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CON\Desktop\HEC MscM - BA\Semester 4.1\DS in BA\Project\dsfba_project\data\"/>
    </mc:Choice>
  </mc:AlternateContent>
  <xr:revisionPtr revIDLastSave="0" documentId="13_ncr:1_{EE7FFFCA-6611-4EB5-A73E-6446D9297059}" xr6:coauthVersionLast="45" xr6:coauthVersionMax="45" xr10:uidLastSave="{00000000-0000-0000-0000-000000000000}"/>
  <bookViews>
    <workbookView xWindow="-120" yWindow="-120" windowWidth="20730" windowHeight="11160" tabRatio="894" activeTab="4" xr2:uid="{D3A4F65A-AD43-44A7-A8D0-E66D20934852}"/>
  </bookViews>
  <sheets>
    <sheet name="Country Table" sheetId="1" r:id="rId1"/>
    <sheet name="AgingPop" sheetId="2" r:id="rId2"/>
    <sheet name="FemLab" sheetId="3" r:id="rId3"/>
    <sheet name="Urban" sheetId="4" r:id="rId4"/>
    <sheet name="Unemploy" sheetId="5" r:id="rId5"/>
    <sheet name="FDIusd" sheetId="6" r:id="rId6"/>
    <sheet name="FDIGDP" sheetId="7" r:id="rId7"/>
    <sheet name="GDPg" sheetId="8" r:id="rId8"/>
    <sheet name="GDPpcap" sheetId="9" r:id="rId9"/>
    <sheet name="EFI" sheetId="10" r:id="rId10"/>
    <sheet name="EPI" sheetId="11" r:id="rId11"/>
    <sheet name="EduI" sheetId="12" r:id="rId12"/>
    <sheet name="IncI" sheetId="13" r:id="rId13"/>
    <sheet name="LEI" sheetId="14" r:id="rId14"/>
    <sheet name="HDI" sheetId="15" r:id="rId15"/>
  </sheets>
  <definedNames>
    <definedName name="_xlnm._FilterDatabase" localSheetId="1" hidden="1">AgingPop!$A$1:$AG$1</definedName>
    <definedName name="_xlnm._FilterDatabase" localSheetId="11" hidden="1">EduI!$A$1:$AG$1</definedName>
    <definedName name="_xlnm._FilterDatabase" localSheetId="9" hidden="1">EFI!$A$1:$AG$1</definedName>
    <definedName name="_xlnm._FilterDatabase" localSheetId="10" hidden="1">EPI!$A$1:$AG$1</definedName>
    <definedName name="_xlnm._FilterDatabase" localSheetId="6" hidden="1">FDIGDP!$A$1:$AG$1</definedName>
    <definedName name="_xlnm._FilterDatabase" localSheetId="5" hidden="1">FDIusd!$A$1:$AG$1</definedName>
    <definedName name="_xlnm._FilterDatabase" localSheetId="2" hidden="1">FemLab!$A$1:$AG$1</definedName>
    <definedName name="_xlnm._FilterDatabase" localSheetId="7" hidden="1">GDPg!$A$1:$AG$1</definedName>
    <definedName name="_xlnm._FilterDatabase" localSheetId="8" hidden="1">GDPpcap!$A$1:$AG$1</definedName>
    <definedName name="_xlnm._FilterDatabase" localSheetId="14" hidden="1">HDI!$A$1:$AG$1</definedName>
    <definedName name="_xlnm._FilterDatabase" localSheetId="12" hidden="1">IncI!$A$1:$AG$1</definedName>
    <definedName name="_xlnm._FilterDatabase" localSheetId="13" hidden="1">LEI!$A$1:$AG$1</definedName>
    <definedName name="_xlnm._FilterDatabase" localSheetId="4" hidden="1">Unemploy!$A$1:$AG$1</definedName>
    <definedName name="_xlnm._FilterDatabase" localSheetId="3" hidden="1">Urban!$A$1:$AG$1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5" i="1"/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2" i="15"/>
  <c r="A33" i="15"/>
  <c r="A34" i="15"/>
  <c r="A35" i="15"/>
  <c r="A31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12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2" i="15"/>
  <c r="B33" i="15"/>
  <c r="B34" i="15"/>
  <c r="B35" i="15"/>
  <c r="B31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12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2" i="15"/>
  <c r="A2" i="15"/>
  <c r="J6" i="1" l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7" i="1"/>
  <c r="J11" i="1"/>
  <c r="J15" i="1"/>
  <c r="J19" i="1"/>
  <c r="J23" i="1"/>
  <c r="J27" i="1"/>
  <c r="J31" i="1"/>
  <c r="J35" i="1"/>
  <c r="J39" i="1"/>
  <c r="J43" i="1"/>
  <c r="J47" i="1"/>
  <c r="J51" i="1"/>
  <c r="H51" i="1" s="1"/>
  <c r="J55" i="1"/>
  <c r="J59" i="1"/>
  <c r="J63" i="1"/>
  <c r="J67" i="1"/>
  <c r="J71" i="1"/>
  <c r="J75" i="1"/>
  <c r="J79" i="1"/>
  <c r="J83" i="1"/>
  <c r="H83" i="1" s="1"/>
  <c r="J87" i="1"/>
  <c r="J91" i="1"/>
  <c r="J95" i="1"/>
  <c r="J99" i="1"/>
  <c r="J103" i="1"/>
  <c r="J8" i="1"/>
  <c r="J12" i="1"/>
  <c r="J16" i="1"/>
  <c r="J20" i="1"/>
  <c r="J24" i="1"/>
  <c r="J28" i="1"/>
  <c r="J32" i="1"/>
  <c r="J36" i="1"/>
  <c r="J40" i="1"/>
  <c r="J44" i="1"/>
  <c r="J48" i="1"/>
  <c r="H48" i="1" s="1"/>
  <c r="J52" i="1"/>
  <c r="J56" i="1"/>
  <c r="J60" i="1"/>
  <c r="J64" i="1"/>
  <c r="H64" i="1" s="1"/>
  <c r="J68" i="1"/>
  <c r="J72" i="1"/>
  <c r="J76" i="1"/>
  <c r="J80" i="1"/>
  <c r="J84" i="1"/>
  <c r="J88" i="1"/>
  <c r="J92" i="1"/>
  <c r="J96" i="1"/>
  <c r="J100" i="1"/>
  <c r="J104" i="1"/>
  <c r="J108" i="1"/>
  <c r="J112" i="1"/>
  <c r="H112" i="1" s="1"/>
  <c r="J116" i="1"/>
  <c r="J120" i="1"/>
  <c r="J124" i="1"/>
  <c r="J128" i="1"/>
  <c r="H128" i="1" s="1"/>
  <c r="J132" i="1"/>
  <c r="J136" i="1"/>
  <c r="J140" i="1"/>
  <c r="J144" i="1"/>
  <c r="J148" i="1"/>
  <c r="J152" i="1"/>
  <c r="J156" i="1"/>
  <c r="J160" i="1"/>
  <c r="J164" i="1"/>
  <c r="J168" i="1"/>
  <c r="J172" i="1"/>
  <c r="J176" i="1"/>
  <c r="H176" i="1" s="1"/>
  <c r="J180" i="1"/>
  <c r="J184" i="1"/>
  <c r="J188" i="1"/>
  <c r="J192" i="1"/>
  <c r="J196" i="1"/>
  <c r="J200" i="1"/>
  <c r="J204" i="1"/>
  <c r="J208" i="1"/>
  <c r="H208" i="1" s="1"/>
  <c r="J212" i="1"/>
  <c r="J216" i="1"/>
  <c r="J220" i="1"/>
  <c r="J9" i="1"/>
  <c r="H9" i="1" s="1"/>
  <c r="J13" i="1"/>
  <c r="J17" i="1"/>
  <c r="J21" i="1"/>
  <c r="J25" i="1"/>
  <c r="H25" i="1" s="1"/>
  <c r="J29" i="1"/>
  <c r="J33" i="1"/>
  <c r="J37" i="1"/>
  <c r="J41" i="1"/>
  <c r="H41" i="1" s="1"/>
  <c r="J45" i="1"/>
  <c r="J49" i="1"/>
  <c r="J53" i="1"/>
  <c r="J57" i="1"/>
  <c r="H57" i="1" s="1"/>
  <c r="J61" i="1"/>
  <c r="J65" i="1"/>
  <c r="J69" i="1"/>
  <c r="J73" i="1"/>
  <c r="H73" i="1" s="1"/>
  <c r="J77" i="1"/>
  <c r="J81" i="1"/>
  <c r="J85" i="1"/>
  <c r="J89" i="1"/>
  <c r="H89" i="1" s="1"/>
  <c r="J93" i="1"/>
  <c r="J97" i="1"/>
  <c r="J101" i="1"/>
  <c r="J105" i="1"/>
  <c r="H105" i="1" s="1"/>
  <c r="J109" i="1"/>
  <c r="J113" i="1"/>
  <c r="J117" i="1"/>
  <c r="J121" i="1"/>
  <c r="H121" i="1" s="1"/>
  <c r="J125" i="1"/>
  <c r="J129" i="1"/>
  <c r="J107" i="1"/>
  <c r="J123" i="1"/>
  <c r="J135" i="1"/>
  <c r="J143" i="1"/>
  <c r="J151" i="1"/>
  <c r="J159" i="1"/>
  <c r="J167" i="1"/>
  <c r="J175" i="1"/>
  <c r="J183" i="1"/>
  <c r="J191" i="1"/>
  <c r="J199" i="1"/>
  <c r="J207" i="1"/>
  <c r="J215" i="1"/>
  <c r="J5" i="1"/>
  <c r="J115" i="1"/>
  <c r="J147" i="1"/>
  <c r="J163" i="1"/>
  <c r="J187" i="1"/>
  <c r="H187" i="1" s="1"/>
  <c r="J203" i="1"/>
  <c r="J219" i="1"/>
  <c r="J133" i="1"/>
  <c r="J149" i="1"/>
  <c r="J165" i="1"/>
  <c r="J189" i="1"/>
  <c r="J205" i="1"/>
  <c r="J221" i="1"/>
  <c r="J111" i="1"/>
  <c r="J127" i="1"/>
  <c r="J137" i="1"/>
  <c r="J145" i="1"/>
  <c r="J153" i="1"/>
  <c r="J161" i="1"/>
  <c r="J169" i="1"/>
  <c r="J177" i="1"/>
  <c r="J185" i="1"/>
  <c r="J193" i="1"/>
  <c r="J201" i="1"/>
  <c r="J209" i="1"/>
  <c r="J217" i="1"/>
  <c r="J131" i="1"/>
  <c r="J139" i="1"/>
  <c r="J155" i="1"/>
  <c r="J171" i="1"/>
  <c r="J179" i="1"/>
  <c r="J195" i="1"/>
  <c r="J211" i="1"/>
  <c r="J119" i="1"/>
  <c r="J141" i="1"/>
  <c r="J157" i="1"/>
  <c r="J173" i="1"/>
  <c r="J181" i="1"/>
  <c r="J197" i="1"/>
  <c r="J213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5" i="1"/>
  <c r="S141" i="1"/>
  <c r="S146" i="1"/>
  <c r="S151" i="1"/>
  <c r="S157" i="1"/>
  <c r="S162" i="1"/>
  <c r="S167" i="1"/>
  <c r="S173" i="1"/>
  <c r="S178" i="1"/>
  <c r="S183" i="1"/>
  <c r="S189" i="1"/>
  <c r="S194" i="1"/>
  <c r="S199" i="1"/>
  <c r="S205" i="1"/>
  <c r="S210" i="1"/>
  <c r="S215" i="1"/>
  <c r="S221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7" i="1"/>
  <c r="S142" i="1"/>
  <c r="S147" i="1"/>
  <c r="S153" i="1"/>
  <c r="S158" i="1"/>
  <c r="S163" i="1"/>
  <c r="S169" i="1"/>
  <c r="S174" i="1"/>
  <c r="S179" i="1"/>
  <c r="S185" i="1"/>
  <c r="S190" i="1"/>
  <c r="S195" i="1"/>
  <c r="S201" i="1"/>
  <c r="S206" i="1"/>
  <c r="S211" i="1"/>
  <c r="S217" i="1"/>
  <c r="S222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3" i="1"/>
  <c r="S138" i="1"/>
  <c r="S143" i="1"/>
  <c r="S149" i="1"/>
  <c r="S154" i="1"/>
  <c r="S159" i="1"/>
  <c r="S165" i="1"/>
  <c r="S170" i="1"/>
  <c r="S175" i="1"/>
  <c r="S181" i="1"/>
  <c r="S186" i="1"/>
  <c r="S191" i="1"/>
  <c r="S197" i="1"/>
  <c r="S202" i="1"/>
  <c r="S207" i="1"/>
  <c r="S213" i="1"/>
  <c r="S218" i="1"/>
  <c r="S5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4" i="1"/>
  <c r="S139" i="1"/>
  <c r="S145" i="1"/>
  <c r="S150" i="1"/>
  <c r="S155" i="1"/>
  <c r="S161" i="1"/>
  <c r="S166" i="1"/>
  <c r="S171" i="1"/>
  <c r="S177" i="1"/>
  <c r="S182" i="1"/>
  <c r="S187" i="1"/>
  <c r="S193" i="1"/>
  <c r="S198" i="1"/>
  <c r="S203" i="1"/>
  <c r="S209" i="1"/>
  <c r="S214" i="1"/>
  <c r="S219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3" i="1"/>
  <c r="R43" i="1"/>
  <c r="R55" i="1"/>
  <c r="R67" i="1"/>
  <c r="R79" i="1"/>
  <c r="R91" i="1"/>
  <c r="R99" i="1"/>
  <c r="R111" i="1"/>
  <c r="R119" i="1"/>
  <c r="R131" i="1"/>
  <c r="R143" i="1"/>
  <c r="R151" i="1"/>
  <c r="R163" i="1"/>
  <c r="R175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7" i="1"/>
  <c r="R11" i="1"/>
  <c r="R15" i="1"/>
  <c r="R19" i="1"/>
  <c r="R27" i="1"/>
  <c r="R31" i="1"/>
  <c r="R35" i="1"/>
  <c r="R39" i="1"/>
  <c r="R47" i="1"/>
  <c r="R51" i="1"/>
  <c r="R59" i="1"/>
  <c r="R63" i="1"/>
  <c r="R71" i="1"/>
  <c r="R75" i="1"/>
  <c r="R83" i="1"/>
  <c r="R87" i="1"/>
  <c r="R95" i="1"/>
  <c r="R103" i="1"/>
  <c r="R107" i="1"/>
  <c r="R115" i="1"/>
  <c r="R123" i="1"/>
  <c r="R127" i="1"/>
  <c r="R135" i="1"/>
  <c r="R139" i="1"/>
  <c r="R147" i="1"/>
  <c r="R155" i="1"/>
  <c r="R159" i="1"/>
  <c r="R167" i="1"/>
  <c r="R171" i="1"/>
  <c r="R179" i="1"/>
  <c r="R8" i="1"/>
  <c r="R24" i="1"/>
  <c r="R40" i="1"/>
  <c r="R56" i="1"/>
  <c r="R72" i="1"/>
  <c r="R88" i="1"/>
  <c r="R104" i="1"/>
  <c r="R120" i="1"/>
  <c r="R136" i="1"/>
  <c r="R152" i="1"/>
  <c r="R168" i="1"/>
  <c r="R183" i="1"/>
  <c r="R191" i="1"/>
  <c r="R199" i="1"/>
  <c r="R207" i="1"/>
  <c r="R215" i="1"/>
  <c r="R5" i="1"/>
  <c r="R12" i="1"/>
  <c r="R28" i="1"/>
  <c r="R44" i="1"/>
  <c r="R60" i="1"/>
  <c r="R76" i="1"/>
  <c r="R92" i="1"/>
  <c r="R108" i="1"/>
  <c r="R124" i="1"/>
  <c r="R140" i="1"/>
  <c r="R156" i="1"/>
  <c r="R172" i="1"/>
  <c r="R184" i="1"/>
  <c r="R192" i="1"/>
  <c r="R200" i="1"/>
  <c r="R208" i="1"/>
  <c r="R216" i="1"/>
  <c r="R16" i="1"/>
  <c r="R32" i="1"/>
  <c r="R48" i="1"/>
  <c r="R64" i="1"/>
  <c r="R80" i="1"/>
  <c r="R96" i="1"/>
  <c r="R112" i="1"/>
  <c r="R128" i="1"/>
  <c r="R144" i="1"/>
  <c r="R160" i="1"/>
  <c r="R176" i="1"/>
  <c r="R187" i="1"/>
  <c r="R195" i="1"/>
  <c r="R203" i="1"/>
  <c r="R211" i="1"/>
  <c r="R219" i="1"/>
  <c r="R20" i="1"/>
  <c r="R36" i="1"/>
  <c r="R52" i="1"/>
  <c r="R68" i="1"/>
  <c r="R84" i="1"/>
  <c r="R100" i="1"/>
  <c r="R116" i="1"/>
  <c r="R132" i="1"/>
  <c r="R148" i="1"/>
  <c r="R164" i="1"/>
  <c r="R180" i="1"/>
  <c r="R188" i="1"/>
  <c r="R196" i="1"/>
  <c r="R204" i="1"/>
  <c r="R212" i="1"/>
  <c r="R220" i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4" i="14"/>
  <c r="A45" i="14"/>
  <c r="A46" i="14"/>
  <c r="A47" i="14"/>
  <c r="A43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127" i="14"/>
  <c r="A157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8" i="14"/>
  <c r="A129" i="14"/>
  <c r="A130" i="14"/>
  <c r="A131" i="14"/>
  <c r="A132" i="14"/>
  <c r="A189" i="14"/>
  <c r="A133" i="14"/>
  <c r="A134" i="14"/>
  <c r="A135" i="14"/>
  <c r="A136" i="14"/>
  <c r="A137" i="14"/>
  <c r="A138" i="14"/>
  <c r="A139" i="14"/>
  <c r="A140" i="14"/>
  <c r="A141" i="14"/>
  <c r="A142" i="14"/>
  <c r="A143" i="14"/>
  <c r="A161" i="14"/>
  <c r="A162" i="14"/>
  <c r="A16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8" i="14"/>
  <c r="A159" i="14"/>
  <c r="A160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90" i="14"/>
  <c r="A191" i="14"/>
  <c r="A19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4" i="14"/>
  <c r="B45" i="14"/>
  <c r="B46" i="14"/>
  <c r="B47" i="14"/>
  <c r="B43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127" i="14"/>
  <c r="B157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8" i="14"/>
  <c r="B129" i="14"/>
  <c r="B130" i="14"/>
  <c r="B131" i="14"/>
  <c r="B132" i="14"/>
  <c r="B189" i="14"/>
  <c r="B133" i="14"/>
  <c r="B134" i="14"/>
  <c r="B135" i="14"/>
  <c r="B136" i="14"/>
  <c r="B137" i="14"/>
  <c r="B138" i="14"/>
  <c r="B139" i="14"/>
  <c r="B140" i="14"/>
  <c r="B141" i="14"/>
  <c r="B142" i="14"/>
  <c r="B143" i="14"/>
  <c r="B161" i="14"/>
  <c r="B162" i="14"/>
  <c r="B16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8" i="14"/>
  <c r="B159" i="14"/>
  <c r="B160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90" i="14"/>
  <c r="B191" i="14"/>
  <c r="B192" i="14"/>
  <c r="B2" i="14"/>
  <c r="A2" i="14"/>
  <c r="H181" i="1" l="1"/>
  <c r="H185" i="1"/>
  <c r="H111" i="1"/>
  <c r="H115" i="1"/>
  <c r="H167" i="1"/>
  <c r="H125" i="1"/>
  <c r="H109" i="1"/>
  <c r="H93" i="1"/>
  <c r="H77" i="1"/>
  <c r="H61" i="1"/>
  <c r="H45" i="1"/>
  <c r="H29" i="1"/>
  <c r="H13" i="1"/>
  <c r="H212" i="1"/>
  <c r="H196" i="1"/>
  <c r="H180" i="1"/>
  <c r="H148" i="1"/>
  <c r="H132" i="1"/>
  <c r="H116" i="1"/>
  <c r="H84" i="1"/>
  <c r="H68" i="1"/>
  <c r="H52" i="1"/>
  <c r="H20" i="1"/>
  <c r="H87" i="1"/>
  <c r="H55" i="1"/>
  <c r="H18" i="1"/>
  <c r="H165" i="1"/>
  <c r="H199" i="1"/>
  <c r="H39" i="1"/>
  <c r="H211" i="1"/>
  <c r="H155" i="1"/>
  <c r="H149" i="1"/>
  <c r="H191" i="1"/>
  <c r="H159" i="1"/>
  <c r="H99" i="1"/>
  <c r="H35" i="1"/>
  <c r="H14" i="1"/>
  <c r="H213" i="1"/>
  <c r="H133" i="1"/>
  <c r="H215" i="1"/>
  <c r="H183" i="1"/>
  <c r="H117" i="1"/>
  <c r="H101" i="1"/>
  <c r="H85" i="1"/>
  <c r="H69" i="1"/>
  <c r="H53" i="1"/>
  <c r="H37" i="1"/>
  <c r="H21" i="1"/>
  <c r="H172" i="1"/>
  <c r="H108" i="1"/>
  <c r="H44" i="1"/>
  <c r="H31" i="1"/>
  <c r="H217" i="1"/>
  <c r="H153" i="1"/>
  <c r="H135" i="1"/>
  <c r="H103" i="1"/>
  <c r="H119" i="1"/>
  <c r="H171" i="1"/>
  <c r="H203" i="1"/>
  <c r="H164" i="1"/>
  <c r="H100" i="1"/>
  <c r="H36" i="1"/>
  <c r="H71" i="1"/>
  <c r="H23" i="1"/>
  <c r="H7" i="1"/>
  <c r="H210" i="1"/>
  <c r="H194" i="1"/>
  <c r="H178" i="1"/>
  <c r="H162" i="1"/>
  <c r="H146" i="1"/>
  <c r="H130" i="1"/>
  <c r="H114" i="1"/>
  <c r="H98" i="1"/>
  <c r="H82" i="1"/>
  <c r="H66" i="1"/>
  <c r="H50" i="1"/>
  <c r="H34" i="1"/>
  <c r="H173" i="1"/>
  <c r="H209" i="1"/>
  <c r="H177" i="1"/>
  <c r="H145" i="1"/>
  <c r="H221" i="1"/>
  <c r="H123" i="1"/>
  <c r="H192" i="1"/>
  <c r="H160" i="1"/>
  <c r="H144" i="1"/>
  <c r="H96" i="1"/>
  <c r="H80" i="1"/>
  <c r="H32" i="1"/>
  <c r="H16" i="1"/>
  <c r="H67" i="1"/>
  <c r="H19" i="1"/>
  <c r="H222" i="1"/>
  <c r="H206" i="1"/>
  <c r="H190" i="1"/>
  <c r="H174" i="1"/>
  <c r="H158" i="1"/>
  <c r="H142" i="1"/>
  <c r="H126" i="1"/>
  <c r="H110" i="1"/>
  <c r="H94" i="1"/>
  <c r="H78" i="1"/>
  <c r="H62" i="1"/>
  <c r="H46" i="1"/>
  <c r="H30" i="1"/>
  <c r="H157" i="1"/>
  <c r="H195" i="1"/>
  <c r="H139" i="1"/>
  <c r="H201" i="1"/>
  <c r="H169" i="1"/>
  <c r="H137" i="1"/>
  <c r="H205" i="1"/>
  <c r="H163" i="1"/>
  <c r="H151" i="1"/>
  <c r="H107" i="1"/>
  <c r="H220" i="1"/>
  <c r="H204" i="1"/>
  <c r="H188" i="1"/>
  <c r="H156" i="1"/>
  <c r="H140" i="1"/>
  <c r="H124" i="1"/>
  <c r="H92" i="1"/>
  <c r="H76" i="1"/>
  <c r="H60" i="1"/>
  <c r="H28" i="1"/>
  <c r="H12" i="1"/>
  <c r="H95" i="1"/>
  <c r="H79" i="1"/>
  <c r="H63" i="1"/>
  <c r="H47" i="1"/>
  <c r="H15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" i="1"/>
  <c r="H197" i="1"/>
  <c r="H141" i="1"/>
  <c r="H179" i="1"/>
  <c r="H131" i="1"/>
  <c r="H193" i="1"/>
  <c r="H161" i="1"/>
  <c r="H127" i="1"/>
  <c r="H189" i="1"/>
  <c r="H219" i="1"/>
  <c r="H147" i="1"/>
  <c r="H207" i="1"/>
  <c r="H175" i="1"/>
  <c r="H143" i="1"/>
  <c r="H129" i="1"/>
  <c r="H113" i="1"/>
  <c r="H97" i="1"/>
  <c r="H81" i="1"/>
  <c r="H65" i="1"/>
  <c r="H49" i="1"/>
  <c r="H33" i="1"/>
  <c r="H17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H91" i="1"/>
  <c r="H75" i="1"/>
  <c r="H59" i="1"/>
  <c r="H43" i="1"/>
  <c r="H27" i="1"/>
  <c r="H11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H5" i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3" i="13"/>
  <c r="A44" i="13"/>
  <c r="A45" i="13"/>
  <c r="A46" i="13"/>
  <c r="A42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153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85" i="13"/>
  <c r="A130" i="13"/>
  <c r="A131" i="13"/>
  <c r="A132" i="13"/>
  <c r="A133" i="13"/>
  <c r="A134" i="13"/>
  <c r="A135" i="13"/>
  <c r="A136" i="13"/>
  <c r="A137" i="13"/>
  <c r="A138" i="13"/>
  <c r="A139" i="13"/>
  <c r="A140" i="13"/>
  <c r="A156" i="13"/>
  <c r="A157" i="13"/>
  <c r="A158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4" i="13"/>
  <c r="A155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6" i="13"/>
  <c r="A187" i="13"/>
  <c r="A188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3" i="13"/>
  <c r="B44" i="13"/>
  <c r="B45" i="13"/>
  <c r="B46" i="13"/>
  <c r="B42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153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85" i="13"/>
  <c r="B130" i="13"/>
  <c r="B131" i="13"/>
  <c r="B132" i="13"/>
  <c r="B133" i="13"/>
  <c r="B134" i="13"/>
  <c r="B135" i="13"/>
  <c r="B136" i="13"/>
  <c r="B137" i="13"/>
  <c r="B138" i="13"/>
  <c r="B139" i="13"/>
  <c r="B140" i="13"/>
  <c r="B156" i="13"/>
  <c r="B157" i="13"/>
  <c r="B158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4" i="13"/>
  <c r="B155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6" i="13"/>
  <c r="B187" i="13"/>
  <c r="B188" i="13"/>
  <c r="B2" i="13"/>
  <c r="A2" i="13"/>
  <c r="H2" i="1" l="1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2" i="12"/>
  <c r="B32" i="12"/>
  <c r="A33" i="12"/>
  <c r="B33" i="12"/>
  <c r="A34" i="12"/>
  <c r="B34" i="12"/>
  <c r="A35" i="12"/>
  <c r="B35" i="12"/>
  <c r="A31" i="12"/>
  <c r="B31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120" i="12"/>
  <c r="B12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A102" i="12"/>
  <c r="B102" i="12"/>
  <c r="A103" i="12"/>
  <c r="B103" i="12"/>
  <c r="A104" i="12"/>
  <c r="B104" i="12"/>
  <c r="A105" i="12"/>
  <c r="B105" i="12"/>
  <c r="A106" i="12"/>
  <c r="B106" i="12"/>
  <c r="A107" i="12"/>
  <c r="B107" i="12"/>
  <c r="A108" i="12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B116" i="12"/>
  <c r="A117" i="12"/>
  <c r="B117" i="12"/>
  <c r="A118" i="12"/>
  <c r="B118" i="12"/>
  <c r="A119" i="12"/>
  <c r="B119" i="12"/>
  <c r="A121" i="12"/>
  <c r="B121" i="12"/>
  <c r="A122" i="12"/>
  <c r="B122" i="12"/>
  <c r="A123" i="12"/>
  <c r="B123" i="12"/>
  <c r="A124" i="12"/>
  <c r="B124" i="12"/>
  <c r="A125" i="12"/>
  <c r="B125" i="12"/>
  <c r="A126" i="12"/>
  <c r="B126" i="12"/>
  <c r="A127" i="12"/>
  <c r="B127" i="12"/>
  <c r="A128" i="12"/>
  <c r="B128" i="12"/>
  <c r="A129" i="12"/>
  <c r="B129" i="12"/>
  <c r="A130" i="12"/>
  <c r="B130" i="12"/>
  <c r="A131" i="12"/>
  <c r="B131" i="12"/>
  <c r="A132" i="12"/>
  <c r="B132" i="12"/>
  <c r="A133" i="12"/>
  <c r="B133" i="12"/>
  <c r="A134" i="12"/>
  <c r="B134" i="12"/>
  <c r="A135" i="12"/>
  <c r="B135" i="12"/>
  <c r="A136" i="12"/>
  <c r="B136" i="12"/>
  <c r="A137" i="12"/>
  <c r="B137" i="12"/>
  <c r="A138" i="12"/>
  <c r="B138" i="12"/>
  <c r="A139" i="12"/>
  <c r="B139" i="12"/>
  <c r="A140" i="12"/>
  <c r="B140" i="12"/>
  <c r="A141" i="12"/>
  <c r="B141" i="12"/>
  <c r="A142" i="12"/>
  <c r="B142" i="12"/>
  <c r="A143" i="12"/>
  <c r="B143" i="12"/>
  <c r="B2" i="12"/>
  <c r="A2" i="12"/>
  <c r="A3" i="11" l="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37" i="11"/>
  <c r="B37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36" i="11"/>
  <c r="B36" i="11"/>
  <c r="A124" i="11"/>
  <c r="B124" i="11"/>
  <c r="A125" i="11"/>
  <c r="B125" i="11"/>
  <c r="A126" i="11"/>
  <c r="B126" i="11"/>
  <c r="A138" i="11"/>
  <c r="B138" i="11"/>
  <c r="A139" i="11"/>
  <c r="B139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B2" i="11"/>
  <c r="A2" i="11"/>
  <c r="A3" i="9" l="1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40" i="9"/>
  <c r="B40" i="9"/>
  <c r="A39" i="9"/>
  <c r="B39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149" i="9"/>
  <c r="B149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B2" i="9"/>
  <c r="A2" i="9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40" i="8"/>
  <c r="B40" i="8"/>
  <c r="A39" i="8"/>
  <c r="B39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142" i="8"/>
  <c r="B142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B2" i="8"/>
  <c r="A2" i="8"/>
  <c r="A3" i="6" l="1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114" i="6"/>
  <c r="B114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B2" i="6"/>
  <c r="A2" i="6"/>
  <c r="A3" i="5" l="1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40" i="5"/>
  <c r="B40" i="5"/>
  <c r="A39" i="5"/>
  <c r="B39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148" i="5"/>
  <c r="B148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B2" i="5"/>
  <c r="A2" i="5"/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7" i="4"/>
  <c r="B47" i="4"/>
  <c r="A46" i="4"/>
  <c r="B46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43" i="4"/>
  <c r="B143" i="4"/>
  <c r="A177" i="4"/>
  <c r="B177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B2" i="4"/>
  <c r="A2" i="4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40" i="3"/>
  <c r="B40" i="3"/>
  <c r="A39" i="3"/>
  <c r="B39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123" i="3"/>
  <c r="B123" i="3"/>
  <c r="A152" i="3"/>
  <c r="B152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B2" i="3"/>
  <c r="A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128" i="2"/>
  <c r="B158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2" i="2"/>
  <c r="A43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1" i="2"/>
  <c r="A40" i="2"/>
  <c r="A42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158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2" i="2"/>
</calcChain>
</file>

<file path=xl/sharedStrings.xml><?xml version="1.0" encoding="utf-8"?>
<sst xmlns="http://schemas.openxmlformats.org/spreadsheetml/2006/main" count="5808" uniqueCount="478">
  <si>
    <t>x</t>
  </si>
  <si>
    <t>Economy</t>
  </si>
  <si>
    <t>Code</t>
  </si>
  <si>
    <t>X</t>
  </si>
  <si>
    <t>Region</t>
  </si>
  <si>
    <t>Income group</t>
  </si>
  <si>
    <t>Afghanistan</t>
  </si>
  <si>
    <t>AFG</t>
  </si>
  <si>
    <t>South Asia</t>
  </si>
  <si>
    <t>Low income</t>
  </si>
  <si>
    <t>Albania</t>
  </si>
  <si>
    <t>ALB</t>
  </si>
  <si>
    <t>Europe &amp; Central Asia</t>
  </si>
  <si>
    <t>Upper middle income</t>
  </si>
  <si>
    <t>Algeria</t>
  </si>
  <si>
    <t>DZA</t>
  </si>
  <si>
    <t>Middle East &amp; North Africa</t>
  </si>
  <si>
    <t>Lower middle income</t>
  </si>
  <si>
    <t>American Samoa</t>
  </si>
  <si>
    <t>ASM</t>
  </si>
  <si>
    <t>East Asia &amp; Pacific</t>
  </si>
  <si>
    <t>Andorra</t>
  </si>
  <si>
    <t>AND</t>
  </si>
  <si>
    <t>High income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</si>
  <si>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</si>
  <si>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</si>
  <si>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</si>
  <si>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</si>
  <si>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</si>
  <si>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</si>
  <si>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</si>
  <si>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</si>
  <si>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</si>
  <si>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</si>
  <si>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</si>
  <si>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</si>
  <si>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</si>
  <si>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</si>
  <si>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</si>
  <si>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</si>
  <si>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</si>
  <si>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</si>
  <si>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</si>
  <si>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</si>
  <si>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</si>
  <si>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</si>
  <si>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</si>
  <si>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</si>
  <si>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</si>
  <si>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</si>
  <si>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</si>
  <si>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</si>
  <si>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</si>
  <si>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</si>
  <si>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</si>
  <si>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</si>
  <si>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</si>
  <si>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</si>
  <si>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</si>
  <si>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</si>
  <si>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</si>
  <si>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</si>
  <si>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</si>
  <si>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</si>
  <si>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</si>
  <si>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</si>
  <si>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</si>
  <si>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</si>
  <si>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</si>
  <si>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</si>
  <si>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</si>
  <si>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</si>
  <si>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</si>
  <si>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</si>
  <si>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</si>
  <si>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</si>
  <si>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</si>
  <si>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</si>
  <si>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</si>
  <si>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</si>
  <si>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</si>
  <si>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</si>
  <si>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</si>
  <si>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</si>
  <si>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</si>
  <si>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</si>
  <si>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</si>
  <si>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</si>
  <si>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</si>
  <si>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</si>
  <si>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</si>
  <si>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</si>
  <si>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</si>
  <si>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</si>
  <si>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</si>
  <si>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</si>
  <si>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</si>
  <si>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</si>
  <si>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</si>
  <si>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</si>
  <si>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</si>
  <si>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</si>
  <si>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</si>
  <si>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</si>
  <si>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</si>
  <si>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</si>
  <si>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COG</t>
  </si>
  <si>
    <t>Costa Rica</t>
  </si>
  <si>
    <t>CRI</t>
  </si>
  <si>
    <t>CIV</t>
  </si>
  <si>
    <t>Croatia</t>
  </si>
  <si>
    <t>HRV</t>
  </si>
  <si>
    <t>Cuba</t>
  </si>
  <si>
    <t>CUB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</si>
  <si>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</si>
  <si>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</si>
  <si>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</si>
  <si>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</si>
  <si>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</si>
  <si>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</si>
  <si>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</si>
  <si>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</si>
  <si>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</si>
  <si>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</si>
  <si>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</si>
  <si>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</si>
  <si>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</si>
  <si>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</si>
  <si>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</si>
  <si>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</si>
  <si>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</si>
  <si>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</si>
  <si>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</si>
  <si>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</si>
  <si>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</si>
  <si>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</si>
  <si>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</si>
  <si>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</si>
  <si>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</si>
  <si>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</si>
  <si>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</si>
  <si>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</si>
  <si>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</si>
  <si>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</si>
  <si>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</si>
  <si>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</si>
  <si>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</si>
  <si>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</si>
  <si>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</si>
  <si>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</si>
  <si>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</si>
  <si>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</si>
  <si>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</si>
  <si>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</si>
  <si>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</si>
  <si>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</si>
  <si>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</si>
  <si>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</si>
  <si>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</si>
  <si>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</si>
  <si>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</si>
  <si>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</si>
  <si>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</si>
  <si>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</si>
  <si>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</si>
  <si>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</si>
  <si>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</si>
  <si>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</si>
  <si>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</si>
  <si>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</si>
  <si>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</si>
  <si>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</si>
  <si>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</si>
  <si>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</si>
  <si>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</si>
  <si>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</si>
  <si>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</si>
  <si>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</si>
  <si>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</si>
  <si>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</si>
  <si>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</si>
  <si>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</si>
  <si>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</si>
  <si>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</si>
  <si>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</si>
  <si>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</si>
  <si>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</si>
  <si>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</si>
  <si>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</si>
  <si>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</si>
  <si>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</si>
  <si>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</si>
  <si>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</si>
  <si>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</si>
  <si>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</si>
  <si>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</si>
  <si>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</si>
  <si>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</si>
  <si>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</si>
  <si>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</si>
  <si>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</si>
  <si>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</si>
  <si>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</si>
  <si>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</si>
  <si>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</si>
  <si>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</si>
  <si>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</si>
  <si>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</si>
  <si>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</si>
  <si>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</si>
  <si>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</si>
  <si>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</si>
  <si>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</si>
  <si>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</si>
  <si>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</si>
  <si>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PRK</t>
  </si>
  <si>
    <t>KOR</t>
  </si>
  <si>
    <t>Kosovo</t>
  </si>
  <si>
    <t>XKX</t>
  </si>
  <si>
    <t>Kuwait</t>
  </si>
  <si>
    <t>KWT</t>
  </si>
  <si>
    <t>Kyrgyz Republic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</si>
  <si>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</si>
  <si>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</si>
  <si>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</si>
  <si>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</si>
  <si>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</si>
  <si>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</si>
  <si>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</si>
  <si>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</si>
  <si>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</si>
  <si>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</si>
  <si>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</si>
  <si>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</si>
  <si>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</si>
  <si>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</si>
  <si>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</si>
  <si>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</si>
  <si>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</si>
  <si>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</si>
  <si>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</si>
  <si>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</si>
  <si>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</si>
  <si>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</si>
  <si>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</si>
  <si>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</si>
  <si>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</si>
  <si>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</si>
  <si>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</si>
  <si>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</si>
  <si>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</si>
  <si>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</si>
  <si>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</si>
  <si>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</si>
  <si>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</si>
  <si>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</si>
  <si>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</si>
  <si>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</si>
  <si>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</si>
  <si>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</si>
  <si>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</si>
  <si>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</si>
  <si>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</si>
  <si>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</si>
  <si>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</si>
  <si>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</si>
  <si>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</si>
  <si>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</si>
  <si>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</si>
  <si>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</si>
  <si>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</si>
  <si>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</si>
  <si>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</si>
  <si>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</si>
  <si>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</si>
  <si>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</si>
  <si>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</si>
  <si>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</si>
  <si>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</si>
  <si>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</si>
  <si>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</si>
  <si>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</si>
  <si>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</si>
  <si>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</si>
  <si>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</si>
  <si>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</si>
  <si>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</si>
  <si>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</si>
  <si>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</si>
  <si>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</si>
  <si>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</si>
  <si>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</si>
  <si>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</si>
  <si>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</si>
  <si>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</si>
  <si>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</si>
  <si>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</si>
  <si>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</si>
  <si>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</si>
  <si>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</si>
  <si>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</si>
  <si>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</si>
  <si>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</si>
  <si>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</si>
  <si>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</si>
  <si>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</si>
  <si>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</si>
  <si>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</si>
  <si>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</si>
  <si>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</si>
  <si>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</si>
  <si>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</si>
  <si>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</si>
  <si>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</si>
  <si>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</si>
  <si>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</si>
  <si>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</si>
  <si>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</si>
  <si>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</si>
  <si>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</si>
  <si>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</si>
  <si>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</si>
  <si>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</si>
  <si>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</si>
  <si>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</si>
  <si>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</si>
  <si>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</si>
  <si>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</si>
  <si>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</si>
  <si>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</si>
  <si>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</si>
  <si>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</si>
  <si>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</si>
  <si>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</si>
  <si>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</si>
  <si>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</si>
  <si>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</si>
  <si>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</si>
  <si>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</si>
  <si>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</si>
  <si>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</si>
  <si>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</si>
  <si>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</si>
  <si>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</si>
  <si>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</si>
  <si>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</si>
  <si>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</si>
  <si>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</si>
  <si>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</si>
  <si>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</si>
  <si>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</si>
  <si>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</si>
  <si>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</si>
  <si>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</si>
  <si>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</si>
  <si>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</si>
  <si>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</si>
  <si>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</si>
  <si>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</si>
  <si>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</si>
  <si>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</si>
  <si>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</si>
  <si>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</si>
  <si>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</si>
  <si>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</si>
  <si>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</si>
  <si>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</si>
  <si>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</si>
  <si>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</si>
  <si>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</si>
  <si>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</si>
  <si>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</si>
  <si>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</si>
  <si>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</si>
  <si>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</si>
  <si>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</si>
  <si>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</si>
  <si>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</si>
  <si>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</si>
  <si>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</si>
  <si>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</si>
  <si>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</si>
  <si>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</si>
  <si>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</si>
  <si>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</si>
  <si>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</si>
  <si>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</si>
  <si>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</si>
  <si>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</si>
  <si>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</si>
  <si>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</si>
  <si>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</si>
  <si>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</si>
  <si>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</si>
  <si>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</si>
  <si>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</si>
  <si>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</si>
  <si>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</si>
  <si>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</si>
  <si>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</si>
  <si>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</si>
  <si>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</si>
  <si>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</si>
  <si>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</si>
  <si>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</si>
  <si>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</si>
  <si>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</si>
  <si>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</si>
  <si>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</si>
  <si>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</si>
  <si>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</si>
  <si>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</si>
  <si>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</si>
  <si>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</si>
  <si>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</si>
  <si>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</si>
  <si>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</si>
  <si>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</si>
  <si>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</si>
  <si>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</si>
  <si>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</si>
  <si>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</si>
  <si>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</si>
  <si>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</si>
  <si>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</si>
  <si>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Virgin Islands (U.S.)</t>
  </si>
  <si>
    <t>VIR</t>
  </si>
  <si>
    <t>West Bank and Gaza</t>
  </si>
  <si>
    <t>PSE</t>
  </si>
  <si>
    <t>YEM</t>
  </si>
  <si>
    <t>Zambia</t>
  </si>
  <si>
    <t>ZMB</t>
  </si>
  <si>
    <t>Zimbabwe</t>
  </si>
  <si>
    <t>ZWE</t>
  </si>
  <si>
    <t>Sao Tome and Principe</t>
  </si>
  <si>
    <t>Income Group</t>
  </si>
  <si>
    <t>Country</t>
  </si>
  <si>
    <t>Korea, DPR</t>
  </si>
  <si>
    <t>Cote d'Ivoire</t>
  </si>
  <si>
    <t>24.1</t>
  </si>
  <si>
    <t>24</t>
  </si>
  <si>
    <t>23.9</t>
  </si>
  <si>
    <t>Curacao</t>
  </si>
  <si>
    <t>NA</t>
  </si>
  <si>
    <t>Egypt</t>
  </si>
  <si>
    <t>Hong Kong</t>
  </si>
  <si>
    <t>Iran</t>
  </si>
  <si>
    <t>Laos</t>
  </si>
  <si>
    <t>North Korea</t>
  </si>
  <si>
    <t>Russia</t>
  </si>
  <si>
    <t>South Korea</t>
  </si>
  <si>
    <t>Taiwan</t>
  </si>
  <si>
    <t>Gambia</t>
  </si>
  <si>
    <t>Bahamas</t>
  </si>
  <si>
    <t>Congo</t>
  </si>
  <si>
    <t>Macao</t>
  </si>
  <si>
    <t>Micronesia</t>
  </si>
  <si>
    <t>Syria</t>
  </si>
  <si>
    <t>Venezuela</t>
  </si>
  <si>
    <t>Yemen</t>
  </si>
  <si>
    <t>Czech republic</t>
  </si>
  <si>
    <t>West bank and Gaza</t>
  </si>
  <si>
    <t>Slovak republic</t>
  </si>
  <si>
    <t>aging pop</t>
  </si>
  <si>
    <t>Fem Lab</t>
  </si>
  <si>
    <t>Urban</t>
  </si>
  <si>
    <t>Unempl</t>
  </si>
  <si>
    <t>FDI $</t>
  </si>
  <si>
    <t>FDI %</t>
  </si>
  <si>
    <t>Gdp growth</t>
  </si>
  <si>
    <t>gdp perc</t>
  </si>
  <si>
    <t>Eco free</t>
  </si>
  <si>
    <t>environ</t>
  </si>
  <si>
    <t>edu</t>
  </si>
  <si>
    <t>incom</t>
  </si>
  <si>
    <t>life</t>
  </si>
  <si>
    <t>hdi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</si>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</sst>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i/>
      <sz val="8.5"/>
      <color theme="0"/>
      <name val="Arial"/>
      <family val="2"/>
    </font>
    <font>
      <sz val="8.5"/>
      <color theme="0"/>
      <name val="Courier"/>
      <family val="3"/>
    </font>
    <font>
      <sz val="8.5"/>
      <name val="Arial"/>
      <family val="2"/>
    </font>
    <font>
      <sz val="8.5"/>
      <name val="Courier"/>
      <family val="3"/>
    </font>
    <font>
      <b/>
      <sz val="8.5"/>
      <name val="Arial"/>
      <family val="2"/>
    </font>
    <font>
      <b/>
      <i/>
      <sz val="12"/>
      <color theme="0"/>
      <name val="Arial"/>
      <family val="2"/>
    </font>
    <font>
      <b/>
      <i/>
      <sz val="12"/>
      <name val="Arial"/>
      <family val="2"/>
    </font>
    <font>
      <b/>
      <sz val="12"/>
      <color theme="0"/>
      <name val="Courier"/>
      <family val="3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000000"/>
      <name val="Calibri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i/>
      <sz val="8.5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A9A9A9"/>
      </top>
      <bottom/>
      <diagonal/>
    </border>
  </borders>
  <cellStyleXfs count="3">
    <xf numFmtId="0" fontId="0" fillId="0" borderId="0"/>
    <xf numFmtId="0" fontId="1" fillId="0" borderId="0"/>
    <xf numFmtId="43" fontId="15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2" borderId="1" xfId="1" applyFon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6" fillId="0" borderId="1" xfId="1" applyFont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9" fillId="2" borderId="1" xfId="1" applyFont="1" applyFill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 shrinkToFit="1"/>
    </xf>
    <xf numFmtId="49" fontId="10" fillId="3" borderId="2" xfId="0" applyNumberFormat="1" applyFont="1" applyFill="1" applyBorder="1" applyAlignment="1">
      <alignment horizontal="center" vertical="center" wrapText="1" shrinkToFit="1"/>
    </xf>
    <xf numFmtId="0" fontId="11" fillId="0" borderId="0" xfId="0" applyFont="1"/>
    <xf numFmtId="49" fontId="12" fillId="3" borderId="2" xfId="0" applyNumberFormat="1" applyFont="1" applyFill="1" applyBorder="1" applyAlignment="1">
      <alignment horizontal="left" vertical="center" wrapText="1" shrinkToFit="1"/>
    </xf>
    <xf numFmtId="43" fontId="13" fillId="3" borderId="2" xfId="2" applyFont="1" applyFill="1" applyBorder="1" applyAlignment="1">
      <alignment horizontal="right" vertical="center" shrinkToFit="1"/>
    </xf>
    <xf numFmtId="0" fontId="14" fillId="3" borderId="0" xfId="0" applyFont="1" applyFill="1" applyAlignment="1">
      <alignment vertical="top" shrinkToFit="1"/>
    </xf>
    <xf numFmtId="0" fontId="10" fillId="3" borderId="3" xfId="0" applyFont="1" applyFill="1" applyBorder="1" applyAlignment="1">
      <alignment horizontal="center" vertical="center" wrapText="1" shrinkToFit="1"/>
    </xf>
    <xf numFmtId="43" fontId="0" fillId="0" borderId="0" xfId="2" applyFont="1"/>
    <xf numFmtId="0" fontId="11" fillId="0" borderId="0" xfId="0" applyFont="1" applyAlignment="1"/>
    <xf numFmtId="49" fontId="10" fillId="3" borderId="2" xfId="0" applyNumberFormat="1" applyFont="1" applyFill="1" applyBorder="1" applyAlignment="1">
      <alignment horizontal="center" vertical="center" shrinkToFit="1"/>
    </xf>
    <xf numFmtId="0" fontId="10" fillId="3" borderId="2" xfId="0" applyFont="1" applyFill="1" applyBorder="1" applyAlignment="1">
      <alignment horizontal="center" vertical="center" shrinkToFit="1"/>
    </xf>
    <xf numFmtId="0" fontId="10" fillId="3" borderId="3" xfId="0" applyFont="1" applyFill="1" applyBorder="1" applyAlignment="1">
      <alignment horizontal="center" vertical="center" shrinkToFit="1"/>
    </xf>
    <xf numFmtId="43" fontId="11" fillId="0" borderId="0" xfId="2" applyFont="1" applyAlignment="1"/>
    <xf numFmtId="43" fontId="12" fillId="3" borderId="2" xfId="2" applyFont="1" applyFill="1" applyBorder="1" applyAlignment="1">
      <alignment horizontal="left" vertical="center" shrinkToFit="1"/>
    </xf>
    <xf numFmtId="43" fontId="13" fillId="3" borderId="3" xfId="2" applyFont="1" applyFill="1" applyBorder="1" applyAlignment="1">
      <alignment horizontal="right" vertical="center" shrinkToFit="1"/>
    </xf>
    <xf numFmtId="0" fontId="17" fillId="0" borderId="0" xfId="0" applyFont="1"/>
    <xf numFmtId="0" fontId="10" fillId="3" borderId="2" xfId="0" applyFont="1" applyFill="1" applyBorder="1" applyAlignment="1">
      <alignment vertical="center" wrapText="1" shrinkToFit="1"/>
    </xf>
    <xf numFmtId="0" fontId="17" fillId="0" borderId="0" xfId="0" applyFont="1" applyAlignment="1">
      <alignment horizontal="center"/>
    </xf>
    <xf numFmtId="0" fontId="8" fillId="0" borderId="4" xfId="1" applyFont="1" applyBorder="1" applyAlignment="1">
      <alignment vertical="center"/>
    </xf>
    <xf numFmtId="0" fontId="20" fillId="2" borderId="4" xfId="1" applyFont="1" applyFill="1" applyBorder="1" applyAlignment="1">
      <alignment vertical="center"/>
    </xf>
    <xf numFmtId="0" fontId="21" fillId="0" borderId="0" xfId="0" applyFont="1"/>
    <xf numFmtId="0" fontId="2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3" fontId="16" fillId="0" borderId="0" xfId="2" applyFont="1"/>
    <xf numFmtId="43" fontId="14" fillId="3" borderId="0" xfId="2" applyFont="1" applyFill="1" applyAlignment="1">
      <alignment vertical="top" wrapText="1" shrinkToFit="1"/>
    </xf>
    <xf numFmtId="43" fontId="11" fillId="0" borderId="0" xfId="2" applyFont="1"/>
    <xf numFmtId="43" fontId="13" fillId="3" borderId="2" xfId="2" applyFont="1" applyFill="1" applyBorder="1" applyAlignment="1">
      <alignment horizontal="center" vertical="center" shrinkToFit="1"/>
    </xf>
    <xf numFmtId="43" fontId="18" fillId="3" borderId="2" xfId="2" applyFont="1" applyFill="1" applyBorder="1" applyAlignment="1">
      <alignment horizontal="center" vertical="center" shrinkToFit="1"/>
    </xf>
    <xf numFmtId="0" fontId="17" fillId="0" borderId="0" xfId="0" applyNumberFormat="1" applyFont="1"/>
    <xf numFmtId="0" fontId="17" fillId="0" borderId="0" xfId="0" applyNumberFormat="1" applyFont="1" applyAlignment="1">
      <alignment horizontal="right"/>
    </xf>
    <xf numFmtId="49" fontId="12" fillId="3" borderId="0" xfId="0" applyNumberFormat="1" applyFont="1" applyFill="1" applyBorder="1" applyAlignment="1">
      <alignment horizontal="left" vertical="center" wrapText="1" shrinkToFit="1"/>
    </xf>
    <xf numFmtId="0" fontId="0" fillId="0" borderId="2" xfId="0" applyBorder="1"/>
    <xf numFmtId="43" fontId="13" fillId="3" borderId="2" xfId="2" applyFont="1" applyFill="1" applyBorder="1" applyAlignment="1">
      <alignment vertical="center" shrinkToFit="1"/>
    </xf>
    <xf numFmtId="0" fontId="10" fillId="3" borderId="2" xfId="0" applyNumberFormat="1" applyFont="1" applyFill="1" applyBorder="1" applyAlignment="1">
      <alignment horizontal="center" vertical="center" wrapText="1" shrinkToFit="1"/>
    </xf>
    <xf numFmtId="0" fontId="11" fillId="0" borderId="0" xfId="0" applyNumberFormat="1" applyFont="1"/>
    <xf numFmtId="0" fontId="12" fillId="3" borderId="2" xfId="0" applyNumberFormat="1" applyFont="1" applyFill="1" applyBorder="1" applyAlignment="1">
      <alignment horizontal="left" vertical="center" wrapText="1" shrinkToFit="1"/>
    </xf>
    <xf numFmtId="0" fontId="14" fillId="3" borderId="0" xfId="0" applyNumberFormat="1" applyFont="1" applyFill="1" applyAlignment="1">
      <alignment vertical="top" wrapText="1" shrinkToFit="1"/>
    </xf>
    <xf numFmtId="0" fontId="14" fillId="3" borderId="5" xfId="0" applyFont="1" applyFill="1" applyBorder="1" applyAlignment="1">
      <alignment horizontal="left" vertical="top" wrapText="1" shrinkToFit="1"/>
    </xf>
  </cellXfs>
  <cellStyles count="3">
    <cellStyle name="Comma" xfId="2" builtinId="3"/>
    <cellStyle name="Normal" xfId="0" builtinId="0"/>
    <cellStyle name="Normal_COUNTRY" xfId="1" xr:uid="{6707A4EA-44AF-459F-978B-7F8DFD7437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046-6728-4621-B4DF-5C636F414943}">
  <dimension ref="A2:V222"/>
  <sheetViews>
    <sheetView topLeftCell="D1" zoomScaleNormal="100" workbookViewId="0">
      <selection activeCell="I5" sqref="I5"/>
    </sheetView>
  </sheetViews>
  <sheetFormatPr defaultColWidth="8.85546875" defaultRowHeight="15" x14ac:dyDescent="0.25"/>
  <cols>
    <col min="1" max="1" width="3.42578125" bestFit="1" customWidth="1"/>
    <col min="2" max="2" width="2.42578125" bestFit="1" customWidth="1"/>
    <col min="3" max="3" width="23" bestFit="1" customWidth="1"/>
    <col min="4" max="4" width="7.85546875" bestFit="1" customWidth="1"/>
    <col min="5" max="5" width="2.140625" bestFit="1" customWidth="1"/>
    <col min="6" max="6" width="19.42578125" bestFit="1" customWidth="1"/>
    <col min="7" max="7" width="18.42578125" bestFit="1" customWidth="1"/>
    <col min="9" max="9" width="11.140625" customWidth="1"/>
  </cols>
  <sheetData>
    <row r="2" spans="1:22" x14ac:dyDescent="0.25">
      <c r="H2" s="36">
        <f>COUNTIF(H5:H222,0)</f>
        <v>89</v>
      </c>
    </row>
    <row r="3" spans="1:22" x14ac:dyDescent="0.25">
      <c r="A3" s="11" t="s">
        <v>0</v>
      </c>
      <c r="B3" s="11" t="s">
        <v>0</v>
      </c>
      <c r="C3" s="12" t="s">
        <v>1</v>
      </c>
      <c r="D3" s="12" t="s">
        <v>2</v>
      </c>
      <c r="E3" s="13" t="s">
        <v>3</v>
      </c>
      <c r="F3" s="12" t="s">
        <v>4</v>
      </c>
      <c r="G3" s="14" t="s">
        <v>5</v>
      </c>
      <c r="H3" s="33" t="s">
        <v>477</v>
      </c>
      <c r="I3" s="34" t="s">
        <v>463</v>
      </c>
      <c r="J3" s="34" t="s">
        <v>464</v>
      </c>
      <c r="K3" s="34" t="s">
        <v>465</v>
      </c>
      <c r="L3" s="35" t="s">
        <v>466</v>
      </c>
      <c r="M3" s="35" t="s">
        <v>467</v>
      </c>
      <c r="N3" s="35" t="s">
        <v>468</v>
      </c>
      <c r="O3" s="35" t="s">
        <v>469</v>
      </c>
      <c r="P3" s="35" t="s">
        <v>470</v>
      </c>
      <c r="Q3" s="35" t="s">
        <v>471</v>
      </c>
      <c r="R3" s="35" t="s">
        <v>472</v>
      </c>
      <c r="S3" s="35" t="s">
        <v>473</v>
      </c>
      <c r="T3" s="35" t="s">
        <v>474</v>
      </c>
      <c r="U3" s="35" t="s">
        <v>475</v>
      </c>
      <c r="V3" s="35" t="s">
        <v>476</v>
      </c>
    </row>
    <row r="4" spans="1:22" x14ac:dyDescent="0.25">
      <c r="A4" s="1" t="s">
        <v>0</v>
      </c>
      <c r="B4" s="1" t="s">
        <v>0</v>
      </c>
      <c r="C4" s="1" t="s">
        <v>0</v>
      </c>
      <c r="D4" s="1" t="s">
        <v>0</v>
      </c>
      <c r="E4" s="2" t="s">
        <v>0</v>
      </c>
      <c r="F4" s="1" t="s">
        <v>0</v>
      </c>
      <c r="G4" s="3" t="s">
        <v>0</v>
      </c>
    </row>
    <row r="5" spans="1:22" x14ac:dyDescent="0.25">
      <c r="A5" s="4">
        <v>1</v>
      </c>
      <c r="B5" s="5"/>
      <c r="C5" s="6" t="s">
        <v>6</v>
      </c>
      <c r="D5" s="6" t="s">
        <v>7</v>
      </c>
      <c r="E5" s="7"/>
      <c r="F5" s="6" t="s">
        <v>8</v>
      </c>
      <c r="G5" s="8" t="s">
        <v>9</v>
      </c>
      <c r="H5" s="37">
        <f>COUNTIF(I5:V5,"NO")</f>
        <v>5</v>
      </c>
      <c r="I5" t="str">
        <f>IF(ISNA(VLOOKUP($C5,AgingPop!$C$2:$C$218,1,FALSE)),"NO","Yes")</f>
        <v>Yes</v>
      </c>
      <c r="J5" t="str">
        <f>IF(ISNA(VLOOKUP($C5,FemLab!$C$1:$C$216,1,FALSE)),"NO","Yes")</f>
        <v>Yes</v>
      </c>
      <c r="K5" t="str">
        <f>IF(ISNA(VLOOKUP($C5,Urban!$C$2:$C$218,1,FALSE)),"NO","Yes")</f>
        <v>Yes</v>
      </c>
      <c r="L5" t="str">
        <f>IF(ISNA(VLOOKUP($C5,Unemploy!$C$1:$C$217,1,FALSE)),"NO","Yes")</f>
        <v>Yes</v>
      </c>
      <c r="M5" t="str">
        <f>IF(ISNA(VLOOKUP($C5,FDIusd!$C$1:$C$217,1,FALSE)),"NO","Yes")</f>
        <v>NO</v>
      </c>
      <c r="N5" t="str">
        <f>IF(ISNA(VLOOKUP($C5,FDIGDP!$C$2:$C$218,1,FALSE)),"NO","Yes")</f>
        <v>NO</v>
      </c>
      <c r="O5" t="str">
        <f>IF(ISNA(VLOOKUP($C5,GDPg!$C$2:$C$218,1,FALSE)),"NO","Yes")</f>
        <v>NO</v>
      </c>
      <c r="P5" t="str">
        <f>IF(ISNA(VLOOKUP($C5,GDPpcap!$C$2:$C$218,1,FALSE)),"NO","Yes")</f>
        <v>NO</v>
      </c>
      <c r="Q5" t="str">
        <f>IF(ISNA(VLOOKUP($C5,EFI!$C$2:$C$217,1,FALSE)),"NO","Yes")</f>
        <v>NO</v>
      </c>
      <c r="R5" t="str">
        <f>IF(ISNA(VLOOKUP($C5,EPI!$C$1:$C$216,1,FALSE)),"NO","Yes")</f>
        <v>Yes</v>
      </c>
      <c r="S5" t="str">
        <f>IF(ISNA(VLOOKUP($C5,EduI!$C$1:$C$216,1,FALSE)),"NO","Yes")</f>
        <v>Yes</v>
      </c>
      <c r="T5" t="str">
        <f>IF(ISNA(VLOOKUP($C5,IncI!$C$1:$C$217,1,FALSE)),"NO","Yes")</f>
        <v>Yes</v>
      </c>
      <c r="U5" t="str">
        <f>IF(ISNA(VLOOKUP($C5,LEI!$C$1:$C$217,1,FALSE)),"NO","Yes")</f>
        <v>Yes</v>
      </c>
      <c r="V5" t="str">
        <f>IF(ISNA(VLOOKUP($C5,HDI!$C$1:$C$217,1,FALSE)),"NO","Yes")</f>
        <v>Yes</v>
      </c>
    </row>
    <row r="6" spans="1:22" x14ac:dyDescent="0.25">
      <c r="A6" s="4">
        <v>2</v>
      </c>
      <c r="B6" s="5"/>
      <c r="C6" s="6" t="s">
        <v>10</v>
      </c>
      <c r="D6" s="6" t="s">
        <v>11</v>
      </c>
      <c r="E6" s="7"/>
      <c r="F6" s="6" t="s">
        <v>12</v>
      </c>
      <c r="G6" s="8" t="s">
        <v>13</v>
      </c>
      <c r="H6" s="37">
        <f t="shared" ref="H6:H69" si="0">COUNTIF(I6:V6,"NO")</f>
        <v>0</v>
      </c>
      <c r="I6" t="str">
        <f>IF(ISNA(VLOOKUP($C6,AgingPop!$C$2:$C$218,1,FALSE)),"NO","Yes")</f>
        <v>Yes</v>
      </c>
      <c r="J6" t="str">
        <f>IF(ISNA(VLOOKUP($C6,FemLab!$C$1:$C$216,1,FALSE)),"NO","Yes")</f>
        <v>Yes</v>
      </c>
      <c r="K6" t="str">
        <f>IF(ISNA(VLOOKUP($C6,Urban!$C$2:$C$218,1,FALSE)),"NO","Yes")</f>
        <v>Yes</v>
      </c>
      <c r="L6" t="str">
        <f>IF(ISNA(VLOOKUP($C6,Unemploy!$C$1:$C$217,1,FALSE)),"NO","Yes")</f>
        <v>Yes</v>
      </c>
      <c r="M6" t="str">
        <f>IF(ISNA(VLOOKUP($C6,FDIusd!$C$1:$C$217,1,FALSE)),"NO","Yes")</f>
        <v>Yes</v>
      </c>
      <c r="N6" t="str">
        <f>IF(ISNA(VLOOKUP($C6,FDIGDP!$C$2:$C$218,1,FALSE)),"NO","Yes")</f>
        <v>Yes</v>
      </c>
      <c r="O6" t="str">
        <f>IF(ISNA(VLOOKUP($C6,GDPg!$C$2:$C$218,1,FALSE)),"NO","Yes")</f>
        <v>Yes</v>
      </c>
      <c r="P6" t="str">
        <f>IF(ISNA(VLOOKUP($C6,GDPpcap!$C$2:$C$218,1,FALSE)),"NO","Yes")</f>
        <v>Yes</v>
      </c>
      <c r="Q6" t="str">
        <f>IF(ISNA(VLOOKUP($C6,EFI!$C$2:$C$217,1,FALSE)),"NO","Yes")</f>
        <v>Yes</v>
      </c>
      <c r="R6" t="str">
        <f>IF(ISNA(VLOOKUP($C6,EPI!$C$1:$C$216,1,FALSE)),"NO","Yes")</f>
        <v>Yes</v>
      </c>
      <c r="S6" t="str">
        <f>IF(ISNA(VLOOKUP($C6,EduI!$C$1:$C$216,1,FALSE)),"NO","Yes")</f>
        <v>Yes</v>
      </c>
      <c r="T6" t="str">
        <f>IF(ISNA(VLOOKUP($C6,IncI!$C$1:$C$217,1,FALSE)),"NO","Yes")</f>
        <v>Yes</v>
      </c>
      <c r="U6" t="str">
        <f>IF(ISNA(VLOOKUP($C6,LEI!$C$1:$C$217,1,FALSE)),"NO","Yes")</f>
        <v>Yes</v>
      </c>
      <c r="V6" t="str">
        <f>IF(ISNA(VLOOKUP($C6,HDI!$C$1:$C$217,1,FALSE)),"NO","Yes")</f>
        <v>Yes</v>
      </c>
    </row>
    <row r="7" spans="1:22" x14ac:dyDescent="0.25">
      <c r="A7" s="4">
        <v>3</v>
      </c>
      <c r="B7" s="5"/>
      <c r="C7" s="6" t="s">
        <v>14</v>
      </c>
      <c r="D7" s="9" t="s">
        <v>15</v>
      </c>
      <c r="E7" s="7"/>
      <c r="F7" s="6" t="s">
        <v>16</v>
      </c>
      <c r="G7" s="8" t="s">
        <v>17</v>
      </c>
      <c r="H7" s="37">
        <f t="shared" si="0"/>
        <v>1</v>
      </c>
      <c r="I7" t="str">
        <f>IF(ISNA(VLOOKUP($C7,AgingPop!$C$2:$C$218,1,FALSE)),"NO","Yes")</f>
        <v>Yes</v>
      </c>
      <c r="J7" t="str">
        <f>IF(ISNA(VLOOKUP($C7,FemLab!$C$1:$C$216,1,FALSE)),"NO","Yes")</f>
        <v>Yes</v>
      </c>
      <c r="K7" t="str">
        <f>IF(ISNA(VLOOKUP($C7,Urban!$C$2:$C$218,1,FALSE)),"NO","Yes")</f>
        <v>Yes</v>
      </c>
      <c r="L7" t="str">
        <f>IF(ISNA(VLOOKUP($C7,Unemploy!$C$1:$C$217,1,FALSE)),"NO","Yes")</f>
        <v>Yes</v>
      </c>
      <c r="M7" t="str">
        <f>IF(ISNA(VLOOKUP($C7,FDIusd!$C$1:$C$217,1,FALSE)),"NO","Yes")</f>
        <v>NO</v>
      </c>
      <c r="N7" t="str">
        <f>IF(ISNA(VLOOKUP($C7,FDIGDP!$C$2:$C$218,1,FALSE)),"NO","Yes")</f>
        <v>Yes</v>
      </c>
      <c r="O7" t="str">
        <f>IF(ISNA(VLOOKUP($C7,GDPg!$C$2:$C$218,1,FALSE)),"NO","Yes")</f>
        <v>Yes</v>
      </c>
      <c r="P7" t="str">
        <f>IF(ISNA(VLOOKUP($C7,GDPpcap!$C$2:$C$218,1,FALSE)),"NO","Yes")</f>
        <v>Yes</v>
      </c>
      <c r="Q7" t="str">
        <f>IF(ISNA(VLOOKUP($C7,EFI!$C$2:$C$217,1,FALSE)),"NO","Yes")</f>
        <v>Yes</v>
      </c>
      <c r="R7" t="str">
        <f>IF(ISNA(VLOOKUP($C7,EPI!$C$1:$C$216,1,FALSE)),"NO","Yes")</f>
        <v>Yes</v>
      </c>
      <c r="S7" t="str">
        <f>IF(ISNA(VLOOKUP($C7,EduI!$C$1:$C$216,1,FALSE)),"NO","Yes")</f>
        <v>Yes</v>
      </c>
      <c r="T7" t="str">
        <f>IF(ISNA(VLOOKUP($C7,IncI!$C$1:$C$217,1,FALSE)),"NO","Yes")</f>
        <v>Yes</v>
      </c>
      <c r="U7" t="str">
        <f>IF(ISNA(VLOOKUP($C7,LEI!$C$1:$C$217,1,FALSE)),"NO","Yes")</f>
        <v>Yes</v>
      </c>
      <c r="V7" t="str">
        <f>IF(ISNA(VLOOKUP($C7,HDI!$C$1:$C$217,1,FALSE)),"NO","Yes")</f>
        <v>Yes</v>
      </c>
    </row>
    <row r="8" spans="1:22" x14ac:dyDescent="0.25">
      <c r="A8" s="4">
        <v>4</v>
      </c>
      <c r="B8" s="5"/>
      <c r="C8" s="6" t="s">
        <v>18</v>
      </c>
      <c r="D8" s="6" t="s">
        <v>19</v>
      </c>
      <c r="E8" s="7"/>
      <c r="F8" s="6" t="s">
        <v>20</v>
      </c>
      <c r="G8" s="8" t="s">
        <v>13</v>
      </c>
      <c r="H8" s="37">
        <f t="shared" si="0"/>
        <v>13</v>
      </c>
      <c r="I8" t="str">
        <f>IF(ISNA(VLOOKUP($C8,AgingPop!$C$2:$C$218,1,FALSE)),"NO","Yes")</f>
        <v>NO</v>
      </c>
      <c r="J8" t="str">
        <f>IF(ISNA(VLOOKUP($C8,FemLab!$C$1:$C$216,1,FALSE)),"NO","Yes")</f>
        <v>NO</v>
      </c>
      <c r="K8" t="str">
        <f>IF(ISNA(VLOOKUP($C8,Urban!$C$2:$C$218,1,FALSE)),"NO","Yes")</f>
        <v>Yes</v>
      </c>
      <c r="L8" t="str">
        <f>IF(ISNA(VLOOKUP($C8,Unemploy!$C$1:$C$217,1,FALSE)),"NO","Yes")</f>
        <v>NO</v>
      </c>
      <c r="M8" t="str">
        <f>IF(ISNA(VLOOKUP($C8,FDIusd!$C$1:$C$217,1,FALSE)),"NO","Yes")</f>
        <v>NO</v>
      </c>
      <c r="N8" t="str">
        <f>IF(ISNA(VLOOKUP($C8,FDIGDP!$C$2:$C$218,1,FALSE)),"NO","Yes")</f>
        <v>NO</v>
      </c>
      <c r="O8" t="str">
        <f>IF(ISNA(VLOOKUP($C8,GDPg!$C$2:$C$218,1,FALSE)),"NO","Yes")</f>
        <v>NO</v>
      </c>
      <c r="P8" t="str">
        <f>IF(ISNA(VLOOKUP($C8,GDPpcap!$C$2:$C$218,1,FALSE)),"NO","Yes")</f>
        <v>NO</v>
      </c>
      <c r="Q8" t="str">
        <f>IF(ISNA(VLOOKUP($C8,EFI!$C$2:$C$217,1,FALSE)),"NO","Yes")</f>
        <v>NO</v>
      </c>
      <c r="R8" t="str">
        <f>IF(ISNA(VLOOKUP($C8,EPI!$C$1:$C$216,1,FALSE)),"NO","Yes")</f>
        <v>NO</v>
      </c>
      <c r="S8" t="str">
        <f>IF(ISNA(VLOOKUP($C8,EduI!$C$1:$C$216,1,FALSE)),"NO","Yes")</f>
        <v>NO</v>
      </c>
      <c r="T8" t="str">
        <f>IF(ISNA(VLOOKUP($C8,IncI!$C$1:$C$217,1,FALSE)),"NO","Yes")</f>
        <v>NO</v>
      </c>
      <c r="U8" t="str">
        <f>IF(ISNA(VLOOKUP($C8,LEI!$C$1:$C$217,1,FALSE)),"NO","Yes")</f>
        <v>NO</v>
      </c>
      <c r="V8" t="str">
        <f>IF(ISNA(VLOOKUP($C8,HDI!$C$1:$C$217,1,FALSE)),"NO","Yes")</f>
        <v>NO</v>
      </c>
    </row>
    <row r="9" spans="1:22" x14ac:dyDescent="0.25">
      <c r="A9" s="4">
        <v>5</v>
      </c>
      <c r="B9" s="5"/>
      <c r="C9" s="6" t="s">
        <v>21</v>
      </c>
      <c r="D9" s="6" t="s">
        <v>22</v>
      </c>
      <c r="E9" s="7"/>
      <c r="F9" s="6" t="s">
        <v>12</v>
      </c>
      <c r="G9" s="8" t="s">
        <v>23</v>
      </c>
      <c r="H9" s="37">
        <f t="shared" si="0"/>
        <v>9</v>
      </c>
      <c r="I9" t="str">
        <f>IF(ISNA(VLOOKUP($C9,AgingPop!$C$2:$C$218,1,FALSE)),"NO","Yes")</f>
        <v>NO</v>
      </c>
      <c r="J9" t="str">
        <f>IF(ISNA(VLOOKUP($C9,FemLab!$C$1:$C$216,1,FALSE)),"NO","Yes")</f>
        <v>NO</v>
      </c>
      <c r="K9" t="str">
        <f>IF(ISNA(VLOOKUP($C9,Urban!$C$2:$C$218,1,FALSE)),"NO","Yes")</f>
        <v>Yes</v>
      </c>
      <c r="L9" t="str">
        <f>IF(ISNA(VLOOKUP($C9,Unemploy!$C$1:$C$217,1,FALSE)),"NO","Yes")</f>
        <v>NO</v>
      </c>
      <c r="M9" t="str">
        <f>IF(ISNA(VLOOKUP($C9,FDIusd!$C$1:$C$217,1,FALSE)),"NO","Yes")</f>
        <v>NO</v>
      </c>
      <c r="N9" t="str">
        <f>IF(ISNA(VLOOKUP($C9,FDIGDP!$C$2:$C$218,1,FALSE)),"NO","Yes")</f>
        <v>NO</v>
      </c>
      <c r="O9" t="str">
        <f>IF(ISNA(VLOOKUP($C9,GDPg!$C$2:$C$218,1,FALSE)),"NO","Yes")</f>
        <v>Yes</v>
      </c>
      <c r="P9" t="str">
        <f>IF(ISNA(VLOOKUP($C9,GDPpcap!$C$2:$C$218,1,FALSE)),"NO","Yes")</f>
        <v>Yes</v>
      </c>
      <c r="Q9" t="str">
        <f>IF(ISNA(VLOOKUP($C9,EFI!$C$2:$C$217,1,FALSE)),"NO","Yes")</f>
        <v>NO</v>
      </c>
      <c r="R9" t="str">
        <f>IF(ISNA(VLOOKUP($C9,EPI!$C$1:$C$216,1,FALSE)),"NO","Yes")</f>
        <v>NO</v>
      </c>
      <c r="S9" t="str">
        <f>IF(ISNA(VLOOKUP($C9,EduI!$C$1:$C$216,1,FALSE)),"NO","Yes")</f>
        <v>NO</v>
      </c>
      <c r="T9" t="str">
        <f>IF(ISNA(VLOOKUP($C9,IncI!$C$1:$C$217,1,FALSE)),"NO","Yes")</f>
        <v>Yes</v>
      </c>
      <c r="U9" t="str">
        <f>IF(ISNA(VLOOKUP($C9,LEI!$C$1:$C$217,1,FALSE)),"NO","Yes")</f>
        <v>Yes</v>
      </c>
      <c r="V9" t="str">
        <f>IF(ISNA(VLOOKUP($C9,HDI!$C$1:$C$217,1,FALSE)),"NO","Yes")</f>
        <v>NO</v>
      </c>
    </row>
    <row r="10" spans="1:22" x14ac:dyDescent="0.25">
      <c r="A10" s="4">
        <v>6</v>
      </c>
      <c r="B10" s="5"/>
      <c r="C10" s="6" t="s">
        <v>24</v>
      </c>
      <c r="D10" s="6" t="s">
        <v>25</v>
      </c>
      <c r="E10" s="7"/>
      <c r="F10" s="6" t="s">
        <v>26</v>
      </c>
      <c r="G10" s="8" t="s">
        <v>17</v>
      </c>
      <c r="H10" s="37">
        <f t="shared" si="0"/>
        <v>3</v>
      </c>
      <c r="I10" t="str">
        <f>IF(ISNA(VLOOKUP($C10,AgingPop!$C$2:$C$218,1,FALSE)),"NO","Yes")</f>
        <v>Yes</v>
      </c>
      <c r="J10" t="str">
        <f>IF(ISNA(VLOOKUP($C10,FemLab!$C$1:$C$216,1,FALSE)),"NO","Yes")</f>
        <v>Yes</v>
      </c>
      <c r="K10" t="str">
        <f>IF(ISNA(VLOOKUP($C10,Urban!$C$2:$C$218,1,FALSE)),"NO","Yes")</f>
        <v>Yes</v>
      </c>
      <c r="L10" t="str">
        <f>IF(ISNA(VLOOKUP($C10,Unemploy!$C$1:$C$217,1,FALSE)),"NO","Yes")</f>
        <v>Yes</v>
      </c>
      <c r="M10" t="str">
        <f>IF(ISNA(VLOOKUP($C10,FDIusd!$C$1:$C$217,1,FALSE)),"NO","Yes")</f>
        <v>Yes</v>
      </c>
      <c r="N10" t="str">
        <f>IF(ISNA(VLOOKUP($C10,FDIGDP!$C$2:$C$218,1,FALSE)),"NO","Yes")</f>
        <v>Yes</v>
      </c>
      <c r="O10" t="str">
        <f>IF(ISNA(VLOOKUP($C10,GDPg!$C$2:$C$218,1,FALSE)),"NO","Yes")</f>
        <v>Yes</v>
      </c>
      <c r="P10" t="str">
        <f>IF(ISNA(VLOOKUP($C10,GDPpcap!$C$2:$C$218,1,FALSE)),"NO","Yes")</f>
        <v>Yes</v>
      </c>
      <c r="Q10" t="str">
        <f>IF(ISNA(VLOOKUP($C10,EFI!$C$2:$C$217,1,FALSE)),"NO","Yes")</f>
        <v>NO</v>
      </c>
      <c r="R10" t="str">
        <f>IF(ISNA(VLOOKUP($C10,EPI!$C$1:$C$216,1,FALSE)),"NO","Yes")</f>
        <v>Yes</v>
      </c>
      <c r="S10" t="str">
        <f>IF(ISNA(VLOOKUP($C10,EduI!$C$1:$C$216,1,FALSE)),"NO","Yes")</f>
        <v>NO</v>
      </c>
      <c r="T10" t="str">
        <f>IF(ISNA(VLOOKUP($C10,IncI!$C$1:$C$217,1,FALSE)),"NO","Yes")</f>
        <v>Yes</v>
      </c>
      <c r="U10" t="str">
        <f>IF(ISNA(VLOOKUP($C10,LEI!$C$1:$C$217,1,FALSE)),"NO","Yes")</f>
        <v>Yes</v>
      </c>
      <c r="V10" t="str">
        <f>IF(ISNA(VLOOKUP($C10,HDI!$C$1:$C$217,1,FALSE)),"NO","Yes")</f>
        <v>NO</v>
      </c>
    </row>
    <row r="11" spans="1:22" x14ac:dyDescent="0.25">
      <c r="A11" s="4">
        <v>7</v>
      </c>
      <c r="B11" s="5"/>
      <c r="C11" s="6" t="s">
        <v>27</v>
      </c>
      <c r="D11" s="6" t="s">
        <v>28</v>
      </c>
      <c r="E11" s="7"/>
      <c r="F11" s="6" t="s">
        <v>29</v>
      </c>
      <c r="G11" s="8" t="s">
        <v>23</v>
      </c>
      <c r="H11" s="37">
        <f t="shared" si="0"/>
        <v>5</v>
      </c>
      <c r="I11" t="str">
        <f>IF(ISNA(VLOOKUP($C11,AgingPop!$C$2:$C$218,1,FALSE)),"NO","Yes")</f>
        <v>Yes</v>
      </c>
      <c r="J11" t="str">
        <f>IF(ISNA(VLOOKUP($C11,FemLab!$C$1:$C$216,1,FALSE)),"NO","Yes")</f>
        <v>NO</v>
      </c>
      <c r="K11" t="str">
        <f>IF(ISNA(VLOOKUP($C11,Urban!$C$2:$C$218,1,FALSE)),"NO","Yes")</f>
        <v>Yes</v>
      </c>
      <c r="L11" t="str">
        <f>IF(ISNA(VLOOKUP($C11,Unemploy!$C$1:$C$217,1,FALSE)),"NO","Yes")</f>
        <v>NO</v>
      </c>
      <c r="M11" t="str">
        <f>IF(ISNA(VLOOKUP($C11,FDIusd!$C$1:$C$217,1,FALSE)),"NO","Yes")</f>
        <v>Yes</v>
      </c>
      <c r="N11" t="str">
        <f>IF(ISNA(VLOOKUP($C11,FDIGDP!$C$2:$C$218,1,FALSE)),"NO","Yes")</f>
        <v>Yes</v>
      </c>
      <c r="O11" t="str">
        <f>IF(ISNA(VLOOKUP($C11,GDPg!$C$2:$C$218,1,FALSE)),"NO","Yes")</f>
        <v>Yes</v>
      </c>
      <c r="P11" t="str">
        <f>IF(ISNA(VLOOKUP($C11,GDPpcap!$C$2:$C$218,1,FALSE)),"NO","Yes")</f>
        <v>Yes</v>
      </c>
      <c r="Q11" t="str">
        <f>IF(ISNA(VLOOKUP($C11,EFI!$C$2:$C$217,1,FALSE)),"NO","Yes")</f>
        <v>NO</v>
      </c>
      <c r="R11" t="str">
        <f>IF(ISNA(VLOOKUP($C11,EPI!$C$1:$C$216,1,FALSE)),"NO","Yes")</f>
        <v>Yes</v>
      </c>
      <c r="S11" t="str">
        <f>IF(ISNA(VLOOKUP($C11,EduI!$C$1:$C$216,1,FALSE)),"NO","Yes")</f>
        <v>NO</v>
      </c>
      <c r="T11" t="str">
        <f>IF(ISNA(VLOOKUP($C11,IncI!$C$1:$C$217,1,FALSE)),"NO","Yes")</f>
        <v>Yes</v>
      </c>
      <c r="U11" t="str">
        <f>IF(ISNA(VLOOKUP($C11,LEI!$C$1:$C$217,1,FALSE)),"NO","Yes")</f>
        <v>Yes</v>
      </c>
      <c r="V11" t="str">
        <f>IF(ISNA(VLOOKUP($C11,HDI!$C$1:$C$217,1,FALSE)),"NO","Yes")</f>
        <v>NO</v>
      </c>
    </row>
    <row r="12" spans="1:22" x14ac:dyDescent="0.25">
      <c r="A12" s="4">
        <v>8</v>
      </c>
      <c r="B12" s="5"/>
      <c r="C12" s="6" t="s">
        <v>30</v>
      </c>
      <c r="D12" s="6" t="s">
        <v>31</v>
      </c>
      <c r="E12" s="7"/>
      <c r="F12" s="6" t="s">
        <v>29</v>
      </c>
      <c r="G12" s="8" t="s">
        <v>13</v>
      </c>
      <c r="H12" s="37">
        <f t="shared" si="0"/>
        <v>0</v>
      </c>
      <c r="I12" t="str">
        <f>IF(ISNA(VLOOKUP($C12,AgingPop!$C$2:$C$218,1,FALSE)),"NO","Yes")</f>
        <v>Yes</v>
      </c>
      <c r="J12" t="str">
        <f>IF(ISNA(VLOOKUP($C12,FemLab!$C$1:$C$216,1,FALSE)),"NO","Yes")</f>
        <v>Yes</v>
      </c>
      <c r="K12" t="str">
        <f>IF(ISNA(VLOOKUP($C12,Urban!$C$2:$C$218,1,FALSE)),"NO","Yes")</f>
        <v>Yes</v>
      </c>
      <c r="L12" t="str">
        <f>IF(ISNA(VLOOKUP($C12,Unemploy!$C$1:$C$217,1,FALSE)),"NO","Yes")</f>
        <v>Yes</v>
      </c>
      <c r="M12" t="str">
        <f>IF(ISNA(VLOOKUP($C12,FDIusd!$C$1:$C$217,1,FALSE)),"NO","Yes")</f>
        <v>Yes</v>
      </c>
      <c r="N12" t="str">
        <f>IF(ISNA(VLOOKUP($C12,FDIGDP!$C$2:$C$218,1,FALSE)),"NO","Yes")</f>
        <v>Yes</v>
      </c>
      <c r="O12" t="str">
        <f>IF(ISNA(VLOOKUP($C12,GDPg!$C$2:$C$218,1,FALSE)),"NO","Yes")</f>
        <v>Yes</v>
      </c>
      <c r="P12" t="str">
        <f>IF(ISNA(VLOOKUP($C12,GDPpcap!$C$2:$C$218,1,FALSE)),"NO","Yes")</f>
        <v>Yes</v>
      </c>
      <c r="Q12" t="str">
        <f>IF(ISNA(VLOOKUP($C12,EFI!$C$2:$C$217,1,FALSE)),"NO","Yes")</f>
        <v>Yes</v>
      </c>
      <c r="R12" t="str">
        <f>IF(ISNA(VLOOKUP($C12,EPI!$C$1:$C$216,1,FALSE)),"NO","Yes")</f>
        <v>Yes</v>
      </c>
      <c r="S12" t="str">
        <f>IF(ISNA(VLOOKUP($C12,EduI!$C$1:$C$216,1,FALSE)),"NO","Yes")</f>
        <v>Yes</v>
      </c>
      <c r="T12" t="str">
        <f>IF(ISNA(VLOOKUP($C12,IncI!$C$1:$C$217,1,FALSE)),"NO","Yes")</f>
        <v>Yes</v>
      </c>
      <c r="U12" t="str">
        <f>IF(ISNA(VLOOKUP($C12,LEI!$C$1:$C$217,1,FALSE)),"NO","Yes")</f>
        <v>Yes</v>
      </c>
      <c r="V12" t="str">
        <f>IF(ISNA(VLOOKUP($C12,HDI!$C$1:$C$217,1,FALSE)),"NO","Yes")</f>
        <v>Yes</v>
      </c>
    </row>
    <row r="13" spans="1:22" x14ac:dyDescent="0.25">
      <c r="A13" s="4">
        <v>9</v>
      </c>
      <c r="B13" s="5"/>
      <c r="C13" s="6" t="s">
        <v>32</v>
      </c>
      <c r="D13" s="6" t="s">
        <v>33</v>
      </c>
      <c r="E13" s="7"/>
      <c r="F13" s="6" t="s">
        <v>12</v>
      </c>
      <c r="G13" s="8" t="s">
        <v>13</v>
      </c>
      <c r="H13" s="37">
        <f t="shared" si="0"/>
        <v>0</v>
      </c>
      <c r="I13" t="str">
        <f>IF(ISNA(VLOOKUP($C13,AgingPop!$C$2:$C$218,1,FALSE)),"NO","Yes")</f>
        <v>Yes</v>
      </c>
      <c r="J13" t="str">
        <f>IF(ISNA(VLOOKUP($C13,FemLab!$C$1:$C$216,1,FALSE)),"NO","Yes")</f>
        <v>Yes</v>
      </c>
      <c r="K13" t="str">
        <f>IF(ISNA(VLOOKUP($C13,Urban!$C$2:$C$218,1,FALSE)),"NO","Yes")</f>
        <v>Yes</v>
      </c>
      <c r="L13" t="str">
        <f>IF(ISNA(VLOOKUP($C13,Unemploy!$C$1:$C$217,1,FALSE)),"NO","Yes")</f>
        <v>Yes</v>
      </c>
      <c r="M13" t="str">
        <f>IF(ISNA(VLOOKUP($C13,FDIusd!$C$1:$C$217,1,FALSE)),"NO","Yes")</f>
        <v>Yes</v>
      </c>
      <c r="N13" t="str">
        <f>IF(ISNA(VLOOKUP($C13,FDIGDP!$C$2:$C$218,1,FALSE)),"NO","Yes")</f>
        <v>Yes</v>
      </c>
      <c r="O13" t="str">
        <f>IF(ISNA(VLOOKUP($C13,GDPg!$C$2:$C$218,1,FALSE)),"NO","Yes")</f>
        <v>Yes</v>
      </c>
      <c r="P13" t="str">
        <f>IF(ISNA(VLOOKUP($C13,GDPpcap!$C$2:$C$218,1,FALSE)),"NO","Yes")</f>
        <v>Yes</v>
      </c>
      <c r="Q13" t="str">
        <f>IF(ISNA(VLOOKUP($C13,EFI!$C$2:$C$217,1,FALSE)),"NO","Yes")</f>
        <v>Yes</v>
      </c>
      <c r="R13" t="str">
        <f>IF(ISNA(VLOOKUP($C13,EPI!$C$1:$C$216,1,FALSE)),"NO","Yes")</f>
        <v>Yes</v>
      </c>
      <c r="S13" t="str">
        <f>IF(ISNA(VLOOKUP($C13,EduI!$C$1:$C$216,1,FALSE)),"NO","Yes")</f>
        <v>Yes</v>
      </c>
      <c r="T13" t="str">
        <f>IF(ISNA(VLOOKUP($C13,IncI!$C$1:$C$217,1,FALSE)),"NO","Yes")</f>
        <v>Yes</v>
      </c>
      <c r="U13" t="str">
        <f>IF(ISNA(VLOOKUP($C13,LEI!$C$1:$C$217,1,FALSE)),"NO","Yes")</f>
        <v>Yes</v>
      </c>
      <c r="V13" t="str">
        <f>IF(ISNA(VLOOKUP($C13,HDI!$C$1:$C$217,1,FALSE)),"NO","Yes")</f>
        <v>Yes</v>
      </c>
    </row>
    <row r="14" spans="1:22" x14ac:dyDescent="0.25">
      <c r="A14" s="4">
        <v>10</v>
      </c>
      <c r="B14" s="5"/>
      <c r="C14" s="6" t="s">
        <v>34</v>
      </c>
      <c r="D14" s="6" t="s">
        <v>35</v>
      </c>
      <c r="E14" s="7"/>
      <c r="F14" s="6" t="s">
        <v>29</v>
      </c>
      <c r="G14" s="8" t="s">
        <v>23</v>
      </c>
      <c r="H14" s="37">
        <f t="shared" si="0"/>
        <v>10</v>
      </c>
      <c r="I14" t="str">
        <f>IF(ISNA(VLOOKUP($C14,AgingPop!$C$2:$C$218,1,FALSE)),"NO","Yes")</f>
        <v>Yes</v>
      </c>
      <c r="J14" t="str">
        <f>IF(ISNA(VLOOKUP($C14,FemLab!$C$1:$C$216,1,FALSE)),"NO","Yes")</f>
        <v>NO</v>
      </c>
      <c r="K14" t="str">
        <f>IF(ISNA(VLOOKUP($C14,Urban!$C$2:$C$218,1,FALSE)),"NO","Yes")</f>
        <v>Yes</v>
      </c>
      <c r="L14" t="str">
        <f>IF(ISNA(VLOOKUP($C14,Unemploy!$C$1:$C$217,1,FALSE)),"NO","Yes")</f>
        <v>NO</v>
      </c>
      <c r="M14" t="str">
        <f>IF(ISNA(VLOOKUP($C14,FDIusd!$C$1:$C$217,1,FALSE)),"NO","Yes")</f>
        <v>Yes</v>
      </c>
      <c r="N14" t="str">
        <f>IF(ISNA(VLOOKUP($C14,FDIGDP!$C$2:$C$218,1,FALSE)),"NO","Yes")</f>
        <v>Yes</v>
      </c>
      <c r="O14" t="str">
        <f>IF(ISNA(VLOOKUP($C14,GDPg!$C$2:$C$218,1,FALSE)),"NO","Yes")</f>
        <v>NO</v>
      </c>
      <c r="P14" t="str">
        <f>IF(ISNA(VLOOKUP($C14,GDPpcap!$C$2:$C$218,1,FALSE)),"NO","Yes")</f>
        <v>NO</v>
      </c>
      <c r="Q14" t="str">
        <f>IF(ISNA(VLOOKUP($C14,EFI!$C$2:$C$217,1,FALSE)),"NO","Yes")</f>
        <v>NO</v>
      </c>
      <c r="R14" t="str">
        <f>IF(ISNA(VLOOKUP($C14,EPI!$C$1:$C$216,1,FALSE)),"NO","Yes")</f>
        <v>NO</v>
      </c>
      <c r="S14" t="str">
        <f>IF(ISNA(VLOOKUP($C14,EduI!$C$1:$C$216,1,FALSE)),"NO","Yes")</f>
        <v>NO</v>
      </c>
      <c r="T14" t="str">
        <f>IF(ISNA(VLOOKUP($C14,IncI!$C$1:$C$217,1,FALSE)),"NO","Yes")</f>
        <v>NO</v>
      </c>
      <c r="U14" t="str">
        <f>IF(ISNA(VLOOKUP($C14,LEI!$C$1:$C$217,1,FALSE)),"NO","Yes")</f>
        <v>NO</v>
      </c>
      <c r="V14" t="str">
        <f>IF(ISNA(VLOOKUP($C14,HDI!$C$1:$C$217,1,FALSE)),"NO","Yes")</f>
        <v>NO</v>
      </c>
    </row>
    <row r="15" spans="1:22" x14ac:dyDescent="0.25">
      <c r="A15" s="4">
        <v>11</v>
      </c>
      <c r="B15" s="5"/>
      <c r="C15" s="6" t="s">
        <v>36</v>
      </c>
      <c r="D15" s="6" t="s">
        <v>37</v>
      </c>
      <c r="E15" s="7"/>
      <c r="F15" s="6" t="s">
        <v>20</v>
      </c>
      <c r="G15" s="8" t="s">
        <v>23</v>
      </c>
      <c r="H15" s="37">
        <f t="shared" si="0"/>
        <v>0</v>
      </c>
      <c r="I15" t="str">
        <f>IF(ISNA(VLOOKUP($C15,AgingPop!$C$2:$C$218,1,FALSE)),"NO","Yes")</f>
        <v>Yes</v>
      </c>
      <c r="J15" t="str">
        <f>IF(ISNA(VLOOKUP($C15,FemLab!$C$1:$C$216,1,FALSE)),"NO","Yes")</f>
        <v>Yes</v>
      </c>
      <c r="K15" t="str">
        <f>IF(ISNA(VLOOKUP($C15,Urban!$C$2:$C$218,1,FALSE)),"NO","Yes")</f>
        <v>Yes</v>
      </c>
      <c r="L15" t="str">
        <f>IF(ISNA(VLOOKUP($C15,Unemploy!$C$1:$C$217,1,FALSE)),"NO","Yes")</f>
        <v>Yes</v>
      </c>
      <c r="M15" t="str">
        <f>IF(ISNA(VLOOKUP($C15,FDIusd!$C$1:$C$217,1,FALSE)),"NO","Yes")</f>
        <v>Yes</v>
      </c>
      <c r="N15" t="str">
        <f>IF(ISNA(VLOOKUP($C15,FDIGDP!$C$2:$C$218,1,FALSE)),"NO","Yes")</f>
        <v>Yes</v>
      </c>
      <c r="O15" t="str">
        <f>IF(ISNA(VLOOKUP($C15,GDPg!$C$2:$C$218,1,FALSE)),"NO","Yes")</f>
        <v>Yes</v>
      </c>
      <c r="P15" t="str">
        <f>IF(ISNA(VLOOKUP($C15,GDPpcap!$C$2:$C$218,1,FALSE)),"NO","Yes")</f>
        <v>Yes</v>
      </c>
      <c r="Q15" t="str">
        <f>IF(ISNA(VLOOKUP($C15,EFI!$C$2:$C$217,1,FALSE)),"NO","Yes")</f>
        <v>Yes</v>
      </c>
      <c r="R15" t="str">
        <f>IF(ISNA(VLOOKUP($C15,EPI!$C$1:$C$216,1,FALSE)),"NO","Yes")</f>
        <v>Yes</v>
      </c>
      <c r="S15" t="str">
        <f>IF(ISNA(VLOOKUP($C15,EduI!$C$1:$C$216,1,FALSE)),"NO","Yes")</f>
        <v>Yes</v>
      </c>
      <c r="T15" t="str">
        <f>IF(ISNA(VLOOKUP($C15,IncI!$C$1:$C$217,1,FALSE)),"NO","Yes")</f>
        <v>Yes</v>
      </c>
      <c r="U15" t="str">
        <f>IF(ISNA(VLOOKUP($C15,LEI!$C$1:$C$217,1,FALSE)),"NO","Yes")</f>
        <v>Yes</v>
      </c>
      <c r="V15" t="str">
        <f>IF(ISNA(VLOOKUP($C15,HDI!$C$1:$C$217,1,FALSE)),"NO","Yes")</f>
        <v>Yes</v>
      </c>
    </row>
    <row r="16" spans="1:22" x14ac:dyDescent="0.25">
      <c r="A16" s="4">
        <v>12</v>
      </c>
      <c r="B16" s="5"/>
      <c r="C16" s="6" t="s">
        <v>38</v>
      </c>
      <c r="D16" s="6" t="s">
        <v>39</v>
      </c>
      <c r="E16" s="7"/>
      <c r="F16" s="6" t="s">
        <v>12</v>
      </c>
      <c r="G16" s="8" t="s">
        <v>23</v>
      </c>
      <c r="H16" s="37">
        <f t="shared" si="0"/>
        <v>1</v>
      </c>
      <c r="I16" t="str">
        <f>IF(ISNA(VLOOKUP($C16,AgingPop!$C$2:$C$218,1,FALSE)),"NO","Yes")</f>
        <v>Yes</v>
      </c>
      <c r="J16" t="str">
        <f>IF(ISNA(VLOOKUP($C16,FemLab!$C$1:$C$216,1,FALSE)),"NO","Yes")</f>
        <v>Yes</v>
      </c>
      <c r="K16" t="str">
        <f>IF(ISNA(VLOOKUP($C16,Urban!$C$2:$C$218,1,FALSE)),"NO","Yes")</f>
        <v>Yes</v>
      </c>
      <c r="L16" t="str">
        <f>IF(ISNA(VLOOKUP($C16,Unemploy!$C$1:$C$217,1,FALSE)),"NO","Yes")</f>
        <v>Yes</v>
      </c>
      <c r="M16" t="str">
        <f>IF(ISNA(VLOOKUP($C16,FDIusd!$C$1:$C$217,1,FALSE)),"NO","Yes")</f>
        <v>NO</v>
      </c>
      <c r="N16" t="str">
        <f>IF(ISNA(VLOOKUP($C16,FDIGDP!$C$2:$C$218,1,FALSE)),"NO","Yes")</f>
        <v>Yes</v>
      </c>
      <c r="O16" t="str">
        <f>IF(ISNA(VLOOKUP($C16,GDPg!$C$2:$C$218,1,FALSE)),"NO","Yes")</f>
        <v>Yes</v>
      </c>
      <c r="P16" t="str">
        <f>IF(ISNA(VLOOKUP($C16,GDPpcap!$C$2:$C$218,1,FALSE)),"NO","Yes")</f>
        <v>Yes</v>
      </c>
      <c r="Q16" t="str">
        <f>IF(ISNA(VLOOKUP($C16,EFI!$C$2:$C$217,1,FALSE)),"NO","Yes")</f>
        <v>Yes</v>
      </c>
      <c r="R16" t="str">
        <f>IF(ISNA(VLOOKUP($C16,EPI!$C$1:$C$216,1,FALSE)),"NO","Yes")</f>
        <v>Yes</v>
      </c>
      <c r="S16" t="str">
        <f>IF(ISNA(VLOOKUP($C16,EduI!$C$1:$C$216,1,FALSE)),"NO","Yes")</f>
        <v>Yes</v>
      </c>
      <c r="T16" t="str">
        <f>IF(ISNA(VLOOKUP($C16,IncI!$C$1:$C$217,1,FALSE)),"NO","Yes")</f>
        <v>Yes</v>
      </c>
      <c r="U16" t="str">
        <f>IF(ISNA(VLOOKUP($C16,LEI!$C$1:$C$217,1,FALSE)),"NO","Yes")</f>
        <v>Yes</v>
      </c>
      <c r="V16" t="str">
        <f>IF(ISNA(VLOOKUP($C16,HDI!$C$1:$C$217,1,FALSE)),"NO","Yes")</f>
        <v>Yes</v>
      </c>
    </row>
    <row r="17" spans="1:22" x14ac:dyDescent="0.25">
      <c r="A17" s="4">
        <v>13</v>
      </c>
      <c r="B17" s="5"/>
      <c r="C17" s="6" t="s">
        <v>40</v>
      </c>
      <c r="D17" s="6" t="s">
        <v>41</v>
      </c>
      <c r="E17" s="7"/>
      <c r="F17" s="6" t="s">
        <v>12</v>
      </c>
      <c r="G17" s="8" t="s">
        <v>13</v>
      </c>
      <c r="H17" s="37">
        <f t="shared" si="0"/>
        <v>2</v>
      </c>
      <c r="I17" t="str">
        <f>IF(ISNA(VLOOKUP($C17,AgingPop!$C$2:$C$218,1,FALSE)),"NO","Yes")</f>
        <v>Yes</v>
      </c>
      <c r="J17" t="str">
        <f>IF(ISNA(VLOOKUP($C17,FemLab!$C$1:$C$216,1,FALSE)),"NO","Yes")</f>
        <v>Yes</v>
      </c>
      <c r="K17" t="str">
        <f>IF(ISNA(VLOOKUP($C17,Urban!$C$2:$C$218,1,FALSE)),"NO","Yes")</f>
        <v>Yes</v>
      </c>
      <c r="L17" t="str">
        <f>IF(ISNA(VLOOKUP($C17,Unemploy!$C$1:$C$217,1,FALSE)),"NO","Yes")</f>
        <v>Yes</v>
      </c>
      <c r="M17" t="str">
        <f>IF(ISNA(VLOOKUP($C17,FDIusd!$C$1:$C$217,1,FALSE)),"NO","Yes")</f>
        <v>Yes</v>
      </c>
      <c r="N17" t="str">
        <f>IF(ISNA(VLOOKUP($C17,FDIGDP!$C$2:$C$218,1,FALSE)),"NO","Yes")</f>
        <v>Yes</v>
      </c>
      <c r="O17" t="str">
        <f>IF(ISNA(VLOOKUP($C17,GDPg!$C$2:$C$218,1,FALSE)),"NO","Yes")</f>
        <v>Yes</v>
      </c>
      <c r="P17" t="str">
        <f>IF(ISNA(VLOOKUP($C17,GDPpcap!$C$2:$C$218,1,FALSE)),"NO","Yes")</f>
        <v>Yes</v>
      </c>
      <c r="Q17" t="str">
        <f>IF(ISNA(VLOOKUP($C17,EFI!$C$2:$C$217,1,FALSE)),"NO","Yes")</f>
        <v>Yes</v>
      </c>
      <c r="R17" t="str">
        <f>IF(ISNA(VLOOKUP($C17,EPI!$C$1:$C$216,1,FALSE)),"NO","Yes")</f>
        <v>Yes</v>
      </c>
      <c r="S17" t="str">
        <f>IF(ISNA(VLOOKUP($C17,EduI!$C$1:$C$216,1,FALSE)),"NO","Yes")</f>
        <v>NO</v>
      </c>
      <c r="T17" t="str">
        <f>IF(ISNA(VLOOKUP($C17,IncI!$C$1:$C$217,1,FALSE)),"NO","Yes")</f>
        <v>Yes</v>
      </c>
      <c r="U17" t="str">
        <f>IF(ISNA(VLOOKUP($C17,LEI!$C$1:$C$217,1,FALSE)),"NO","Yes")</f>
        <v>Yes</v>
      </c>
      <c r="V17" t="str">
        <f>IF(ISNA(VLOOKUP($C17,HDI!$C$1:$C$217,1,FALSE)),"NO","Yes")</f>
        <v>NO</v>
      </c>
    </row>
    <row r="18" spans="1:22" x14ac:dyDescent="0.25">
      <c r="A18" s="4">
        <v>14</v>
      </c>
      <c r="B18" s="5"/>
      <c r="C18" s="6" t="s">
        <v>453</v>
      </c>
      <c r="D18" s="6" t="s">
        <v>42</v>
      </c>
      <c r="E18" s="7"/>
      <c r="F18" s="6" t="s">
        <v>29</v>
      </c>
      <c r="G18" s="8" t="s">
        <v>23</v>
      </c>
      <c r="H18" s="37">
        <f t="shared" si="0"/>
        <v>2</v>
      </c>
      <c r="I18" t="str">
        <f>IF(ISNA(VLOOKUP($C18,AgingPop!$C$2:$C$218,1,FALSE)),"NO","Yes")</f>
        <v>Yes</v>
      </c>
      <c r="J18" t="str">
        <f>IF(ISNA(VLOOKUP($C18,FemLab!$C$1:$C$216,1,FALSE)),"NO","Yes")</f>
        <v>Yes</v>
      </c>
      <c r="K18" t="str">
        <f>IF(ISNA(VLOOKUP($C18,Urban!$C$2:$C$218,1,FALSE)),"NO","Yes")</f>
        <v>Yes</v>
      </c>
      <c r="L18" t="str">
        <f>IF(ISNA(VLOOKUP($C18,Unemploy!$C$1:$C$217,1,FALSE)),"NO","Yes")</f>
        <v>Yes</v>
      </c>
      <c r="M18" t="str">
        <f>IF(ISNA(VLOOKUP($C18,FDIusd!$C$1:$C$217,1,FALSE)),"NO","Yes")</f>
        <v>Yes</v>
      </c>
      <c r="N18" t="str">
        <f>IF(ISNA(VLOOKUP($C18,FDIGDP!$C$2:$C$218,1,FALSE)),"NO","Yes")</f>
        <v>Yes</v>
      </c>
      <c r="O18" t="str">
        <f>IF(ISNA(VLOOKUP($C18,GDPg!$C$2:$C$218,1,FALSE)),"NO","Yes")</f>
        <v>Yes</v>
      </c>
      <c r="P18" t="str">
        <f>IF(ISNA(VLOOKUP($C18,GDPpcap!$C$2:$C$218,1,FALSE)),"NO","Yes")</f>
        <v>Yes</v>
      </c>
      <c r="Q18" t="str">
        <f>IF(ISNA(VLOOKUP($C18,EFI!$C$2:$C$217,1,FALSE)),"NO","Yes")</f>
        <v>Yes</v>
      </c>
      <c r="R18" t="str">
        <f>IF(ISNA(VLOOKUP($C18,EPI!$C$1:$C$216,1,FALSE)),"NO","Yes")</f>
        <v>Yes</v>
      </c>
      <c r="S18" t="str">
        <f>IF(ISNA(VLOOKUP($C18,EduI!$C$1:$C$216,1,FALSE)),"NO","Yes")</f>
        <v>NO</v>
      </c>
      <c r="T18" t="str">
        <f>IF(ISNA(VLOOKUP($C18,IncI!$C$1:$C$217,1,FALSE)),"NO","Yes")</f>
        <v>Yes</v>
      </c>
      <c r="U18" t="str">
        <f>IF(ISNA(VLOOKUP($C18,LEI!$C$1:$C$217,1,FALSE)),"NO","Yes")</f>
        <v>Yes</v>
      </c>
      <c r="V18" t="str">
        <f>IF(ISNA(VLOOKUP($C18,HDI!$C$1:$C$217,1,FALSE)),"NO","Yes")</f>
        <v>NO</v>
      </c>
    </row>
    <row r="19" spans="1:22" x14ac:dyDescent="0.25">
      <c r="A19" s="4">
        <v>15</v>
      </c>
      <c r="B19" s="5"/>
      <c r="C19" s="6" t="s">
        <v>43</v>
      </c>
      <c r="D19" s="6" t="s">
        <v>44</v>
      </c>
      <c r="E19" s="7"/>
      <c r="F19" s="6" t="s">
        <v>16</v>
      </c>
      <c r="G19" s="8" t="s">
        <v>23</v>
      </c>
      <c r="H19" s="37">
        <f t="shared" si="0"/>
        <v>1</v>
      </c>
      <c r="I19" t="str">
        <f>IF(ISNA(VLOOKUP($C19,AgingPop!$C$2:$C$218,1,FALSE)),"NO","Yes")</f>
        <v>Yes</v>
      </c>
      <c r="J19" t="str">
        <f>IF(ISNA(VLOOKUP($C19,FemLab!$C$1:$C$216,1,FALSE)),"NO","Yes")</f>
        <v>Yes</v>
      </c>
      <c r="K19" t="str">
        <f>IF(ISNA(VLOOKUP($C19,Urban!$C$2:$C$218,1,FALSE)),"NO","Yes")</f>
        <v>Yes</v>
      </c>
      <c r="L19" t="str">
        <f>IF(ISNA(VLOOKUP($C19,Unemploy!$C$1:$C$217,1,FALSE)),"NO","Yes")</f>
        <v>Yes</v>
      </c>
      <c r="M19" t="str">
        <f>IF(ISNA(VLOOKUP($C19,FDIusd!$C$1:$C$217,1,FALSE)),"NO","Yes")</f>
        <v>Yes</v>
      </c>
      <c r="N19" t="str">
        <f>IF(ISNA(VLOOKUP($C19,FDIGDP!$C$2:$C$218,1,FALSE)),"NO","Yes")</f>
        <v>Yes</v>
      </c>
      <c r="O19" t="str">
        <f>IF(ISNA(VLOOKUP($C19,GDPg!$C$2:$C$218,1,FALSE)),"NO","Yes")</f>
        <v>Yes</v>
      </c>
      <c r="P19" t="str">
        <f>IF(ISNA(VLOOKUP($C19,GDPpcap!$C$2:$C$218,1,FALSE)),"NO","Yes")</f>
        <v>Yes</v>
      </c>
      <c r="Q19" t="str">
        <f>IF(ISNA(VLOOKUP($C19,EFI!$C$2:$C$217,1,FALSE)),"NO","Yes")</f>
        <v>Yes</v>
      </c>
      <c r="R19" t="str">
        <f>IF(ISNA(VLOOKUP($C19,EPI!$C$1:$C$216,1,FALSE)),"NO","Yes")</f>
        <v>NO</v>
      </c>
      <c r="S19" t="str">
        <f>IF(ISNA(VLOOKUP($C19,EduI!$C$1:$C$216,1,FALSE)),"NO","Yes")</f>
        <v>Yes</v>
      </c>
      <c r="T19" t="str">
        <f>IF(ISNA(VLOOKUP($C19,IncI!$C$1:$C$217,1,FALSE)),"NO","Yes")</f>
        <v>Yes</v>
      </c>
      <c r="U19" t="str">
        <f>IF(ISNA(VLOOKUP($C19,LEI!$C$1:$C$217,1,FALSE)),"NO","Yes")</f>
        <v>Yes</v>
      </c>
      <c r="V19" t="str">
        <f>IF(ISNA(VLOOKUP($C19,HDI!$C$1:$C$217,1,FALSE)),"NO","Yes")</f>
        <v>Yes</v>
      </c>
    </row>
    <row r="20" spans="1:22" x14ac:dyDescent="0.25">
      <c r="A20" s="4">
        <v>16</v>
      </c>
      <c r="B20" s="5"/>
      <c r="C20" s="6" t="s">
        <v>45</v>
      </c>
      <c r="D20" s="6" t="s">
        <v>46</v>
      </c>
      <c r="E20" s="7"/>
      <c r="F20" s="6" t="s">
        <v>8</v>
      </c>
      <c r="G20" s="8" t="s">
        <v>17</v>
      </c>
      <c r="H20" s="37">
        <f t="shared" si="0"/>
        <v>0</v>
      </c>
      <c r="I20" t="str">
        <f>IF(ISNA(VLOOKUP($C20,AgingPop!$C$2:$C$218,1,FALSE)),"NO","Yes")</f>
        <v>Yes</v>
      </c>
      <c r="J20" t="str">
        <f>IF(ISNA(VLOOKUP($C20,FemLab!$C$1:$C$216,1,FALSE)),"NO","Yes")</f>
        <v>Yes</v>
      </c>
      <c r="K20" t="str">
        <f>IF(ISNA(VLOOKUP($C20,Urban!$C$2:$C$218,1,FALSE)),"NO","Yes")</f>
        <v>Yes</v>
      </c>
      <c r="L20" t="str">
        <f>IF(ISNA(VLOOKUP($C20,Unemploy!$C$1:$C$217,1,FALSE)),"NO","Yes")</f>
        <v>Yes</v>
      </c>
      <c r="M20" t="str">
        <f>IF(ISNA(VLOOKUP($C20,FDIusd!$C$1:$C$217,1,FALSE)),"NO","Yes")</f>
        <v>Yes</v>
      </c>
      <c r="N20" t="str">
        <f>IF(ISNA(VLOOKUP($C20,FDIGDP!$C$2:$C$218,1,FALSE)),"NO","Yes")</f>
        <v>Yes</v>
      </c>
      <c r="O20" t="str">
        <f>IF(ISNA(VLOOKUP($C20,GDPg!$C$2:$C$218,1,FALSE)),"NO","Yes")</f>
        <v>Yes</v>
      </c>
      <c r="P20" t="str">
        <f>IF(ISNA(VLOOKUP($C20,GDPpcap!$C$2:$C$218,1,FALSE)),"NO","Yes")</f>
        <v>Yes</v>
      </c>
      <c r="Q20" t="str">
        <f>IF(ISNA(VLOOKUP($C20,EFI!$C$2:$C$217,1,FALSE)),"NO","Yes")</f>
        <v>Yes</v>
      </c>
      <c r="R20" t="str">
        <f>IF(ISNA(VLOOKUP($C20,EPI!$C$1:$C$216,1,FALSE)),"NO","Yes")</f>
        <v>Yes</v>
      </c>
      <c r="S20" t="str">
        <f>IF(ISNA(VLOOKUP($C20,EduI!$C$1:$C$216,1,FALSE)),"NO","Yes")</f>
        <v>Yes</v>
      </c>
      <c r="T20" t="str">
        <f>IF(ISNA(VLOOKUP($C20,IncI!$C$1:$C$217,1,FALSE)),"NO","Yes")</f>
        <v>Yes</v>
      </c>
      <c r="U20" t="str">
        <f>IF(ISNA(VLOOKUP($C20,LEI!$C$1:$C$217,1,FALSE)),"NO","Yes")</f>
        <v>Yes</v>
      </c>
      <c r="V20" t="str">
        <f>IF(ISNA(VLOOKUP($C20,HDI!$C$1:$C$217,1,FALSE)),"NO","Yes")</f>
        <v>Yes</v>
      </c>
    </row>
    <row r="21" spans="1:22" x14ac:dyDescent="0.25">
      <c r="A21" s="4">
        <v>17</v>
      </c>
      <c r="B21" s="5"/>
      <c r="C21" s="6" t="s">
        <v>47</v>
      </c>
      <c r="D21" s="6" t="s">
        <v>48</v>
      </c>
      <c r="E21" s="7"/>
      <c r="F21" s="6" t="s">
        <v>29</v>
      </c>
      <c r="G21" s="8" t="s">
        <v>23</v>
      </c>
      <c r="H21" s="37">
        <f t="shared" si="0"/>
        <v>0</v>
      </c>
      <c r="I21" t="str">
        <f>IF(ISNA(VLOOKUP($C21,AgingPop!$C$2:$C$218,1,FALSE)),"NO","Yes")</f>
        <v>Yes</v>
      </c>
      <c r="J21" t="str">
        <f>IF(ISNA(VLOOKUP($C21,FemLab!$C$1:$C$216,1,FALSE)),"NO","Yes")</f>
        <v>Yes</v>
      </c>
      <c r="K21" t="str">
        <f>IF(ISNA(VLOOKUP($C21,Urban!$C$2:$C$218,1,FALSE)),"NO","Yes")</f>
        <v>Yes</v>
      </c>
      <c r="L21" t="str">
        <f>IF(ISNA(VLOOKUP($C21,Unemploy!$C$1:$C$217,1,FALSE)),"NO","Yes")</f>
        <v>Yes</v>
      </c>
      <c r="M21" t="str">
        <f>IF(ISNA(VLOOKUP($C21,FDIusd!$C$1:$C$217,1,FALSE)),"NO","Yes")</f>
        <v>Yes</v>
      </c>
      <c r="N21" t="str">
        <f>IF(ISNA(VLOOKUP($C21,FDIGDP!$C$2:$C$218,1,FALSE)),"NO","Yes")</f>
        <v>Yes</v>
      </c>
      <c r="O21" t="str">
        <f>IF(ISNA(VLOOKUP($C21,GDPg!$C$2:$C$218,1,FALSE)),"NO","Yes")</f>
        <v>Yes</v>
      </c>
      <c r="P21" t="str">
        <f>IF(ISNA(VLOOKUP($C21,GDPpcap!$C$2:$C$218,1,FALSE)),"NO","Yes")</f>
        <v>Yes</v>
      </c>
      <c r="Q21" t="str">
        <f>IF(ISNA(VLOOKUP($C21,EFI!$C$2:$C$217,1,FALSE)),"NO","Yes")</f>
        <v>Yes</v>
      </c>
      <c r="R21" t="str">
        <f>IF(ISNA(VLOOKUP($C21,EPI!$C$1:$C$216,1,FALSE)),"NO","Yes")</f>
        <v>Yes</v>
      </c>
      <c r="S21" t="str">
        <f>IF(ISNA(VLOOKUP($C21,EduI!$C$1:$C$216,1,FALSE)),"NO","Yes")</f>
        <v>Yes</v>
      </c>
      <c r="T21" t="str">
        <f>IF(ISNA(VLOOKUP($C21,IncI!$C$1:$C$217,1,FALSE)),"NO","Yes")</f>
        <v>Yes</v>
      </c>
      <c r="U21" t="str">
        <f>IF(ISNA(VLOOKUP($C21,LEI!$C$1:$C$217,1,FALSE)),"NO","Yes")</f>
        <v>Yes</v>
      </c>
      <c r="V21" t="str">
        <f>IF(ISNA(VLOOKUP($C21,HDI!$C$1:$C$217,1,FALSE)),"NO","Yes")</f>
        <v>Yes</v>
      </c>
    </row>
    <row r="22" spans="1:22" x14ac:dyDescent="0.25">
      <c r="A22" s="4">
        <v>18</v>
      </c>
      <c r="B22" s="5"/>
      <c r="C22" s="6" t="s">
        <v>49</v>
      </c>
      <c r="D22" s="6" t="s">
        <v>50</v>
      </c>
      <c r="E22" s="7"/>
      <c r="F22" s="6" t="s">
        <v>12</v>
      </c>
      <c r="G22" s="8" t="s">
        <v>13</v>
      </c>
      <c r="H22" s="37">
        <f t="shared" si="0"/>
        <v>2</v>
      </c>
      <c r="I22" t="str">
        <f>IF(ISNA(VLOOKUP($C22,AgingPop!$C$2:$C$218,1,FALSE)),"NO","Yes")</f>
        <v>Yes</v>
      </c>
      <c r="J22" t="str">
        <f>IF(ISNA(VLOOKUP($C22,FemLab!$C$1:$C$216,1,FALSE)),"NO","Yes")</f>
        <v>Yes</v>
      </c>
      <c r="K22" t="str">
        <f>IF(ISNA(VLOOKUP($C22,Urban!$C$2:$C$218,1,FALSE)),"NO","Yes")</f>
        <v>Yes</v>
      </c>
      <c r="L22" t="str">
        <f>IF(ISNA(VLOOKUP($C22,Unemploy!$C$1:$C$217,1,FALSE)),"NO","Yes")</f>
        <v>Yes</v>
      </c>
      <c r="M22" t="str">
        <f>IF(ISNA(VLOOKUP($C22,FDIusd!$C$1:$C$217,1,FALSE)),"NO","Yes")</f>
        <v>Yes</v>
      </c>
      <c r="N22" t="str">
        <f>IF(ISNA(VLOOKUP($C22,FDIGDP!$C$2:$C$218,1,FALSE)),"NO","Yes")</f>
        <v>Yes</v>
      </c>
      <c r="O22" t="str">
        <f>IF(ISNA(VLOOKUP($C22,GDPg!$C$2:$C$218,1,FALSE)),"NO","Yes")</f>
        <v>Yes</v>
      </c>
      <c r="P22" t="str">
        <f>IF(ISNA(VLOOKUP($C22,GDPpcap!$C$2:$C$218,1,FALSE)),"NO","Yes")</f>
        <v>Yes</v>
      </c>
      <c r="Q22" t="str">
        <f>IF(ISNA(VLOOKUP($C22,EFI!$C$2:$C$217,1,FALSE)),"NO","Yes")</f>
        <v>Yes</v>
      </c>
      <c r="R22" t="str">
        <f>IF(ISNA(VLOOKUP($C22,EPI!$C$1:$C$216,1,FALSE)),"NO","Yes")</f>
        <v>Yes</v>
      </c>
      <c r="S22" t="str">
        <f>IF(ISNA(VLOOKUP($C22,EduI!$C$1:$C$216,1,FALSE)),"NO","Yes")</f>
        <v>NO</v>
      </c>
      <c r="T22" t="str">
        <f>IF(ISNA(VLOOKUP($C22,IncI!$C$1:$C$217,1,FALSE)),"NO","Yes")</f>
        <v>Yes</v>
      </c>
      <c r="U22" t="str">
        <f>IF(ISNA(VLOOKUP($C22,LEI!$C$1:$C$217,1,FALSE)),"NO","Yes")</f>
        <v>Yes</v>
      </c>
      <c r="V22" t="str">
        <f>IF(ISNA(VLOOKUP($C22,HDI!$C$1:$C$217,1,FALSE)),"NO","Yes")</f>
        <v>NO</v>
      </c>
    </row>
    <row r="23" spans="1:22" x14ac:dyDescent="0.25">
      <c r="A23" s="4">
        <v>19</v>
      </c>
      <c r="B23" s="5"/>
      <c r="C23" s="6" t="s">
        <v>51</v>
      </c>
      <c r="D23" s="6" t="s">
        <v>52</v>
      </c>
      <c r="E23" s="7"/>
      <c r="F23" s="6" t="s">
        <v>12</v>
      </c>
      <c r="G23" s="8" t="s">
        <v>23</v>
      </c>
      <c r="H23" s="37">
        <f t="shared" si="0"/>
        <v>1</v>
      </c>
      <c r="I23" t="str">
        <f>IF(ISNA(VLOOKUP($C23,AgingPop!$C$2:$C$218,1,FALSE)),"NO","Yes")</f>
        <v>Yes</v>
      </c>
      <c r="J23" t="str">
        <f>IF(ISNA(VLOOKUP($C23,FemLab!$C$1:$C$216,1,FALSE)),"NO","Yes")</f>
        <v>Yes</v>
      </c>
      <c r="K23" t="str">
        <f>IF(ISNA(VLOOKUP($C23,Urban!$C$2:$C$218,1,FALSE)),"NO","Yes")</f>
        <v>Yes</v>
      </c>
      <c r="L23" t="str">
        <f>IF(ISNA(VLOOKUP($C23,Unemploy!$C$1:$C$217,1,FALSE)),"NO","Yes")</f>
        <v>Yes</v>
      </c>
      <c r="M23" t="str">
        <f>IF(ISNA(VLOOKUP($C23,FDIusd!$C$1:$C$217,1,FALSE)),"NO","Yes")</f>
        <v>NO</v>
      </c>
      <c r="N23" t="str">
        <f>IF(ISNA(VLOOKUP($C23,FDIGDP!$C$2:$C$218,1,FALSE)),"NO","Yes")</f>
        <v>Yes</v>
      </c>
      <c r="O23" t="str">
        <f>IF(ISNA(VLOOKUP($C23,GDPg!$C$2:$C$218,1,FALSE)),"NO","Yes")</f>
        <v>Yes</v>
      </c>
      <c r="P23" t="str">
        <f>IF(ISNA(VLOOKUP($C23,GDPpcap!$C$2:$C$218,1,FALSE)),"NO","Yes")</f>
        <v>Yes</v>
      </c>
      <c r="Q23" t="str">
        <f>IF(ISNA(VLOOKUP($C23,EFI!$C$2:$C$217,1,FALSE)),"NO","Yes")</f>
        <v>Yes</v>
      </c>
      <c r="R23" t="str">
        <f>IF(ISNA(VLOOKUP($C23,EPI!$C$1:$C$216,1,FALSE)),"NO","Yes")</f>
        <v>Yes</v>
      </c>
      <c r="S23" t="str">
        <f>IF(ISNA(VLOOKUP($C23,EduI!$C$1:$C$216,1,FALSE)),"NO","Yes")</f>
        <v>Yes</v>
      </c>
      <c r="T23" t="str">
        <f>IF(ISNA(VLOOKUP($C23,IncI!$C$1:$C$217,1,FALSE)),"NO","Yes")</f>
        <v>Yes</v>
      </c>
      <c r="U23" t="str">
        <f>IF(ISNA(VLOOKUP($C23,LEI!$C$1:$C$217,1,FALSE)),"NO","Yes")</f>
        <v>Yes</v>
      </c>
      <c r="V23" t="str">
        <f>IF(ISNA(VLOOKUP($C23,HDI!$C$1:$C$217,1,FALSE)),"NO","Yes")</f>
        <v>Yes</v>
      </c>
    </row>
    <row r="24" spans="1:22" x14ac:dyDescent="0.25">
      <c r="A24" s="4">
        <v>20</v>
      </c>
      <c r="B24" s="5"/>
      <c r="C24" s="6" t="s">
        <v>53</v>
      </c>
      <c r="D24" s="6" t="s">
        <v>54</v>
      </c>
      <c r="E24" s="7"/>
      <c r="F24" s="6" t="s">
        <v>29</v>
      </c>
      <c r="G24" s="8" t="s">
        <v>13</v>
      </c>
      <c r="H24" s="37">
        <f t="shared" si="0"/>
        <v>0</v>
      </c>
      <c r="I24" t="str">
        <f>IF(ISNA(VLOOKUP($C24,AgingPop!$C$2:$C$218,1,FALSE)),"NO","Yes")</f>
        <v>Yes</v>
      </c>
      <c r="J24" t="str">
        <f>IF(ISNA(VLOOKUP($C24,FemLab!$C$1:$C$216,1,FALSE)),"NO","Yes")</f>
        <v>Yes</v>
      </c>
      <c r="K24" t="str">
        <f>IF(ISNA(VLOOKUP($C24,Urban!$C$2:$C$218,1,FALSE)),"NO","Yes")</f>
        <v>Yes</v>
      </c>
      <c r="L24" t="str">
        <f>IF(ISNA(VLOOKUP($C24,Unemploy!$C$1:$C$217,1,FALSE)),"NO","Yes")</f>
        <v>Yes</v>
      </c>
      <c r="M24" t="str">
        <f>IF(ISNA(VLOOKUP($C24,FDIusd!$C$1:$C$217,1,FALSE)),"NO","Yes")</f>
        <v>Yes</v>
      </c>
      <c r="N24" t="str">
        <f>IF(ISNA(VLOOKUP($C24,FDIGDP!$C$2:$C$218,1,FALSE)),"NO","Yes")</f>
        <v>Yes</v>
      </c>
      <c r="O24" t="str">
        <f>IF(ISNA(VLOOKUP($C24,GDPg!$C$2:$C$218,1,FALSE)),"NO","Yes")</f>
        <v>Yes</v>
      </c>
      <c r="P24" t="str">
        <f>IF(ISNA(VLOOKUP($C24,GDPpcap!$C$2:$C$218,1,FALSE)),"NO","Yes")</f>
        <v>Yes</v>
      </c>
      <c r="Q24" t="str">
        <f>IF(ISNA(VLOOKUP($C24,EFI!$C$2:$C$217,1,FALSE)),"NO","Yes")</f>
        <v>Yes</v>
      </c>
      <c r="R24" t="str">
        <f>IF(ISNA(VLOOKUP($C24,EPI!$C$1:$C$216,1,FALSE)),"NO","Yes")</f>
        <v>Yes</v>
      </c>
      <c r="S24" t="str">
        <f>IF(ISNA(VLOOKUP($C24,EduI!$C$1:$C$216,1,FALSE)),"NO","Yes")</f>
        <v>Yes</v>
      </c>
      <c r="T24" t="str">
        <f>IF(ISNA(VLOOKUP($C24,IncI!$C$1:$C$217,1,FALSE)),"NO","Yes")</f>
        <v>Yes</v>
      </c>
      <c r="U24" t="str">
        <f>IF(ISNA(VLOOKUP($C24,LEI!$C$1:$C$217,1,FALSE)),"NO","Yes")</f>
        <v>Yes</v>
      </c>
      <c r="V24" t="str">
        <f>IF(ISNA(VLOOKUP($C24,HDI!$C$1:$C$217,1,FALSE)),"NO","Yes")</f>
        <v>Yes</v>
      </c>
    </row>
    <row r="25" spans="1:22" x14ac:dyDescent="0.25">
      <c r="A25" s="4">
        <v>21</v>
      </c>
      <c r="B25" s="5"/>
      <c r="C25" s="6" t="s">
        <v>55</v>
      </c>
      <c r="D25" s="9" t="s">
        <v>56</v>
      </c>
      <c r="E25" s="7"/>
      <c r="F25" s="6" t="s">
        <v>26</v>
      </c>
      <c r="G25" s="10" t="s">
        <v>17</v>
      </c>
      <c r="H25" s="37">
        <f t="shared" si="0"/>
        <v>0</v>
      </c>
      <c r="I25" t="str">
        <f>IF(ISNA(VLOOKUP($C25,AgingPop!$C$2:$C$218,1,FALSE)),"NO","Yes")</f>
        <v>Yes</v>
      </c>
      <c r="J25" t="str">
        <f>IF(ISNA(VLOOKUP($C25,FemLab!$C$1:$C$216,1,FALSE)),"NO","Yes")</f>
        <v>Yes</v>
      </c>
      <c r="K25" t="str">
        <f>IF(ISNA(VLOOKUP($C25,Urban!$C$2:$C$218,1,FALSE)),"NO","Yes")</f>
        <v>Yes</v>
      </c>
      <c r="L25" t="str">
        <f>IF(ISNA(VLOOKUP($C25,Unemploy!$C$1:$C$217,1,FALSE)),"NO","Yes")</f>
        <v>Yes</v>
      </c>
      <c r="M25" t="str">
        <f>IF(ISNA(VLOOKUP($C25,FDIusd!$C$1:$C$217,1,FALSE)),"NO","Yes")</f>
        <v>Yes</v>
      </c>
      <c r="N25" t="str">
        <f>IF(ISNA(VLOOKUP($C25,FDIGDP!$C$2:$C$218,1,FALSE)),"NO","Yes")</f>
        <v>Yes</v>
      </c>
      <c r="O25" t="str">
        <f>IF(ISNA(VLOOKUP($C25,GDPg!$C$2:$C$218,1,FALSE)),"NO","Yes")</f>
        <v>Yes</v>
      </c>
      <c r="P25" t="str">
        <f>IF(ISNA(VLOOKUP($C25,GDPpcap!$C$2:$C$218,1,FALSE)),"NO","Yes")</f>
        <v>Yes</v>
      </c>
      <c r="Q25" t="str">
        <f>IF(ISNA(VLOOKUP($C25,EFI!$C$2:$C$217,1,FALSE)),"NO","Yes")</f>
        <v>Yes</v>
      </c>
      <c r="R25" t="str">
        <f>IF(ISNA(VLOOKUP($C25,EPI!$C$1:$C$216,1,FALSE)),"NO","Yes")</f>
        <v>Yes</v>
      </c>
      <c r="S25" t="str">
        <f>IF(ISNA(VLOOKUP($C25,EduI!$C$1:$C$216,1,FALSE)),"NO","Yes")</f>
        <v>Yes</v>
      </c>
      <c r="T25" t="str">
        <f>IF(ISNA(VLOOKUP($C25,IncI!$C$1:$C$217,1,FALSE)),"NO","Yes")</f>
        <v>Yes</v>
      </c>
      <c r="U25" t="str">
        <f>IF(ISNA(VLOOKUP($C25,LEI!$C$1:$C$217,1,FALSE)),"NO","Yes")</f>
        <v>Yes</v>
      </c>
      <c r="V25" t="str">
        <f>IF(ISNA(VLOOKUP($C25,HDI!$C$1:$C$217,1,FALSE)),"NO","Yes")</f>
        <v>Yes</v>
      </c>
    </row>
    <row r="26" spans="1:22" x14ac:dyDescent="0.25">
      <c r="A26" s="4">
        <v>22</v>
      </c>
      <c r="B26" s="5"/>
      <c r="C26" s="6" t="s">
        <v>57</v>
      </c>
      <c r="D26" s="6" t="s">
        <v>58</v>
      </c>
      <c r="E26" s="7"/>
      <c r="F26" s="6" t="s">
        <v>59</v>
      </c>
      <c r="G26" s="8" t="s">
        <v>23</v>
      </c>
      <c r="H26" s="37">
        <f t="shared" si="0"/>
        <v>13</v>
      </c>
      <c r="I26" t="str">
        <f>IF(ISNA(VLOOKUP($C26,AgingPop!$C$2:$C$218,1,FALSE)),"NO","Yes")</f>
        <v>NO</v>
      </c>
      <c r="J26" t="str">
        <f>IF(ISNA(VLOOKUP($C26,FemLab!$C$1:$C$216,1,FALSE)),"NO","Yes")</f>
        <v>NO</v>
      </c>
      <c r="K26" t="str">
        <f>IF(ISNA(VLOOKUP($C26,Urban!$C$2:$C$218,1,FALSE)),"NO","Yes")</f>
        <v>Yes</v>
      </c>
      <c r="L26" t="str">
        <f>IF(ISNA(VLOOKUP($C26,Unemploy!$C$1:$C$217,1,FALSE)),"NO","Yes")</f>
        <v>NO</v>
      </c>
      <c r="M26" t="str">
        <f>IF(ISNA(VLOOKUP($C26,FDIusd!$C$1:$C$217,1,FALSE)),"NO","Yes")</f>
        <v>NO</v>
      </c>
      <c r="N26" t="str">
        <f>IF(ISNA(VLOOKUP($C26,FDIGDP!$C$2:$C$218,1,FALSE)),"NO","Yes")</f>
        <v>NO</v>
      </c>
      <c r="O26" t="str">
        <f>IF(ISNA(VLOOKUP($C26,GDPg!$C$2:$C$218,1,FALSE)),"NO","Yes")</f>
        <v>NO</v>
      </c>
      <c r="P26" t="str">
        <f>IF(ISNA(VLOOKUP($C26,GDPpcap!$C$2:$C$218,1,FALSE)),"NO","Yes")</f>
        <v>NO</v>
      </c>
      <c r="Q26" t="str">
        <f>IF(ISNA(VLOOKUP($C26,EFI!$C$2:$C$217,1,FALSE)),"NO","Yes")</f>
        <v>NO</v>
      </c>
      <c r="R26" t="str">
        <f>IF(ISNA(VLOOKUP($C26,EPI!$C$1:$C$216,1,FALSE)),"NO","Yes")</f>
        <v>NO</v>
      </c>
      <c r="S26" t="str">
        <f>IF(ISNA(VLOOKUP($C26,EduI!$C$1:$C$216,1,FALSE)),"NO","Yes")</f>
        <v>NO</v>
      </c>
      <c r="T26" t="str">
        <f>IF(ISNA(VLOOKUP($C26,IncI!$C$1:$C$217,1,FALSE)),"NO","Yes")</f>
        <v>NO</v>
      </c>
      <c r="U26" t="str">
        <f>IF(ISNA(VLOOKUP($C26,LEI!$C$1:$C$217,1,FALSE)),"NO","Yes")</f>
        <v>NO</v>
      </c>
      <c r="V26" t="str">
        <f>IF(ISNA(VLOOKUP($C26,HDI!$C$1:$C$217,1,FALSE)),"NO","Yes")</f>
        <v>NO</v>
      </c>
    </row>
    <row r="27" spans="1:22" x14ac:dyDescent="0.25">
      <c r="A27" s="4">
        <v>23</v>
      </c>
      <c r="B27" s="5"/>
      <c r="C27" s="6" t="s">
        <v>60</v>
      </c>
      <c r="D27" s="6" t="s">
        <v>61</v>
      </c>
      <c r="E27" s="7"/>
      <c r="F27" s="6" t="s">
        <v>8</v>
      </c>
      <c r="G27" s="8" t="s">
        <v>17</v>
      </c>
      <c r="H27" s="37">
        <f t="shared" si="0"/>
        <v>5</v>
      </c>
      <c r="I27" t="str">
        <f>IF(ISNA(VLOOKUP($C27,AgingPop!$C$2:$C$218,1,FALSE)),"NO","Yes")</f>
        <v>Yes</v>
      </c>
      <c r="J27" t="str">
        <f>IF(ISNA(VLOOKUP($C27,FemLab!$C$1:$C$216,1,FALSE)),"NO","Yes")</f>
        <v>Yes</v>
      </c>
      <c r="K27" t="str">
        <f>IF(ISNA(VLOOKUP($C27,Urban!$C$2:$C$218,1,FALSE)),"NO","Yes")</f>
        <v>Yes</v>
      </c>
      <c r="L27" t="str">
        <f>IF(ISNA(VLOOKUP($C27,Unemploy!$C$1:$C$217,1,FALSE)),"NO","Yes")</f>
        <v>Yes</v>
      </c>
      <c r="M27" t="str">
        <f>IF(ISNA(VLOOKUP($C27,FDIusd!$C$1:$C$217,1,FALSE)),"NO","Yes")</f>
        <v>NO</v>
      </c>
      <c r="N27" t="str">
        <f>IF(ISNA(VLOOKUP($C27,FDIGDP!$C$2:$C$218,1,FALSE)),"NO","Yes")</f>
        <v>NO</v>
      </c>
      <c r="O27" t="str">
        <f>IF(ISNA(VLOOKUP($C27,GDPg!$C$2:$C$218,1,FALSE)),"NO","Yes")</f>
        <v>Yes</v>
      </c>
      <c r="P27" t="str">
        <f>IF(ISNA(VLOOKUP($C27,GDPpcap!$C$2:$C$218,1,FALSE)),"NO","Yes")</f>
        <v>Yes</v>
      </c>
      <c r="Q27" t="str">
        <f>IF(ISNA(VLOOKUP($C27,EFI!$C$2:$C$217,1,FALSE)),"NO","Yes")</f>
        <v>NO</v>
      </c>
      <c r="R27" t="str">
        <f>IF(ISNA(VLOOKUP($C27,EPI!$C$1:$C$216,1,FALSE)),"NO","Yes")</f>
        <v>Yes</v>
      </c>
      <c r="S27" t="str">
        <f>IF(ISNA(VLOOKUP($C27,EduI!$C$1:$C$216,1,FALSE)),"NO","Yes")</f>
        <v>NO</v>
      </c>
      <c r="T27" t="str">
        <f>IF(ISNA(VLOOKUP($C27,IncI!$C$1:$C$217,1,FALSE)),"NO","Yes")</f>
        <v>Yes</v>
      </c>
      <c r="U27" t="str">
        <f>IF(ISNA(VLOOKUP($C27,LEI!$C$1:$C$217,1,FALSE)),"NO","Yes")</f>
        <v>Yes</v>
      </c>
      <c r="V27" t="str">
        <f>IF(ISNA(VLOOKUP($C27,HDI!$C$1:$C$217,1,FALSE)),"NO","Yes")</f>
        <v>NO</v>
      </c>
    </row>
    <row r="28" spans="1:22" x14ac:dyDescent="0.25">
      <c r="A28" s="4">
        <v>24</v>
      </c>
      <c r="B28" s="5"/>
      <c r="C28" s="6" t="s">
        <v>62</v>
      </c>
      <c r="D28" s="6" t="s">
        <v>63</v>
      </c>
      <c r="E28" s="7"/>
      <c r="F28" s="6" t="s">
        <v>29</v>
      </c>
      <c r="G28" s="8" t="s">
        <v>17</v>
      </c>
      <c r="H28" s="37">
        <f t="shared" si="0"/>
        <v>0</v>
      </c>
      <c r="I28" t="str">
        <f>IF(ISNA(VLOOKUP($C28,AgingPop!$C$2:$C$218,1,FALSE)),"NO","Yes")</f>
        <v>Yes</v>
      </c>
      <c r="J28" t="str">
        <f>IF(ISNA(VLOOKUP($C28,FemLab!$C$1:$C$216,1,FALSE)),"NO","Yes")</f>
        <v>Yes</v>
      </c>
      <c r="K28" t="str">
        <f>IF(ISNA(VLOOKUP($C28,Urban!$C$2:$C$218,1,FALSE)),"NO","Yes")</f>
        <v>Yes</v>
      </c>
      <c r="L28" t="str">
        <f>IF(ISNA(VLOOKUP($C28,Unemploy!$C$1:$C$217,1,FALSE)),"NO","Yes")</f>
        <v>Yes</v>
      </c>
      <c r="M28" t="str">
        <f>IF(ISNA(VLOOKUP($C28,FDIusd!$C$1:$C$217,1,FALSE)),"NO","Yes")</f>
        <v>Yes</v>
      </c>
      <c r="N28" t="str">
        <f>IF(ISNA(VLOOKUP($C28,FDIGDP!$C$2:$C$218,1,FALSE)),"NO","Yes")</f>
        <v>Yes</v>
      </c>
      <c r="O28" t="str">
        <f>IF(ISNA(VLOOKUP($C28,GDPg!$C$2:$C$218,1,FALSE)),"NO","Yes")</f>
        <v>Yes</v>
      </c>
      <c r="P28" t="str">
        <f>IF(ISNA(VLOOKUP($C28,GDPpcap!$C$2:$C$218,1,FALSE)),"NO","Yes")</f>
        <v>Yes</v>
      </c>
      <c r="Q28" t="str">
        <f>IF(ISNA(VLOOKUP($C28,EFI!$C$2:$C$217,1,FALSE)),"NO","Yes")</f>
        <v>Yes</v>
      </c>
      <c r="R28" t="str">
        <f>IF(ISNA(VLOOKUP($C28,EPI!$C$1:$C$216,1,FALSE)),"NO","Yes")</f>
        <v>Yes</v>
      </c>
      <c r="S28" t="str">
        <f>IF(ISNA(VLOOKUP($C28,EduI!$C$1:$C$216,1,FALSE)),"NO","Yes")</f>
        <v>Yes</v>
      </c>
      <c r="T28" t="str">
        <f>IF(ISNA(VLOOKUP($C28,IncI!$C$1:$C$217,1,FALSE)),"NO","Yes")</f>
        <v>Yes</v>
      </c>
      <c r="U28" t="str">
        <f>IF(ISNA(VLOOKUP($C28,LEI!$C$1:$C$217,1,FALSE)),"NO","Yes")</f>
        <v>Yes</v>
      </c>
      <c r="V28" t="str">
        <f>IF(ISNA(VLOOKUP($C28,HDI!$C$1:$C$217,1,FALSE)),"NO","Yes")</f>
        <v>Yes</v>
      </c>
    </row>
    <row r="29" spans="1:22" x14ac:dyDescent="0.25">
      <c r="A29" s="4">
        <v>25</v>
      </c>
      <c r="B29" s="5"/>
      <c r="C29" s="6" t="s">
        <v>64</v>
      </c>
      <c r="D29" s="6" t="s">
        <v>65</v>
      </c>
      <c r="E29" s="7"/>
      <c r="F29" s="6" t="s">
        <v>12</v>
      </c>
      <c r="G29" s="8" t="s">
        <v>13</v>
      </c>
      <c r="H29" s="37">
        <f t="shared" si="0"/>
        <v>5</v>
      </c>
      <c r="I29" t="str">
        <f>IF(ISNA(VLOOKUP($C29,AgingPop!$C$2:$C$218,1,FALSE)),"NO","Yes")</f>
        <v>Yes</v>
      </c>
      <c r="J29" t="str">
        <f>IF(ISNA(VLOOKUP($C29,FemLab!$C$1:$C$216,1,FALSE)),"NO","Yes")</f>
        <v>Yes</v>
      </c>
      <c r="K29" t="str">
        <f>IF(ISNA(VLOOKUP($C29,Urban!$C$2:$C$218,1,FALSE)),"NO","Yes")</f>
        <v>Yes</v>
      </c>
      <c r="L29" t="str">
        <f>IF(ISNA(VLOOKUP($C29,Unemploy!$C$1:$C$217,1,FALSE)),"NO","Yes")</f>
        <v>Yes</v>
      </c>
      <c r="M29" t="str">
        <f>IF(ISNA(VLOOKUP($C29,FDIusd!$C$1:$C$217,1,FALSE)),"NO","Yes")</f>
        <v>NO</v>
      </c>
      <c r="N29" t="str">
        <f>IF(ISNA(VLOOKUP($C29,FDIGDP!$C$2:$C$218,1,FALSE)),"NO","Yes")</f>
        <v>NO</v>
      </c>
      <c r="O29" t="str">
        <f>IF(ISNA(VLOOKUP($C29,GDPg!$C$2:$C$218,1,FALSE)),"NO","Yes")</f>
        <v>Yes</v>
      </c>
      <c r="P29" t="str">
        <f>IF(ISNA(VLOOKUP($C29,GDPpcap!$C$2:$C$218,1,FALSE)),"NO","Yes")</f>
        <v>Yes</v>
      </c>
      <c r="Q29" t="str">
        <f>IF(ISNA(VLOOKUP($C29,EFI!$C$2:$C$217,1,FALSE)),"NO","Yes")</f>
        <v>NO</v>
      </c>
      <c r="R29" t="str">
        <f>IF(ISNA(VLOOKUP($C29,EPI!$C$1:$C$216,1,FALSE)),"NO","Yes")</f>
        <v>Yes</v>
      </c>
      <c r="S29" t="str">
        <f>IF(ISNA(VLOOKUP($C29,EduI!$C$1:$C$216,1,FALSE)),"NO","Yes")</f>
        <v>NO</v>
      </c>
      <c r="T29" t="str">
        <f>IF(ISNA(VLOOKUP($C29,IncI!$C$1:$C$217,1,FALSE)),"NO","Yes")</f>
        <v>Yes</v>
      </c>
      <c r="U29" t="str">
        <f>IF(ISNA(VLOOKUP($C29,LEI!$C$1:$C$217,1,FALSE)),"NO","Yes")</f>
        <v>Yes</v>
      </c>
      <c r="V29" t="str">
        <f>IF(ISNA(VLOOKUP($C29,HDI!$C$1:$C$217,1,FALSE)),"NO","Yes")</f>
        <v>NO</v>
      </c>
    </row>
    <row r="30" spans="1:22" x14ac:dyDescent="0.25">
      <c r="A30" s="4">
        <v>26</v>
      </c>
      <c r="B30" s="5"/>
      <c r="C30" s="6" t="s">
        <v>66</v>
      </c>
      <c r="D30" s="6" t="s">
        <v>67</v>
      </c>
      <c r="E30" s="7"/>
      <c r="F30" s="6" t="s">
        <v>26</v>
      </c>
      <c r="G30" s="8" t="s">
        <v>13</v>
      </c>
      <c r="H30" s="37">
        <f t="shared" si="0"/>
        <v>0</v>
      </c>
      <c r="I30" t="str">
        <f>IF(ISNA(VLOOKUP($C30,AgingPop!$C$2:$C$218,1,FALSE)),"NO","Yes")</f>
        <v>Yes</v>
      </c>
      <c r="J30" t="str">
        <f>IF(ISNA(VLOOKUP($C30,FemLab!$C$1:$C$216,1,FALSE)),"NO","Yes")</f>
        <v>Yes</v>
      </c>
      <c r="K30" t="str">
        <f>IF(ISNA(VLOOKUP($C30,Urban!$C$2:$C$218,1,FALSE)),"NO","Yes")</f>
        <v>Yes</v>
      </c>
      <c r="L30" t="str">
        <f>IF(ISNA(VLOOKUP($C30,Unemploy!$C$1:$C$217,1,FALSE)),"NO","Yes")</f>
        <v>Yes</v>
      </c>
      <c r="M30" t="str">
        <f>IF(ISNA(VLOOKUP($C30,FDIusd!$C$1:$C$217,1,FALSE)),"NO","Yes")</f>
        <v>Yes</v>
      </c>
      <c r="N30" t="str">
        <f>IF(ISNA(VLOOKUP($C30,FDIGDP!$C$2:$C$218,1,FALSE)),"NO","Yes")</f>
        <v>Yes</v>
      </c>
      <c r="O30" t="str">
        <f>IF(ISNA(VLOOKUP($C30,GDPg!$C$2:$C$218,1,FALSE)),"NO","Yes")</f>
        <v>Yes</v>
      </c>
      <c r="P30" t="str">
        <f>IF(ISNA(VLOOKUP($C30,GDPpcap!$C$2:$C$218,1,FALSE)),"NO","Yes")</f>
        <v>Yes</v>
      </c>
      <c r="Q30" t="str">
        <f>IF(ISNA(VLOOKUP($C30,EFI!$C$2:$C$217,1,FALSE)),"NO","Yes")</f>
        <v>Yes</v>
      </c>
      <c r="R30" t="str">
        <f>IF(ISNA(VLOOKUP($C30,EPI!$C$1:$C$216,1,FALSE)),"NO","Yes")</f>
        <v>Yes</v>
      </c>
      <c r="S30" t="str">
        <f>IF(ISNA(VLOOKUP($C30,EduI!$C$1:$C$216,1,FALSE)),"NO","Yes")</f>
        <v>Yes</v>
      </c>
      <c r="T30" t="str">
        <f>IF(ISNA(VLOOKUP($C30,IncI!$C$1:$C$217,1,FALSE)),"NO","Yes")</f>
        <v>Yes</v>
      </c>
      <c r="U30" t="str">
        <f>IF(ISNA(VLOOKUP($C30,LEI!$C$1:$C$217,1,FALSE)),"NO","Yes")</f>
        <v>Yes</v>
      </c>
      <c r="V30" t="str">
        <f>IF(ISNA(VLOOKUP($C30,HDI!$C$1:$C$217,1,FALSE)),"NO","Yes")</f>
        <v>Yes</v>
      </c>
    </row>
    <row r="31" spans="1:22" x14ac:dyDescent="0.25">
      <c r="A31" s="4">
        <v>27</v>
      </c>
      <c r="B31" s="5"/>
      <c r="C31" s="6" t="s">
        <v>68</v>
      </c>
      <c r="D31" s="6" t="s">
        <v>69</v>
      </c>
      <c r="E31" s="7"/>
      <c r="F31" s="6" t="s">
        <v>29</v>
      </c>
      <c r="G31" s="8" t="s">
        <v>13</v>
      </c>
      <c r="H31" s="37">
        <f t="shared" si="0"/>
        <v>0</v>
      </c>
      <c r="I31" t="str">
        <f>IF(ISNA(VLOOKUP($C31,AgingPop!$C$2:$C$218,1,FALSE)),"NO","Yes")</f>
        <v>Yes</v>
      </c>
      <c r="J31" t="str">
        <f>IF(ISNA(VLOOKUP($C31,FemLab!$C$1:$C$216,1,FALSE)),"NO","Yes")</f>
        <v>Yes</v>
      </c>
      <c r="K31" t="str">
        <f>IF(ISNA(VLOOKUP($C31,Urban!$C$2:$C$218,1,FALSE)),"NO","Yes")</f>
        <v>Yes</v>
      </c>
      <c r="L31" t="str">
        <f>IF(ISNA(VLOOKUP($C31,Unemploy!$C$1:$C$217,1,FALSE)),"NO","Yes")</f>
        <v>Yes</v>
      </c>
      <c r="M31" t="str">
        <f>IF(ISNA(VLOOKUP($C31,FDIusd!$C$1:$C$217,1,FALSE)),"NO","Yes")</f>
        <v>Yes</v>
      </c>
      <c r="N31" t="str">
        <f>IF(ISNA(VLOOKUP($C31,FDIGDP!$C$2:$C$218,1,FALSE)),"NO","Yes")</f>
        <v>Yes</v>
      </c>
      <c r="O31" t="str">
        <f>IF(ISNA(VLOOKUP($C31,GDPg!$C$2:$C$218,1,FALSE)),"NO","Yes")</f>
        <v>Yes</v>
      </c>
      <c r="P31" t="str">
        <f>IF(ISNA(VLOOKUP($C31,GDPpcap!$C$2:$C$218,1,FALSE)),"NO","Yes")</f>
        <v>Yes</v>
      </c>
      <c r="Q31" t="str">
        <f>IF(ISNA(VLOOKUP($C31,EFI!$C$2:$C$217,1,FALSE)),"NO","Yes")</f>
        <v>Yes</v>
      </c>
      <c r="R31" t="str">
        <f>IF(ISNA(VLOOKUP($C31,EPI!$C$1:$C$216,1,FALSE)),"NO","Yes")</f>
        <v>Yes</v>
      </c>
      <c r="S31" t="str">
        <f>IF(ISNA(VLOOKUP($C31,EduI!$C$1:$C$216,1,FALSE)),"NO","Yes")</f>
        <v>Yes</v>
      </c>
      <c r="T31" t="str">
        <f>IF(ISNA(VLOOKUP($C31,IncI!$C$1:$C$217,1,FALSE)),"NO","Yes")</f>
        <v>Yes</v>
      </c>
      <c r="U31" t="str">
        <f>IF(ISNA(VLOOKUP($C31,LEI!$C$1:$C$217,1,FALSE)),"NO","Yes")</f>
        <v>Yes</v>
      </c>
      <c r="V31" t="str">
        <f>IF(ISNA(VLOOKUP($C31,HDI!$C$1:$C$217,1,FALSE)),"NO","Yes")</f>
        <v>Yes</v>
      </c>
    </row>
    <row r="32" spans="1:22" x14ac:dyDescent="0.25">
      <c r="A32" s="4">
        <v>28</v>
      </c>
      <c r="B32" s="5"/>
      <c r="C32" s="6" t="s">
        <v>70</v>
      </c>
      <c r="D32" s="6" t="s">
        <v>71</v>
      </c>
      <c r="E32" s="7"/>
      <c r="F32" s="6" t="s">
        <v>29</v>
      </c>
      <c r="G32" s="8" t="s">
        <v>23</v>
      </c>
      <c r="H32" s="37">
        <f t="shared" si="0"/>
        <v>13</v>
      </c>
      <c r="I32" t="str">
        <f>IF(ISNA(VLOOKUP($C32,AgingPop!$C$2:$C$218,1,FALSE)),"NO","Yes")</f>
        <v>NO</v>
      </c>
      <c r="J32" t="str">
        <f>IF(ISNA(VLOOKUP($C32,FemLab!$C$1:$C$216,1,FALSE)),"NO","Yes")</f>
        <v>NO</v>
      </c>
      <c r="K32" t="str">
        <f>IF(ISNA(VLOOKUP($C32,Urban!$C$2:$C$218,1,FALSE)),"NO","Yes")</f>
        <v>Yes</v>
      </c>
      <c r="L32" t="str">
        <f>IF(ISNA(VLOOKUP($C32,Unemploy!$C$1:$C$217,1,FALSE)),"NO","Yes")</f>
        <v>NO</v>
      </c>
      <c r="M32" t="str">
        <f>IF(ISNA(VLOOKUP($C32,FDIusd!$C$1:$C$217,1,FALSE)),"NO","Yes")</f>
        <v>NO</v>
      </c>
      <c r="N32" t="str">
        <f>IF(ISNA(VLOOKUP($C32,FDIGDP!$C$2:$C$218,1,FALSE)),"NO","Yes")</f>
        <v>NO</v>
      </c>
      <c r="O32" t="str">
        <f>IF(ISNA(VLOOKUP($C32,GDPg!$C$2:$C$218,1,FALSE)),"NO","Yes")</f>
        <v>NO</v>
      </c>
      <c r="P32" t="str">
        <f>IF(ISNA(VLOOKUP($C32,GDPpcap!$C$2:$C$218,1,FALSE)),"NO","Yes")</f>
        <v>NO</v>
      </c>
      <c r="Q32" t="str">
        <f>IF(ISNA(VLOOKUP($C32,EFI!$C$2:$C$217,1,FALSE)),"NO","Yes")</f>
        <v>NO</v>
      </c>
      <c r="R32" t="str">
        <f>IF(ISNA(VLOOKUP($C32,EPI!$C$1:$C$216,1,FALSE)),"NO","Yes")</f>
        <v>NO</v>
      </c>
      <c r="S32" t="str">
        <f>IF(ISNA(VLOOKUP($C32,EduI!$C$1:$C$216,1,FALSE)),"NO","Yes")</f>
        <v>NO</v>
      </c>
      <c r="T32" t="str">
        <f>IF(ISNA(VLOOKUP($C32,IncI!$C$1:$C$217,1,FALSE)),"NO","Yes")</f>
        <v>NO</v>
      </c>
      <c r="U32" t="str">
        <f>IF(ISNA(VLOOKUP($C32,LEI!$C$1:$C$217,1,FALSE)),"NO","Yes")</f>
        <v>NO</v>
      </c>
      <c r="V32" t="str">
        <f>IF(ISNA(VLOOKUP($C32,HDI!$C$1:$C$217,1,FALSE)),"NO","Yes")</f>
        <v>NO</v>
      </c>
    </row>
    <row r="33" spans="1:22" x14ac:dyDescent="0.25">
      <c r="A33" s="4">
        <v>29</v>
      </c>
      <c r="B33" s="5"/>
      <c r="C33" s="6" t="s">
        <v>72</v>
      </c>
      <c r="D33" s="6" t="s">
        <v>73</v>
      </c>
      <c r="E33" s="7"/>
      <c r="F33" s="6" t="s">
        <v>20</v>
      </c>
      <c r="G33" s="8" t="s">
        <v>23</v>
      </c>
      <c r="H33" s="37">
        <f t="shared" si="0"/>
        <v>4</v>
      </c>
      <c r="I33" t="str">
        <f>IF(ISNA(VLOOKUP($C33,AgingPop!$C$2:$C$218,1,FALSE)),"NO","Yes")</f>
        <v>Yes</v>
      </c>
      <c r="J33" t="str">
        <f>IF(ISNA(VLOOKUP($C33,FemLab!$C$1:$C$216,1,FALSE)),"NO","Yes")</f>
        <v>Yes</v>
      </c>
      <c r="K33" t="str">
        <f>IF(ISNA(VLOOKUP($C33,Urban!$C$2:$C$218,1,FALSE)),"NO","Yes")</f>
        <v>Yes</v>
      </c>
      <c r="L33" t="str">
        <f>IF(ISNA(VLOOKUP($C33,Unemploy!$C$1:$C$217,1,FALSE)),"NO","Yes")</f>
        <v>Yes</v>
      </c>
      <c r="M33" t="str">
        <f>IF(ISNA(VLOOKUP($C33,FDIusd!$C$1:$C$217,1,FALSE)),"NO","Yes")</f>
        <v>NO</v>
      </c>
      <c r="N33" t="str">
        <f>IF(ISNA(VLOOKUP($C33,FDIGDP!$C$2:$C$218,1,FALSE)),"NO","Yes")</f>
        <v>Yes</v>
      </c>
      <c r="O33" t="str">
        <f>IF(ISNA(VLOOKUP($C33,GDPg!$C$2:$C$218,1,FALSE)),"NO","Yes")</f>
        <v>Yes</v>
      </c>
      <c r="P33" t="str">
        <f>IF(ISNA(VLOOKUP($C33,GDPpcap!$C$2:$C$218,1,FALSE)),"NO","Yes")</f>
        <v>Yes</v>
      </c>
      <c r="Q33" t="str">
        <f>IF(ISNA(VLOOKUP($C33,EFI!$C$2:$C$217,1,FALSE)),"NO","Yes")</f>
        <v>NO</v>
      </c>
      <c r="R33" t="str">
        <f>IF(ISNA(VLOOKUP($C33,EPI!$C$1:$C$216,1,FALSE)),"NO","Yes")</f>
        <v>NO</v>
      </c>
      <c r="S33" t="str">
        <f>IF(ISNA(VLOOKUP($C33,EduI!$C$1:$C$216,1,FALSE)),"NO","Yes")</f>
        <v>Yes</v>
      </c>
      <c r="T33" t="str">
        <f>IF(ISNA(VLOOKUP($C33,IncI!$C$1:$C$217,1,FALSE)),"NO","Yes")</f>
        <v>NO</v>
      </c>
      <c r="U33" t="str">
        <f>IF(ISNA(VLOOKUP($C33,LEI!$C$1:$C$217,1,FALSE)),"NO","Yes")</f>
        <v>Yes</v>
      </c>
      <c r="V33" t="str">
        <f>IF(ISNA(VLOOKUP($C33,HDI!$C$1:$C$217,1,FALSE)),"NO","Yes")</f>
        <v>Yes</v>
      </c>
    </row>
    <row r="34" spans="1:22" x14ac:dyDescent="0.25">
      <c r="A34" s="4">
        <v>30</v>
      </c>
      <c r="B34" s="5"/>
      <c r="C34" s="6" t="s">
        <v>74</v>
      </c>
      <c r="D34" s="6" t="s">
        <v>75</v>
      </c>
      <c r="E34" s="7"/>
      <c r="F34" s="6" t="s">
        <v>12</v>
      </c>
      <c r="G34" s="8" t="s">
        <v>13</v>
      </c>
      <c r="H34" s="37">
        <f t="shared" si="0"/>
        <v>0</v>
      </c>
      <c r="I34" t="str">
        <f>IF(ISNA(VLOOKUP($C34,AgingPop!$C$2:$C$218,1,FALSE)),"NO","Yes")</f>
        <v>Yes</v>
      </c>
      <c r="J34" t="str">
        <f>IF(ISNA(VLOOKUP($C34,FemLab!$C$1:$C$216,1,FALSE)),"NO","Yes")</f>
        <v>Yes</v>
      </c>
      <c r="K34" t="str">
        <f>IF(ISNA(VLOOKUP($C34,Urban!$C$2:$C$218,1,FALSE)),"NO","Yes")</f>
        <v>Yes</v>
      </c>
      <c r="L34" t="str">
        <f>IF(ISNA(VLOOKUP($C34,Unemploy!$C$1:$C$217,1,FALSE)),"NO","Yes")</f>
        <v>Yes</v>
      </c>
      <c r="M34" t="str">
        <f>IF(ISNA(VLOOKUP($C34,FDIusd!$C$1:$C$217,1,FALSE)),"NO","Yes")</f>
        <v>Yes</v>
      </c>
      <c r="N34" t="str">
        <f>IF(ISNA(VLOOKUP($C34,FDIGDP!$C$2:$C$218,1,FALSE)),"NO","Yes")</f>
        <v>Yes</v>
      </c>
      <c r="O34" t="str">
        <f>IF(ISNA(VLOOKUP($C34,GDPg!$C$2:$C$218,1,FALSE)),"NO","Yes")</f>
        <v>Yes</v>
      </c>
      <c r="P34" t="str">
        <f>IF(ISNA(VLOOKUP($C34,GDPpcap!$C$2:$C$218,1,FALSE)),"NO","Yes")</f>
        <v>Yes</v>
      </c>
      <c r="Q34" t="str">
        <f>IF(ISNA(VLOOKUP($C34,EFI!$C$2:$C$217,1,FALSE)),"NO","Yes")</f>
        <v>Yes</v>
      </c>
      <c r="R34" t="str">
        <f>IF(ISNA(VLOOKUP($C34,EPI!$C$1:$C$216,1,FALSE)),"NO","Yes")</f>
        <v>Yes</v>
      </c>
      <c r="S34" t="str">
        <f>IF(ISNA(VLOOKUP($C34,EduI!$C$1:$C$216,1,FALSE)),"NO","Yes")</f>
        <v>Yes</v>
      </c>
      <c r="T34" t="str">
        <f>IF(ISNA(VLOOKUP($C34,IncI!$C$1:$C$217,1,FALSE)),"NO","Yes")</f>
        <v>Yes</v>
      </c>
      <c r="U34" t="str">
        <f>IF(ISNA(VLOOKUP($C34,LEI!$C$1:$C$217,1,FALSE)),"NO","Yes")</f>
        <v>Yes</v>
      </c>
      <c r="V34" t="str">
        <f>IF(ISNA(VLOOKUP($C34,HDI!$C$1:$C$217,1,FALSE)),"NO","Yes")</f>
        <v>Yes</v>
      </c>
    </row>
    <row r="35" spans="1:22" x14ac:dyDescent="0.25">
      <c r="A35" s="4">
        <v>31</v>
      </c>
      <c r="B35" s="5"/>
      <c r="C35" s="6" t="s">
        <v>76</v>
      </c>
      <c r="D35" s="6" t="s">
        <v>77</v>
      </c>
      <c r="E35" s="7"/>
      <c r="F35" s="6" t="s">
        <v>26</v>
      </c>
      <c r="G35" s="8" t="s">
        <v>9</v>
      </c>
      <c r="H35" s="37">
        <f t="shared" si="0"/>
        <v>3</v>
      </c>
      <c r="I35" t="str">
        <f>IF(ISNA(VLOOKUP($C35,AgingPop!$C$2:$C$218,1,FALSE)),"NO","Yes")</f>
        <v>Yes</v>
      </c>
      <c r="J35" t="str">
        <f>IF(ISNA(VLOOKUP($C35,FemLab!$C$1:$C$216,1,FALSE)),"NO","Yes")</f>
        <v>Yes</v>
      </c>
      <c r="K35" t="str">
        <f>IF(ISNA(VLOOKUP($C35,Urban!$C$2:$C$218,1,FALSE)),"NO","Yes")</f>
        <v>Yes</v>
      </c>
      <c r="L35" t="str">
        <f>IF(ISNA(VLOOKUP($C35,Unemploy!$C$1:$C$217,1,FALSE)),"NO","Yes")</f>
        <v>Yes</v>
      </c>
      <c r="M35" t="str">
        <f>IF(ISNA(VLOOKUP($C35,FDIusd!$C$1:$C$217,1,FALSE)),"NO","Yes")</f>
        <v>NO</v>
      </c>
      <c r="N35" t="str">
        <f>IF(ISNA(VLOOKUP($C35,FDIGDP!$C$2:$C$218,1,FALSE)),"NO","Yes")</f>
        <v>Yes</v>
      </c>
      <c r="O35" t="str">
        <f>IF(ISNA(VLOOKUP($C35,GDPg!$C$2:$C$218,1,FALSE)),"NO","Yes")</f>
        <v>Yes</v>
      </c>
      <c r="P35" t="str">
        <f>IF(ISNA(VLOOKUP($C35,GDPpcap!$C$2:$C$218,1,FALSE)),"NO","Yes")</f>
        <v>Yes</v>
      </c>
      <c r="Q35" t="str">
        <f>IF(ISNA(VLOOKUP($C35,EFI!$C$2:$C$217,1,FALSE)),"NO","Yes")</f>
        <v>Yes</v>
      </c>
      <c r="R35" t="str">
        <f>IF(ISNA(VLOOKUP($C35,EPI!$C$1:$C$216,1,FALSE)),"NO","Yes")</f>
        <v>Yes</v>
      </c>
      <c r="S35" t="str">
        <f>IF(ISNA(VLOOKUP($C35,EduI!$C$1:$C$216,1,FALSE)),"NO","Yes")</f>
        <v>NO</v>
      </c>
      <c r="T35" t="str">
        <f>IF(ISNA(VLOOKUP($C35,IncI!$C$1:$C$217,1,FALSE)),"NO","Yes")</f>
        <v>Yes</v>
      </c>
      <c r="U35" t="str">
        <f>IF(ISNA(VLOOKUP($C35,LEI!$C$1:$C$217,1,FALSE)),"NO","Yes")</f>
        <v>Yes</v>
      </c>
      <c r="V35" t="str">
        <f>IF(ISNA(VLOOKUP($C35,HDI!$C$1:$C$217,1,FALSE)),"NO","Yes")</f>
        <v>NO</v>
      </c>
    </row>
    <row r="36" spans="1:22" x14ac:dyDescent="0.25">
      <c r="A36" s="4">
        <v>32</v>
      </c>
      <c r="B36" s="5"/>
      <c r="C36" s="6" t="s">
        <v>78</v>
      </c>
      <c r="D36" s="6" t="s">
        <v>79</v>
      </c>
      <c r="E36" s="7"/>
      <c r="F36" s="6" t="s">
        <v>26</v>
      </c>
      <c r="G36" s="8" t="s">
        <v>9</v>
      </c>
      <c r="H36" s="37">
        <f t="shared" si="0"/>
        <v>1</v>
      </c>
      <c r="I36" t="str">
        <f>IF(ISNA(VLOOKUP($C36,AgingPop!$C$2:$C$218,1,FALSE)),"NO","Yes")</f>
        <v>Yes</v>
      </c>
      <c r="J36" t="str">
        <f>IF(ISNA(VLOOKUP($C36,FemLab!$C$1:$C$216,1,FALSE)),"NO","Yes")</f>
        <v>Yes</v>
      </c>
      <c r="K36" t="str">
        <f>IF(ISNA(VLOOKUP($C36,Urban!$C$2:$C$218,1,FALSE)),"NO","Yes")</f>
        <v>Yes</v>
      </c>
      <c r="L36" t="str">
        <f>IF(ISNA(VLOOKUP($C36,Unemploy!$C$1:$C$217,1,FALSE)),"NO","Yes")</f>
        <v>Yes</v>
      </c>
      <c r="M36" t="str">
        <f>IF(ISNA(VLOOKUP($C36,FDIusd!$C$1:$C$217,1,FALSE)),"NO","Yes")</f>
        <v>Yes</v>
      </c>
      <c r="N36" t="str">
        <f>IF(ISNA(VLOOKUP($C36,FDIGDP!$C$2:$C$218,1,FALSE)),"NO","Yes")</f>
        <v>Yes</v>
      </c>
      <c r="O36" t="str">
        <f>IF(ISNA(VLOOKUP($C36,GDPg!$C$2:$C$218,1,FALSE)),"NO","Yes")</f>
        <v>Yes</v>
      </c>
      <c r="P36" t="str">
        <f>IF(ISNA(VLOOKUP($C36,GDPpcap!$C$2:$C$218,1,FALSE)),"NO","Yes")</f>
        <v>Yes</v>
      </c>
      <c r="Q36" t="str">
        <f>IF(ISNA(VLOOKUP($C36,EFI!$C$2:$C$217,1,FALSE)),"NO","Yes")</f>
        <v>NO</v>
      </c>
      <c r="R36" t="str">
        <f>IF(ISNA(VLOOKUP($C36,EPI!$C$1:$C$216,1,FALSE)),"NO","Yes")</f>
        <v>Yes</v>
      </c>
      <c r="S36" t="str">
        <f>IF(ISNA(VLOOKUP($C36,EduI!$C$1:$C$216,1,FALSE)),"NO","Yes")</f>
        <v>Yes</v>
      </c>
      <c r="T36" t="str">
        <f>IF(ISNA(VLOOKUP($C36,IncI!$C$1:$C$217,1,FALSE)),"NO","Yes")</f>
        <v>Yes</v>
      </c>
      <c r="U36" t="str">
        <f>IF(ISNA(VLOOKUP($C36,LEI!$C$1:$C$217,1,FALSE)),"NO","Yes")</f>
        <v>Yes</v>
      </c>
      <c r="V36" t="str">
        <f>IF(ISNA(VLOOKUP($C36,HDI!$C$1:$C$217,1,FALSE)),"NO","Yes")</f>
        <v>Yes</v>
      </c>
    </row>
    <row r="37" spans="1:22" x14ac:dyDescent="0.25">
      <c r="A37" s="4">
        <v>33</v>
      </c>
      <c r="B37" s="5"/>
      <c r="C37" s="6" t="s">
        <v>80</v>
      </c>
      <c r="D37" s="6" t="s">
        <v>81</v>
      </c>
      <c r="E37" s="7"/>
      <c r="F37" s="6" t="s">
        <v>26</v>
      </c>
      <c r="G37" s="8" t="s">
        <v>17</v>
      </c>
      <c r="H37" s="37">
        <f t="shared" si="0"/>
        <v>3</v>
      </c>
      <c r="I37" t="str">
        <f>IF(ISNA(VLOOKUP($C37,AgingPop!$C$2:$C$218,1,FALSE)),"NO","Yes")</f>
        <v>Yes</v>
      </c>
      <c r="J37" t="str">
        <f>IF(ISNA(VLOOKUP($C37,FemLab!$C$1:$C$216,1,FALSE)),"NO","Yes")</f>
        <v>Yes</v>
      </c>
      <c r="K37" t="str">
        <f>IF(ISNA(VLOOKUP($C37,Urban!$C$2:$C$218,1,FALSE)),"NO","Yes")</f>
        <v>Yes</v>
      </c>
      <c r="L37" t="str">
        <f>IF(ISNA(VLOOKUP($C37,Unemploy!$C$1:$C$217,1,FALSE)),"NO","Yes")</f>
        <v>Yes</v>
      </c>
      <c r="M37" t="str">
        <f>IF(ISNA(VLOOKUP($C37,FDIusd!$C$1:$C$217,1,FALSE)),"NO","Yes")</f>
        <v>Yes</v>
      </c>
      <c r="N37" t="str">
        <f>IF(ISNA(VLOOKUP($C37,FDIGDP!$C$2:$C$218,1,FALSE)),"NO","Yes")</f>
        <v>Yes</v>
      </c>
      <c r="O37" t="str">
        <f>IF(ISNA(VLOOKUP($C37,GDPg!$C$2:$C$218,1,FALSE)),"NO","Yes")</f>
        <v>Yes</v>
      </c>
      <c r="P37" t="str">
        <f>IF(ISNA(VLOOKUP($C37,GDPpcap!$C$2:$C$218,1,FALSE)),"NO","Yes")</f>
        <v>Yes</v>
      </c>
      <c r="Q37" t="str">
        <f>IF(ISNA(VLOOKUP($C37,EFI!$C$2:$C$217,1,FALSE)),"NO","Yes")</f>
        <v>Yes</v>
      </c>
      <c r="R37" t="str">
        <f>IF(ISNA(VLOOKUP($C37,EPI!$C$1:$C$216,1,FALSE)),"NO","Yes")</f>
        <v>NO</v>
      </c>
      <c r="S37" t="str">
        <f>IF(ISNA(VLOOKUP($C37,EduI!$C$1:$C$216,1,FALSE)),"NO","Yes")</f>
        <v>NO</v>
      </c>
      <c r="T37" t="str">
        <f>IF(ISNA(VLOOKUP($C37,IncI!$C$1:$C$217,1,FALSE)),"NO","Yes")</f>
        <v>Yes</v>
      </c>
      <c r="U37" t="str">
        <f>IF(ISNA(VLOOKUP($C37,LEI!$C$1:$C$217,1,FALSE)),"NO","Yes")</f>
        <v>Yes</v>
      </c>
      <c r="V37" t="str">
        <f>IF(ISNA(VLOOKUP($C37,HDI!$C$1:$C$217,1,FALSE)),"NO","Yes")</f>
        <v>NO</v>
      </c>
    </row>
    <row r="38" spans="1:22" x14ac:dyDescent="0.25">
      <c r="A38" s="4">
        <v>34</v>
      </c>
      <c r="B38" s="5"/>
      <c r="C38" s="6" t="s">
        <v>82</v>
      </c>
      <c r="D38" s="6" t="s">
        <v>83</v>
      </c>
      <c r="E38" s="7"/>
      <c r="F38" s="6" t="s">
        <v>20</v>
      </c>
      <c r="G38" s="8" t="s">
        <v>17</v>
      </c>
      <c r="H38" s="37">
        <f t="shared" si="0"/>
        <v>1</v>
      </c>
      <c r="I38" t="str">
        <f>IF(ISNA(VLOOKUP($C38,AgingPop!$C$2:$C$218,1,FALSE)),"NO","Yes")</f>
        <v>Yes</v>
      </c>
      <c r="J38" t="str">
        <f>IF(ISNA(VLOOKUP($C38,FemLab!$C$1:$C$216,1,FALSE)),"NO","Yes")</f>
        <v>Yes</v>
      </c>
      <c r="K38" t="str">
        <f>IF(ISNA(VLOOKUP($C38,Urban!$C$2:$C$218,1,FALSE)),"NO","Yes")</f>
        <v>Yes</v>
      </c>
      <c r="L38" t="str">
        <f>IF(ISNA(VLOOKUP($C38,Unemploy!$C$1:$C$217,1,FALSE)),"NO","Yes")</f>
        <v>Yes</v>
      </c>
      <c r="M38" t="str">
        <f>IF(ISNA(VLOOKUP($C38,FDIusd!$C$1:$C$217,1,FALSE)),"NO","Yes")</f>
        <v>Yes</v>
      </c>
      <c r="N38" t="str">
        <f>IF(ISNA(VLOOKUP($C38,FDIGDP!$C$2:$C$218,1,FALSE)),"NO","Yes")</f>
        <v>Yes</v>
      </c>
      <c r="O38" t="str">
        <f>IF(ISNA(VLOOKUP($C38,GDPg!$C$2:$C$218,1,FALSE)),"NO","Yes")</f>
        <v>Yes</v>
      </c>
      <c r="P38" t="str">
        <f>IF(ISNA(VLOOKUP($C38,GDPpcap!$C$2:$C$218,1,FALSE)),"NO","Yes")</f>
        <v>Yes</v>
      </c>
      <c r="Q38" t="str">
        <f>IF(ISNA(VLOOKUP($C38,EFI!$C$2:$C$217,1,FALSE)),"NO","Yes")</f>
        <v>NO</v>
      </c>
      <c r="R38" t="str">
        <f>IF(ISNA(VLOOKUP($C38,EPI!$C$1:$C$216,1,FALSE)),"NO","Yes")</f>
        <v>Yes</v>
      </c>
      <c r="S38" t="str">
        <f>IF(ISNA(VLOOKUP($C38,EduI!$C$1:$C$216,1,FALSE)),"NO","Yes")</f>
        <v>Yes</v>
      </c>
      <c r="T38" t="str">
        <f>IF(ISNA(VLOOKUP($C38,IncI!$C$1:$C$217,1,FALSE)),"NO","Yes")</f>
        <v>Yes</v>
      </c>
      <c r="U38" t="str">
        <f>IF(ISNA(VLOOKUP($C38,LEI!$C$1:$C$217,1,FALSE)),"NO","Yes")</f>
        <v>Yes</v>
      </c>
      <c r="V38" t="str">
        <f>IF(ISNA(VLOOKUP($C38,HDI!$C$1:$C$217,1,FALSE)),"NO","Yes")</f>
        <v>Yes</v>
      </c>
    </row>
    <row r="39" spans="1:22" x14ac:dyDescent="0.25">
      <c r="A39" s="4">
        <v>35</v>
      </c>
      <c r="B39" s="5"/>
      <c r="C39" s="6" t="s">
        <v>84</v>
      </c>
      <c r="D39" s="6" t="s">
        <v>85</v>
      </c>
      <c r="E39" s="7"/>
      <c r="F39" s="6" t="s">
        <v>26</v>
      </c>
      <c r="G39" s="8" t="s">
        <v>17</v>
      </c>
      <c r="H39" s="37">
        <f t="shared" si="0"/>
        <v>0</v>
      </c>
      <c r="I39" t="str">
        <f>IF(ISNA(VLOOKUP($C39,AgingPop!$C$2:$C$218,1,FALSE)),"NO","Yes")</f>
        <v>Yes</v>
      </c>
      <c r="J39" t="str">
        <f>IF(ISNA(VLOOKUP($C39,FemLab!$C$1:$C$216,1,FALSE)),"NO","Yes")</f>
        <v>Yes</v>
      </c>
      <c r="K39" t="str">
        <f>IF(ISNA(VLOOKUP($C39,Urban!$C$2:$C$218,1,FALSE)),"NO","Yes")</f>
        <v>Yes</v>
      </c>
      <c r="L39" t="str">
        <f>IF(ISNA(VLOOKUP($C39,Unemploy!$C$1:$C$217,1,FALSE)),"NO","Yes")</f>
        <v>Yes</v>
      </c>
      <c r="M39" t="str">
        <f>IF(ISNA(VLOOKUP($C39,FDIusd!$C$1:$C$217,1,FALSE)),"NO","Yes")</f>
        <v>Yes</v>
      </c>
      <c r="N39" t="str">
        <f>IF(ISNA(VLOOKUP($C39,FDIGDP!$C$2:$C$218,1,FALSE)),"NO","Yes")</f>
        <v>Yes</v>
      </c>
      <c r="O39" t="str">
        <f>IF(ISNA(VLOOKUP($C39,GDPg!$C$2:$C$218,1,FALSE)),"NO","Yes")</f>
        <v>Yes</v>
      </c>
      <c r="P39" t="str">
        <f>IF(ISNA(VLOOKUP($C39,GDPpcap!$C$2:$C$218,1,FALSE)),"NO","Yes")</f>
        <v>Yes</v>
      </c>
      <c r="Q39" t="str">
        <f>IF(ISNA(VLOOKUP($C39,EFI!$C$2:$C$217,1,FALSE)),"NO","Yes")</f>
        <v>Yes</v>
      </c>
      <c r="R39" t="str">
        <f>IF(ISNA(VLOOKUP($C39,EPI!$C$1:$C$216,1,FALSE)),"NO","Yes")</f>
        <v>Yes</v>
      </c>
      <c r="S39" t="str">
        <f>IF(ISNA(VLOOKUP($C39,EduI!$C$1:$C$216,1,FALSE)),"NO","Yes")</f>
        <v>Yes</v>
      </c>
      <c r="T39" t="str">
        <f>IF(ISNA(VLOOKUP($C39,IncI!$C$1:$C$217,1,FALSE)),"NO","Yes")</f>
        <v>Yes</v>
      </c>
      <c r="U39" t="str">
        <f>IF(ISNA(VLOOKUP($C39,LEI!$C$1:$C$217,1,FALSE)),"NO","Yes")</f>
        <v>Yes</v>
      </c>
      <c r="V39" t="str">
        <f>IF(ISNA(VLOOKUP($C39,HDI!$C$1:$C$217,1,FALSE)),"NO","Yes")</f>
        <v>Yes</v>
      </c>
    </row>
    <row r="40" spans="1:22" x14ac:dyDescent="0.25">
      <c r="A40" s="4">
        <v>36</v>
      </c>
      <c r="B40" s="5"/>
      <c r="C40" s="6" t="s">
        <v>86</v>
      </c>
      <c r="D40" s="6" t="s">
        <v>87</v>
      </c>
      <c r="E40" s="7"/>
      <c r="F40" s="6" t="s">
        <v>59</v>
      </c>
      <c r="G40" s="8" t="s">
        <v>23</v>
      </c>
      <c r="H40" s="37">
        <f t="shared" si="0"/>
        <v>0</v>
      </c>
      <c r="I40" t="str">
        <f>IF(ISNA(VLOOKUP($C40,AgingPop!$C$2:$C$218,1,FALSE)),"NO","Yes")</f>
        <v>Yes</v>
      </c>
      <c r="J40" t="str">
        <f>IF(ISNA(VLOOKUP($C40,FemLab!$C$1:$C$216,1,FALSE)),"NO","Yes")</f>
        <v>Yes</v>
      </c>
      <c r="K40" t="str">
        <f>IF(ISNA(VLOOKUP($C40,Urban!$C$2:$C$218,1,FALSE)),"NO","Yes")</f>
        <v>Yes</v>
      </c>
      <c r="L40" t="str">
        <f>IF(ISNA(VLOOKUP($C40,Unemploy!$C$1:$C$217,1,FALSE)),"NO","Yes")</f>
        <v>Yes</v>
      </c>
      <c r="M40" t="str">
        <f>IF(ISNA(VLOOKUP($C40,FDIusd!$C$1:$C$217,1,FALSE)),"NO","Yes")</f>
        <v>Yes</v>
      </c>
      <c r="N40" t="str">
        <f>IF(ISNA(VLOOKUP($C40,FDIGDP!$C$2:$C$218,1,FALSE)),"NO","Yes")</f>
        <v>Yes</v>
      </c>
      <c r="O40" t="str">
        <f>IF(ISNA(VLOOKUP($C40,GDPg!$C$2:$C$218,1,FALSE)),"NO","Yes")</f>
        <v>Yes</v>
      </c>
      <c r="P40" t="str">
        <f>IF(ISNA(VLOOKUP($C40,GDPpcap!$C$2:$C$218,1,FALSE)),"NO","Yes")</f>
        <v>Yes</v>
      </c>
      <c r="Q40" t="str">
        <f>IF(ISNA(VLOOKUP($C40,EFI!$C$2:$C$217,1,FALSE)),"NO","Yes")</f>
        <v>Yes</v>
      </c>
      <c r="R40" t="str">
        <f>IF(ISNA(VLOOKUP($C40,EPI!$C$1:$C$216,1,FALSE)),"NO","Yes")</f>
        <v>Yes</v>
      </c>
      <c r="S40" t="str">
        <f>IF(ISNA(VLOOKUP($C40,EduI!$C$1:$C$216,1,FALSE)),"NO","Yes")</f>
        <v>Yes</v>
      </c>
      <c r="T40" t="str">
        <f>IF(ISNA(VLOOKUP($C40,IncI!$C$1:$C$217,1,FALSE)),"NO","Yes")</f>
        <v>Yes</v>
      </c>
      <c r="U40" t="str">
        <f>IF(ISNA(VLOOKUP($C40,LEI!$C$1:$C$217,1,FALSE)),"NO","Yes")</f>
        <v>Yes</v>
      </c>
      <c r="V40" t="str">
        <f>IF(ISNA(VLOOKUP($C40,HDI!$C$1:$C$217,1,FALSE)),"NO","Yes")</f>
        <v>Yes</v>
      </c>
    </row>
    <row r="41" spans="1:22" x14ac:dyDescent="0.25">
      <c r="A41" s="4">
        <v>37</v>
      </c>
      <c r="B41" s="5"/>
      <c r="C41" s="6" t="s">
        <v>88</v>
      </c>
      <c r="D41" s="6" t="s">
        <v>89</v>
      </c>
      <c r="E41" s="7"/>
      <c r="F41" s="6" t="s">
        <v>29</v>
      </c>
      <c r="G41" s="8" t="s">
        <v>23</v>
      </c>
      <c r="H41" s="37">
        <f t="shared" si="0"/>
        <v>13</v>
      </c>
      <c r="I41" t="str">
        <f>IF(ISNA(VLOOKUP($C41,AgingPop!$C$2:$C$218,1,FALSE)),"NO","Yes")</f>
        <v>NO</v>
      </c>
      <c r="J41" t="str">
        <f>IF(ISNA(VLOOKUP($C41,FemLab!$C$1:$C$216,1,FALSE)),"NO","Yes")</f>
        <v>NO</v>
      </c>
      <c r="K41" t="str">
        <f>IF(ISNA(VLOOKUP($C41,Urban!$C$2:$C$218,1,FALSE)),"NO","Yes")</f>
        <v>Yes</v>
      </c>
      <c r="L41" t="str">
        <f>IF(ISNA(VLOOKUP($C41,Unemploy!$C$1:$C$217,1,FALSE)),"NO","Yes")</f>
        <v>NO</v>
      </c>
      <c r="M41" t="str">
        <f>IF(ISNA(VLOOKUP($C41,FDIusd!$C$1:$C$217,1,FALSE)),"NO","Yes")</f>
        <v>NO</v>
      </c>
      <c r="N41" t="str">
        <f>IF(ISNA(VLOOKUP($C41,FDIGDP!$C$2:$C$218,1,FALSE)),"NO","Yes")</f>
        <v>NO</v>
      </c>
      <c r="O41" t="str">
        <f>IF(ISNA(VLOOKUP($C41,GDPg!$C$2:$C$218,1,FALSE)),"NO","Yes")</f>
        <v>NO</v>
      </c>
      <c r="P41" t="str">
        <f>IF(ISNA(VLOOKUP($C41,GDPpcap!$C$2:$C$218,1,FALSE)),"NO","Yes")</f>
        <v>NO</v>
      </c>
      <c r="Q41" t="str">
        <f>IF(ISNA(VLOOKUP($C41,EFI!$C$2:$C$217,1,FALSE)),"NO","Yes")</f>
        <v>NO</v>
      </c>
      <c r="R41" t="str">
        <f>IF(ISNA(VLOOKUP($C41,EPI!$C$1:$C$216,1,FALSE)),"NO","Yes")</f>
        <v>NO</v>
      </c>
      <c r="S41" t="str">
        <f>IF(ISNA(VLOOKUP($C41,EduI!$C$1:$C$216,1,FALSE)),"NO","Yes")</f>
        <v>NO</v>
      </c>
      <c r="T41" t="str">
        <f>IF(ISNA(VLOOKUP($C41,IncI!$C$1:$C$217,1,FALSE)),"NO","Yes")</f>
        <v>NO</v>
      </c>
      <c r="U41" t="str">
        <f>IF(ISNA(VLOOKUP($C41,LEI!$C$1:$C$217,1,FALSE)),"NO","Yes")</f>
        <v>NO</v>
      </c>
      <c r="V41" t="str">
        <f>IF(ISNA(VLOOKUP($C41,HDI!$C$1:$C$217,1,FALSE)),"NO","Yes")</f>
        <v>NO</v>
      </c>
    </row>
    <row r="42" spans="1:22" x14ac:dyDescent="0.25">
      <c r="A42" s="4">
        <v>38</v>
      </c>
      <c r="B42" s="5"/>
      <c r="C42" s="6" t="s">
        <v>90</v>
      </c>
      <c r="D42" s="6" t="s">
        <v>91</v>
      </c>
      <c r="E42" s="7"/>
      <c r="F42" s="6" t="s">
        <v>26</v>
      </c>
      <c r="G42" s="8" t="s">
        <v>9</v>
      </c>
      <c r="H42" s="37">
        <f t="shared" si="0"/>
        <v>3</v>
      </c>
      <c r="I42" t="str">
        <f>IF(ISNA(VLOOKUP($C42,AgingPop!$C$2:$C$218,1,FALSE)),"NO","Yes")</f>
        <v>NO</v>
      </c>
      <c r="J42" t="str">
        <f>IF(ISNA(VLOOKUP($C42,FemLab!$C$1:$C$216,1,FALSE)),"NO","Yes")</f>
        <v>Yes</v>
      </c>
      <c r="K42" t="str">
        <f>IF(ISNA(VLOOKUP($C42,Urban!$C$2:$C$218,1,FALSE)),"NO","Yes")</f>
        <v>Yes</v>
      </c>
      <c r="L42" t="str">
        <f>IF(ISNA(VLOOKUP($C42,Unemploy!$C$1:$C$217,1,FALSE)),"NO","Yes")</f>
        <v>Yes</v>
      </c>
      <c r="M42" t="str">
        <f>IF(ISNA(VLOOKUP($C42,FDIusd!$C$1:$C$217,1,FALSE)),"NO","Yes")</f>
        <v>NO</v>
      </c>
      <c r="N42" t="str">
        <f>IF(ISNA(VLOOKUP($C42,FDIGDP!$C$2:$C$218,1,FALSE)),"NO","Yes")</f>
        <v>Yes</v>
      </c>
      <c r="O42" t="str">
        <f>IF(ISNA(VLOOKUP($C42,GDPg!$C$2:$C$218,1,FALSE)),"NO","Yes")</f>
        <v>Yes</v>
      </c>
      <c r="P42" t="str">
        <f>IF(ISNA(VLOOKUP($C42,GDPpcap!$C$2:$C$218,1,FALSE)),"NO","Yes")</f>
        <v>Yes</v>
      </c>
      <c r="Q42" t="str">
        <f>IF(ISNA(VLOOKUP($C42,EFI!$C$2:$C$217,1,FALSE)),"NO","Yes")</f>
        <v>NO</v>
      </c>
      <c r="R42" t="str">
        <f>IF(ISNA(VLOOKUP($C42,EPI!$C$1:$C$216,1,FALSE)),"NO","Yes")</f>
        <v>Yes</v>
      </c>
      <c r="S42" t="str">
        <f>IF(ISNA(VLOOKUP($C42,EduI!$C$1:$C$216,1,FALSE)),"NO","Yes")</f>
        <v>Yes</v>
      </c>
      <c r="T42" t="str">
        <f>IF(ISNA(VLOOKUP($C42,IncI!$C$1:$C$217,1,FALSE)),"NO","Yes")</f>
        <v>Yes</v>
      </c>
      <c r="U42" t="str">
        <f>IF(ISNA(VLOOKUP($C42,LEI!$C$1:$C$217,1,FALSE)),"NO","Yes")</f>
        <v>Yes</v>
      </c>
      <c r="V42" t="str">
        <f>IF(ISNA(VLOOKUP($C42,HDI!$C$1:$C$217,1,FALSE)),"NO","Yes")</f>
        <v>Yes</v>
      </c>
    </row>
    <row r="43" spans="1:22" x14ac:dyDescent="0.25">
      <c r="A43" s="4">
        <v>39</v>
      </c>
      <c r="B43" s="5"/>
      <c r="C43" s="6" t="s">
        <v>92</v>
      </c>
      <c r="D43" s="6" t="s">
        <v>93</v>
      </c>
      <c r="E43" s="7"/>
      <c r="F43" s="6" t="s">
        <v>26</v>
      </c>
      <c r="G43" s="8" t="s">
        <v>9</v>
      </c>
      <c r="H43" s="37">
        <f t="shared" si="0"/>
        <v>4</v>
      </c>
      <c r="I43" t="str">
        <f>IF(ISNA(VLOOKUP($C43,AgingPop!$C$2:$C$218,1,FALSE)),"NO","Yes")</f>
        <v>Yes</v>
      </c>
      <c r="J43" t="str">
        <f>IF(ISNA(VLOOKUP($C43,FemLab!$C$1:$C$216,1,FALSE)),"NO","Yes")</f>
        <v>Yes</v>
      </c>
      <c r="K43" t="str">
        <f>IF(ISNA(VLOOKUP($C43,Urban!$C$2:$C$218,1,FALSE)),"NO","Yes")</f>
        <v>Yes</v>
      </c>
      <c r="L43" t="str">
        <f>IF(ISNA(VLOOKUP($C43,Unemploy!$C$1:$C$217,1,FALSE)),"NO","Yes")</f>
        <v>Yes</v>
      </c>
      <c r="M43" t="str">
        <f>IF(ISNA(VLOOKUP($C43,FDIusd!$C$1:$C$217,1,FALSE)),"NO","Yes")</f>
        <v>NO</v>
      </c>
      <c r="N43" t="str">
        <f>IF(ISNA(VLOOKUP($C43,FDIGDP!$C$2:$C$218,1,FALSE)),"NO","Yes")</f>
        <v>Yes</v>
      </c>
      <c r="O43" t="str">
        <f>IF(ISNA(VLOOKUP($C43,GDPg!$C$2:$C$218,1,FALSE)),"NO","Yes")</f>
        <v>Yes</v>
      </c>
      <c r="P43" t="str">
        <f>IF(ISNA(VLOOKUP($C43,GDPpcap!$C$2:$C$218,1,FALSE)),"NO","Yes")</f>
        <v>Yes</v>
      </c>
      <c r="Q43" t="str">
        <f>IF(ISNA(VLOOKUP($C43,EFI!$C$2:$C$217,1,FALSE)),"NO","Yes")</f>
        <v>NO</v>
      </c>
      <c r="R43" t="str">
        <f>IF(ISNA(VLOOKUP($C43,EPI!$C$1:$C$216,1,FALSE)),"NO","Yes")</f>
        <v>Yes</v>
      </c>
      <c r="S43" t="str">
        <f>IF(ISNA(VLOOKUP($C43,EduI!$C$1:$C$216,1,FALSE)),"NO","Yes")</f>
        <v>NO</v>
      </c>
      <c r="T43" t="str">
        <f>IF(ISNA(VLOOKUP($C43,IncI!$C$1:$C$217,1,FALSE)),"NO","Yes")</f>
        <v>Yes</v>
      </c>
      <c r="U43" t="str">
        <f>IF(ISNA(VLOOKUP($C43,LEI!$C$1:$C$217,1,FALSE)),"NO","Yes")</f>
        <v>Yes</v>
      </c>
      <c r="V43" t="str">
        <f>IF(ISNA(VLOOKUP($C43,HDI!$C$1:$C$217,1,FALSE)),"NO","Yes")</f>
        <v>NO</v>
      </c>
    </row>
    <row r="44" spans="1:22" x14ac:dyDescent="0.25">
      <c r="A44" s="4">
        <v>40</v>
      </c>
      <c r="B44" s="5"/>
      <c r="C44" s="6" t="s">
        <v>94</v>
      </c>
      <c r="D44" s="6" t="s">
        <v>95</v>
      </c>
      <c r="E44" s="7"/>
      <c r="F44" s="6" t="s">
        <v>12</v>
      </c>
      <c r="G44" s="8" t="s">
        <v>23</v>
      </c>
      <c r="H44" s="37">
        <f t="shared" si="0"/>
        <v>10</v>
      </c>
      <c r="I44" t="str">
        <f>IF(ISNA(VLOOKUP($C44,AgingPop!$C$2:$C$218,1,FALSE)),"NO","Yes")</f>
        <v>Yes</v>
      </c>
      <c r="J44" t="str">
        <f>IF(ISNA(VLOOKUP($C44,FemLab!$C$1:$C$216,1,FALSE)),"NO","Yes")</f>
        <v>Yes</v>
      </c>
      <c r="K44" t="str">
        <f>IF(ISNA(VLOOKUP($C44,Urban!$C$2:$C$218,1,FALSE)),"NO","Yes")</f>
        <v>Yes</v>
      </c>
      <c r="L44" t="str">
        <f>IF(ISNA(VLOOKUP($C44,Unemploy!$C$1:$C$217,1,FALSE)),"NO","Yes")</f>
        <v>Yes</v>
      </c>
      <c r="M44" t="str">
        <f>IF(ISNA(VLOOKUP($C44,FDIusd!$C$1:$C$217,1,FALSE)),"NO","Yes")</f>
        <v>NO</v>
      </c>
      <c r="N44" t="str">
        <f>IF(ISNA(VLOOKUP($C44,FDIGDP!$C$2:$C$218,1,FALSE)),"NO","Yes")</f>
        <v>NO</v>
      </c>
      <c r="O44" t="str">
        <f>IF(ISNA(VLOOKUP($C44,GDPg!$C$2:$C$218,1,FALSE)),"NO","Yes")</f>
        <v>NO</v>
      </c>
      <c r="P44" t="str">
        <f>IF(ISNA(VLOOKUP($C44,GDPpcap!$C$2:$C$218,1,FALSE)),"NO","Yes")</f>
        <v>NO</v>
      </c>
      <c r="Q44" t="str">
        <f>IF(ISNA(VLOOKUP($C44,EFI!$C$2:$C$217,1,FALSE)),"NO","Yes")</f>
        <v>NO</v>
      </c>
      <c r="R44" t="str">
        <f>IF(ISNA(VLOOKUP($C44,EPI!$C$1:$C$216,1,FALSE)),"NO","Yes")</f>
        <v>NO</v>
      </c>
      <c r="S44" t="str">
        <f>IF(ISNA(VLOOKUP($C44,EduI!$C$1:$C$216,1,FALSE)),"NO","Yes")</f>
        <v>NO</v>
      </c>
      <c r="T44" t="str">
        <f>IF(ISNA(VLOOKUP($C44,IncI!$C$1:$C$217,1,FALSE)),"NO","Yes")</f>
        <v>NO</v>
      </c>
      <c r="U44" t="str">
        <f>IF(ISNA(VLOOKUP($C44,LEI!$C$1:$C$217,1,FALSE)),"NO","Yes")</f>
        <v>NO</v>
      </c>
      <c r="V44" t="str">
        <f>IF(ISNA(VLOOKUP($C44,HDI!$C$1:$C$217,1,FALSE)),"NO","Yes")</f>
        <v>NO</v>
      </c>
    </row>
    <row r="45" spans="1:22" x14ac:dyDescent="0.25">
      <c r="A45" s="4">
        <v>41</v>
      </c>
      <c r="B45" s="5"/>
      <c r="C45" s="6" t="s">
        <v>96</v>
      </c>
      <c r="D45" s="6" t="s">
        <v>97</v>
      </c>
      <c r="E45" s="7"/>
      <c r="F45" s="6" t="s">
        <v>29</v>
      </c>
      <c r="G45" s="8" t="s">
        <v>23</v>
      </c>
      <c r="H45" s="37">
        <f t="shared" si="0"/>
        <v>0</v>
      </c>
      <c r="I45" t="str">
        <f>IF(ISNA(VLOOKUP($C45,AgingPop!$C$2:$C$218,1,FALSE)),"NO","Yes")</f>
        <v>Yes</v>
      </c>
      <c r="J45" t="str">
        <f>IF(ISNA(VLOOKUP($C45,FemLab!$C$1:$C$216,1,FALSE)),"NO","Yes")</f>
        <v>Yes</v>
      </c>
      <c r="K45" t="str">
        <f>IF(ISNA(VLOOKUP($C45,Urban!$C$2:$C$218,1,FALSE)),"NO","Yes")</f>
        <v>Yes</v>
      </c>
      <c r="L45" t="str">
        <f>IF(ISNA(VLOOKUP($C45,Unemploy!$C$1:$C$217,1,FALSE)),"NO","Yes")</f>
        <v>Yes</v>
      </c>
      <c r="M45" t="str">
        <f>IF(ISNA(VLOOKUP($C45,FDIusd!$C$1:$C$217,1,FALSE)),"NO","Yes")</f>
        <v>Yes</v>
      </c>
      <c r="N45" t="str">
        <f>IF(ISNA(VLOOKUP($C45,FDIGDP!$C$2:$C$218,1,FALSE)),"NO","Yes")</f>
        <v>Yes</v>
      </c>
      <c r="O45" t="str">
        <f>IF(ISNA(VLOOKUP($C45,GDPg!$C$2:$C$218,1,FALSE)),"NO","Yes")</f>
        <v>Yes</v>
      </c>
      <c r="P45" t="str">
        <f>IF(ISNA(VLOOKUP($C45,GDPpcap!$C$2:$C$218,1,FALSE)),"NO","Yes")</f>
        <v>Yes</v>
      </c>
      <c r="Q45" t="str">
        <f>IF(ISNA(VLOOKUP($C45,EFI!$C$2:$C$217,1,FALSE)),"NO","Yes")</f>
        <v>Yes</v>
      </c>
      <c r="R45" t="str">
        <f>IF(ISNA(VLOOKUP($C45,EPI!$C$1:$C$216,1,FALSE)),"NO","Yes")</f>
        <v>Yes</v>
      </c>
      <c r="S45" t="str">
        <f>IF(ISNA(VLOOKUP($C45,EduI!$C$1:$C$216,1,FALSE)),"NO","Yes")</f>
        <v>Yes</v>
      </c>
      <c r="T45" t="str">
        <f>IF(ISNA(VLOOKUP($C45,IncI!$C$1:$C$217,1,FALSE)),"NO","Yes")</f>
        <v>Yes</v>
      </c>
      <c r="U45" t="str">
        <f>IF(ISNA(VLOOKUP($C45,LEI!$C$1:$C$217,1,FALSE)),"NO","Yes")</f>
        <v>Yes</v>
      </c>
      <c r="V45" t="str">
        <f>IF(ISNA(VLOOKUP($C45,HDI!$C$1:$C$217,1,FALSE)),"NO","Yes")</f>
        <v>Yes</v>
      </c>
    </row>
    <row r="46" spans="1:22" x14ac:dyDescent="0.25">
      <c r="A46" s="4">
        <v>42</v>
      </c>
      <c r="B46" s="5"/>
      <c r="C46" s="6" t="s">
        <v>98</v>
      </c>
      <c r="D46" s="6" t="s">
        <v>99</v>
      </c>
      <c r="E46" s="7"/>
      <c r="F46" s="6" t="s">
        <v>20</v>
      </c>
      <c r="G46" s="8" t="s">
        <v>13</v>
      </c>
      <c r="H46" s="37">
        <f t="shared" si="0"/>
        <v>0</v>
      </c>
      <c r="I46" t="str">
        <f>IF(ISNA(VLOOKUP($C46,AgingPop!$C$2:$C$218,1,FALSE)),"NO","Yes")</f>
        <v>Yes</v>
      </c>
      <c r="J46" t="str">
        <f>IF(ISNA(VLOOKUP($C46,FemLab!$C$1:$C$216,1,FALSE)),"NO","Yes")</f>
        <v>Yes</v>
      </c>
      <c r="K46" t="str">
        <f>IF(ISNA(VLOOKUP($C46,Urban!$C$2:$C$218,1,FALSE)),"NO","Yes")</f>
        <v>Yes</v>
      </c>
      <c r="L46" t="str">
        <f>IF(ISNA(VLOOKUP($C46,Unemploy!$C$1:$C$217,1,FALSE)),"NO","Yes")</f>
        <v>Yes</v>
      </c>
      <c r="M46" t="str">
        <f>IF(ISNA(VLOOKUP($C46,FDIusd!$C$1:$C$217,1,FALSE)),"NO","Yes")</f>
        <v>Yes</v>
      </c>
      <c r="N46" t="str">
        <f>IF(ISNA(VLOOKUP($C46,FDIGDP!$C$2:$C$218,1,FALSE)),"NO","Yes")</f>
        <v>Yes</v>
      </c>
      <c r="O46" t="str">
        <f>IF(ISNA(VLOOKUP($C46,GDPg!$C$2:$C$218,1,FALSE)),"NO","Yes")</f>
        <v>Yes</v>
      </c>
      <c r="P46" t="str">
        <f>IF(ISNA(VLOOKUP($C46,GDPpcap!$C$2:$C$218,1,FALSE)),"NO","Yes")</f>
        <v>Yes</v>
      </c>
      <c r="Q46" t="str">
        <f>IF(ISNA(VLOOKUP($C46,EFI!$C$2:$C$217,1,FALSE)),"NO","Yes")</f>
        <v>Yes</v>
      </c>
      <c r="R46" t="str">
        <f>IF(ISNA(VLOOKUP($C46,EPI!$C$1:$C$216,1,FALSE)),"NO","Yes")</f>
        <v>Yes</v>
      </c>
      <c r="S46" t="str">
        <f>IF(ISNA(VLOOKUP($C46,EduI!$C$1:$C$216,1,FALSE)),"NO","Yes")</f>
        <v>Yes</v>
      </c>
      <c r="T46" t="str">
        <f>IF(ISNA(VLOOKUP($C46,IncI!$C$1:$C$217,1,FALSE)),"NO","Yes")</f>
        <v>Yes</v>
      </c>
      <c r="U46" t="str">
        <f>IF(ISNA(VLOOKUP($C46,LEI!$C$1:$C$217,1,FALSE)),"NO","Yes")</f>
        <v>Yes</v>
      </c>
      <c r="V46" t="str">
        <f>IF(ISNA(VLOOKUP($C46,HDI!$C$1:$C$217,1,FALSE)),"NO","Yes")</f>
        <v>Yes</v>
      </c>
    </row>
    <row r="47" spans="1:22" x14ac:dyDescent="0.25">
      <c r="A47" s="4">
        <v>43</v>
      </c>
      <c r="B47" s="5"/>
      <c r="C47" s="6" t="s">
        <v>100</v>
      </c>
      <c r="D47" s="6" t="s">
        <v>101</v>
      </c>
      <c r="E47" s="7"/>
      <c r="F47" s="6" t="s">
        <v>29</v>
      </c>
      <c r="G47" s="8" t="s">
        <v>13</v>
      </c>
      <c r="H47" s="37">
        <f t="shared" si="0"/>
        <v>0</v>
      </c>
      <c r="I47" t="str">
        <f>IF(ISNA(VLOOKUP($C47,AgingPop!$C$2:$C$218,1,FALSE)),"NO","Yes")</f>
        <v>Yes</v>
      </c>
      <c r="J47" t="str">
        <f>IF(ISNA(VLOOKUP($C47,FemLab!$C$1:$C$216,1,FALSE)),"NO","Yes")</f>
        <v>Yes</v>
      </c>
      <c r="K47" t="str">
        <f>IF(ISNA(VLOOKUP($C47,Urban!$C$2:$C$218,1,FALSE)),"NO","Yes")</f>
        <v>Yes</v>
      </c>
      <c r="L47" t="str">
        <f>IF(ISNA(VLOOKUP($C47,Unemploy!$C$1:$C$217,1,FALSE)),"NO","Yes")</f>
        <v>Yes</v>
      </c>
      <c r="M47" t="str">
        <f>IF(ISNA(VLOOKUP($C47,FDIusd!$C$1:$C$217,1,FALSE)),"NO","Yes")</f>
        <v>Yes</v>
      </c>
      <c r="N47" t="str">
        <f>IF(ISNA(VLOOKUP($C47,FDIGDP!$C$2:$C$218,1,FALSE)),"NO","Yes")</f>
        <v>Yes</v>
      </c>
      <c r="O47" t="str">
        <f>IF(ISNA(VLOOKUP($C47,GDPg!$C$2:$C$218,1,FALSE)),"NO","Yes")</f>
        <v>Yes</v>
      </c>
      <c r="P47" t="str">
        <f>IF(ISNA(VLOOKUP($C47,GDPpcap!$C$2:$C$218,1,FALSE)),"NO","Yes")</f>
        <v>Yes</v>
      </c>
      <c r="Q47" t="str">
        <f>IF(ISNA(VLOOKUP($C47,EFI!$C$2:$C$217,1,FALSE)),"NO","Yes")</f>
        <v>Yes</v>
      </c>
      <c r="R47" t="str">
        <f>IF(ISNA(VLOOKUP($C47,EPI!$C$1:$C$216,1,FALSE)),"NO","Yes")</f>
        <v>Yes</v>
      </c>
      <c r="S47" t="str">
        <f>IF(ISNA(VLOOKUP($C47,EduI!$C$1:$C$216,1,FALSE)),"NO","Yes")</f>
        <v>Yes</v>
      </c>
      <c r="T47" t="str">
        <f>IF(ISNA(VLOOKUP($C47,IncI!$C$1:$C$217,1,FALSE)),"NO","Yes")</f>
        <v>Yes</v>
      </c>
      <c r="U47" t="str">
        <f>IF(ISNA(VLOOKUP($C47,LEI!$C$1:$C$217,1,FALSE)),"NO","Yes")</f>
        <v>Yes</v>
      </c>
      <c r="V47" t="str">
        <f>IF(ISNA(VLOOKUP($C47,HDI!$C$1:$C$217,1,FALSE)),"NO","Yes")</f>
        <v>Yes</v>
      </c>
    </row>
    <row r="48" spans="1:22" x14ac:dyDescent="0.25">
      <c r="A48" s="4">
        <v>44</v>
      </c>
      <c r="B48" s="5"/>
      <c r="C48" s="6" t="s">
        <v>102</v>
      </c>
      <c r="D48" s="6" t="s">
        <v>103</v>
      </c>
      <c r="E48" s="7"/>
      <c r="F48" s="6" t="s">
        <v>26</v>
      </c>
      <c r="G48" s="8" t="s">
        <v>17</v>
      </c>
      <c r="H48" s="37">
        <f t="shared" si="0"/>
        <v>4</v>
      </c>
      <c r="I48" t="str">
        <f>IF(ISNA(VLOOKUP($C48,AgingPop!$C$2:$C$218,1,FALSE)),"NO","Yes")</f>
        <v>Yes</v>
      </c>
      <c r="J48" t="str">
        <f>IF(ISNA(VLOOKUP($C48,FemLab!$C$1:$C$216,1,FALSE)),"NO","Yes")</f>
        <v>Yes</v>
      </c>
      <c r="K48" t="str">
        <f>IF(ISNA(VLOOKUP($C48,Urban!$C$2:$C$218,1,FALSE)),"NO","Yes")</f>
        <v>Yes</v>
      </c>
      <c r="L48" t="str">
        <f>IF(ISNA(VLOOKUP($C48,Unemploy!$C$1:$C$217,1,FALSE)),"NO","Yes")</f>
        <v>Yes</v>
      </c>
      <c r="M48" t="str">
        <f>IF(ISNA(VLOOKUP($C48,FDIusd!$C$1:$C$217,1,FALSE)),"NO","Yes")</f>
        <v>NO</v>
      </c>
      <c r="N48" t="str">
        <f>IF(ISNA(VLOOKUP($C48,FDIGDP!$C$2:$C$218,1,FALSE)),"NO","Yes")</f>
        <v>Yes</v>
      </c>
      <c r="O48" t="str">
        <f>IF(ISNA(VLOOKUP($C48,GDPg!$C$2:$C$218,1,FALSE)),"NO","Yes")</f>
        <v>Yes</v>
      </c>
      <c r="P48" t="str">
        <f>IF(ISNA(VLOOKUP($C48,GDPpcap!$C$2:$C$218,1,FALSE)),"NO","Yes")</f>
        <v>Yes</v>
      </c>
      <c r="Q48" t="str">
        <f>IF(ISNA(VLOOKUP($C48,EFI!$C$2:$C$217,1,FALSE)),"NO","Yes")</f>
        <v>NO</v>
      </c>
      <c r="R48" t="str">
        <f>IF(ISNA(VLOOKUP($C48,EPI!$C$1:$C$216,1,FALSE)),"NO","Yes")</f>
        <v>Yes</v>
      </c>
      <c r="S48" t="str">
        <f>IF(ISNA(VLOOKUP($C48,EduI!$C$1:$C$216,1,FALSE)),"NO","Yes")</f>
        <v>NO</v>
      </c>
      <c r="T48" t="str">
        <f>IF(ISNA(VLOOKUP($C48,IncI!$C$1:$C$217,1,FALSE)),"NO","Yes")</f>
        <v>Yes</v>
      </c>
      <c r="U48" t="str">
        <f>IF(ISNA(VLOOKUP($C48,LEI!$C$1:$C$217,1,FALSE)),"NO","Yes")</f>
        <v>Yes</v>
      </c>
      <c r="V48" t="str">
        <f>IF(ISNA(VLOOKUP($C48,HDI!$C$1:$C$217,1,FALSE)),"NO","Yes")</f>
        <v>NO</v>
      </c>
    </row>
    <row r="49" spans="1:22" x14ac:dyDescent="0.25">
      <c r="A49" s="4">
        <v>45</v>
      </c>
      <c r="B49" s="5"/>
      <c r="C49" s="6" t="s">
        <v>104</v>
      </c>
      <c r="D49" s="6" t="s">
        <v>105</v>
      </c>
      <c r="E49" s="7"/>
      <c r="F49" s="6" t="s">
        <v>26</v>
      </c>
      <c r="G49" s="8" t="s">
        <v>9</v>
      </c>
      <c r="H49" s="37">
        <f t="shared" si="0"/>
        <v>2</v>
      </c>
      <c r="I49" t="str">
        <f>IF(ISNA(VLOOKUP($C49,AgingPop!$C$2:$C$218,1,FALSE)),"NO","Yes")</f>
        <v>Yes</v>
      </c>
      <c r="J49" t="str">
        <f>IF(ISNA(VLOOKUP($C49,FemLab!$C$1:$C$216,1,FALSE)),"NO","Yes")</f>
        <v>Yes</v>
      </c>
      <c r="K49" t="str">
        <f>IF(ISNA(VLOOKUP($C49,Urban!$C$2:$C$218,1,FALSE)),"NO","Yes")</f>
        <v>Yes</v>
      </c>
      <c r="L49" t="str">
        <f>IF(ISNA(VLOOKUP($C49,Unemploy!$C$1:$C$217,1,FALSE)),"NO","Yes")</f>
        <v>Yes</v>
      </c>
      <c r="M49" t="str">
        <f>IF(ISNA(VLOOKUP($C49,FDIusd!$C$1:$C$217,1,FALSE)),"NO","Yes")</f>
        <v>NO</v>
      </c>
      <c r="N49" t="str">
        <f>IF(ISNA(VLOOKUP($C49,FDIGDP!$C$2:$C$218,1,FALSE)),"NO","Yes")</f>
        <v>Yes</v>
      </c>
      <c r="O49" t="str">
        <f>IF(ISNA(VLOOKUP($C49,GDPg!$C$2:$C$218,1,FALSE)),"NO","Yes")</f>
        <v>Yes</v>
      </c>
      <c r="P49" t="str">
        <f>IF(ISNA(VLOOKUP($C49,GDPpcap!$C$2:$C$218,1,FALSE)),"NO","Yes")</f>
        <v>Yes</v>
      </c>
      <c r="Q49" t="str">
        <f>IF(ISNA(VLOOKUP($C49,EFI!$C$2:$C$217,1,FALSE)),"NO","Yes")</f>
        <v>NO</v>
      </c>
      <c r="R49" t="str">
        <f>IF(ISNA(VLOOKUP($C49,EPI!$C$1:$C$216,1,FALSE)),"NO","Yes")</f>
        <v>Yes</v>
      </c>
      <c r="S49" t="str">
        <f>IF(ISNA(VLOOKUP($C49,EduI!$C$1:$C$216,1,FALSE)),"NO","Yes")</f>
        <v>Yes</v>
      </c>
      <c r="T49" t="str">
        <f>IF(ISNA(VLOOKUP($C49,IncI!$C$1:$C$217,1,FALSE)),"NO","Yes")</f>
        <v>Yes</v>
      </c>
      <c r="U49" t="str">
        <f>IF(ISNA(VLOOKUP($C49,LEI!$C$1:$C$217,1,FALSE)),"NO","Yes")</f>
        <v>Yes</v>
      </c>
      <c r="V49" t="str">
        <f>IF(ISNA(VLOOKUP($C49,HDI!$C$1:$C$217,1,FALSE)),"NO","Yes")</f>
        <v>Yes</v>
      </c>
    </row>
    <row r="50" spans="1:22" x14ac:dyDescent="0.25">
      <c r="A50" s="4">
        <v>46</v>
      </c>
      <c r="B50" s="5"/>
      <c r="C50" s="6" t="s">
        <v>454</v>
      </c>
      <c r="D50" s="6" t="s">
        <v>106</v>
      </c>
      <c r="E50" s="7"/>
      <c r="F50" s="6" t="s">
        <v>26</v>
      </c>
      <c r="G50" s="8" t="s">
        <v>17</v>
      </c>
      <c r="H50" s="37">
        <f t="shared" si="0"/>
        <v>0</v>
      </c>
      <c r="I50" t="str">
        <f>IF(ISNA(VLOOKUP($C50,AgingPop!$C$2:$C$218,1,FALSE)),"NO","Yes")</f>
        <v>Yes</v>
      </c>
      <c r="J50" t="str">
        <f>IF(ISNA(VLOOKUP($C50,FemLab!$C$1:$C$216,1,FALSE)),"NO","Yes")</f>
        <v>Yes</v>
      </c>
      <c r="K50" t="str">
        <f>IF(ISNA(VLOOKUP($C50,Urban!$C$2:$C$218,1,FALSE)),"NO","Yes")</f>
        <v>Yes</v>
      </c>
      <c r="L50" t="str">
        <f>IF(ISNA(VLOOKUP($C50,Unemploy!$C$1:$C$217,1,FALSE)),"NO","Yes")</f>
        <v>Yes</v>
      </c>
      <c r="M50" t="str">
        <f>IF(ISNA(VLOOKUP($C50,FDIusd!$C$1:$C$217,1,FALSE)),"NO","Yes")</f>
        <v>Yes</v>
      </c>
      <c r="N50" t="str">
        <f>IF(ISNA(VLOOKUP($C50,FDIGDP!$C$2:$C$218,1,FALSE)),"NO","Yes")</f>
        <v>Yes</v>
      </c>
      <c r="O50" t="str">
        <f>IF(ISNA(VLOOKUP($C50,GDPg!$C$2:$C$218,1,FALSE)),"NO","Yes")</f>
        <v>Yes</v>
      </c>
      <c r="P50" t="str">
        <f>IF(ISNA(VLOOKUP($C50,GDPpcap!$C$2:$C$218,1,FALSE)),"NO","Yes")</f>
        <v>Yes</v>
      </c>
      <c r="Q50" t="str">
        <f>IF(ISNA(VLOOKUP($C50,EFI!$C$2:$C$217,1,FALSE)),"NO","Yes")</f>
        <v>Yes</v>
      </c>
      <c r="R50" t="str">
        <f>IF(ISNA(VLOOKUP($C50,EPI!$C$1:$C$216,1,FALSE)),"NO","Yes")</f>
        <v>Yes</v>
      </c>
      <c r="S50" t="str">
        <f>IF(ISNA(VLOOKUP($C50,EduI!$C$1:$C$216,1,FALSE)),"NO","Yes")</f>
        <v>Yes</v>
      </c>
      <c r="T50" t="str">
        <f>IF(ISNA(VLOOKUP($C50,IncI!$C$1:$C$217,1,FALSE)),"NO","Yes")</f>
        <v>Yes</v>
      </c>
      <c r="U50" t="str">
        <f>IF(ISNA(VLOOKUP($C50,LEI!$C$1:$C$217,1,FALSE)),"NO","Yes")</f>
        <v>Yes</v>
      </c>
      <c r="V50" t="str">
        <f>IF(ISNA(VLOOKUP($C50,HDI!$C$1:$C$217,1,FALSE)),"NO","Yes")</f>
        <v>Yes</v>
      </c>
    </row>
    <row r="51" spans="1:22" x14ac:dyDescent="0.25">
      <c r="A51" s="4">
        <v>47</v>
      </c>
      <c r="B51" s="5"/>
      <c r="C51" s="6" t="s">
        <v>107</v>
      </c>
      <c r="D51" s="6" t="s">
        <v>108</v>
      </c>
      <c r="E51" s="7"/>
      <c r="F51" s="6" t="s">
        <v>29</v>
      </c>
      <c r="G51" s="8" t="s">
        <v>13</v>
      </c>
      <c r="H51" s="37">
        <f t="shared" si="0"/>
        <v>0</v>
      </c>
      <c r="I51" t="str">
        <f>IF(ISNA(VLOOKUP($C51,AgingPop!$C$2:$C$218,1,FALSE)),"NO","Yes")</f>
        <v>Yes</v>
      </c>
      <c r="J51" t="str">
        <f>IF(ISNA(VLOOKUP($C51,FemLab!$C$1:$C$216,1,FALSE)),"NO","Yes")</f>
        <v>Yes</v>
      </c>
      <c r="K51" t="str">
        <f>IF(ISNA(VLOOKUP($C51,Urban!$C$2:$C$218,1,FALSE)),"NO","Yes")</f>
        <v>Yes</v>
      </c>
      <c r="L51" t="str">
        <f>IF(ISNA(VLOOKUP($C51,Unemploy!$C$1:$C$217,1,FALSE)),"NO","Yes")</f>
        <v>Yes</v>
      </c>
      <c r="M51" t="str">
        <f>IF(ISNA(VLOOKUP($C51,FDIusd!$C$1:$C$217,1,FALSE)),"NO","Yes")</f>
        <v>Yes</v>
      </c>
      <c r="N51" t="str">
        <f>IF(ISNA(VLOOKUP($C51,FDIGDP!$C$2:$C$218,1,FALSE)),"NO","Yes")</f>
        <v>Yes</v>
      </c>
      <c r="O51" t="str">
        <f>IF(ISNA(VLOOKUP($C51,GDPg!$C$2:$C$218,1,FALSE)),"NO","Yes")</f>
        <v>Yes</v>
      </c>
      <c r="P51" t="str">
        <f>IF(ISNA(VLOOKUP($C51,GDPpcap!$C$2:$C$218,1,FALSE)),"NO","Yes")</f>
        <v>Yes</v>
      </c>
      <c r="Q51" t="str">
        <f>IF(ISNA(VLOOKUP($C51,EFI!$C$2:$C$217,1,FALSE)),"NO","Yes")</f>
        <v>Yes</v>
      </c>
      <c r="R51" t="str">
        <f>IF(ISNA(VLOOKUP($C51,EPI!$C$1:$C$216,1,FALSE)),"NO","Yes")</f>
        <v>Yes</v>
      </c>
      <c r="S51" t="str">
        <f>IF(ISNA(VLOOKUP($C51,EduI!$C$1:$C$216,1,FALSE)),"NO","Yes")</f>
        <v>Yes</v>
      </c>
      <c r="T51" t="str">
        <f>IF(ISNA(VLOOKUP($C51,IncI!$C$1:$C$217,1,FALSE)),"NO","Yes")</f>
        <v>Yes</v>
      </c>
      <c r="U51" t="str">
        <f>IF(ISNA(VLOOKUP($C51,LEI!$C$1:$C$217,1,FALSE)),"NO","Yes")</f>
        <v>Yes</v>
      </c>
      <c r="V51" t="str">
        <f>IF(ISNA(VLOOKUP($C51,HDI!$C$1:$C$217,1,FALSE)),"NO","Yes")</f>
        <v>Yes</v>
      </c>
    </row>
    <row r="52" spans="1:22" x14ac:dyDescent="0.25">
      <c r="A52" s="4">
        <v>48</v>
      </c>
      <c r="B52" s="5"/>
      <c r="C52" s="6" t="s">
        <v>438</v>
      </c>
      <c r="D52" s="6" t="s">
        <v>109</v>
      </c>
      <c r="E52" s="7"/>
      <c r="F52" s="6" t="s">
        <v>26</v>
      </c>
      <c r="G52" s="8" t="s">
        <v>17</v>
      </c>
      <c r="H52" s="37">
        <f t="shared" si="0"/>
        <v>1</v>
      </c>
      <c r="I52" t="str">
        <f>IF(ISNA(VLOOKUP($C52,AgingPop!$C$2:$C$218,1,FALSE)),"NO","Yes")</f>
        <v>Yes</v>
      </c>
      <c r="J52" t="str">
        <f>IF(ISNA(VLOOKUP($C52,FemLab!$C$1:$C$216,1,FALSE)),"NO","Yes")</f>
        <v>Yes</v>
      </c>
      <c r="K52" t="str">
        <f>IF(ISNA(VLOOKUP($C52,Urban!$C$2:$C$218,1,FALSE)),"NO","Yes")</f>
        <v>Yes</v>
      </c>
      <c r="L52" t="str">
        <f>IF(ISNA(VLOOKUP($C52,Unemploy!$C$1:$C$217,1,FALSE)),"NO","Yes")</f>
        <v>Yes</v>
      </c>
      <c r="M52" t="str">
        <f>IF(ISNA(VLOOKUP($C52,FDIusd!$C$1:$C$217,1,FALSE)),"NO","Yes")</f>
        <v>NO</v>
      </c>
      <c r="N52" t="str">
        <f>IF(ISNA(VLOOKUP($C52,FDIGDP!$C$2:$C$218,1,FALSE)),"NO","Yes")</f>
        <v>Yes</v>
      </c>
      <c r="O52" t="str">
        <f>IF(ISNA(VLOOKUP($C52,GDPg!$C$2:$C$218,1,FALSE)),"NO","Yes")</f>
        <v>Yes</v>
      </c>
      <c r="P52" t="str">
        <f>IF(ISNA(VLOOKUP($C52,GDPpcap!$C$2:$C$218,1,FALSE)),"NO","Yes")</f>
        <v>Yes</v>
      </c>
      <c r="Q52" t="str">
        <f>IF(ISNA(VLOOKUP($C52,EFI!$C$2:$C$217,1,FALSE)),"NO","Yes")</f>
        <v>Yes</v>
      </c>
      <c r="R52" t="str">
        <f>IF(ISNA(VLOOKUP($C52,EPI!$C$1:$C$216,1,FALSE)),"NO","Yes")</f>
        <v>Yes</v>
      </c>
      <c r="S52" t="str">
        <f>IF(ISNA(VLOOKUP($C52,EduI!$C$1:$C$216,1,FALSE)),"NO","Yes")</f>
        <v>Yes</v>
      </c>
      <c r="T52" t="str">
        <f>IF(ISNA(VLOOKUP($C52,IncI!$C$1:$C$217,1,FALSE)),"NO","Yes")</f>
        <v>Yes</v>
      </c>
      <c r="U52" t="str">
        <f>IF(ISNA(VLOOKUP($C52,LEI!$C$1:$C$217,1,FALSE)),"NO","Yes")</f>
        <v>Yes</v>
      </c>
      <c r="V52" t="str">
        <f>IF(ISNA(VLOOKUP($C52,HDI!$C$1:$C$217,1,FALSE)),"NO","Yes")</f>
        <v>Yes</v>
      </c>
    </row>
    <row r="53" spans="1:22" x14ac:dyDescent="0.25">
      <c r="A53" s="4">
        <v>49</v>
      </c>
      <c r="B53" s="5"/>
      <c r="C53" s="6" t="s">
        <v>110</v>
      </c>
      <c r="D53" s="6" t="s">
        <v>111</v>
      </c>
      <c r="E53" s="7"/>
      <c r="F53" s="6" t="s">
        <v>12</v>
      </c>
      <c r="G53" s="8" t="s">
        <v>23</v>
      </c>
      <c r="H53" s="37">
        <f t="shared" si="0"/>
        <v>1</v>
      </c>
      <c r="I53" t="str">
        <f>IF(ISNA(VLOOKUP($C53,AgingPop!$C$2:$C$218,1,FALSE)),"NO","Yes")</f>
        <v>Yes</v>
      </c>
      <c r="J53" t="str">
        <f>IF(ISNA(VLOOKUP($C53,FemLab!$C$1:$C$216,1,FALSE)),"NO","Yes")</f>
        <v>Yes</v>
      </c>
      <c r="K53" t="str">
        <f>IF(ISNA(VLOOKUP($C53,Urban!$C$2:$C$218,1,FALSE)),"NO","Yes")</f>
        <v>Yes</v>
      </c>
      <c r="L53" t="str">
        <f>IF(ISNA(VLOOKUP($C53,Unemploy!$C$1:$C$217,1,FALSE)),"NO","Yes")</f>
        <v>Yes</v>
      </c>
      <c r="M53" t="str">
        <f>IF(ISNA(VLOOKUP($C53,FDIusd!$C$1:$C$217,1,FALSE)),"NO","Yes")</f>
        <v>Yes</v>
      </c>
      <c r="N53" t="str">
        <f>IF(ISNA(VLOOKUP($C53,FDIGDP!$C$2:$C$218,1,FALSE)),"NO","Yes")</f>
        <v>Yes</v>
      </c>
      <c r="O53" t="str">
        <f>IF(ISNA(VLOOKUP($C53,GDPg!$C$2:$C$218,1,FALSE)),"NO","Yes")</f>
        <v>NO</v>
      </c>
      <c r="P53" t="str">
        <f>IF(ISNA(VLOOKUP($C53,GDPpcap!$C$2:$C$218,1,FALSE)),"NO","Yes")</f>
        <v>Yes</v>
      </c>
      <c r="Q53" t="str">
        <f>IF(ISNA(VLOOKUP($C53,EFI!$C$2:$C$217,1,FALSE)),"NO","Yes")</f>
        <v>Yes</v>
      </c>
      <c r="R53" t="str">
        <f>IF(ISNA(VLOOKUP($C53,EPI!$C$1:$C$216,1,FALSE)),"NO","Yes")</f>
        <v>Yes</v>
      </c>
      <c r="S53" t="str">
        <f>IF(ISNA(VLOOKUP($C53,EduI!$C$1:$C$216,1,FALSE)),"NO","Yes")</f>
        <v>Yes</v>
      </c>
      <c r="T53" t="str">
        <f>IF(ISNA(VLOOKUP($C53,IncI!$C$1:$C$217,1,FALSE)),"NO","Yes")</f>
        <v>Yes</v>
      </c>
      <c r="U53" t="str">
        <f>IF(ISNA(VLOOKUP($C53,LEI!$C$1:$C$217,1,FALSE)),"NO","Yes")</f>
        <v>Yes</v>
      </c>
      <c r="V53" t="str">
        <f>IF(ISNA(VLOOKUP($C53,HDI!$C$1:$C$217,1,FALSE)),"NO","Yes")</f>
        <v>Yes</v>
      </c>
    </row>
    <row r="54" spans="1:22" x14ac:dyDescent="0.25">
      <c r="A54" s="4">
        <v>50</v>
      </c>
      <c r="B54" s="5"/>
      <c r="C54" s="6" t="s">
        <v>112</v>
      </c>
      <c r="D54" s="6" t="s">
        <v>113</v>
      </c>
      <c r="E54" s="7"/>
      <c r="F54" s="6" t="s">
        <v>29</v>
      </c>
      <c r="G54" s="8" t="s">
        <v>13</v>
      </c>
      <c r="H54" s="37">
        <f t="shared" si="0"/>
        <v>2</v>
      </c>
      <c r="I54" t="str">
        <f>IF(ISNA(VLOOKUP($C54,AgingPop!$C$2:$C$218,1,FALSE)),"NO","Yes")</f>
        <v>Yes</v>
      </c>
      <c r="J54" t="str">
        <f>IF(ISNA(VLOOKUP($C54,FemLab!$C$1:$C$216,1,FALSE)),"NO","Yes")</f>
        <v>Yes</v>
      </c>
      <c r="K54" t="str">
        <f>IF(ISNA(VLOOKUP($C54,Urban!$C$2:$C$218,1,FALSE)),"NO","Yes")</f>
        <v>Yes</v>
      </c>
      <c r="L54" t="str">
        <f>IF(ISNA(VLOOKUP($C54,Unemploy!$C$1:$C$217,1,FALSE)),"NO","Yes")</f>
        <v>Yes</v>
      </c>
      <c r="M54" t="str">
        <f>IF(ISNA(VLOOKUP($C54,FDIusd!$C$1:$C$217,1,FALSE)),"NO","Yes")</f>
        <v>NO</v>
      </c>
      <c r="N54" t="str">
        <f>IF(ISNA(VLOOKUP($C54,FDIGDP!$C$2:$C$218,1,FALSE)),"NO","Yes")</f>
        <v>NO</v>
      </c>
      <c r="O54" t="str">
        <f>IF(ISNA(VLOOKUP($C54,GDPg!$C$2:$C$218,1,FALSE)),"NO","Yes")</f>
        <v>Yes</v>
      </c>
      <c r="P54" t="str">
        <f>IF(ISNA(VLOOKUP($C54,GDPpcap!$C$2:$C$218,1,FALSE)),"NO","Yes")</f>
        <v>Yes</v>
      </c>
      <c r="Q54" t="str">
        <f>IF(ISNA(VLOOKUP($C54,EFI!$C$2:$C$217,1,FALSE)),"NO","Yes")</f>
        <v>Yes</v>
      </c>
      <c r="R54" t="str">
        <f>IF(ISNA(VLOOKUP($C54,EPI!$C$1:$C$216,1,FALSE)),"NO","Yes")</f>
        <v>Yes</v>
      </c>
      <c r="S54" t="str">
        <f>IF(ISNA(VLOOKUP($C54,EduI!$C$1:$C$216,1,FALSE)),"NO","Yes")</f>
        <v>Yes</v>
      </c>
      <c r="T54" t="str">
        <f>IF(ISNA(VLOOKUP($C54,IncI!$C$1:$C$217,1,FALSE)),"NO","Yes")</f>
        <v>Yes</v>
      </c>
      <c r="U54" t="str">
        <f>IF(ISNA(VLOOKUP($C54,LEI!$C$1:$C$217,1,FALSE)),"NO","Yes")</f>
        <v>Yes</v>
      </c>
      <c r="V54" t="str">
        <f>IF(ISNA(VLOOKUP($C54,HDI!$C$1:$C$217,1,FALSE)),"NO","Yes")</f>
        <v>Yes</v>
      </c>
    </row>
    <row r="55" spans="1:22" x14ac:dyDescent="0.25">
      <c r="A55" s="4">
        <v>51</v>
      </c>
      <c r="B55" s="5"/>
      <c r="C55" s="6" t="s">
        <v>442</v>
      </c>
      <c r="D55" s="6" t="s">
        <v>114</v>
      </c>
      <c r="E55" s="7"/>
      <c r="F55" s="6" t="s">
        <v>29</v>
      </c>
      <c r="G55" s="8" t="s">
        <v>23</v>
      </c>
      <c r="H55" s="37">
        <f t="shared" si="0"/>
        <v>12</v>
      </c>
      <c r="I55" t="str">
        <f>IF(ISNA(VLOOKUP($C55,AgingPop!$C$2:$C$218,1,FALSE)),"NO","Yes")</f>
        <v>Yes</v>
      </c>
      <c r="J55" t="str">
        <f>IF(ISNA(VLOOKUP($C55,FemLab!$C$1:$C$216,1,FALSE)),"NO","Yes")</f>
        <v>NO</v>
      </c>
      <c r="K55" t="str">
        <f>IF(ISNA(VLOOKUP($C55,Urban!$C$2:$C$218,1,FALSE)),"NO","Yes")</f>
        <v>Yes</v>
      </c>
      <c r="L55" t="str">
        <f>IF(ISNA(VLOOKUP($C55,Unemploy!$C$1:$C$217,1,FALSE)),"NO","Yes")</f>
        <v>NO</v>
      </c>
      <c r="M55" t="str">
        <f>IF(ISNA(VLOOKUP($C55,FDIusd!$C$1:$C$217,1,FALSE)),"NO","Yes")</f>
        <v>NO</v>
      </c>
      <c r="N55" t="str">
        <f>IF(ISNA(VLOOKUP($C55,FDIGDP!$C$2:$C$218,1,FALSE)),"NO","Yes")</f>
        <v>NO</v>
      </c>
      <c r="O55" t="str">
        <f>IF(ISNA(VLOOKUP($C55,GDPg!$C$2:$C$218,1,FALSE)),"NO","Yes")</f>
        <v>NO</v>
      </c>
      <c r="P55" t="str">
        <f>IF(ISNA(VLOOKUP($C55,GDPpcap!$C$2:$C$218,1,FALSE)),"NO","Yes")</f>
        <v>NO</v>
      </c>
      <c r="Q55" t="str">
        <f>IF(ISNA(VLOOKUP($C55,EFI!$C$2:$C$217,1,FALSE)),"NO","Yes")</f>
        <v>NO</v>
      </c>
      <c r="R55" t="str">
        <f>IF(ISNA(VLOOKUP($C55,EPI!$C$1:$C$216,1,FALSE)),"NO","Yes")</f>
        <v>NO</v>
      </c>
      <c r="S55" t="str">
        <f>IF(ISNA(VLOOKUP($C55,EduI!$C$1:$C$216,1,FALSE)),"NO","Yes")</f>
        <v>NO</v>
      </c>
      <c r="T55" t="str">
        <f>IF(ISNA(VLOOKUP($C55,IncI!$C$1:$C$217,1,FALSE)),"NO","Yes")</f>
        <v>NO</v>
      </c>
      <c r="U55" t="str">
        <f>IF(ISNA(VLOOKUP($C55,LEI!$C$1:$C$217,1,FALSE)),"NO","Yes")</f>
        <v>NO</v>
      </c>
      <c r="V55" t="str">
        <f>IF(ISNA(VLOOKUP($C55,HDI!$C$1:$C$217,1,FALSE)),"NO","Yes")</f>
        <v>NO</v>
      </c>
    </row>
    <row r="56" spans="1:22" x14ac:dyDescent="0.25">
      <c r="A56" s="4">
        <v>52</v>
      </c>
      <c r="B56" s="5"/>
      <c r="C56" s="6" t="s">
        <v>115</v>
      </c>
      <c r="D56" s="6" t="s">
        <v>116</v>
      </c>
      <c r="E56" s="7"/>
      <c r="F56" s="6" t="s">
        <v>12</v>
      </c>
      <c r="G56" s="8" t="s">
        <v>23</v>
      </c>
      <c r="H56" s="37">
        <f t="shared" si="0"/>
        <v>0</v>
      </c>
      <c r="I56" t="str">
        <f>IF(ISNA(VLOOKUP($C56,AgingPop!$C$2:$C$218,1,FALSE)),"NO","Yes")</f>
        <v>Yes</v>
      </c>
      <c r="J56" t="str">
        <f>IF(ISNA(VLOOKUP($C56,FemLab!$C$1:$C$216,1,FALSE)),"NO","Yes")</f>
        <v>Yes</v>
      </c>
      <c r="K56" t="str">
        <f>IF(ISNA(VLOOKUP($C56,Urban!$C$2:$C$218,1,FALSE)),"NO","Yes")</f>
        <v>Yes</v>
      </c>
      <c r="L56" t="str">
        <f>IF(ISNA(VLOOKUP($C56,Unemploy!$C$1:$C$217,1,FALSE)),"NO","Yes")</f>
        <v>Yes</v>
      </c>
      <c r="M56" t="str">
        <f>IF(ISNA(VLOOKUP($C56,FDIusd!$C$1:$C$217,1,FALSE)),"NO","Yes")</f>
        <v>Yes</v>
      </c>
      <c r="N56" t="str">
        <f>IF(ISNA(VLOOKUP($C56,FDIGDP!$C$2:$C$218,1,FALSE)),"NO","Yes")</f>
        <v>Yes</v>
      </c>
      <c r="O56" t="str">
        <f>IF(ISNA(VLOOKUP($C56,GDPg!$C$2:$C$218,1,FALSE)),"NO","Yes")</f>
        <v>Yes</v>
      </c>
      <c r="P56" t="str">
        <f>IF(ISNA(VLOOKUP($C56,GDPpcap!$C$2:$C$218,1,FALSE)),"NO","Yes")</f>
        <v>Yes</v>
      </c>
      <c r="Q56" t="str">
        <f>IF(ISNA(VLOOKUP($C56,EFI!$C$2:$C$217,1,FALSE)),"NO","Yes")</f>
        <v>Yes</v>
      </c>
      <c r="R56" t="str">
        <f>IF(ISNA(VLOOKUP($C56,EPI!$C$1:$C$216,1,FALSE)),"NO","Yes")</f>
        <v>Yes</v>
      </c>
      <c r="S56" t="str">
        <f>IF(ISNA(VLOOKUP($C56,EduI!$C$1:$C$216,1,FALSE)),"NO","Yes")</f>
        <v>Yes</v>
      </c>
      <c r="T56" t="str">
        <f>IF(ISNA(VLOOKUP($C56,IncI!$C$1:$C$217,1,FALSE)),"NO","Yes")</f>
        <v>Yes</v>
      </c>
      <c r="U56" t="str">
        <f>IF(ISNA(VLOOKUP($C56,LEI!$C$1:$C$217,1,FALSE)),"NO","Yes")</f>
        <v>Yes</v>
      </c>
      <c r="V56" t="str">
        <f>IF(ISNA(VLOOKUP($C56,HDI!$C$1:$C$217,1,FALSE)),"NO","Yes")</f>
        <v>Yes</v>
      </c>
    </row>
    <row r="57" spans="1:22" x14ac:dyDescent="0.25">
      <c r="A57" s="4">
        <v>53</v>
      </c>
      <c r="B57" s="5"/>
      <c r="C57" s="6" t="s">
        <v>117</v>
      </c>
      <c r="D57" s="6" t="s">
        <v>118</v>
      </c>
      <c r="E57" s="7"/>
      <c r="F57" s="6" t="s">
        <v>12</v>
      </c>
      <c r="G57" s="8" t="s">
        <v>23</v>
      </c>
      <c r="H57" s="37">
        <f t="shared" si="0"/>
        <v>0</v>
      </c>
      <c r="I57" t="str">
        <f>IF(ISNA(VLOOKUP($C57,AgingPop!$C$2:$C$218,1,FALSE)),"NO","Yes")</f>
        <v>Yes</v>
      </c>
      <c r="J57" t="str">
        <f>IF(ISNA(VLOOKUP($C57,FemLab!$C$1:$C$216,1,FALSE)),"NO","Yes")</f>
        <v>Yes</v>
      </c>
      <c r="K57" t="str">
        <f>IF(ISNA(VLOOKUP($C57,Urban!$C$2:$C$218,1,FALSE)),"NO","Yes")</f>
        <v>Yes</v>
      </c>
      <c r="L57" t="str">
        <f>IF(ISNA(VLOOKUP($C57,Unemploy!$C$1:$C$217,1,FALSE)),"NO","Yes")</f>
        <v>Yes</v>
      </c>
      <c r="M57" t="str">
        <f>IF(ISNA(VLOOKUP($C57,FDIusd!$C$1:$C$217,1,FALSE)),"NO","Yes")</f>
        <v>Yes</v>
      </c>
      <c r="N57" t="str">
        <f>IF(ISNA(VLOOKUP($C57,FDIGDP!$C$2:$C$218,1,FALSE)),"NO","Yes")</f>
        <v>Yes</v>
      </c>
      <c r="O57" t="str">
        <f>IF(ISNA(VLOOKUP($C57,GDPg!$C$2:$C$218,1,FALSE)),"NO","Yes")</f>
        <v>Yes</v>
      </c>
      <c r="P57" t="str">
        <f>IF(ISNA(VLOOKUP($C57,GDPpcap!$C$2:$C$218,1,FALSE)),"NO","Yes")</f>
        <v>Yes</v>
      </c>
      <c r="Q57" t="str">
        <f>IF(ISNA(VLOOKUP($C57,EFI!$C$2:$C$217,1,FALSE)),"NO","Yes")</f>
        <v>Yes</v>
      </c>
      <c r="R57" t="str">
        <f>IF(ISNA(VLOOKUP($C57,EPI!$C$1:$C$216,1,FALSE)),"NO","Yes")</f>
        <v>Yes</v>
      </c>
      <c r="S57" t="str">
        <f>IF(ISNA(VLOOKUP($C57,EduI!$C$1:$C$216,1,FALSE)),"NO","Yes")</f>
        <v>Yes</v>
      </c>
      <c r="T57" t="str">
        <f>IF(ISNA(VLOOKUP($C57,IncI!$C$1:$C$217,1,FALSE)),"NO","Yes")</f>
        <v>Yes</v>
      </c>
      <c r="U57" t="str">
        <f>IF(ISNA(VLOOKUP($C57,LEI!$C$1:$C$217,1,FALSE)),"NO","Yes")</f>
        <v>Yes</v>
      </c>
      <c r="V57" t="str">
        <f>IF(ISNA(VLOOKUP($C57,HDI!$C$1:$C$217,1,FALSE)),"NO","Yes")</f>
        <v>Yes</v>
      </c>
    </row>
    <row r="58" spans="1:22" x14ac:dyDescent="0.25">
      <c r="A58" s="4">
        <v>54</v>
      </c>
      <c r="B58" s="5"/>
      <c r="C58" s="6" t="s">
        <v>119</v>
      </c>
      <c r="D58" s="6" t="s">
        <v>120</v>
      </c>
      <c r="E58" s="7"/>
      <c r="F58" s="6" t="s">
        <v>12</v>
      </c>
      <c r="G58" s="8" t="s">
        <v>23</v>
      </c>
      <c r="H58" s="37">
        <f t="shared" si="0"/>
        <v>0</v>
      </c>
      <c r="I58" t="str">
        <f>IF(ISNA(VLOOKUP($C58,AgingPop!$C$2:$C$218,1,FALSE)),"NO","Yes")</f>
        <v>Yes</v>
      </c>
      <c r="J58" t="str">
        <f>IF(ISNA(VLOOKUP($C58,FemLab!$C$1:$C$216,1,FALSE)),"NO","Yes")</f>
        <v>Yes</v>
      </c>
      <c r="K58" t="str">
        <f>IF(ISNA(VLOOKUP($C58,Urban!$C$2:$C$218,1,FALSE)),"NO","Yes")</f>
        <v>Yes</v>
      </c>
      <c r="L58" t="str">
        <f>IF(ISNA(VLOOKUP($C58,Unemploy!$C$1:$C$217,1,FALSE)),"NO","Yes")</f>
        <v>Yes</v>
      </c>
      <c r="M58" t="str">
        <f>IF(ISNA(VLOOKUP($C58,FDIusd!$C$1:$C$217,1,FALSE)),"NO","Yes")</f>
        <v>Yes</v>
      </c>
      <c r="N58" t="str">
        <f>IF(ISNA(VLOOKUP($C58,FDIGDP!$C$2:$C$218,1,FALSE)),"NO","Yes")</f>
        <v>Yes</v>
      </c>
      <c r="O58" t="str">
        <f>IF(ISNA(VLOOKUP($C58,GDPg!$C$2:$C$218,1,FALSE)),"NO","Yes")</f>
        <v>Yes</v>
      </c>
      <c r="P58" t="str">
        <f>IF(ISNA(VLOOKUP($C58,GDPpcap!$C$2:$C$218,1,FALSE)),"NO","Yes")</f>
        <v>Yes</v>
      </c>
      <c r="Q58" t="str">
        <f>IF(ISNA(VLOOKUP($C58,EFI!$C$2:$C$217,1,FALSE)),"NO","Yes")</f>
        <v>Yes</v>
      </c>
      <c r="R58" t="str">
        <f>IF(ISNA(VLOOKUP($C58,EPI!$C$1:$C$216,1,FALSE)),"NO","Yes")</f>
        <v>Yes</v>
      </c>
      <c r="S58" t="str">
        <f>IF(ISNA(VLOOKUP($C58,EduI!$C$1:$C$216,1,FALSE)),"NO","Yes")</f>
        <v>Yes</v>
      </c>
      <c r="T58" t="str">
        <f>IF(ISNA(VLOOKUP($C58,IncI!$C$1:$C$217,1,FALSE)),"NO","Yes")</f>
        <v>Yes</v>
      </c>
      <c r="U58" t="str">
        <f>IF(ISNA(VLOOKUP($C58,LEI!$C$1:$C$217,1,FALSE)),"NO","Yes")</f>
        <v>Yes</v>
      </c>
      <c r="V58" t="str">
        <f>IF(ISNA(VLOOKUP($C58,HDI!$C$1:$C$217,1,FALSE)),"NO","Yes")</f>
        <v>Yes</v>
      </c>
    </row>
    <row r="59" spans="1:22" x14ac:dyDescent="0.25">
      <c r="A59" s="4">
        <v>55</v>
      </c>
      <c r="B59" s="5"/>
      <c r="C59" s="6" t="s">
        <v>121</v>
      </c>
      <c r="D59" s="6" t="s">
        <v>122</v>
      </c>
      <c r="E59" s="7"/>
      <c r="F59" s="6" t="s">
        <v>16</v>
      </c>
      <c r="G59" s="8" t="s">
        <v>17</v>
      </c>
      <c r="H59" s="37">
        <f t="shared" si="0"/>
        <v>5</v>
      </c>
      <c r="I59" t="str">
        <f>IF(ISNA(VLOOKUP($C59,AgingPop!$C$2:$C$218,1,FALSE)),"NO","Yes")</f>
        <v>Yes</v>
      </c>
      <c r="J59" t="str">
        <f>IF(ISNA(VLOOKUP($C59,FemLab!$C$1:$C$216,1,FALSE)),"NO","Yes")</f>
        <v>Yes</v>
      </c>
      <c r="K59" t="str">
        <f>IF(ISNA(VLOOKUP($C59,Urban!$C$2:$C$218,1,FALSE)),"NO","Yes")</f>
        <v>Yes</v>
      </c>
      <c r="L59" t="str">
        <f>IF(ISNA(VLOOKUP($C59,Unemploy!$C$1:$C$217,1,FALSE)),"NO","Yes")</f>
        <v>Yes</v>
      </c>
      <c r="M59" t="str">
        <f>IF(ISNA(VLOOKUP($C59,FDIusd!$C$1:$C$217,1,FALSE)),"NO","Yes")</f>
        <v>Yes</v>
      </c>
      <c r="N59" t="str">
        <f>IF(ISNA(VLOOKUP($C59,FDIGDP!$C$2:$C$218,1,FALSE)),"NO","Yes")</f>
        <v>Yes</v>
      </c>
      <c r="O59" t="str">
        <f>IF(ISNA(VLOOKUP($C59,GDPg!$C$2:$C$218,1,FALSE)),"NO","Yes")</f>
        <v>NO</v>
      </c>
      <c r="P59" t="str">
        <f>IF(ISNA(VLOOKUP($C59,GDPpcap!$C$2:$C$218,1,FALSE)),"NO","Yes")</f>
        <v>Yes</v>
      </c>
      <c r="Q59" t="str">
        <f>IF(ISNA(VLOOKUP($C59,EFI!$C$2:$C$217,1,FALSE)),"NO","Yes")</f>
        <v>NO</v>
      </c>
      <c r="R59" t="str">
        <f>IF(ISNA(VLOOKUP($C59,EPI!$C$1:$C$216,1,FALSE)),"NO","Yes")</f>
        <v>NO</v>
      </c>
      <c r="S59" t="str">
        <f>IF(ISNA(VLOOKUP($C59,EduI!$C$1:$C$216,1,FALSE)),"NO","Yes")</f>
        <v>NO</v>
      </c>
      <c r="T59" t="str">
        <f>IF(ISNA(VLOOKUP($C59,IncI!$C$1:$C$217,1,FALSE)),"NO","Yes")</f>
        <v>Yes</v>
      </c>
      <c r="U59" t="str">
        <f>IF(ISNA(VLOOKUP($C59,LEI!$C$1:$C$217,1,FALSE)),"NO","Yes")</f>
        <v>Yes</v>
      </c>
      <c r="V59" t="str">
        <f>IF(ISNA(VLOOKUP($C59,HDI!$C$1:$C$217,1,FALSE)),"NO","Yes")</f>
        <v>NO</v>
      </c>
    </row>
    <row r="60" spans="1:22" x14ac:dyDescent="0.25">
      <c r="A60" s="4">
        <v>56</v>
      </c>
      <c r="B60" s="5"/>
      <c r="C60" s="6" t="s">
        <v>123</v>
      </c>
      <c r="D60" s="6" t="s">
        <v>124</v>
      </c>
      <c r="E60" s="7"/>
      <c r="F60" s="6" t="s">
        <v>29</v>
      </c>
      <c r="G60" s="8" t="s">
        <v>13</v>
      </c>
      <c r="H60" s="37">
        <f t="shared" si="0"/>
        <v>6</v>
      </c>
      <c r="I60" t="str">
        <f>IF(ISNA(VLOOKUP($C60,AgingPop!$C$2:$C$218,1,FALSE)),"NO","Yes")</f>
        <v>NO</v>
      </c>
      <c r="J60" t="str">
        <f>IF(ISNA(VLOOKUP($C60,FemLab!$C$1:$C$216,1,FALSE)),"NO","Yes")</f>
        <v>NO</v>
      </c>
      <c r="K60" t="str">
        <f>IF(ISNA(VLOOKUP($C60,Urban!$C$2:$C$218,1,FALSE)),"NO","Yes")</f>
        <v>Yes</v>
      </c>
      <c r="L60" t="str">
        <f>IF(ISNA(VLOOKUP($C60,Unemploy!$C$1:$C$217,1,FALSE)),"NO","Yes")</f>
        <v>NO</v>
      </c>
      <c r="M60" t="str">
        <f>IF(ISNA(VLOOKUP($C60,FDIusd!$C$1:$C$217,1,FALSE)),"NO","Yes")</f>
        <v>Yes</v>
      </c>
      <c r="N60" t="str">
        <f>IF(ISNA(VLOOKUP($C60,FDIGDP!$C$2:$C$218,1,FALSE)),"NO","Yes")</f>
        <v>Yes</v>
      </c>
      <c r="O60" t="str">
        <f>IF(ISNA(VLOOKUP($C60,GDPg!$C$2:$C$218,1,FALSE)),"NO","Yes")</f>
        <v>Yes</v>
      </c>
      <c r="P60" t="str">
        <f>IF(ISNA(VLOOKUP($C60,GDPpcap!$C$2:$C$218,1,FALSE)),"NO","Yes")</f>
        <v>Yes</v>
      </c>
      <c r="Q60" t="str">
        <f>IF(ISNA(VLOOKUP($C60,EFI!$C$2:$C$217,1,FALSE)),"NO","Yes")</f>
        <v>NO</v>
      </c>
      <c r="R60" t="str">
        <f>IF(ISNA(VLOOKUP($C60,EPI!$C$1:$C$216,1,FALSE)),"NO","Yes")</f>
        <v>Yes</v>
      </c>
      <c r="S60" t="str">
        <f>IF(ISNA(VLOOKUP($C60,EduI!$C$1:$C$216,1,FALSE)),"NO","Yes")</f>
        <v>NO</v>
      </c>
      <c r="T60" t="str">
        <f>IF(ISNA(VLOOKUP($C60,IncI!$C$1:$C$217,1,FALSE)),"NO","Yes")</f>
        <v>Yes</v>
      </c>
      <c r="U60" t="str">
        <f>IF(ISNA(VLOOKUP($C60,LEI!$C$1:$C$217,1,FALSE)),"NO","Yes")</f>
        <v>Yes</v>
      </c>
      <c r="V60" t="str">
        <f>IF(ISNA(VLOOKUP($C60,HDI!$C$1:$C$217,1,FALSE)),"NO","Yes")</f>
        <v>NO</v>
      </c>
    </row>
    <row r="61" spans="1:22" x14ac:dyDescent="0.25">
      <c r="A61" s="4">
        <v>57</v>
      </c>
      <c r="B61" s="5"/>
      <c r="C61" s="6" t="s">
        <v>125</v>
      </c>
      <c r="D61" s="6" t="s">
        <v>126</v>
      </c>
      <c r="E61" s="7"/>
      <c r="F61" s="6" t="s">
        <v>29</v>
      </c>
      <c r="G61" s="8" t="s">
        <v>13</v>
      </c>
      <c r="H61" s="37">
        <f t="shared" si="0"/>
        <v>0</v>
      </c>
      <c r="I61" t="str">
        <f>IF(ISNA(VLOOKUP($C61,AgingPop!$C$2:$C$218,1,FALSE)),"NO","Yes")</f>
        <v>Yes</v>
      </c>
      <c r="J61" t="str">
        <f>IF(ISNA(VLOOKUP($C61,FemLab!$C$1:$C$216,1,FALSE)),"NO","Yes")</f>
        <v>Yes</v>
      </c>
      <c r="K61" t="str">
        <f>IF(ISNA(VLOOKUP($C61,Urban!$C$2:$C$218,1,FALSE)),"NO","Yes")</f>
        <v>Yes</v>
      </c>
      <c r="L61" t="str">
        <f>IF(ISNA(VLOOKUP($C61,Unemploy!$C$1:$C$217,1,FALSE)),"NO","Yes")</f>
        <v>Yes</v>
      </c>
      <c r="M61" t="str">
        <f>IF(ISNA(VLOOKUP($C61,FDIusd!$C$1:$C$217,1,FALSE)),"NO","Yes")</f>
        <v>Yes</v>
      </c>
      <c r="N61" t="str">
        <f>IF(ISNA(VLOOKUP($C61,FDIGDP!$C$2:$C$218,1,FALSE)),"NO","Yes")</f>
        <v>Yes</v>
      </c>
      <c r="O61" t="str">
        <f>IF(ISNA(VLOOKUP($C61,GDPg!$C$2:$C$218,1,FALSE)),"NO","Yes")</f>
        <v>Yes</v>
      </c>
      <c r="P61" t="str">
        <f>IF(ISNA(VLOOKUP($C61,GDPpcap!$C$2:$C$218,1,FALSE)),"NO","Yes")</f>
        <v>Yes</v>
      </c>
      <c r="Q61" t="str">
        <f>IF(ISNA(VLOOKUP($C61,EFI!$C$2:$C$217,1,FALSE)),"NO","Yes")</f>
        <v>Yes</v>
      </c>
      <c r="R61" t="str">
        <f>IF(ISNA(VLOOKUP($C61,EPI!$C$1:$C$216,1,FALSE)),"NO","Yes")</f>
        <v>Yes</v>
      </c>
      <c r="S61" t="str">
        <f>IF(ISNA(VLOOKUP($C61,EduI!$C$1:$C$216,1,FALSE)),"NO","Yes")</f>
        <v>Yes</v>
      </c>
      <c r="T61" t="str">
        <f>IF(ISNA(VLOOKUP($C61,IncI!$C$1:$C$217,1,FALSE)),"NO","Yes")</f>
        <v>Yes</v>
      </c>
      <c r="U61" t="str">
        <f>IF(ISNA(VLOOKUP($C61,LEI!$C$1:$C$217,1,FALSE)),"NO","Yes")</f>
        <v>Yes</v>
      </c>
      <c r="V61" t="str">
        <f>IF(ISNA(VLOOKUP($C61,HDI!$C$1:$C$217,1,FALSE)),"NO","Yes")</f>
        <v>Yes</v>
      </c>
    </row>
    <row r="62" spans="1:22" x14ac:dyDescent="0.25">
      <c r="A62" s="4">
        <v>58</v>
      </c>
      <c r="B62" s="5"/>
      <c r="C62" s="6" t="s">
        <v>127</v>
      </c>
      <c r="D62" s="6" t="s">
        <v>128</v>
      </c>
      <c r="E62" s="7"/>
      <c r="F62" s="6" t="s">
        <v>29</v>
      </c>
      <c r="G62" s="8" t="s">
        <v>13</v>
      </c>
      <c r="H62" s="37">
        <f t="shared" si="0"/>
        <v>0</v>
      </c>
      <c r="I62" t="str">
        <f>IF(ISNA(VLOOKUP($C62,AgingPop!$C$2:$C$218,1,FALSE)),"NO","Yes")</f>
        <v>Yes</v>
      </c>
      <c r="J62" t="str">
        <f>IF(ISNA(VLOOKUP($C62,FemLab!$C$1:$C$216,1,FALSE)),"NO","Yes")</f>
        <v>Yes</v>
      </c>
      <c r="K62" t="str">
        <f>IF(ISNA(VLOOKUP($C62,Urban!$C$2:$C$218,1,FALSE)),"NO","Yes")</f>
        <v>Yes</v>
      </c>
      <c r="L62" t="str">
        <f>IF(ISNA(VLOOKUP($C62,Unemploy!$C$1:$C$217,1,FALSE)),"NO","Yes")</f>
        <v>Yes</v>
      </c>
      <c r="M62" t="str">
        <f>IF(ISNA(VLOOKUP($C62,FDIusd!$C$1:$C$217,1,FALSE)),"NO","Yes")</f>
        <v>Yes</v>
      </c>
      <c r="N62" t="str">
        <f>IF(ISNA(VLOOKUP($C62,FDIGDP!$C$2:$C$218,1,FALSE)),"NO","Yes")</f>
        <v>Yes</v>
      </c>
      <c r="O62" t="str">
        <f>IF(ISNA(VLOOKUP($C62,GDPg!$C$2:$C$218,1,FALSE)),"NO","Yes")</f>
        <v>Yes</v>
      </c>
      <c r="P62" t="str">
        <f>IF(ISNA(VLOOKUP($C62,GDPpcap!$C$2:$C$218,1,FALSE)),"NO","Yes")</f>
        <v>Yes</v>
      </c>
      <c r="Q62" t="str">
        <f>IF(ISNA(VLOOKUP($C62,EFI!$C$2:$C$217,1,FALSE)),"NO","Yes")</f>
        <v>Yes</v>
      </c>
      <c r="R62" t="str">
        <f>IF(ISNA(VLOOKUP($C62,EPI!$C$1:$C$216,1,FALSE)),"NO","Yes")</f>
        <v>Yes</v>
      </c>
      <c r="S62" t="str">
        <f>IF(ISNA(VLOOKUP($C62,EduI!$C$1:$C$216,1,FALSE)),"NO","Yes")</f>
        <v>Yes</v>
      </c>
      <c r="T62" t="str">
        <f>IF(ISNA(VLOOKUP($C62,IncI!$C$1:$C$217,1,FALSE)),"NO","Yes")</f>
        <v>Yes</v>
      </c>
      <c r="U62" t="str">
        <f>IF(ISNA(VLOOKUP($C62,LEI!$C$1:$C$217,1,FALSE)),"NO","Yes")</f>
        <v>Yes</v>
      </c>
      <c r="V62" t="str">
        <f>IF(ISNA(VLOOKUP($C62,HDI!$C$1:$C$217,1,FALSE)),"NO","Yes")</f>
        <v>Yes</v>
      </c>
    </row>
    <row r="63" spans="1:22" x14ac:dyDescent="0.25">
      <c r="A63" s="4">
        <v>59</v>
      </c>
      <c r="B63" s="5"/>
      <c r="C63" s="6" t="s">
        <v>444</v>
      </c>
      <c r="D63" s="6" t="s">
        <v>129</v>
      </c>
      <c r="E63" s="7"/>
      <c r="F63" s="6" t="s">
        <v>16</v>
      </c>
      <c r="G63" s="8" t="s">
        <v>17</v>
      </c>
      <c r="H63" s="37">
        <f t="shared" si="0"/>
        <v>0</v>
      </c>
      <c r="I63" t="str">
        <f>IF(ISNA(VLOOKUP($C63,AgingPop!$C$2:$C$218,1,FALSE)),"NO","Yes")</f>
        <v>Yes</v>
      </c>
      <c r="J63" t="str">
        <f>IF(ISNA(VLOOKUP($C63,FemLab!$C$1:$C$216,1,FALSE)),"NO","Yes")</f>
        <v>Yes</v>
      </c>
      <c r="K63" t="str">
        <f>IF(ISNA(VLOOKUP($C63,Urban!$C$2:$C$218,1,FALSE)),"NO","Yes")</f>
        <v>Yes</v>
      </c>
      <c r="L63" t="str">
        <f>IF(ISNA(VLOOKUP($C63,Unemploy!$C$1:$C$217,1,FALSE)),"NO","Yes")</f>
        <v>Yes</v>
      </c>
      <c r="M63" t="str">
        <f>IF(ISNA(VLOOKUP($C63,FDIusd!$C$1:$C$217,1,FALSE)),"NO","Yes")</f>
        <v>Yes</v>
      </c>
      <c r="N63" t="str">
        <f>IF(ISNA(VLOOKUP($C63,FDIGDP!$C$2:$C$218,1,FALSE)),"NO","Yes")</f>
        <v>Yes</v>
      </c>
      <c r="O63" t="str">
        <f>IF(ISNA(VLOOKUP($C63,GDPg!$C$2:$C$218,1,FALSE)),"NO","Yes")</f>
        <v>Yes</v>
      </c>
      <c r="P63" t="str">
        <f>IF(ISNA(VLOOKUP($C63,GDPpcap!$C$2:$C$218,1,FALSE)),"NO","Yes")</f>
        <v>Yes</v>
      </c>
      <c r="Q63" t="str">
        <f>IF(ISNA(VLOOKUP($C63,EFI!$C$2:$C$217,1,FALSE)),"NO","Yes")</f>
        <v>Yes</v>
      </c>
      <c r="R63" t="str">
        <f>IF(ISNA(VLOOKUP($C63,EPI!$C$1:$C$216,1,FALSE)),"NO","Yes")</f>
        <v>Yes</v>
      </c>
      <c r="S63" t="str">
        <f>IF(ISNA(VLOOKUP($C63,EduI!$C$1:$C$216,1,FALSE)),"NO","Yes")</f>
        <v>Yes</v>
      </c>
      <c r="T63" t="str">
        <f>IF(ISNA(VLOOKUP($C63,IncI!$C$1:$C$217,1,FALSE)),"NO","Yes")</f>
        <v>Yes</v>
      </c>
      <c r="U63" t="str">
        <f>IF(ISNA(VLOOKUP($C63,LEI!$C$1:$C$217,1,FALSE)),"NO","Yes")</f>
        <v>Yes</v>
      </c>
      <c r="V63" t="str">
        <f>IF(ISNA(VLOOKUP($C63,HDI!$C$1:$C$217,1,FALSE)),"NO","Yes")</f>
        <v>Yes</v>
      </c>
    </row>
    <row r="64" spans="1:22" x14ac:dyDescent="0.25">
      <c r="A64" s="4">
        <v>60</v>
      </c>
      <c r="B64" s="5"/>
      <c r="C64" s="6" t="s">
        <v>130</v>
      </c>
      <c r="D64" s="6" t="s">
        <v>131</v>
      </c>
      <c r="E64" s="7"/>
      <c r="F64" s="6" t="s">
        <v>29</v>
      </c>
      <c r="G64" s="8" t="s">
        <v>17</v>
      </c>
      <c r="H64" s="37">
        <f t="shared" si="0"/>
        <v>0</v>
      </c>
      <c r="I64" t="str">
        <f>IF(ISNA(VLOOKUP($C64,AgingPop!$C$2:$C$218,1,FALSE)),"NO","Yes")</f>
        <v>Yes</v>
      </c>
      <c r="J64" t="str">
        <f>IF(ISNA(VLOOKUP($C64,FemLab!$C$1:$C$216,1,FALSE)),"NO","Yes")</f>
        <v>Yes</v>
      </c>
      <c r="K64" t="str">
        <f>IF(ISNA(VLOOKUP($C64,Urban!$C$2:$C$218,1,FALSE)),"NO","Yes")</f>
        <v>Yes</v>
      </c>
      <c r="L64" t="str">
        <f>IF(ISNA(VLOOKUP($C64,Unemploy!$C$1:$C$217,1,FALSE)),"NO","Yes")</f>
        <v>Yes</v>
      </c>
      <c r="M64" t="str">
        <f>IF(ISNA(VLOOKUP($C64,FDIusd!$C$1:$C$217,1,FALSE)),"NO","Yes")</f>
        <v>Yes</v>
      </c>
      <c r="N64" t="str">
        <f>IF(ISNA(VLOOKUP($C64,FDIGDP!$C$2:$C$218,1,FALSE)),"NO","Yes")</f>
        <v>Yes</v>
      </c>
      <c r="O64" t="str">
        <f>IF(ISNA(VLOOKUP($C64,GDPg!$C$2:$C$218,1,FALSE)),"NO","Yes")</f>
        <v>Yes</v>
      </c>
      <c r="P64" t="str">
        <f>IF(ISNA(VLOOKUP($C64,GDPpcap!$C$2:$C$218,1,FALSE)),"NO","Yes")</f>
        <v>Yes</v>
      </c>
      <c r="Q64" t="str">
        <f>IF(ISNA(VLOOKUP($C64,EFI!$C$2:$C$217,1,FALSE)),"NO","Yes")</f>
        <v>Yes</v>
      </c>
      <c r="R64" t="str">
        <f>IF(ISNA(VLOOKUP($C64,EPI!$C$1:$C$216,1,FALSE)),"NO","Yes")</f>
        <v>Yes</v>
      </c>
      <c r="S64" t="str">
        <f>IF(ISNA(VLOOKUP($C64,EduI!$C$1:$C$216,1,FALSE)),"NO","Yes")</f>
        <v>Yes</v>
      </c>
      <c r="T64" t="str">
        <f>IF(ISNA(VLOOKUP($C64,IncI!$C$1:$C$217,1,FALSE)),"NO","Yes")</f>
        <v>Yes</v>
      </c>
      <c r="U64" t="str">
        <f>IF(ISNA(VLOOKUP($C64,LEI!$C$1:$C$217,1,FALSE)),"NO","Yes")</f>
        <v>Yes</v>
      </c>
      <c r="V64" t="str">
        <f>IF(ISNA(VLOOKUP($C64,HDI!$C$1:$C$217,1,FALSE)),"NO","Yes")</f>
        <v>Yes</v>
      </c>
    </row>
    <row r="65" spans="1:22" x14ac:dyDescent="0.25">
      <c r="A65" s="4">
        <v>61</v>
      </c>
      <c r="B65" s="5"/>
      <c r="C65" s="6" t="s">
        <v>132</v>
      </c>
      <c r="D65" s="6" t="s">
        <v>133</v>
      </c>
      <c r="E65" s="7"/>
      <c r="F65" s="6" t="s">
        <v>26</v>
      </c>
      <c r="G65" s="8" t="s">
        <v>13</v>
      </c>
      <c r="H65" s="37">
        <f t="shared" si="0"/>
        <v>4</v>
      </c>
      <c r="I65" t="str">
        <f>IF(ISNA(VLOOKUP($C65,AgingPop!$C$2:$C$218,1,FALSE)),"NO","Yes")</f>
        <v>Yes</v>
      </c>
      <c r="J65" t="str">
        <f>IF(ISNA(VLOOKUP($C65,FemLab!$C$1:$C$216,1,FALSE)),"NO","Yes")</f>
        <v>Yes</v>
      </c>
      <c r="K65" t="str">
        <f>IF(ISNA(VLOOKUP($C65,Urban!$C$2:$C$218,1,FALSE)),"NO","Yes")</f>
        <v>Yes</v>
      </c>
      <c r="L65" t="str">
        <f>IF(ISNA(VLOOKUP($C65,Unemploy!$C$1:$C$217,1,FALSE)),"NO","Yes")</f>
        <v>Yes</v>
      </c>
      <c r="M65" t="str">
        <f>IF(ISNA(VLOOKUP($C65,FDIusd!$C$1:$C$217,1,FALSE)),"NO","Yes")</f>
        <v>NO</v>
      </c>
      <c r="N65" t="str">
        <f>IF(ISNA(VLOOKUP($C65,FDIGDP!$C$2:$C$218,1,FALSE)),"NO","Yes")</f>
        <v>Yes</v>
      </c>
      <c r="O65" t="str">
        <f>IF(ISNA(VLOOKUP($C65,GDPg!$C$2:$C$218,1,FALSE)),"NO","Yes")</f>
        <v>Yes</v>
      </c>
      <c r="P65" t="str">
        <f>IF(ISNA(VLOOKUP($C65,GDPpcap!$C$2:$C$218,1,FALSE)),"NO","Yes")</f>
        <v>Yes</v>
      </c>
      <c r="Q65" t="str">
        <f>IF(ISNA(VLOOKUP($C65,EFI!$C$2:$C$217,1,FALSE)),"NO","Yes")</f>
        <v>NO</v>
      </c>
      <c r="R65" t="str">
        <f>IF(ISNA(VLOOKUP($C65,EPI!$C$1:$C$216,1,FALSE)),"NO","Yes")</f>
        <v>Yes</v>
      </c>
      <c r="S65" t="str">
        <f>IF(ISNA(VLOOKUP($C65,EduI!$C$1:$C$216,1,FALSE)),"NO","Yes")</f>
        <v>NO</v>
      </c>
      <c r="T65" t="str">
        <f>IF(ISNA(VLOOKUP($C65,IncI!$C$1:$C$217,1,FALSE)),"NO","Yes")</f>
        <v>Yes</v>
      </c>
      <c r="U65" t="str">
        <f>IF(ISNA(VLOOKUP($C65,LEI!$C$1:$C$217,1,FALSE)),"NO","Yes")</f>
        <v>Yes</v>
      </c>
      <c r="V65" t="str">
        <f>IF(ISNA(VLOOKUP($C65,HDI!$C$1:$C$217,1,FALSE)),"NO","Yes")</f>
        <v>NO</v>
      </c>
    </row>
    <row r="66" spans="1:22" x14ac:dyDescent="0.25">
      <c r="A66" s="4">
        <v>62</v>
      </c>
      <c r="B66" s="5"/>
      <c r="C66" s="6" t="s">
        <v>134</v>
      </c>
      <c r="D66" s="6" t="s">
        <v>135</v>
      </c>
      <c r="E66" s="7"/>
      <c r="F66" s="6" t="s">
        <v>26</v>
      </c>
      <c r="G66" s="8" t="s">
        <v>9</v>
      </c>
      <c r="H66" s="37">
        <f t="shared" si="0"/>
        <v>10</v>
      </c>
      <c r="I66" t="str">
        <f>IF(ISNA(VLOOKUP($C66,AgingPop!$C$2:$C$218,1,FALSE)),"NO","Yes")</f>
        <v>NO</v>
      </c>
      <c r="J66" t="str">
        <f>IF(ISNA(VLOOKUP($C66,FemLab!$C$1:$C$216,1,FALSE)),"NO","Yes")</f>
        <v>NO</v>
      </c>
      <c r="K66" t="str">
        <f>IF(ISNA(VLOOKUP($C66,Urban!$C$2:$C$218,1,FALSE)),"NO","Yes")</f>
        <v>NO</v>
      </c>
      <c r="L66" t="str">
        <f>IF(ISNA(VLOOKUP($C66,Unemploy!$C$1:$C$217,1,FALSE)),"NO","Yes")</f>
        <v>Yes</v>
      </c>
      <c r="M66" t="str">
        <f>IF(ISNA(VLOOKUP($C66,FDIusd!$C$1:$C$217,1,FALSE)),"NO","Yes")</f>
        <v>NO</v>
      </c>
      <c r="N66" t="str">
        <f>IF(ISNA(VLOOKUP($C66,FDIGDP!$C$2:$C$218,1,FALSE)),"NO","Yes")</f>
        <v>NO</v>
      </c>
      <c r="O66" t="str">
        <f>IF(ISNA(VLOOKUP($C66,GDPg!$C$2:$C$218,1,FALSE)),"NO","Yes")</f>
        <v>NO</v>
      </c>
      <c r="P66" t="str">
        <f>IF(ISNA(VLOOKUP($C66,GDPpcap!$C$2:$C$218,1,FALSE)),"NO","Yes")</f>
        <v>NO</v>
      </c>
      <c r="Q66" t="str">
        <f>IF(ISNA(VLOOKUP($C66,EFI!$C$2:$C$217,1,FALSE)),"NO","Yes")</f>
        <v>NO</v>
      </c>
      <c r="R66" t="str">
        <f>IF(ISNA(VLOOKUP($C66,EPI!$C$1:$C$216,1,FALSE)),"NO","Yes")</f>
        <v>Yes</v>
      </c>
      <c r="S66" t="str">
        <f>IF(ISNA(VLOOKUP($C66,EduI!$C$1:$C$216,1,FALSE)),"NO","Yes")</f>
        <v>NO</v>
      </c>
      <c r="T66" t="str">
        <f>IF(ISNA(VLOOKUP($C66,IncI!$C$1:$C$217,1,FALSE)),"NO","Yes")</f>
        <v>Yes</v>
      </c>
      <c r="U66" t="str">
        <f>IF(ISNA(VLOOKUP($C66,LEI!$C$1:$C$217,1,FALSE)),"NO","Yes")</f>
        <v>Yes</v>
      </c>
      <c r="V66" t="str">
        <f>IF(ISNA(VLOOKUP($C66,HDI!$C$1:$C$217,1,FALSE)),"NO","Yes")</f>
        <v>NO</v>
      </c>
    </row>
    <row r="67" spans="1:22" x14ac:dyDescent="0.25">
      <c r="A67" s="4">
        <v>63</v>
      </c>
      <c r="B67" s="5"/>
      <c r="C67" s="6" t="s">
        <v>136</v>
      </c>
      <c r="D67" s="6" t="s">
        <v>137</v>
      </c>
      <c r="E67" s="7"/>
      <c r="F67" s="6" t="s">
        <v>12</v>
      </c>
      <c r="G67" s="8" t="s">
        <v>23</v>
      </c>
      <c r="H67" s="37">
        <f t="shared" si="0"/>
        <v>0</v>
      </c>
      <c r="I67" t="str">
        <f>IF(ISNA(VLOOKUP($C67,AgingPop!$C$2:$C$218,1,FALSE)),"NO","Yes")</f>
        <v>Yes</v>
      </c>
      <c r="J67" t="str">
        <f>IF(ISNA(VLOOKUP($C67,FemLab!$C$1:$C$216,1,FALSE)),"NO","Yes")</f>
        <v>Yes</v>
      </c>
      <c r="K67" t="str">
        <f>IF(ISNA(VLOOKUP($C67,Urban!$C$2:$C$218,1,FALSE)),"NO","Yes")</f>
        <v>Yes</v>
      </c>
      <c r="L67" t="str">
        <f>IF(ISNA(VLOOKUP($C67,Unemploy!$C$1:$C$217,1,FALSE)),"NO","Yes")</f>
        <v>Yes</v>
      </c>
      <c r="M67" t="str">
        <f>IF(ISNA(VLOOKUP($C67,FDIusd!$C$1:$C$217,1,FALSE)),"NO","Yes")</f>
        <v>Yes</v>
      </c>
      <c r="N67" t="str">
        <f>IF(ISNA(VLOOKUP($C67,FDIGDP!$C$2:$C$218,1,FALSE)),"NO","Yes")</f>
        <v>Yes</v>
      </c>
      <c r="O67" t="str">
        <f>IF(ISNA(VLOOKUP($C67,GDPg!$C$2:$C$218,1,FALSE)),"NO","Yes")</f>
        <v>Yes</v>
      </c>
      <c r="P67" t="str">
        <f>IF(ISNA(VLOOKUP($C67,GDPpcap!$C$2:$C$218,1,FALSE)),"NO","Yes")</f>
        <v>Yes</v>
      </c>
      <c r="Q67" t="str">
        <f>IF(ISNA(VLOOKUP($C67,EFI!$C$2:$C$217,1,FALSE)),"NO","Yes")</f>
        <v>Yes</v>
      </c>
      <c r="R67" t="str">
        <f>IF(ISNA(VLOOKUP($C67,EPI!$C$1:$C$216,1,FALSE)),"NO","Yes")</f>
        <v>Yes</v>
      </c>
      <c r="S67" t="str">
        <f>IF(ISNA(VLOOKUP($C67,EduI!$C$1:$C$216,1,FALSE)),"NO","Yes")</f>
        <v>Yes</v>
      </c>
      <c r="T67" t="str">
        <f>IF(ISNA(VLOOKUP($C67,IncI!$C$1:$C$217,1,FALSE)),"NO","Yes")</f>
        <v>Yes</v>
      </c>
      <c r="U67" t="str">
        <f>IF(ISNA(VLOOKUP($C67,LEI!$C$1:$C$217,1,FALSE)),"NO","Yes")</f>
        <v>Yes</v>
      </c>
      <c r="V67" t="str">
        <f>IF(ISNA(VLOOKUP($C67,HDI!$C$1:$C$217,1,FALSE)),"NO","Yes")</f>
        <v>Yes</v>
      </c>
    </row>
    <row r="68" spans="1:22" x14ac:dyDescent="0.25">
      <c r="A68" s="4">
        <v>64</v>
      </c>
      <c r="B68" s="5"/>
      <c r="C68" s="6" t="s">
        <v>138</v>
      </c>
      <c r="D68" s="6" t="s">
        <v>139</v>
      </c>
      <c r="E68" s="7"/>
      <c r="F68" s="6" t="s">
        <v>26</v>
      </c>
      <c r="G68" s="8" t="s">
        <v>17</v>
      </c>
      <c r="H68" s="37">
        <f t="shared" si="0"/>
        <v>0</v>
      </c>
      <c r="I68" t="str">
        <f>IF(ISNA(VLOOKUP($C68,AgingPop!$C$2:$C$218,1,FALSE)),"NO","Yes")</f>
        <v>Yes</v>
      </c>
      <c r="J68" t="str">
        <f>IF(ISNA(VLOOKUP($C68,FemLab!$C$1:$C$216,1,FALSE)),"NO","Yes")</f>
        <v>Yes</v>
      </c>
      <c r="K68" t="str">
        <f>IF(ISNA(VLOOKUP($C68,Urban!$C$2:$C$218,1,FALSE)),"NO","Yes")</f>
        <v>Yes</v>
      </c>
      <c r="L68" t="str">
        <f>IF(ISNA(VLOOKUP($C68,Unemploy!$C$1:$C$217,1,FALSE)),"NO","Yes")</f>
        <v>Yes</v>
      </c>
      <c r="M68" t="str">
        <f>IF(ISNA(VLOOKUP($C68,FDIusd!$C$1:$C$217,1,FALSE)),"NO","Yes")</f>
        <v>Yes</v>
      </c>
      <c r="N68" t="str">
        <f>IF(ISNA(VLOOKUP($C68,FDIGDP!$C$2:$C$218,1,FALSE)),"NO","Yes")</f>
        <v>Yes</v>
      </c>
      <c r="O68" t="str">
        <f>IF(ISNA(VLOOKUP($C68,GDPg!$C$2:$C$218,1,FALSE)),"NO","Yes")</f>
        <v>Yes</v>
      </c>
      <c r="P68" t="str">
        <f>IF(ISNA(VLOOKUP($C68,GDPpcap!$C$2:$C$218,1,FALSE)),"NO","Yes")</f>
        <v>Yes</v>
      </c>
      <c r="Q68" t="str">
        <f>IF(ISNA(VLOOKUP($C68,EFI!$C$2:$C$217,1,FALSE)),"NO","Yes")</f>
        <v>Yes</v>
      </c>
      <c r="R68" t="str">
        <f>IF(ISNA(VLOOKUP($C68,EPI!$C$1:$C$216,1,FALSE)),"NO","Yes")</f>
        <v>Yes</v>
      </c>
      <c r="S68" t="str">
        <f>IF(ISNA(VLOOKUP($C68,EduI!$C$1:$C$216,1,FALSE)),"NO","Yes")</f>
        <v>Yes</v>
      </c>
      <c r="T68" t="str">
        <f>IF(ISNA(VLOOKUP($C68,IncI!$C$1:$C$217,1,FALSE)),"NO","Yes")</f>
        <v>Yes</v>
      </c>
      <c r="U68" t="str">
        <f>IF(ISNA(VLOOKUP($C68,LEI!$C$1:$C$217,1,FALSE)),"NO","Yes")</f>
        <v>Yes</v>
      </c>
      <c r="V68" t="str">
        <f>IF(ISNA(VLOOKUP($C68,HDI!$C$1:$C$217,1,FALSE)),"NO","Yes")</f>
        <v>Yes</v>
      </c>
    </row>
    <row r="69" spans="1:22" x14ac:dyDescent="0.25">
      <c r="A69" s="4">
        <v>65</v>
      </c>
      <c r="B69" s="5"/>
      <c r="C69" s="6" t="s">
        <v>140</v>
      </c>
      <c r="D69" s="6" t="s">
        <v>141</v>
      </c>
      <c r="E69" s="7"/>
      <c r="F69" s="6" t="s">
        <v>26</v>
      </c>
      <c r="G69" s="8" t="s">
        <v>9</v>
      </c>
      <c r="H69" s="37">
        <f t="shared" si="0"/>
        <v>3</v>
      </c>
      <c r="I69" t="str">
        <f>IF(ISNA(VLOOKUP($C69,AgingPop!$C$2:$C$218,1,FALSE)),"NO","Yes")</f>
        <v>Yes</v>
      </c>
      <c r="J69" t="str">
        <f>IF(ISNA(VLOOKUP($C69,FemLab!$C$1:$C$216,1,FALSE)),"NO","Yes")</f>
        <v>Yes</v>
      </c>
      <c r="K69" t="str">
        <f>IF(ISNA(VLOOKUP($C69,Urban!$C$2:$C$218,1,FALSE)),"NO","Yes")</f>
        <v>Yes</v>
      </c>
      <c r="L69" t="str">
        <f>IF(ISNA(VLOOKUP($C69,Unemploy!$C$1:$C$217,1,FALSE)),"NO","Yes")</f>
        <v>Yes</v>
      </c>
      <c r="M69" t="str">
        <f>IF(ISNA(VLOOKUP($C69,FDIusd!$C$1:$C$217,1,FALSE)),"NO","Yes")</f>
        <v>NO</v>
      </c>
      <c r="N69" t="str">
        <f>IF(ISNA(VLOOKUP($C69,FDIGDP!$C$2:$C$218,1,FALSE)),"NO","Yes")</f>
        <v>Yes</v>
      </c>
      <c r="O69" t="str">
        <f>IF(ISNA(VLOOKUP($C69,GDPg!$C$2:$C$218,1,FALSE)),"NO","Yes")</f>
        <v>Yes</v>
      </c>
      <c r="P69" t="str">
        <f>IF(ISNA(VLOOKUP($C69,GDPpcap!$C$2:$C$218,1,FALSE)),"NO","Yes")</f>
        <v>Yes</v>
      </c>
      <c r="Q69" t="str">
        <f>IF(ISNA(VLOOKUP($C69,EFI!$C$2:$C$217,1,FALSE)),"NO","Yes")</f>
        <v>Yes</v>
      </c>
      <c r="R69" t="str">
        <f>IF(ISNA(VLOOKUP($C69,EPI!$C$1:$C$216,1,FALSE)),"NO","Yes")</f>
        <v>Yes</v>
      </c>
      <c r="S69" t="str">
        <f>IF(ISNA(VLOOKUP($C69,EduI!$C$1:$C$216,1,FALSE)),"NO","Yes")</f>
        <v>NO</v>
      </c>
      <c r="T69" t="str">
        <f>IF(ISNA(VLOOKUP($C69,IncI!$C$1:$C$217,1,FALSE)),"NO","Yes")</f>
        <v>Yes</v>
      </c>
      <c r="U69" t="str">
        <f>IF(ISNA(VLOOKUP($C69,LEI!$C$1:$C$217,1,FALSE)),"NO","Yes")</f>
        <v>Yes</v>
      </c>
      <c r="V69" t="str">
        <f>IF(ISNA(VLOOKUP($C69,HDI!$C$1:$C$217,1,FALSE)),"NO","Yes")</f>
        <v>NO</v>
      </c>
    </row>
    <row r="70" spans="1:22" x14ac:dyDescent="0.25">
      <c r="A70" s="4">
        <v>66</v>
      </c>
      <c r="B70" s="5"/>
      <c r="C70" s="6" t="s">
        <v>142</v>
      </c>
      <c r="D70" s="6" t="s">
        <v>143</v>
      </c>
      <c r="E70" s="7"/>
      <c r="F70" s="6" t="s">
        <v>12</v>
      </c>
      <c r="G70" s="8" t="s">
        <v>23</v>
      </c>
      <c r="H70" s="37">
        <f t="shared" ref="H70:H133" si="1">COUNTIF(I70:V70,"NO")</f>
        <v>13</v>
      </c>
      <c r="I70" t="str">
        <f>IF(ISNA(VLOOKUP($C70,AgingPop!$C$2:$C$218,1,FALSE)),"NO","Yes")</f>
        <v>NO</v>
      </c>
      <c r="J70" t="str">
        <f>IF(ISNA(VLOOKUP($C70,FemLab!$C$1:$C$216,1,FALSE)),"NO","Yes")</f>
        <v>NO</v>
      </c>
      <c r="K70" t="str">
        <f>IF(ISNA(VLOOKUP($C70,Urban!$C$2:$C$218,1,FALSE)),"NO","Yes")</f>
        <v>Yes</v>
      </c>
      <c r="L70" t="str">
        <f>IF(ISNA(VLOOKUP($C70,Unemploy!$C$1:$C$217,1,FALSE)),"NO","Yes")</f>
        <v>NO</v>
      </c>
      <c r="M70" t="str">
        <f>IF(ISNA(VLOOKUP($C70,FDIusd!$C$1:$C$217,1,FALSE)),"NO","Yes")</f>
        <v>NO</v>
      </c>
      <c r="N70" t="str">
        <f>IF(ISNA(VLOOKUP($C70,FDIGDP!$C$2:$C$218,1,FALSE)),"NO","Yes")</f>
        <v>NO</v>
      </c>
      <c r="O70" t="str">
        <f>IF(ISNA(VLOOKUP($C70,GDPg!$C$2:$C$218,1,FALSE)),"NO","Yes")</f>
        <v>NO</v>
      </c>
      <c r="P70" t="str">
        <f>IF(ISNA(VLOOKUP($C70,GDPpcap!$C$2:$C$218,1,FALSE)),"NO","Yes")</f>
        <v>NO</v>
      </c>
      <c r="Q70" t="str">
        <f>IF(ISNA(VLOOKUP($C70,EFI!$C$2:$C$217,1,FALSE)),"NO","Yes")</f>
        <v>NO</v>
      </c>
      <c r="R70" t="str">
        <f>IF(ISNA(VLOOKUP($C70,EPI!$C$1:$C$216,1,FALSE)),"NO","Yes")</f>
        <v>NO</v>
      </c>
      <c r="S70" t="str">
        <f>IF(ISNA(VLOOKUP($C70,EduI!$C$1:$C$216,1,FALSE)),"NO","Yes")</f>
        <v>NO</v>
      </c>
      <c r="T70" t="str">
        <f>IF(ISNA(VLOOKUP($C70,IncI!$C$1:$C$217,1,FALSE)),"NO","Yes")</f>
        <v>NO</v>
      </c>
      <c r="U70" t="str">
        <f>IF(ISNA(VLOOKUP($C70,LEI!$C$1:$C$217,1,FALSE)),"NO","Yes")</f>
        <v>NO</v>
      </c>
      <c r="V70" t="str">
        <f>IF(ISNA(VLOOKUP($C70,HDI!$C$1:$C$217,1,FALSE)),"NO","Yes")</f>
        <v>NO</v>
      </c>
    </row>
    <row r="71" spans="1:22" x14ac:dyDescent="0.25">
      <c r="A71" s="4">
        <v>67</v>
      </c>
      <c r="B71" s="5"/>
      <c r="C71" s="6" t="s">
        <v>144</v>
      </c>
      <c r="D71" s="6" t="s">
        <v>145</v>
      </c>
      <c r="E71" s="7"/>
      <c r="F71" s="6" t="s">
        <v>20</v>
      </c>
      <c r="G71" s="8" t="s">
        <v>13</v>
      </c>
      <c r="H71" s="37">
        <f t="shared" si="1"/>
        <v>1</v>
      </c>
      <c r="I71" t="str">
        <f>IF(ISNA(VLOOKUP($C71,AgingPop!$C$2:$C$218,1,FALSE)),"NO","Yes")</f>
        <v>Yes</v>
      </c>
      <c r="J71" t="str">
        <f>IF(ISNA(VLOOKUP($C71,FemLab!$C$1:$C$216,1,FALSE)),"NO","Yes")</f>
        <v>Yes</v>
      </c>
      <c r="K71" t="str">
        <f>IF(ISNA(VLOOKUP($C71,Urban!$C$2:$C$218,1,FALSE)),"NO","Yes")</f>
        <v>Yes</v>
      </c>
      <c r="L71" t="str">
        <f>IF(ISNA(VLOOKUP($C71,Unemploy!$C$1:$C$217,1,FALSE)),"NO","Yes")</f>
        <v>Yes</v>
      </c>
      <c r="M71" t="str">
        <f>IF(ISNA(VLOOKUP($C71,FDIusd!$C$1:$C$217,1,FALSE)),"NO","Yes")</f>
        <v>Yes</v>
      </c>
      <c r="N71" t="str">
        <f>IF(ISNA(VLOOKUP($C71,FDIGDP!$C$2:$C$218,1,FALSE)),"NO","Yes")</f>
        <v>Yes</v>
      </c>
      <c r="O71" t="str">
        <f>IF(ISNA(VLOOKUP($C71,GDPg!$C$2:$C$218,1,FALSE)),"NO","Yes")</f>
        <v>Yes</v>
      </c>
      <c r="P71" t="str">
        <f>IF(ISNA(VLOOKUP($C71,GDPpcap!$C$2:$C$218,1,FALSE)),"NO","Yes")</f>
        <v>Yes</v>
      </c>
      <c r="Q71" t="str">
        <f>IF(ISNA(VLOOKUP($C71,EFI!$C$2:$C$217,1,FALSE)),"NO","Yes")</f>
        <v>Yes</v>
      </c>
      <c r="R71" t="str">
        <f>IF(ISNA(VLOOKUP($C71,EPI!$C$1:$C$216,1,FALSE)),"NO","Yes")</f>
        <v>NO</v>
      </c>
      <c r="S71" t="str">
        <f>IF(ISNA(VLOOKUP($C71,EduI!$C$1:$C$216,1,FALSE)),"NO","Yes")</f>
        <v>Yes</v>
      </c>
      <c r="T71" t="str">
        <f>IF(ISNA(VLOOKUP($C71,IncI!$C$1:$C$217,1,FALSE)),"NO","Yes")</f>
        <v>Yes</v>
      </c>
      <c r="U71" t="str">
        <f>IF(ISNA(VLOOKUP($C71,LEI!$C$1:$C$217,1,FALSE)),"NO","Yes")</f>
        <v>Yes</v>
      </c>
      <c r="V71" t="str">
        <f>IF(ISNA(VLOOKUP($C71,HDI!$C$1:$C$217,1,FALSE)),"NO","Yes")</f>
        <v>Yes</v>
      </c>
    </row>
    <row r="72" spans="1:22" x14ac:dyDescent="0.25">
      <c r="A72" s="4">
        <v>68</v>
      </c>
      <c r="B72" s="5"/>
      <c r="C72" s="6" t="s">
        <v>146</v>
      </c>
      <c r="D72" s="6" t="s">
        <v>147</v>
      </c>
      <c r="E72" s="7"/>
      <c r="F72" s="6" t="s">
        <v>12</v>
      </c>
      <c r="G72" s="8" t="s">
        <v>23</v>
      </c>
      <c r="H72" s="37">
        <f t="shared" si="1"/>
        <v>0</v>
      </c>
      <c r="I72" t="str">
        <f>IF(ISNA(VLOOKUP($C72,AgingPop!$C$2:$C$218,1,FALSE)),"NO","Yes")</f>
        <v>Yes</v>
      </c>
      <c r="J72" t="str">
        <f>IF(ISNA(VLOOKUP($C72,FemLab!$C$1:$C$216,1,FALSE)),"NO","Yes")</f>
        <v>Yes</v>
      </c>
      <c r="K72" t="str">
        <f>IF(ISNA(VLOOKUP($C72,Urban!$C$2:$C$218,1,FALSE)),"NO","Yes")</f>
        <v>Yes</v>
      </c>
      <c r="L72" t="str">
        <f>IF(ISNA(VLOOKUP($C72,Unemploy!$C$1:$C$217,1,FALSE)),"NO","Yes")</f>
        <v>Yes</v>
      </c>
      <c r="M72" t="str">
        <f>IF(ISNA(VLOOKUP($C72,FDIusd!$C$1:$C$217,1,FALSE)),"NO","Yes")</f>
        <v>Yes</v>
      </c>
      <c r="N72" t="str">
        <f>IF(ISNA(VLOOKUP($C72,FDIGDP!$C$2:$C$218,1,FALSE)),"NO","Yes")</f>
        <v>Yes</v>
      </c>
      <c r="O72" t="str">
        <f>IF(ISNA(VLOOKUP($C72,GDPg!$C$2:$C$218,1,FALSE)),"NO","Yes")</f>
        <v>Yes</v>
      </c>
      <c r="P72" t="str">
        <f>IF(ISNA(VLOOKUP($C72,GDPpcap!$C$2:$C$218,1,FALSE)),"NO","Yes")</f>
        <v>Yes</v>
      </c>
      <c r="Q72" t="str">
        <f>IF(ISNA(VLOOKUP($C72,EFI!$C$2:$C$217,1,FALSE)),"NO","Yes")</f>
        <v>Yes</v>
      </c>
      <c r="R72" t="str">
        <f>IF(ISNA(VLOOKUP($C72,EPI!$C$1:$C$216,1,FALSE)),"NO","Yes")</f>
        <v>Yes</v>
      </c>
      <c r="S72" t="str">
        <f>IF(ISNA(VLOOKUP($C72,EduI!$C$1:$C$216,1,FALSE)),"NO","Yes")</f>
        <v>Yes</v>
      </c>
      <c r="T72" t="str">
        <f>IF(ISNA(VLOOKUP($C72,IncI!$C$1:$C$217,1,FALSE)),"NO","Yes")</f>
        <v>Yes</v>
      </c>
      <c r="U72" t="str">
        <f>IF(ISNA(VLOOKUP($C72,LEI!$C$1:$C$217,1,FALSE)),"NO","Yes")</f>
        <v>Yes</v>
      </c>
      <c r="V72" t="str">
        <f>IF(ISNA(VLOOKUP($C72,HDI!$C$1:$C$217,1,FALSE)),"NO","Yes")</f>
        <v>Yes</v>
      </c>
    </row>
    <row r="73" spans="1:22" x14ac:dyDescent="0.25">
      <c r="A73" s="4">
        <v>69</v>
      </c>
      <c r="B73" s="5"/>
      <c r="C73" s="6" t="s">
        <v>148</v>
      </c>
      <c r="D73" s="6" t="s">
        <v>149</v>
      </c>
      <c r="E73" s="7"/>
      <c r="F73" s="6" t="s">
        <v>12</v>
      </c>
      <c r="G73" s="8" t="s">
        <v>23</v>
      </c>
      <c r="H73" s="37">
        <f t="shared" si="1"/>
        <v>0</v>
      </c>
      <c r="I73" t="str">
        <f>IF(ISNA(VLOOKUP($C73,AgingPop!$C$2:$C$218,1,FALSE)),"NO","Yes")</f>
        <v>Yes</v>
      </c>
      <c r="J73" t="str">
        <f>IF(ISNA(VLOOKUP($C73,FemLab!$C$1:$C$216,1,FALSE)),"NO","Yes")</f>
        <v>Yes</v>
      </c>
      <c r="K73" t="str">
        <f>IF(ISNA(VLOOKUP($C73,Urban!$C$2:$C$218,1,FALSE)),"NO","Yes")</f>
        <v>Yes</v>
      </c>
      <c r="L73" t="str">
        <f>IF(ISNA(VLOOKUP($C73,Unemploy!$C$1:$C$217,1,FALSE)),"NO","Yes")</f>
        <v>Yes</v>
      </c>
      <c r="M73" t="str">
        <f>IF(ISNA(VLOOKUP($C73,FDIusd!$C$1:$C$217,1,FALSE)),"NO","Yes")</f>
        <v>Yes</v>
      </c>
      <c r="N73" t="str">
        <f>IF(ISNA(VLOOKUP($C73,FDIGDP!$C$2:$C$218,1,FALSE)),"NO","Yes")</f>
        <v>Yes</v>
      </c>
      <c r="O73" t="str">
        <f>IF(ISNA(VLOOKUP($C73,GDPg!$C$2:$C$218,1,FALSE)),"NO","Yes")</f>
        <v>Yes</v>
      </c>
      <c r="P73" t="str">
        <f>IF(ISNA(VLOOKUP($C73,GDPpcap!$C$2:$C$218,1,FALSE)),"NO","Yes")</f>
        <v>Yes</v>
      </c>
      <c r="Q73" t="str">
        <f>IF(ISNA(VLOOKUP($C73,EFI!$C$2:$C$217,1,FALSE)),"NO","Yes")</f>
        <v>Yes</v>
      </c>
      <c r="R73" t="str">
        <f>IF(ISNA(VLOOKUP($C73,EPI!$C$1:$C$216,1,FALSE)),"NO","Yes")</f>
        <v>Yes</v>
      </c>
      <c r="S73" t="str">
        <f>IF(ISNA(VLOOKUP($C73,EduI!$C$1:$C$216,1,FALSE)),"NO","Yes")</f>
        <v>Yes</v>
      </c>
      <c r="T73" t="str">
        <f>IF(ISNA(VLOOKUP($C73,IncI!$C$1:$C$217,1,FALSE)),"NO","Yes")</f>
        <v>Yes</v>
      </c>
      <c r="U73" t="str">
        <f>IF(ISNA(VLOOKUP($C73,LEI!$C$1:$C$217,1,FALSE)),"NO","Yes")</f>
        <v>Yes</v>
      </c>
      <c r="V73" t="str">
        <f>IF(ISNA(VLOOKUP($C73,HDI!$C$1:$C$217,1,FALSE)),"NO","Yes")</f>
        <v>Yes</v>
      </c>
    </row>
    <row r="74" spans="1:22" x14ac:dyDescent="0.25">
      <c r="A74" s="4">
        <v>70</v>
      </c>
      <c r="B74" s="5"/>
      <c r="C74" s="6" t="s">
        <v>150</v>
      </c>
      <c r="D74" s="6" t="s">
        <v>151</v>
      </c>
      <c r="E74" s="7"/>
      <c r="F74" s="6" t="s">
        <v>20</v>
      </c>
      <c r="G74" s="8" t="s">
        <v>23</v>
      </c>
      <c r="H74" s="37">
        <f t="shared" si="1"/>
        <v>10</v>
      </c>
      <c r="I74" t="str">
        <f>IF(ISNA(VLOOKUP($C74,AgingPop!$C$2:$C$218,1,FALSE)),"NO","Yes")</f>
        <v>Yes</v>
      </c>
      <c r="J74" t="str">
        <f>IF(ISNA(VLOOKUP($C74,FemLab!$C$1:$C$216,1,FALSE)),"NO","Yes")</f>
        <v>Yes</v>
      </c>
      <c r="K74" t="str">
        <f>IF(ISNA(VLOOKUP($C74,Urban!$C$2:$C$218,1,FALSE)),"NO","Yes")</f>
        <v>Yes</v>
      </c>
      <c r="L74" t="str">
        <f>IF(ISNA(VLOOKUP($C74,Unemploy!$C$1:$C$217,1,FALSE)),"NO","Yes")</f>
        <v>Yes</v>
      </c>
      <c r="M74" t="str">
        <f>IF(ISNA(VLOOKUP($C74,FDIusd!$C$1:$C$217,1,FALSE)),"NO","Yes")</f>
        <v>NO</v>
      </c>
      <c r="N74" t="str">
        <f>IF(ISNA(VLOOKUP($C74,FDIGDP!$C$2:$C$218,1,FALSE)),"NO","Yes")</f>
        <v>NO</v>
      </c>
      <c r="O74" t="str">
        <f>IF(ISNA(VLOOKUP($C74,GDPg!$C$2:$C$218,1,FALSE)),"NO","Yes")</f>
        <v>NO</v>
      </c>
      <c r="P74" t="str">
        <f>IF(ISNA(VLOOKUP($C74,GDPpcap!$C$2:$C$218,1,FALSE)),"NO","Yes")</f>
        <v>NO</v>
      </c>
      <c r="Q74" t="str">
        <f>IF(ISNA(VLOOKUP($C74,EFI!$C$2:$C$217,1,FALSE)),"NO","Yes")</f>
        <v>NO</v>
      </c>
      <c r="R74" t="str">
        <f>IF(ISNA(VLOOKUP($C74,EPI!$C$1:$C$216,1,FALSE)),"NO","Yes")</f>
        <v>NO</v>
      </c>
      <c r="S74" t="str">
        <f>IF(ISNA(VLOOKUP($C74,EduI!$C$1:$C$216,1,FALSE)),"NO","Yes")</f>
        <v>NO</v>
      </c>
      <c r="T74" t="str">
        <f>IF(ISNA(VLOOKUP($C74,IncI!$C$1:$C$217,1,FALSE)),"NO","Yes")</f>
        <v>NO</v>
      </c>
      <c r="U74" t="str">
        <f>IF(ISNA(VLOOKUP($C74,LEI!$C$1:$C$217,1,FALSE)),"NO","Yes")</f>
        <v>NO</v>
      </c>
      <c r="V74" t="str">
        <f>IF(ISNA(VLOOKUP($C74,HDI!$C$1:$C$217,1,FALSE)),"NO","Yes")</f>
        <v>NO</v>
      </c>
    </row>
    <row r="75" spans="1:22" x14ac:dyDescent="0.25">
      <c r="A75" s="4">
        <v>71</v>
      </c>
      <c r="B75" s="5"/>
      <c r="C75" s="6" t="s">
        <v>152</v>
      </c>
      <c r="D75" s="6" t="s">
        <v>153</v>
      </c>
      <c r="E75" s="7"/>
      <c r="F75" s="6" t="s">
        <v>26</v>
      </c>
      <c r="G75" s="8" t="s">
        <v>13</v>
      </c>
      <c r="H75" s="37">
        <f t="shared" si="1"/>
        <v>0</v>
      </c>
      <c r="I75" t="str">
        <f>IF(ISNA(VLOOKUP($C75,AgingPop!$C$2:$C$218,1,FALSE)),"NO","Yes")</f>
        <v>Yes</v>
      </c>
      <c r="J75" t="str">
        <f>IF(ISNA(VLOOKUP($C75,FemLab!$C$1:$C$216,1,FALSE)),"NO","Yes")</f>
        <v>Yes</v>
      </c>
      <c r="K75" t="str">
        <f>IF(ISNA(VLOOKUP($C75,Urban!$C$2:$C$218,1,FALSE)),"NO","Yes")</f>
        <v>Yes</v>
      </c>
      <c r="L75" t="str">
        <f>IF(ISNA(VLOOKUP($C75,Unemploy!$C$1:$C$217,1,FALSE)),"NO","Yes")</f>
        <v>Yes</v>
      </c>
      <c r="M75" t="str">
        <f>IF(ISNA(VLOOKUP($C75,FDIusd!$C$1:$C$217,1,FALSE)),"NO","Yes")</f>
        <v>Yes</v>
      </c>
      <c r="N75" t="str">
        <f>IF(ISNA(VLOOKUP($C75,FDIGDP!$C$2:$C$218,1,FALSE)),"NO","Yes")</f>
        <v>Yes</v>
      </c>
      <c r="O75" t="str">
        <f>IF(ISNA(VLOOKUP($C75,GDPg!$C$2:$C$218,1,FALSE)),"NO","Yes")</f>
        <v>Yes</v>
      </c>
      <c r="P75" t="str">
        <f>IF(ISNA(VLOOKUP($C75,GDPpcap!$C$2:$C$218,1,FALSE)),"NO","Yes")</f>
        <v>Yes</v>
      </c>
      <c r="Q75" t="str">
        <f>IF(ISNA(VLOOKUP($C75,EFI!$C$2:$C$217,1,FALSE)),"NO","Yes")</f>
        <v>Yes</v>
      </c>
      <c r="R75" t="str">
        <f>IF(ISNA(VLOOKUP($C75,EPI!$C$1:$C$216,1,FALSE)),"NO","Yes")</f>
        <v>Yes</v>
      </c>
      <c r="S75" t="str">
        <f>IF(ISNA(VLOOKUP($C75,EduI!$C$1:$C$216,1,FALSE)),"NO","Yes")</f>
        <v>Yes</v>
      </c>
      <c r="T75" t="str">
        <f>IF(ISNA(VLOOKUP($C75,IncI!$C$1:$C$217,1,FALSE)),"NO","Yes")</f>
        <v>Yes</v>
      </c>
      <c r="U75" t="str">
        <f>IF(ISNA(VLOOKUP($C75,LEI!$C$1:$C$217,1,FALSE)),"NO","Yes")</f>
        <v>Yes</v>
      </c>
      <c r="V75" t="str">
        <f>IF(ISNA(VLOOKUP($C75,HDI!$C$1:$C$217,1,FALSE)),"NO","Yes")</f>
        <v>Yes</v>
      </c>
    </row>
    <row r="76" spans="1:22" x14ac:dyDescent="0.25">
      <c r="A76" s="4">
        <v>72</v>
      </c>
      <c r="B76" s="5"/>
      <c r="C76" s="6" t="s">
        <v>452</v>
      </c>
      <c r="D76" s="6" t="s">
        <v>154</v>
      </c>
      <c r="E76" s="7"/>
      <c r="F76" s="6" t="s">
        <v>26</v>
      </c>
      <c r="G76" s="8" t="s">
        <v>9</v>
      </c>
      <c r="H76" s="37">
        <f t="shared" si="1"/>
        <v>2</v>
      </c>
      <c r="I76" t="str">
        <f>IF(ISNA(VLOOKUP($C76,AgingPop!$C$2:$C$218,1,FALSE)),"NO","Yes")</f>
        <v>Yes</v>
      </c>
      <c r="J76" t="str">
        <f>IF(ISNA(VLOOKUP($C76,FemLab!$C$1:$C$216,1,FALSE)),"NO","Yes")</f>
        <v>Yes</v>
      </c>
      <c r="K76" t="str">
        <f>IF(ISNA(VLOOKUP($C76,Urban!$C$2:$C$218,1,FALSE)),"NO","Yes")</f>
        <v>Yes</v>
      </c>
      <c r="L76" t="str">
        <f>IF(ISNA(VLOOKUP($C76,Unemploy!$C$1:$C$217,1,FALSE)),"NO","Yes")</f>
        <v>Yes</v>
      </c>
      <c r="M76" t="str">
        <f>IF(ISNA(VLOOKUP($C76,FDIusd!$C$1:$C$217,1,FALSE)),"NO","Yes")</f>
        <v>NO</v>
      </c>
      <c r="N76" t="str">
        <f>IF(ISNA(VLOOKUP($C76,FDIGDP!$C$2:$C$218,1,FALSE)),"NO","Yes")</f>
        <v>Yes</v>
      </c>
      <c r="O76" t="str">
        <f>IF(ISNA(VLOOKUP($C76,GDPg!$C$2:$C$218,1,FALSE)),"NO","Yes")</f>
        <v>Yes</v>
      </c>
      <c r="P76" t="str">
        <f>IF(ISNA(VLOOKUP($C76,GDPpcap!$C$2:$C$218,1,FALSE)),"NO","Yes")</f>
        <v>Yes</v>
      </c>
      <c r="Q76" t="str">
        <f>IF(ISNA(VLOOKUP($C76,EFI!$C$2:$C$217,1,FALSE)),"NO","Yes")</f>
        <v>NO</v>
      </c>
      <c r="R76" t="str">
        <f>IF(ISNA(VLOOKUP($C76,EPI!$C$1:$C$216,1,FALSE)),"NO","Yes")</f>
        <v>Yes</v>
      </c>
      <c r="S76" t="str">
        <f>IF(ISNA(VLOOKUP($C76,EduI!$C$1:$C$216,1,FALSE)),"NO","Yes")</f>
        <v>Yes</v>
      </c>
      <c r="T76" t="str">
        <f>IF(ISNA(VLOOKUP($C76,IncI!$C$1:$C$217,1,FALSE)),"NO","Yes")</f>
        <v>Yes</v>
      </c>
      <c r="U76" t="str">
        <f>IF(ISNA(VLOOKUP($C76,LEI!$C$1:$C$217,1,FALSE)),"NO","Yes")</f>
        <v>Yes</v>
      </c>
      <c r="V76" t="str">
        <f>IF(ISNA(VLOOKUP($C76,HDI!$C$1:$C$217,1,FALSE)),"NO","Yes")</f>
        <v>Yes</v>
      </c>
    </row>
    <row r="77" spans="1:22" x14ac:dyDescent="0.25">
      <c r="A77" s="4">
        <v>73</v>
      </c>
      <c r="B77" s="5"/>
      <c r="C77" s="6" t="s">
        <v>155</v>
      </c>
      <c r="D77" s="6" t="s">
        <v>156</v>
      </c>
      <c r="E77" s="7"/>
      <c r="F77" s="6" t="s">
        <v>12</v>
      </c>
      <c r="G77" s="8" t="s">
        <v>13</v>
      </c>
      <c r="H77" s="37">
        <f t="shared" si="1"/>
        <v>4</v>
      </c>
      <c r="I77" t="str">
        <f>IF(ISNA(VLOOKUP($C77,AgingPop!$C$2:$C$218,1,FALSE)),"NO","Yes")</f>
        <v>Yes</v>
      </c>
      <c r="J77" t="str">
        <f>IF(ISNA(VLOOKUP($C77,FemLab!$C$1:$C$216,1,FALSE)),"NO","Yes")</f>
        <v>Yes</v>
      </c>
      <c r="K77" t="str">
        <f>IF(ISNA(VLOOKUP($C77,Urban!$C$2:$C$218,1,FALSE)),"NO","Yes")</f>
        <v>Yes</v>
      </c>
      <c r="L77" t="str">
        <f>IF(ISNA(VLOOKUP($C77,Unemploy!$C$1:$C$217,1,FALSE)),"NO","Yes")</f>
        <v>Yes</v>
      </c>
      <c r="M77" t="str">
        <f>IF(ISNA(VLOOKUP($C77,FDIusd!$C$1:$C$217,1,FALSE)),"NO","Yes")</f>
        <v>NO</v>
      </c>
      <c r="N77" t="str">
        <f>IF(ISNA(VLOOKUP($C77,FDIGDP!$C$2:$C$218,1,FALSE)),"NO","Yes")</f>
        <v>NO</v>
      </c>
      <c r="O77" t="str">
        <f>IF(ISNA(VLOOKUP($C77,GDPg!$C$2:$C$218,1,FALSE)),"NO","Yes")</f>
        <v>Yes</v>
      </c>
      <c r="P77" t="str">
        <f>IF(ISNA(VLOOKUP($C77,GDPpcap!$C$2:$C$218,1,FALSE)),"NO","Yes")</f>
        <v>Yes</v>
      </c>
      <c r="Q77" t="str">
        <f>IF(ISNA(VLOOKUP($C77,EFI!$C$2:$C$217,1,FALSE)),"NO","Yes")</f>
        <v>Yes</v>
      </c>
      <c r="R77" t="str">
        <f>IF(ISNA(VLOOKUP($C77,EPI!$C$1:$C$216,1,FALSE)),"NO","Yes")</f>
        <v>Yes</v>
      </c>
      <c r="S77" t="str">
        <f>IF(ISNA(VLOOKUP($C77,EduI!$C$1:$C$216,1,FALSE)),"NO","Yes")</f>
        <v>NO</v>
      </c>
      <c r="T77" t="str">
        <f>IF(ISNA(VLOOKUP($C77,IncI!$C$1:$C$217,1,FALSE)),"NO","Yes")</f>
        <v>Yes</v>
      </c>
      <c r="U77" t="str">
        <f>IF(ISNA(VLOOKUP($C77,LEI!$C$1:$C$217,1,FALSE)),"NO","Yes")</f>
        <v>Yes</v>
      </c>
      <c r="V77" t="str">
        <f>IF(ISNA(VLOOKUP($C77,HDI!$C$1:$C$217,1,FALSE)),"NO","Yes")</f>
        <v>NO</v>
      </c>
    </row>
    <row r="78" spans="1:22" x14ac:dyDescent="0.25">
      <c r="A78" s="4">
        <v>74</v>
      </c>
      <c r="B78" s="5"/>
      <c r="C78" s="6" t="s">
        <v>157</v>
      </c>
      <c r="D78" s="6" t="s">
        <v>158</v>
      </c>
      <c r="E78" s="7"/>
      <c r="F78" s="6" t="s">
        <v>12</v>
      </c>
      <c r="G78" s="8" t="s">
        <v>23</v>
      </c>
      <c r="H78" s="37">
        <f t="shared" si="1"/>
        <v>0</v>
      </c>
      <c r="I78" t="str">
        <f>IF(ISNA(VLOOKUP($C78,AgingPop!$C$2:$C$218,1,FALSE)),"NO","Yes")</f>
        <v>Yes</v>
      </c>
      <c r="J78" t="str">
        <f>IF(ISNA(VLOOKUP($C78,FemLab!$C$1:$C$216,1,FALSE)),"NO","Yes")</f>
        <v>Yes</v>
      </c>
      <c r="K78" t="str">
        <f>IF(ISNA(VLOOKUP($C78,Urban!$C$2:$C$218,1,FALSE)),"NO","Yes")</f>
        <v>Yes</v>
      </c>
      <c r="L78" t="str">
        <f>IF(ISNA(VLOOKUP($C78,Unemploy!$C$1:$C$217,1,FALSE)),"NO","Yes")</f>
        <v>Yes</v>
      </c>
      <c r="M78" t="str">
        <f>IF(ISNA(VLOOKUP($C78,FDIusd!$C$1:$C$217,1,FALSE)),"NO","Yes")</f>
        <v>Yes</v>
      </c>
      <c r="N78" t="str">
        <f>IF(ISNA(VLOOKUP($C78,FDIGDP!$C$2:$C$218,1,FALSE)),"NO","Yes")</f>
        <v>Yes</v>
      </c>
      <c r="O78" t="str">
        <f>IF(ISNA(VLOOKUP($C78,GDPg!$C$2:$C$218,1,FALSE)),"NO","Yes")</f>
        <v>Yes</v>
      </c>
      <c r="P78" t="str">
        <f>IF(ISNA(VLOOKUP($C78,GDPpcap!$C$2:$C$218,1,FALSE)),"NO","Yes")</f>
        <v>Yes</v>
      </c>
      <c r="Q78" t="str">
        <f>IF(ISNA(VLOOKUP($C78,EFI!$C$2:$C$217,1,FALSE)),"NO","Yes")</f>
        <v>Yes</v>
      </c>
      <c r="R78" t="str">
        <f>IF(ISNA(VLOOKUP($C78,EPI!$C$1:$C$216,1,FALSE)),"NO","Yes")</f>
        <v>Yes</v>
      </c>
      <c r="S78" t="str">
        <f>IF(ISNA(VLOOKUP($C78,EduI!$C$1:$C$216,1,FALSE)),"NO","Yes")</f>
        <v>Yes</v>
      </c>
      <c r="T78" t="str">
        <f>IF(ISNA(VLOOKUP($C78,IncI!$C$1:$C$217,1,FALSE)),"NO","Yes")</f>
        <v>Yes</v>
      </c>
      <c r="U78" t="str">
        <f>IF(ISNA(VLOOKUP($C78,LEI!$C$1:$C$217,1,FALSE)),"NO","Yes")</f>
        <v>Yes</v>
      </c>
      <c r="V78" t="str">
        <f>IF(ISNA(VLOOKUP($C78,HDI!$C$1:$C$217,1,FALSE)),"NO","Yes")</f>
        <v>Yes</v>
      </c>
    </row>
    <row r="79" spans="1:22" x14ac:dyDescent="0.25">
      <c r="A79" s="4">
        <v>75</v>
      </c>
      <c r="B79" s="5"/>
      <c r="C79" s="6" t="s">
        <v>159</v>
      </c>
      <c r="D79" s="6" t="s">
        <v>160</v>
      </c>
      <c r="E79" s="7"/>
      <c r="F79" s="6" t="s">
        <v>26</v>
      </c>
      <c r="G79" s="8" t="s">
        <v>17</v>
      </c>
      <c r="H79" s="37">
        <f t="shared" si="1"/>
        <v>0</v>
      </c>
      <c r="I79" t="str">
        <f>IF(ISNA(VLOOKUP($C79,AgingPop!$C$2:$C$218,1,FALSE)),"NO","Yes")</f>
        <v>Yes</v>
      </c>
      <c r="J79" t="str">
        <f>IF(ISNA(VLOOKUP($C79,FemLab!$C$1:$C$216,1,FALSE)),"NO","Yes")</f>
        <v>Yes</v>
      </c>
      <c r="K79" t="str">
        <f>IF(ISNA(VLOOKUP($C79,Urban!$C$2:$C$218,1,FALSE)),"NO","Yes")</f>
        <v>Yes</v>
      </c>
      <c r="L79" t="str">
        <f>IF(ISNA(VLOOKUP($C79,Unemploy!$C$1:$C$217,1,FALSE)),"NO","Yes")</f>
        <v>Yes</v>
      </c>
      <c r="M79" t="str">
        <f>IF(ISNA(VLOOKUP($C79,FDIusd!$C$1:$C$217,1,FALSE)),"NO","Yes")</f>
        <v>Yes</v>
      </c>
      <c r="N79" t="str">
        <f>IF(ISNA(VLOOKUP($C79,FDIGDP!$C$2:$C$218,1,FALSE)),"NO","Yes")</f>
        <v>Yes</v>
      </c>
      <c r="O79" t="str">
        <f>IF(ISNA(VLOOKUP($C79,GDPg!$C$2:$C$218,1,FALSE)),"NO","Yes")</f>
        <v>Yes</v>
      </c>
      <c r="P79" t="str">
        <f>IF(ISNA(VLOOKUP($C79,GDPpcap!$C$2:$C$218,1,FALSE)),"NO","Yes")</f>
        <v>Yes</v>
      </c>
      <c r="Q79" t="str">
        <f>IF(ISNA(VLOOKUP($C79,EFI!$C$2:$C$217,1,FALSE)),"NO","Yes")</f>
        <v>Yes</v>
      </c>
      <c r="R79" t="str">
        <f>IF(ISNA(VLOOKUP($C79,EPI!$C$1:$C$216,1,FALSE)),"NO","Yes")</f>
        <v>Yes</v>
      </c>
      <c r="S79" t="str">
        <f>IF(ISNA(VLOOKUP($C79,EduI!$C$1:$C$216,1,FALSE)),"NO","Yes")</f>
        <v>Yes</v>
      </c>
      <c r="T79" t="str">
        <f>IF(ISNA(VLOOKUP($C79,IncI!$C$1:$C$217,1,FALSE)),"NO","Yes")</f>
        <v>Yes</v>
      </c>
      <c r="U79" t="str">
        <f>IF(ISNA(VLOOKUP($C79,LEI!$C$1:$C$217,1,FALSE)),"NO","Yes")</f>
        <v>Yes</v>
      </c>
      <c r="V79" t="str">
        <f>IF(ISNA(VLOOKUP($C79,HDI!$C$1:$C$217,1,FALSE)),"NO","Yes")</f>
        <v>Yes</v>
      </c>
    </row>
    <row r="80" spans="1:22" x14ac:dyDescent="0.25">
      <c r="A80" s="4">
        <v>76</v>
      </c>
      <c r="B80" s="5"/>
      <c r="C80" s="6" t="s">
        <v>161</v>
      </c>
      <c r="D80" s="6" t="s">
        <v>162</v>
      </c>
      <c r="E80" s="7"/>
      <c r="F80" s="6" t="s">
        <v>12</v>
      </c>
      <c r="G80" s="8" t="s">
        <v>23</v>
      </c>
      <c r="H80" s="37">
        <f t="shared" si="1"/>
        <v>13</v>
      </c>
      <c r="I80" t="str">
        <f>IF(ISNA(VLOOKUP($C80,AgingPop!$C$2:$C$218,1,FALSE)),"NO","Yes")</f>
        <v>NO</v>
      </c>
      <c r="J80" t="str">
        <f>IF(ISNA(VLOOKUP($C80,FemLab!$C$1:$C$216,1,FALSE)),"NO","Yes")</f>
        <v>NO</v>
      </c>
      <c r="K80" t="str">
        <f>IF(ISNA(VLOOKUP($C80,Urban!$C$2:$C$218,1,FALSE)),"NO","Yes")</f>
        <v>Yes</v>
      </c>
      <c r="L80" t="str">
        <f>IF(ISNA(VLOOKUP($C80,Unemploy!$C$1:$C$217,1,FALSE)),"NO","Yes")</f>
        <v>NO</v>
      </c>
      <c r="M80" t="str">
        <f>IF(ISNA(VLOOKUP($C80,FDIusd!$C$1:$C$217,1,FALSE)),"NO","Yes")</f>
        <v>NO</v>
      </c>
      <c r="N80" t="str">
        <f>IF(ISNA(VLOOKUP($C80,FDIGDP!$C$2:$C$218,1,FALSE)),"NO","Yes")</f>
        <v>NO</v>
      </c>
      <c r="O80" t="str">
        <f>IF(ISNA(VLOOKUP($C80,GDPg!$C$2:$C$218,1,FALSE)),"NO","Yes")</f>
        <v>NO</v>
      </c>
      <c r="P80" t="str">
        <f>IF(ISNA(VLOOKUP($C80,GDPpcap!$C$2:$C$218,1,FALSE)),"NO","Yes")</f>
        <v>NO</v>
      </c>
      <c r="Q80" t="str">
        <f>IF(ISNA(VLOOKUP($C80,EFI!$C$2:$C$217,1,FALSE)),"NO","Yes")</f>
        <v>NO</v>
      </c>
      <c r="R80" t="str">
        <f>IF(ISNA(VLOOKUP($C80,EPI!$C$1:$C$216,1,FALSE)),"NO","Yes")</f>
        <v>NO</v>
      </c>
      <c r="S80" t="str">
        <f>IF(ISNA(VLOOKUP($C80,EduI!$C$1:$C$216,1,FALSE)),"NO","Yes")</f>
        <v>NO</v>
      </c>
      <c r="T80" t="str">
        <f>IF(ISNA(VLOOKUP($C80,IncI!$C$1:$C$217,1,FALSE)),"NO","Yes")</f>
        <v>NO</v>
      </c>
      <c r="U80" t="str">
        <f>IF(ISNA(VLOOKUP($C80,LEI!$C$1:$C$217,1,FALSE)),"NO","Yes")</f>
        <v>NO</v>
      </c>
      <c r="V80" t="str">
        <f>IF(ISNA(VLOOKUP($C80,HDI!$C$1:$C$217,1,FALSE)),"NO","Yes")</f>
        <v>NO</v>
      </c>
    </row>
    <row r="81" spans="1:22" x14ac:dyDescent="0.25">
      <c r="A81" s="4">
        <v>77</v>
      </c>
      <c r="B81" s="5"/>
      <c r="C81" s="6" t="s">
        <v>163</v>
      </c>
      <c r="D81" s="6" t="s">
        <v>164</v>
      </c>
      <c r="E81" s="7"/>
      <c r="F81" s="6" t="s">
        <v>12</v>
      </c>
      <c r="G81" s="8" t="s">
        <v>23</v>
      </c>
      <c r="H81" s="37">
        <f t="shared" si="1"/>
        <v>0</v>
      </c>
      <c r="I81" t="str">
        <f>IF(ISNA(VLOOKUP($C81,AgingPop!$C$2:$C$218,1,FALSE)),"NO","Yes")</f>
        <v>Yes</v>
      </c>
      <c r="J81" t="str">
        <f>IF(ISNA(VLOOKUP($C81,FemLab!$C$1:$C$216,1,FALSE)),"NO","Yes")</f>
        <v>Yes</v>
      </c>
      <c r="K81" t="str">
        <f>IF(ISNA(VLOOKUP($C81,Urban!$C$2:$C$218,1,FALSE)),"NO","Yes")</f>
        <v>Yes</v>
      </c>
      <c r="L81" t="str">
        <f>IF(ISNA(VLOOKUP($C81,Unemploy!$C$1:$C$217,1,FALSE)),"NO","Yes")</f>
        <v>Yes</v>
      </c>
      <c r="M81" t="str">
        <f>IF(ISNA(VLOOKUP($C81,FDIusd!$C$1:$C$217,1,FALSE)),"NO","Yes")</f>
        <v>Yes</v>
      </c>
      <c r="N81" t="str">
        <f>IF(ISNA(VLOOKUP($C81,FDIGDP!$C$2:$C$218,1,FALSE)),"NO","Yes")</f>
        <v>Yes</v>
      </c>
      <c r="O81" t="str">
        <f>IF(ISNA(VLOOKUP($C81,GDPg!$C$2:$C$218,1,FALSE)),"NO","Yes")</f>
        <v>Yes</v>
      </c>
      <c r="P81" t="str">
        <f>IF(ISNA(VLOOKUP($C81,GDPpcap!$C$2:$C$218,1,FALSE)),"NO","Yes")</f>
        <v>Yes</v>
      </c>
      <c r="Q81" t="str">
        <f>IF(ISNA(VLOOKUP($C81,EFI!$C$2:$C$217,1,FALSE)),"NO","Yes")</f>
        <v>Yes</v>
      </c>
      <c r="R81" t="str">
        <f>IF(ISNA(VLOOKUP($C81,EPI!$C$1:$C$216,1,FALSE)),"NO","Yes")</f>
        <v>Yes</v>
      </c>
      <c r="S81" t="str">
        <f>IF(ISNA(VLOOKUP($C81,EduI!$C$1:$C$216,1,FALSE)),"NO","Yes")</f>
        <v>Yes</v>
      </c>
      <c r="T81" t="str">
        <f>IF(ISNA(VLOOKUP($C81,IncI!$C$1:$C$217,1,FALSE)),"NO","Yes")</f>
        <v>Yes</v>
      </c>
      <c r="U81" t="str">
        <f>IF(ISNA(VLOOKUP($C81,LEI!$C$1:$C$217,1,FALSE)),"NO","Yes")</f>
        <v>Yes</v>
      </c>
      <c r="V81" t="str">
        <f>IF(ISNA(VLOOKUP($C81,HDI!$C$1:$C$217,1,FALSE)),"NO","Yes")</f>
        <v>Yes</v>
      </c>
    </row>
    <row r="82" spans="1:22" x14ac:dyDescent="0.25">
      <c r="A82" s="4">
        <v>78</v>
      </c>
      <c r="B82" s="5"/>
      <c r="C82" s="6" t="s">
        <v>165</v>
      </c>
      <c r="D82" s="6" t="s">
        <v>166</v>
      </c>
      <c r="E82" s="7"/>
      <c r="F82" s="6" t="s">
        <v>12</v>
      </c>
      <c r="G82" s="8" t="s">
        <v>23</v>
      </c>
      <c r="H82" s="37">
        <f t="shared" si="1"/>
        <v>11</v>
      </c>
      <c r="I82" t="str">
        <f>IF(ISNA(VLOOKUP($C82,AgingPop!$C$2:$C$218,1,FALSE)),"NO","Yes")</f>
        <v>NO</v>
      </c>
      <c r="J82" t="str">
        <f>IF(ISNA(VLOOKUP($C82,FemLab!$C$1:$C$216,1,FALSE)),"NO","Yes")</f>
        <v>NO</v>
      </c>
      <c r="K82" t="str">
        <f>IF(ISNA(VLOOKUP($C82,Urban!$C$2:$C$218,1,FALSE)),"NO","Yes")</f>
        <v>Yes</v>
      </c>
      <c r="L82" t="str">
        <f>IF(ISNA(VLOOKUP($C82,Unemploy!$C$1:$C$217,1,FALSE)),"NO","Yes")</f>
        <v>NO</v>
      </c>
      <c r="M82" t="str">
        <f>IF(ISNA(VLOOKUP($C82,FDIusd!$C$1:$C$217,1,FALSE)),"NO","Yes")</f>
        <v>NO</v>
      </c>
      <c r="N82" t="str">
        <f>IF(ISNA(VLOOKUP($C82,FDIGDP!$C$2:$C$218,1,FALSE)),"NO","Yes")</f>
        <v>NO</v>
      </c>
      <c r="O82" t="str">
        <f>IF(ISNA(VLOOKUP($C82,GDPg!$C$2:$C$218,1,FALSE)),"NO","Yes")</f>
        <v>Yes</v>
      </c>
      <c r="P82" t="str">
        <f>IF(ISNA(VLOOKUP($C82,GDPpcap!$C$2:$C$218,1,FALSE)),"NO","Yes")</f>
        <v>Yes</v>
      </c>
      <c r="Q82" t="str">
        <f>IF(ISNA(VLOOKUP($C82,EFI!$C$2:$C$217,1,FALSE)),"NO","Yes")</f>
        <v>NO</v>
      </c>
      <c r="R82" t="str">
        <f>IF(ISNA(VLOOKUP($C82,EPI!$C$1:$C$216,1,FALSE)),"NO","Yes")</f>
        <v>NO</v>
      </c>
      <c r="S82" t="str">
        <f>IF(ISNA(VLOOKUP($C82,EduI!$C$1:$C$216,1,FALSE)),"NO","Yes")</f>
        <v>NO</v>
      </c>
      <c r="T82" t="str">
        <f>IF(ISNA(VLOOKUP($C82,IncI!$C$1:$C$217,1,FALSE)),"NO","Yes")</f>
        <v>NO</v>
      </c>
      <c r="U82" t="str">
        <f>IF(ISNA(VLOOKUP($C82,LEI!$C$1:$C$217,1,FALSE)),"NO","Yes")</f>
        <v>NO</v>
      </c>
      <c r="V82" t="str">
        <f>IF(ISNA(VLOOKUP($C82,HDI!$C$1:$C$217,1,FALSE)),"NO","Yes")</f>
        <v>NO</v>
      </c>
    </row>
    <row r="83" spans="1:22" x14ac:dyDescent="0.25">
      <c r="A83" s="4">
        <v>79</v>
      </c>
      <c r="B83" s="5"/>
      <c r="C83" s="6" t="s">
        <v>167</v>
      </c>
      <c r="D83" s="6" t="s">
        <v>168</v>
      </c>
      <c r="E83" s="7"/>
      <c r="F83" s="6" t="s">
        <v>29</v>
      </c>
      <c r="G83" s="8" t="s">
        <v>13</v>
      </c>
      <c r="H83" s="37">
        <f t="shared" si="1"/>
        <v>5</v>
      </c>
      <c r="I83" t="str">
        <f>IF(ISNA(VLOOKUP($C83,AgingPop!$C$2:$C$218,1,FALSE)),"NO","Yes")</f>
        <v>Yes</v>
      </c>
      <c r="J83" t="str">
        <f>IF(ISNA(VLOOKUP($C83,FemLab!$C$1:$C$216,1,FALSE)),"NO","Yes")</f>
        <v>NO</v>
      </c>
      <c r="K83" t="str">
        <f>IF(ISNA(VLOOKUP($C83,Urban!$C$2:$C$218,1,FALSE)),"NO","Yes")</f>
        <v>Yes</v>
      </c>
      <c r="L83" t="str">
        <f>IF(ISNA(VLOOKUP($C83,Unemploy!$C$1:$C$217,1,FALSE)),"NO","Yes")</f>
        <v>NO</v>
      </c>
      <c r="M83" t="str">
        <f>IF(ISNA(VLOOKUP($C83,FDIusd!$C$1:$C$217,1,FALSE)),"NO","Yes")</f>
        <v>Yes</v>
      </c>
      <c r="N83" t="str">
        <f>IF(ISNA(VLOOKUP($C83,FDIGDP!$C$2:$C$218,1,FALSE)),"NO","Yes")</f>
        <v>Yes</v>
      </c>
      <c r="O83" t="str">
        <f>IF(ISNA(VLOOKUP($C83,GDPg!$C$2:$C$218,1,FALSE)),"NO","Yes")</f>
        <v>Yes</v>
      </c>
      <c r="P83" t="str">
        <f>IF(ISNA(VLOOKUP($C83,GDPpcap!$C$2:$C$218,1,FALSE)),"NO","Yes")</f>
        <v>Yes</v>
      </c>
      <c r="Q83" t="str">
        <f>IF(ISNA(VLOOKUP($C83,EFI!$C$2:$C$217,1,FALSE)),"NO","Yes")</f>
        <v>NO</v>
      </c>
      <c r="R83" t="str">
        <f>IF(ISNA(VLOOKUP($C83,EPI!$C$1:$C$216,1,FALSE)),"NO","Yes")</f>
        <v>Yes</v>
      </c>
      <c r="S83" t="str">
        <f>IF(ISNA(VLOOKUP($C83,EduI!$C$1:$C$216,1,FALSE)),"NO","Yes")</f>
        <v>NO</v>
      </c>
      <c r="T83" t="str">
        <f>IF(ISNA(VLOOKUP($C83,IncI!$C$1:$C$217,1,FALSE)),"NO","Yes")</f>
        <v>Yes</v>
      </c>
      <c r="U83" t="str">
        <f>IF(ISNA(VLOOKUP($C83,LEI!$C$1:$C$217,1,FALSE)),"NO","Yes")</f>
        <v>Yes</v>
      </c>
      <c r="V83" t="str">
        <f>IF(ISNA(VLOOKUP($C83,HDI!$C$1:$C$217,1,FALSE)),"NO","Yes")</f>
        <v>NO</v>
      </c>
    </row>
    <row r="84" spans="1:22" x14ac:dyDescent="0.25">
      <c r="A84" s="4">
        <v>80</v>
      </c>
      <c r="B84" s="5"/>
      <c r="C84" s="6" t="s">
        <v>169</v>
      </c>
      <c r="D84" s="6" t="s">
        <v>170</v>
      </c>
      <c r="E84" s="7"/>
      <c r="F84" s="6" t="s">
        <v>20</v>
      </c>
      <c r="G84" s="8" t="s">
        <v>23</v>
      </c>
      <c r="H84" s="37">
        <f t="shared" si="1"/>
        <v>10</v>
      </c>
      <c r="I84" t="str">
        <f>IF(ISNA(VLOOKUP($C84,AgingPop!$C$2:$C$218,1,FALSE)),"NO","Yes")</f>
        <v>Yes</v>
      </c>
      <c r="J84" t="str">
        <f>IF(ISNA(VLOOKUP($C84,FemLab!$C$1:$C$216,1,FALSE)),"NO","Yes")</f>
        <v>Yes</v>
      </c>
      <c r="K84" t="str">
        <f>IF(ISNA(VLOOKUP($C84,Urban!$C$2:$C$218,1,FALSE)),"NO","Yes")</f>
        <v>Yes</v>
      </c>
      <c r="L84" t="str">
        <f>IF(ISNA(VLOOKUP($C84,Unemploy!$C$1:$C$217,1,FALSE)),"NO","Yes")</f>
        <v>Yes</v>
      </c>
      <c r="M84" t="str">
        <f>IF(ISNA(VLOOKUP($C84,FDIusd!$C$1:$C$217,1,FALSE)),"NO","Yes")</f>
        <v>NO</v>
      </c>
      <c r="N84" t="str">
        <f>IF(ISNA(VLOOKUP($C84,FDIGDP!$C$2:$C$218,1,FALSE)),"NO","Yes")</f>
        <v>NO</v>
      </c>
      <c r="O84" t="str">
        <f>IF(ISNA(VLOOKUP($C84,GDPg!$C$2:$C$218,1,FALSE)),"NO","Yes")</f>
        <v>NO</v>
      </c>
      <c r="P84" t="str">
        <f>IF(ISNA(VLOOKUP($C84,GDPpcap!$C$2:$C$218,1,FALSE)),"NO","Yes")</f>
        <v>NO</v>
      </c>
      <c r="Q84" t="str">
        <f>IF(ISNA(VLOOKUP($C84,EFI!$C$2:$C$217,1,FALSE)),"NO","Yes")</f>
        <v>NO</v>
      </c>
      <c r="R84" t="str">
        <f>IF(ISNA(VLOOKUP($C84,EPI!$C$1:$C$216,1,FALSE)),"NO","Yes")</f>
        <v>NO</v>
      </c>
      <c r="S84" t="str">
        <f>IF(ISNA(VLOOKUP($C84,EduI!$C$1:$C$216,1,FALSE)),"NO","Yes")</f>
        <v>NO</v>
      </c>
      <c r="T84" t="str">
        <f>IF(ISNA(VLOOKUP($C84,IncI!$C$1:$C$217,1,FALSE)),"NO","Yes")</f>
        <v>NO</v>
      </c>
      <c r="U84" t="str">
        <f>IF(ISNA(VLOOKUP($C84,LEI!$C$1:$C$217,1,FALSE)),"NO","Yes")</f>
        <v>NO</v>
      </c>
      <c r="V84" t="str">
        <f>IF(ISNA(VLOOKUP($C84,HDI!$C$1:$C$217,1,FALSE)),"NO","Yes")</f>
        <v>NO</v>
      </c>
    </row>
    <row r="85" spans="1:22" x14ac:dyDescent="0.25">
      <c r="A85" s="4">
        <v>81</v>
      </c>
      <c r="B85" s="5"/>
      <c r="C85" s="6" t="s">
        <v>171</v>
      </c>
      <c r="D85" s="6" t="s">
        <v>172</v>
      </c>
      <c r="E85" s="7"/>
      <c r="F85" s="6" t="s">
        <v>29</v>
      </c>
      <c r="G85" s="8" t="s">
        <v>13</v>
      </c>
      <c r="H85" s="37">
        <f t="shared" si="1"/>
        <v>0</v>
      </c>
      <c r="I85" t="str">
        <f>IF(ISNA(VLOOKUP($C85,AgingPop!$C$2:$C$218,1,FALSE)),"NO","Yes")</f>
        <v>Yes</v>
      </c>
      <c r="J85" t="str">
        <f>IF(ISNA(VLOOKUP($C85,FemLab!$C$1:$C$216,1,FALSE)),"NO","Yes")</f>
        <v>Yes</v>
      </c>
      <c r="K85" t="str">
        <f>IF(ISNA(VLOOKUP($C85,Urban!$C$2:$C$218,1,FALSE)),"NO","Yes")</f>
        <v>Yes</v>
      </c>
      <c r="L85" t="str">
        <f>IF(ISNA(VLOOKUP($C85,Unemploy!$C$1:$C$217,1,FALSE)),"NO","Yes")</f>
        <v>Yes</v>
      </c>
      <c r="M85" t="str">
        <f>IF(ISNA(VLOOKUP($C85,FDIusd!$C$1:$C$217,1,FALSE)),"NO","Yes")</f>
        <v>Yes</v>
      </c>
      <c r="N85" t="str">
        <f>IF(ISNA(VLOOKUP($C85,FDIGDP!$C$2:$C$218,1,FALSE)),"NO","Yes")</f>
        <v>Yes</v>
      </c>
      <c r="O85" t="str">
        <f>IF(ISNA(VLOOKUP($C85,GDPg!$C$2:$C$218,1,FALSE)),"NO","Yes")</f>
        <v>Yes</v>
      </c>
      <c r="P85" t="str">
        <f>IF(ISNA(VLOOKUP($C85,GDPpcap!$C$2:$C$218,1,FALSE)),"NO","Yes")</f>
        <v>Yes</v>
      </c>
      <c r="Q85" t="str">
        <f>IF(ISNA(VLOOKUP($C85,EFI!$C$2:$C$217,1,FALSE)),"NO","Yes")</f>
        <v>Yes</v>
      </c>
      <c r="R85" t="str">
        <f>IF(ISNA(VLOOKUP($C85,EPI!$C$1:$C$216,1,FALSE)),"NO","Yes")</f>
        <v>Yes</v>
      </c>
      <c r="S85" t="str">
        <f>IF(ISNA(VLOOKUP($C85,EduI!$C$1:$C$216,1,FALSE)),"NO","Yes")</f>
        <v>Yes</v>
      </c>
      <c r="T85" t="str">
        <f>IF(ISNA(VLOOKUP($C85,IncI!$C$1:$C$217,1,FALSE)),"NO","Yes")</f>
        <v>Yes</v>
      </c>
      <c r="U85" t="str">
        <f>IF(ISNA(VLOOKUP($C85,LEI!$C$1:$C$217,1,FALSE)),"NO","Yes")</f>
        <v>Yes</v>
      </c>
      <c r="V85" t="str">
        <f>IF(ISNA(VLOOKUP($C85,HDI!$C$1:$C$217,1,FALSE)),"NO","Yes")</f>
        <v>Yes</v>
      </c>
    </row>
    <row r="86" spans="1:22" x14ac:dyDescent="0.25">
      <c r="A86" s="4">
        <v>82</v>
      </c>
      <c r="B86" s="5"/>
      <c r="C86" s="6" t="s">
        <v>173</v>
      </c>
      <c r="D86" s="6" t="s">
        <v>174</v>
      </c>
      <c r="E86" s="7"/>
      <c r="F86" s="6" t="s">
        <v>26</v>
      </c>
      <c r="G86" s="8" t="s">
        <v>9</v>
      </c>
      <c r="H86" s="37">
        <f t="shared" si="1"/>
        <v>0</v>
      </c>
      <c r="I86" t="str">
        <f>IF(ISNA(VLOOKUP($C86,AgingPop!$C$2:$C$218,1,FALSE)),"NO","Yes")</f>
        <v>Yes</v>
      </c>
      <c r="J86" t="str">
        <f>IF(ISNA(VLOOKUP($C86,FemLab!$C$1:$C$216,1,FALSE)),"NO","Yes")</f>
        <v>Yes</v>
      </c>
      <c r="K86" t="str">
        <f>IF(ISNA(VLOOKUP($C86,Urban!$C$2:$C$218,1,FALSE)),"NO","Yes")</f>
        <v>Yes</v>
      </c>
      <c r="L86" t="str">
        <f>IF(ISNA(VLOOKUP($C86,Unemploy!$C$1:$C$217,1,FALSE)),"NO","Yes")</f>
        <v>Yes</v>
      </c>
      <c r="M86" t="str">
        <f>IF(ISNA(VLOOKUP($C86,FDIusd!$C$1:$C$217,1,FALSE)),"NO","Yes")</f>
        <v>Yes</v>
      </c>
      <c r="N86" t="str">
        <f>IF(ISNA(VLOOKUP($C86,FDIGDP!$C$2:$C$218,1,FALSE)),"NO","Yes")</f>
        <v>Yes</v>
      </c>
      <c r="O86" t="str">
        <f>IF(ISNA(VLOOKUP($C86,GDPg!$C$2:$C$218,1,FALSE)),"NO","Yes")</f>
        <v>Yes</v>
      </c>
      <c r="P86" t="str">
        <f>IF(ISNA(VLOOKUP($C86,GDPpcap!$C$2:$C$218,1,FALSE)),"NO","Yes")</f>
        <v>Yes</v>
      </c>
      <c r="Q86" t="str">
        <f>IF(ISNA(VLOOKUP($C86,EFI!$C$2:$C$217,1,FALSE)),"NO","Yes")</f>
        <v>Yes</v>
      </c>
      <c r="R86" t="str">
        <f>IF(ISNA(VLOOKUP($C86,EPI!$C$1:$C$216,1,FALSE)),"NO","Yes")</f>
        <v>Yes</v>
      </c>
      <c r="S86" t="str">
        <f>IF(ISNA(VLOOKUP($C86,EduI!$C$1:$C$216,1,FALSE)),"NO","Yes")</f>
        <v>Yes</v>
      </c>
      <c r="T86" t="str">
        <f>IF(ISNA(VLOOKUP($C86,IncI!$C$1:$C$217,1,FALSE)),"NO","Yes")</f>
        <v>Yes</v>
      </c>
      <c r="U86" t="str">
        <f>IF(ISNA(VLOOKUP($C86,LEI!$C$1:$C$217,1,FALSE)),"NO","Yes")</f>
        <v>Yes</v>
      </c>
      <c r="V86" t="str">
        <f>IF(ISNA(VLOOKUP($C86,HDI!$C$1:$C$217,1,FALSE)),"NO","Yes")</f>
        <v>Yes</v>
      </c>
    </row>
    <row r="87" spans="1:22" x14ac:dyDescent="0.25">
      <c r="A87" s="4">
        <v>83</v>
      </c>
      <c r="B87" s="5"/>
      <c r="C87" s="6" t="s">
        <v>175</v>
      </c>
      <c r="D87" s="6" t="s">
        <v>176</v>
      </c>
      <c r="E87" s="7"/>
      <c r="F87" s="6" t="s">
        <v>26</v>
      </c>
      <c r="G87" s="8" t="s">
        <v>9</v>
      </c>
      <c r="H87" s="37">
        <f t="shared" si="1"/>
        <v>4</v>
      </c>
      <c r="I87" t="str">
        <f>IF(ISNA(VLOOKUP($C87,AgingPop!$C$2:$C$218,1,FALSE)),"NO","Yes")</f>
        <v>Yes</v>
      </c>
      <c r="J87" t="str">
        <f>IF(ISNA(VLOOKUP($C87,FemLab!$C$1:$C$216,1,FALSE)),"NO","Yes")</f>
        <v>Yes</v>
      </c>
      <c r="K87" t="str">
        <f>IF(ISNA(VLOOKUP($C87,Urban!$C$2:$C$218,1,FALSE)),"NO","Yes")</f>
        <v>Yes</v>
      </c>
      <c r="L87" t="str">
        <f>IF(ISNA(VLOOKUP($C87,Unemploy!$C$1:$C$217,1,FALSE)),"NO","Yes")</f>
        <v>Yes</v>
      </c>
      <c r="M87" t="str">
        <f>IF(ISNA(VLOOKUP($C87,FDIusd!$C$1:$C$217,1,FALSE)),"NO","Yes")</f>
        <v>NO</v>
      </c>
      <c r="N87" t="str">
        <f>IF(ISNA(VLOOKUP($C87,FDIGDP!$C$2:$C$218,1,FALSE)),"NO","Yes")</f>
        <v>Yes</v>
      </c>
      <c r="O87" t="str">
        <f>IF(ISNA(VLOOKUP($C87,GDPg!$C$2:$C$218,1,FALSE)),"NO","Yes")</f>
        <v>Yes</v>
      </c>
      <c r="P87" t="str">
        <f>IF(ISNA(VLOOKUP($C87,GDPpcap!$C$2:$C$218,1,FALSE)),"NO","Yes")</f>
        <v>Yes</v>
      </c>
      <c r="Q87" t="str">
        <f>IF(ISNA(VLOOKUP($C87,EFI!$C$2:$C$217,1,FALSE)),"NO","Yes")</f>
        <v>NO</v>
      </c>
      <c r="R87" t="str">
        <f>IF(ISNA(VLOOKUP($C87,EPI!$C$1:$C$216,1,FALSE)),"NO","Yes")</f>
        <v>Yes</v>
      </c>
      <c r="S87" t="str">
        <f>IF(ISNA(VLOOKUP($C87,EduI!$C$1:$C$216,1,FALSE)),"NO","Yes")</f>
        <v>NO</v>
      </c>
      <c r="T87" t="str">
        <f>IF(ISNA(VLOOKUP($C87,IncI!$C$1:$C$217,1,FALSE)),"NO","Yes")</f>
        <v>Yes</v>
      </c>
      <c r="U87" t="str">
        <f>IF(ISNA(VLOOKUP($C87,LEI!$C$1:$C$217,1,FALSE)),"NO","Yes")</f>
        <v>Yes</v>
      </c>
      <c r="V87" t="str">
        <f>IF(ISNA(VLOOKUP($C87,HDI!$C$1:$C$217,1,FALSE)),"NO","Yes")</f>
        <v>NO</v>
      </c>
    </row>
    <row r="88" spans="1:22" x14ac:dyDescent="0.25">
      <c r="A88" s="4">
        <v>84</v>
      </c>
      <c r="B88" s="5"/>
      <c r="C88" s="6" t="s">
        <v>177</v>
      </c>
      <c r="D88" s="6" t="s">
        <v>178</v>
      </c>
      <c r="E88" s="7"/>
      <c r="F88" s="6" t="s">
        <v>29</v>
      </c>
      <c r="G88" s="8" t="s">
        <v>13</v>
      </c>
      <c r="H88" s="37">
        <f t="shared" si="1"/>
        <v>0</v>
      </c>
      <c r="I88" t="str">
        <f>IF(ISNA(VLOOKUP($C88,AgingPop!$C$2:$C$218,1,FALSE)),"NO","Yes")</f>
        <v>Yes</v>
      </c>
      <c r="J88" t="str">
        <f>IF(ISNA(VLOOKUP($C88,FemLab!$C$1:$C$216,1,FALSE)),"NO","Yes")</f>
        <v>Yes</v>
      </c>
      <c r="K88" t="str">
        <f>IF(ISNA(VLOOKUP($C88,Urban!$C$2:$C$218,1,FALSE)),"NO","Yes")</f>
        <v>Yes</v>
      </c>
      <c r="L88" t="str">
        <f>IF(ISNA(VLOOKUP($C88,Unemploy!$C$1:$C$217,1,FALSE)),"NO","Yes")</f>
        <v>Yes</v>
      </c>
      <c r="M88" t="str">
        <f>IF(ISNA(VLOOKUP($C88,FDIusd!$C$1:$C$217,1,FALSE)),"NO","Yes")</f>
        <v>Yes</v>
      </c>
      <c r="N88" t="str">
        <f>IF(ISNA(VLOOKUP($C88,FDIGDP!$C$2:$C$218,1,FALSE)),"NO","Yes")</f>
        <v>Yes</v>
      </c>
      <c r="O88" t="str">
        <f>IF(ISNA(VLOOKUP($C88,GDPg!$C$2:$C$218,1,FALSE)),"NO","Yes")</f>
        <v>Yes</v>
      </c>
      <c r="P88" t="str">
        <f>IF(ISNA(VLOOKUP($C88,GDPpcap!$C$2:$C$218,1,FALSE)),"NO","Yes")</f>
        <v>Yes</v>
      </c>
      <c r="Q88" t="str">
        <f>IF(ISNA(VLOOKUP($C88,EFI!$C$2:$C$217,1,FALSE)),"NO","Yes")</f>
        <v>Yes</v>
      </c>
      <c r="R88" t="str">
        <f>IF(ISNA(VLOOKUP($C88,EPI!$C$1:$C$216,1,FALSE)),"NO","Yes")</f>
        <v>Yes</v>
      </c>
      <c r="S88" t="str">
        <f>IF(ISNA(VLOOKUP($C88,EduI!$C$1:$C$216,1,FALSE)),"NO","Yes")</f>
        <v>Yes</v>
      </c>
      <c r="T88" t="str">
        <f>IF(ISNA(VLOOKUP($C88,IncI!$C$1:$C$217,1,FALSE)),"NO","Yes")</f>
        <v>Yes</v>
      </c>
      <c r="U88" t="str">
        <f>IF(ISNA(VLOOKUP($C88,LEI!$C$1:$C$217,1,FALSE)),"NO","Yes")</f>
        <v>Yes</v>
      </c>
      <c r="V88" t="str">
        <f>IF(ISNA(VLOOKUP($C88,HDI!$C$1:$C$217,1,FALSE)),"NO","Yes")</f>
        <v>Yes</v>
      </c>
    </row>
    <row r="89" spans="1:22" x14ac:dyDescent="0.25">
      <c r="A89" s="4">
        <v>85</v>
      </c>
      <c r="B89" s="5"/>
      <c r="C89" s="6" t="s">
        <v>179</v>
      </c>
      <c r="D89" s="6" t="s">
        <v>180</v>
      </c>
      <c r="E89" s="7"/>
      <c r="F89" s="6" t="s">
        <v>29</v>
      </c>
      <c r="G89" s="8" t="s">
        <v>9</v>
      </c>
      <c r="H89" s="37">
        <f t="shared" si="1"/>
        <v>0</v>
      </c>
      <c r="I89" t="str">
        <f>IF(ISNA(VLOOKUP($C89,AgingPop!$C$2:$C$218,1,FALSE)),"NO","Yes")</f>
        <v>Yes</v>
      </c>
      <c r="J89" t="str">
        <f>IF(ISNA(VLOOKUP($C89,FemLab!$C$1:$C$216,1,FALSE)),"NO","Yes")</f>
        <v>Yes</v>
      </c>
      <c r="K89" t="str">
        <f>IF(ISNA(VLOOKUP($C89,Urban!$C$2:$C$218,1,FALSE)),"NO","Yes")</f>
        <v>Yes</v>
      </c>
      <c r="L89" t="str">
        <f>IF(ISNA(VLOOKUP($C89,Unemploy!$C$1:$C$217,1,FALSE)),"NO","Yes")</f>
        <v>Yes</v>
      </c>
      <c r="M89" t="str">
        <f>IF(ISNA(VLOOKUP($C89,FDIusd!$C$1:$C$217,1,FALSE)),"NO","Yes")</f>
        <v>Yes</v>
      </c>
      <c r="N89" t="str">
        <f>IF(ISNA(VLOOKUP($C89,FDIGDP!$C$2:$C$218,1,FALSE)),"NO","Yes")</f>
        <v>Yes</v>
      </c>
      <c r="O89" t="str">
        <f>IF(ISNA(VLOOKUP($C89,GDPg!$C$2:$C$218,1,FALSE)),"NO","Yes")</f>
        <v>Yes</v>
      </c>
      <c r="P89" t="str">
        <f>IF(ISNA(VLOOKUP($C89,GDPpcap!$C$2:$C$218,1,FALSE)),"NO","Yes")</f>
        <v>Yes</v>
      </c>
      <c r="Q89" t="str">
        <f>IF(ISNA(VLOOKUP($C89,EFI!$C$2:$C$217,1,FALSE)),"NO","Yes")</f>
        <v>Yes</v>
      </c>
      <c r="R89" t="str">
        <f>IF(ISNA(VLOOKUP($C89,EPI!$C$1:$C$216,1,FALSE)),"NO","Yes")</f>
        <v>Yes</v>
      </c>
      <c r="S89" t="str">
        <f>IF(ISNA(VLOOKUP($C89,EduI!$C$1:$C$216,1,FALSE)),"NO","Yes")</f>
        <v>Yes</v>
      </c>
      <c r="T89" t="str">
        <f>IF(ISNA(VLOOKUP($C89,IncI!$C$1:$C$217,1,FALSE)),"NO","Yes")</f>
        <v>Yes</v>
      </c>
      <c r="U89" t="str">
        <f>IF(ISNA(VLOOKUP($C89,LEI!$C$1:$C$217,1,FALSE)),"NO","Yes")</f>
        <v>Yes</v>
      </c>
      <c r="V89" t="str">
        <f>IF(ISNA(VLOOKUP($C89,HDI!$C$1:$C$217,1,FALSE)),"NO","Yes")</f>
        <v>Yes</v>
      </c>
    </row>
    <row r="90" spans="1:22" x14ac:dyDescent="0.25">
      <c r="A90" s="4">
        <v>86</v>
      </c>
      <c r="B90" s="5"/>
      <c r="C90" s="6" t="s">
        <v>181</v>
      </c>
      <c r="D90" s="6" t="s">
        <v>182</v>
      </c>
      <c r="E90" s="7"/>
      <c r="F90" s="6" t="s">
        <v>29</v>
      </c>
      <c r="G90" s="8" t="s">
        <v>17</v>
      </c>
      <c r="H90" s="37">
        <f t="shared" si="1"/>
        <v>0</v>
      </c>
      <c r="I90" t="str">
        <f>IF(ISNA(VLOOKUP($C90,AgingPop!$C$2:$C$218,1,FALSE)),"NO","Yes")</f>
        <v>Yes</v>
      </c>
      <c r="J90" t="str">
        <f>IF(ISNA(VLOOKUP($C90,FemLab!$C$1:$C$216,1,FALSE)),"NO","Yes")</f>
        <v>Yes</v>
      </c>
      <c r="K90" t="str">
        <f>IF(ISNA(VLOOKUP($C90,Urban!$C$2:$C$218,1,FALSE)),"NO","Yes")</f>
        <v>Yes</v>
      </c>
      <c r="L90" t="str">
        <f>IF(ISNA(VLOOKUP($C90,Unemploy!$C$1:$C$217,1,FALSE)),"NO","Yes")</f>
        <v>Yes</v>
      </c>
      <c r="M90" t="str">
        <f>IF(ISNA(VLOOKUP($C90,FDIusd!$C$1:$C$217,1,FALSE)),"NO","Yes")</f>
        <v>Yes</v>
      </c>
      <c r="N90" t="str">
        <f>IF(ISNA(VLOOKUP($C90,FDIGDP!$C$2:$C$218,1,FALSE)),"NO","Yes")</f>
        <v>Yes</v>
      </c>
      <c r="O90" t="str">
        <f>IF(ISNA(VLOOKUP($C90,GDPg!$C$2:$C$218,1,FALSE)),"NO","Yes")</f>
        <v>Yes</v>
      </c>
      <c r="P90" t="str">
        <f>IF(ISNA(VLOOKUP($C90,GDPpcap!$C$2:$C$218,1,FALSE)),"NO","Yes")</f>
        <v>Yes</v>
      </c>
      <c r="Q90" t="str">
        <f>IF(ISNA(VLOOKUP($C90,EFI!$C$2:$C$217,1,FALSE)),"NO","Yes")</f>
        <v>Yes</v>
      </c>
      <c r="R90" t="str">
        <f>IF(ISNA(VLOOKUP($C90,EPI!$C$1:$C$216,1,FALSE)),"NO","Yes")</f>
        <v>Yes</v>
      </c>
      <c r="S90" t="str">
        <f>IF(ISNA(VLOOKUP($C90,EduI!$C$1:$C$216,1,FALSE)),"NO","Yes")</f>
        <v>Yes</v>
      </c>
      <c r="T90" t="str">
        <f>IF(ISNA(VLOOKUP($C90,IncI!$C$1:$C$217,1,FALSE)),"NO","Yes")</f>
        <v>Yes</v>
      </c>
      <c r="U90" t="str">
        <f>IF(ISNA(VLOOKUP($C90,LEI!$C$1:$C$217,1,FALSE)),"NO","Yes")</f>
        <v>Yes</v>
      </c>
      <c r="V90" t="str">
        <f>IF(ISNA(VLOOKUP($C90,HDI!$C$1:$C$217,1,FALSE)),"NO","Yes")</f>
        <v>Yes</v>
      </c>
    </row>
    <row r="91" spans="1:22" x14ac:dyDescent="0.25">
      <c r="A91" s="4">
        <v>87</v>
      </c>
      <c r="B91" s="5"/>
      <c r="C91" s="6" t="s">
        <v>445</v>
      </c>
      <c r="D91" s="6" t="s">
        <v>183</v>
      </c>
      <c r="E91" s="7"/>
      <c r="F91" s="6" t="s">
        <v>20</v>
      </c>
      <c r="G91" s="8" t="s">
        <v>23</v>
      </c>
      <c r="H91" s="37">
        <f t="shared" si="1"/>
        <v>2</v>
      </c>
      <c r="I91" t="str">
        <f>IF(ISNA(VLOOKUP($C91,AgingPop!$C$2:$C$218,1,FALSE)),"NO","Yes")</f>
        <v>Yes</v>
      </c>
      <c r="J91" t="str">
        <f>IF(ISNA(VLOOKUP($C91,FemLab!$C$1:$C$216,1,FALSE)),"NO","Yes")</f>
        <v>Yes</v>
      </c>
      <c r="K91" t="str">
        <f>IF(ISNA(VLOOKUP($C91,Urban!$C$2:$C$218,1,FALSE)),"NO","Yes")</f>
        <v>Yes</v>
      </c>
      <c r="L91" t="str">
        <f>IF(ISNA(VLOOKUP($C91,Unemploy!$C$1:$C$217,1,FALSE)),"NO","Yes")</f>
        <v>Yes</v>
      </c>
      <c r="M91" t="str">
        <f>IF(ISNA(VLOOKUP($C91,FDIusd!$C$1:$C$217,1,FALSE)),"NO","Yes")</f>
        <v>NO</v>
      </c>
      <c r="N91" t="str">
        <f>IF(ISNA(VLOOKUP($C91,FDIGDP!$C$2:$C$218,1,FALSE)),"NO","Yes")</f>
        <v>Yes</v>
      </c>
      <c r="O91" t="str">
        <f>IF(ISNA(VLOOKUP($C91,GDPg!$C$2:$C$218,1,FALSE)),"NO","Yes")</f>
        <v>Yes</v>
      </c>
      <c r="P91" t="str">
        <f>IF(ISNA(VLOOKUP($C91,GDPpcap!$C$2:$C$218,1,FALSE)),"NO","Yes")</f>
        <v>Yes</v>
      </c>
      <c r="Q91" t="str">
        <f>IF(ISNA(VLOOKUP($C91,EFI!$C$2:$C$217,1,FALSE)),"NO","Yes")</f>
        <v>Yes</v>
      </c>
      <c r="R91" t="str">
        <f>IF(ISNA(VLOOKUP($C91,EPI!$C$1:$C$216,1,FALSE)),"NO","Yes")</f>
        <v>NO</v>
      </c>
      <c r="S91" t="str">
        <f>IF(ISNA(VLOOKUP($C91,EduI!$C$1:$C$216,1,FALSE)),"NO","Yes")</f>
        <v>Yes</v>
      </c>
      <c r="T91" t="str">
        <f>IF(ISNA(VLOOKUP($C91,IncI!$C$1:$C$217,1,FALSE)),"NO","Yes")</f>
        <v>Yes</v>
      </c>
      <c r="U91" t="str">
        <f>IF(ISNA(VLOOKUP($C91,LEI!$C$1:$C$217,1,FALSE)),"NO","Yes")</f>
        <v>Yes</v>
      </c>
      <c r="V91" t="str">
        <f>IF(ISNA(VLOOKUP($C91,HDI!$C$1:$C$217,1,FALSE)),"NO","Yes")</f>
        <v>Yes</v>
      </c>
    </row>
    <row r="92" spans="1:22" x14ac:dyDescent="0.25">
      <c r="A92" s="4">
        <v>88</v>
      </c>
      <c r="B92" s="5"/>
      <c r="C92" s="6" t="s">
        <v>184</v>
      </c>
      <c r="D92" s="6" t="s">
        <v>185</v>
      </c>
      <c r="E92" s="7"/>
      <c r="F92" s="6" t="s">
        <v>12</v>
      </c>
      <c r="G92" s="8" t="s">
        <v>23</v>
      </c>
      <c r="H92" s="37">
        <f t="shared" si="1"/>
        <v>0</v>
      </c>
      <c r="I92" t="str">
        <f>IF(ISNA(VLOOKUP($C92,AgingPop!$C$2:$C$218,1,FALSE)),"NO","Yes")</f>
        <v>Yes</v>
      </c>
      <c r="J92" t="str">
        <f>IF(ISNA(VLOOKUP($C92,FemLab!$C$1:$C$216,1,FALSE)),"NO","Yes")</f>
        <v>Yes</v>
      </c>
      <c r="K92" t="str">
        <f>IF(ISNA(VLOOKUP($C92,Urban!$C$2:$C$218,1,FALSE)),"NO","Yes")</f>
        <v>Yes</v>
      </c>
      <c r="L92" t="str">
        <f>IF(ISNA(VLOOKUP($C92,Unemploy!$C$1:$C$217,1,FALSE)),"NO","Yes")</f>
        <v>Yes</v>
      </c>
      <c r="M92" t="str">
        <f>IF(ISNA(VLOOKUP($C92,FDIusd!$C$1:$C$217,1,FALSE)),"NO","Yes")</f>
        <v>Yes</v>
      </c>
      <c r="N92" t="str">
        <f>IF(ISNA(VLOOKUP($C92,FDIGDP!$C$2:$C$218,1,FALSE)),"NO","Yes")</f>
        <v>Yes</v>
      </c>
      <c r="O92" t="str">
        <f>IF(ISNA(VLOOKUP($C92,GDPg!$C$2:$C$218,1,FALSE)),"NO","Yes")</f>
        <v>Yes</v>
      </c>
      <c r="P92" t="str">
        <f>IF(ISNA(VLOOKUP($C92,GDPpcap!$C$2:$C$218,1,FALSE)),"NO","Yes")</f>
        <v>Yes</v>
      </c>
      <c r="Q92" t="str">
        <f>IF(ISNA(VLOOKUP($C92,EFI!$C$2:$C$217,1,FALSE)),"NO","Yes")</f>
        <v>Yes</v>
      </c>
      <c r="R92" t="str">
        <f>IF(ISNA(VLOOKUP($C92,EPI!$C$1:$C$216,1,FALSE)),"NO","Yes")</f>
        <v>Yes</v>
      </c>
      <c r="S92" t="str">
        <f>IF(ISNA(VLOOKUP($C92,EduI!$C$1:$C$216,1,FALSE)),"NO","Yes")</f>
        <v>Yes</v>
      </c>
      <c r="T92" t="str">
        <f>IF(ISNA(VLOOKUP($C92,IncI!$C$1:$C$217,1,FALSE)),"NO","Yes")</f>
        <v>Yes</v>
      </c>
      <c r="U92" t="str">
        <f>IF(ISNA(VLOOKUP($C92,LEI!$C$1:$C$217,1,FALSE)),"NO","Yes")</f>
        <v>Yes</v>
      </c>
      <c r="V92" t="str">
        <f>IF(ISNA(VLOOKUP($C92,HDI!$C$1:$C$217,1,FALSE)),"NO","Yes")</f>
        <v>Yes</v>
      </c>
    </row>
    <row r="93" spans="1:22" x14ac:dyDescent="0.25">
      <c r="A93" s="4">
        <v>89</v>
      </c>
      <c r="B93" s="5"/>
      <c r="C93" s="6" t="s">
        <v>186</v>
      </c>
      <c r="D93" s="6" t="s">
        <v>187</v>
      </c>
      <c r="E93" s="7"/>
      <c r="F93" s="6" t="s">
        <v>12</v>
      </c>
      <c r="G93" s="8" t="s">
        <v>23</v>
      </c>
      <c r="H93" s="37">
        <f t="shared" si="1"/>
        <v>1</v>
      </c>
      <c r="I93" t="str">
        <f>IF(ISNA(VLOOKUP($C93,AgingPop!$C$2:$C$218,1,FALSE)),"NO","Yes")</f>
        <v>Yes</v>
      </c>
      <c r="J93" t="str">
        <f>IF(ISNA(VLOOKUP($C93,FemLab!$C$1:$C$216,1,FALSE)),"NO","Yes")</f>
        <v>Yes</v>
      </c>
      <c r="K93" t="str">
        <f>IF(ISNA(VLOOKUP($C93,Urban!$C$2:$C$218,1,FALSE)),"NO","Yes")</f>
        <v>Yes</v>
      </c>
      <c r="L93" t="str">
        <f>IF(ISNA(VLOOKUP($C93,Unemploy!$C$1:$C$217,1,FALSE)),"NO","Yes")</f>
        <v>Yes</v>
      </c>
      <c r="M93" t="str">
        <f>IF(ISNA(VLOOKUP($C93,FDIusd!$C$1:$C$217,1,FALSE)),"NO","Yes")</f>
        <v>Yes</v>
      </c>
      <c r="N93" t="str">
        <f>IF(ISNA(VLOOKUP($C93,FDIGDP!$C$2:$C$218,1,FALSE)),"NO","Yes")</f>
        <v>Yes</v>
      </c>
      <c r="O93" t="str">
        <f>IF(ISNA(VLOOKUP($C93,GDPg!$C$2:$C$218,1,FALSE)),"NO","Yes")</f>
        <v>Yes</v>
      </c>
      <c r="P93" t="str">
        <f>IF(ISNA(VLOOKUP($C93,GDPpcap!$C$2:$C$218,1,FALSE)),"NO","Yes")</f>
        <v>Yes</v>
      </c>
      <c r="Q93" t="str">
        <f>IF(ISNA(VLOOKUP($C93,EFI!$C$2:$C$217,1,FALSE)),"NO","Yes")</f>
        <v>Yes</v>
      </c>
      <c r="R93" t="str">
        <f>IF(ISNA(VLOOKUP($C93,EPI!$C$1:$C$216,1,FALSE)),"NO","Yes")</f>
        <v>NO</v>
      </c>
      <c r="S93" t="str">
        <f>IF(ISNA(VLOOKUP($C93,EduI!$C$1:$C$216,1,FALSE)),"NO","Yes")</f>
        <v>Yes</v>
      </c>
      <c r="T93" t="str">
        <f>IF(ISNA(VLOOKUP($C93,IncI!$C$1:$C$217,1,FALSE)),"NO","Yes")</f>
        <v>Yes</v>
      </c>
      <c r="U93" t="str">
        <f>IF(ISNA(VLOOKUP($C93,LEI!$C$1:$C$217,1,FALSE)),"NO","Yes")</f>
        <v>Yes</v>
      </c>
      <c r="V93" t="str">
        <f>IF(ISNA(VLOOKUP($C93,HDI!$C$1:$C$217,1,FALSE)),"NO","Yes")</f>
        <v>Yes</v>
      </c>
    </row>
    <row r="94" spans="1:22" x14ac:dyDescent="0.25">
      <c r="A94" s="4">
        <v>90</v>
      </c>
      <c r="B94" s="5"/>
      <c r="C94" s="6" t="s">
        <v>188</v>
      </c>
      <c r="D94" s="6" t="s">
        <v>189</v>
      </c>
      <c r="E94" s="7"/>
      <c r="F94" s="6" t="s">
        <v>8</v>
      </c>
      <c r="G94" s="8" t="s">
        <v>17</v>
      </c>
      <c r="H94" s="37">
        <f t="shared" si="1"/>
        <v>0</v>
      </c>
      <c r="I94" t="str">
        <f>IF(ISNA(VLOOKUP($C94,AgingPop!$C$2:$C$218,1,FALSE)),"NO","Yes")</f>
        <v>Yes</v>
      </c>
      <c r="J94" t="str">
        <f>IF(ISNA(VLOOKUP($C94,FemLab!$C$1:$C$216,1,FALSE)),"NO","Yes")</f>
        <v>Yes</v>
      </c>
      <c r="K94" t="str">
        <f>IF(ISNA(VLOOKUP($C94,Urban!$C$2:$C$218,1,FALSE)),"NO","Yes")</f>
        <v>Yes</v>
      </c>
      <c r="L94" t="str">
        <f>IF(ISNA(VLOOKUP($C94,Unemploy!$C$1:$C$217,1,FALSE)),"NO","Yes")</f>
        <v>Yes</v>
      </c>
      <c r="M94" t="str">
        <f>IF(ISNA(VLOOKUP($C94,FDIusd!$C$1:$C$217,1,FALSE)),"NO","Yes")</f>
        <v>Yes</v>
      </c>
      <c r="N94" t="str">
        <f>IF(ISNA(VLOOKUP($C94,FDIGDP!$C$2:$C$218,1,FALSE)),"NO","Yes")</f>
        <v>Yes</v>
      </c>
      <c r="O94" t="str">
        <f>IF(ISNA(VLOOKUP($C94,GDPg!$C$2:$C$218,1,FALSE)),"NO","Yes")</f>
        <v>Yes</v>
      </c>
      <c r="P94" t="str">
        <f>IF(ISNA(VLOOKUP($C94,GDPpcap!$C$2:$C$218,1,FALSE)),"NO","Yes")</f>
        <v>Yes</v>
      </c>
      <c r="Q94" t="str">
        <f>IF(ISNA(VLOOKUP($C94,EFI!$C$2:$C$217,1,FALSE)),"NO","Yes")</f>
        <v>Yes</v>
      </c>
      <c r="R94" t="str">
        <f>IF(ISNA(VLOOKUP($C94,EPI!$C$1:$C$216,1,FALSE)),"NO","Yes")</f>
        <v>Yes</v>
      </c>
      <c r="S94" t="str">
        <f>IF(ISNA(VLOOKUP($C94,EduI!$C$1:$C$216,1,FALSE)),"NO","Yes")</f>
        <v>Yes</v>
      </c>
      <c r="T94" t="str">
        <f>IF(ISNA(VLOOKUP($C94,IncI!$C$1:$C$217,1,FALSE)),"NO","Yes")</f>
        <v>Yes</v>
      </c>
      <c r="U94" t="str">
        <f>IF(ISNA(VLOOKUP($C94,LEI!$C$1:$C$217,1,FALSE)),"NO","Yes")</f>
        <v>Yes</v>
      </c>
      <c r="V94" t="str">
        <f>IF(ISNA(VLOOKUP($C94,HDI!$C$1:$C$217,1,FALSE)),"NO","Yes")</f>
        <v>Yes</v>
      </c>
    </row>
    <row r="95" spans="1:22" x14ac:dyDescent="0.25">
      <c r="A95" s="4">
        <v>91</v>
      </c>
      <c r="B95" s="5"/>
      <c r="C95" s="6" t="s">
        <v>190</v>
      </c>
      <c r="D95" s="9" t="s">
        <v>191</v>
      </c>
      <c r="E95" s="7"/>
      <c r="F95" s="6" t="s">
        <v>20</v>
      </c>
      <c r="G95" s="10" t="s">
        <v>13</v>
      </c>
      <c r="H95" s="37">
        <f t="shared" si="1"/>
        <v>0</v>
      </c>
      <c r="I95" t="str">
        <f>IF(ISNA(VLOOKUP($C95,AgingPop!$C$2:$C$218,1,FALSE)),"NO","Yes")</f>
        <v>Yes</v>
      </c>
      <c r="J95" t="str">
        <f>IF(ISNA(VLOOKUP($C95,FemLab!$C$1:$C$216,1,FALSE)),"NO","Yes")</f>
        <v>Yes</v>
      </c>
      <c r="K95" t="str">
        <f>IF(ISNA(VLOOKUP($C95,Urban!$C$2:$C$218,1,FALSE)),"NO","Yes")</f>
        <v>Yes</v>
      </c>
      <c r="L95" t="str">
        <f>IF(ISNA(VLOOKUP($C95,Unemploy!$C$1:$C$217,1,FALSE)),"NO","Yes")</f>
        <v>Yes</v>
      </c>
      <c r="M95" t="str">
        <f>IF(ISNA(VLOOKUP($C95,FDIusd!$C$1:$C$217,1,FALSE)),"NO","Yes")</f>
        <v>Yes</v>
      </c>
      <c r="N95" t="str">
        <f>IF(ISNA(VLOOKUP($C95,FDIGDP!$C$2:$C$218,1,FALSE)),"NO","Yes")</f>
        <v>Yes</v>
      </c>
      <c r="O95" t="str">
        <f>IF(ISNA(VLOOKUP($C95,GDPg!$C$2:$C$218,1,FALSE)),"NO","Yes")</f>
        <v>Yes</v>
      </c>
      <c r="P95" t="str">
        <f>IF(ISNA(VLOOKUP($C95,GDPpcap!$C$2:$C$218,1,FALSE)),"NO","Yes")</f>
        <v>Yes</v>
      </c>
      <c r="Q95" t="str">
        <f>IF(ISNA(VLOOKUP($C95,EFI!$C$2:$C$217,1,FALSE)),"NO","Yes")</f>
        <v>Yes</v>
      </c>
      <c r="R95" t="str">
        <f>IF(ISNA(VLOOKUP($C95,EPI!$C$1:$C$216,1,FALSE)),"NO","Yes")</f>
        <v>Yes</v>
      </c>
      <c r="S95" t="str">
        <f>IF(ISNA(VLOOKUP($C95,EduI!$C$1:$C$216,1,FALSE)),"NO","Yes")</f>
        <v>Yes</v>
      </c>
      <c r="T95" t="str">
        <f>IF(ISNA(VLOOKUP($C95,IncI!$C$1:$C$217,1,FALSE)),"NO","Yes")</f>
        <v>Yes</v>
      </c>
      <c r="U95" t="str">
        <f>IF(ISNA(VLOOKUP($C95,LEI!$C$1:$C$217,1,FALSE)),"NO","Yes")</f>
        <v>Yes</v>
      </c>
      <c r="V95" t="str">
        <f>IF(ISNA(VLOOKUP($C95,HDI!$C$1:$C$217,1,FALSE)),"NO","Yes")</f>
        <v>Yes</v>
      </c>
    </row>
    <row r="96" spans="1:22" x14ac:dyDescent="0.25">
      <c r="A96" s="4">
        <v>92</v>
      </c>
      <c r="B96" s="5"/>
      <c r="C96" s="6" t="s">
        <v>446</v>
      </c>
      <c r="D96" s="6" t="s">
        <v>192</v>
      </c>
      <c r="E96" s="7"/>
      <c r="F96" s="6" t="s">
        <v>16</v>
      </c>
      <c r="G96" s="8" t="s">
        <v>13</v>
      </c>
      <c r="H96" s="37">
        <f t="shared" si="1"/>
        <v>3</v>
      </c>
      <c r="I96" t="str">
        <f>IF(ISNA(VLOOKUP($C96,AgingPop!$C$2:$C$218,1,FALSE)),"NO","Yes")</f>
        <v>Yes</v>
      </c>
      <c r="J96" t="str">
        <f>IF(ISNA(VLOOKUP($C96,FemLab!$C$1:$C$216,1,FALSE)),"NO","Yes")</f>
        <v>Yes</v>
      </c>
      <c r="K96" t="str">
        <f>IF(ISNA(VLOOKUP($C96,Urban!$C$2:$C$218,1,FALSE)),"NO","Yes")</f>
        <v>Yes</v>
      </c>
      <c r="L96" t="str">
        <f>IF(ISNA(VLOOKUP($C96,Unemploy!$C$1:$C$217,1,FALSE)),"NO","Yes")</f>
        <v>Yes</v>
      </c>
      <c r="M96" t="str">
        <f>IF(ISNA(VLOOKUP($C96,FDIusd!$C$1:$C$217,1,FALSE)),"NO","Yes")</f>
        <v>NO</v>
      </c>
      <c r="N96" t="str">
        <f>IF(ISNA(VLOOKUP($C96,FDIGDP!$C$2:$C$218,1,FALSE)),"NO","Yes")</f>
        <v>Yes</v>
      </c>
      <c r="O96" t="str">
        <f>IF(ISNA(VLOOKUP($C96,GDPg!$C$2:$C$218,1,FALSE)),"NO","Yes")</f>
        <v>NO</v>
      </c>
      <c r="P96" t="str">
        <f>IF(ISNA(VLOOKUP($C96,GDPpcap!$C$2:$C$218,1,FALSE)),"NO","Yes")</f>
        <v>NO</v>
      </c>
      <c r="Q96" t="str">
        <f>IF(ISNA(VLOOKUP($C96,EFI!$C$2:$C$217,1,FALSE)),"NO","Yes")</f>
        <v>Yes</v>
      </c>
      <c r="R96" t="str">
        <f>IF(ISNA(VLOOKUP($C96,EPI!$C$1:$C$216,1,FALSE)),"NO","Yes")</f>
        <v>Yes</v>
      </c>
      <c r="S96" t="str">
        <f>IF(ISNA(VLOOKUP($C96,EduI!$C$1:$C$216,1,FALSE)),"NO","Yes")</f>
        <v>Yes</v>
      </c>
      <c r="T96" t="str">
        <f>IF(ISNA(VLOOKUP($C96,IncI!$C$1:$C$217,1,FALSE)),"NO","Yes")</f>
        <v>Yes</v>
      </c>
      <c r="U96" t="str">
        <f>IF(ISNA(VLOOKUP($C96,LEI!$C$1:$C$217,1,FALSE)),"NO","Yes")</f>
        <v>Yes</v>
      </c>
      <c r="V96" t="str">
        <f>IF(ISNA(VLOOKUP($C96,HDI!$C$1:$C$217,1,FALSE)),"NO","Yes")</f>
        <v>Yes</v>
      </c>
    </row>
    <row r="97" spans="1:22" x14ac:dyDescent="0.25">
      <c r="A97" s="4">
        <v>93</v>
      </c>
      <c r="B97" s="5"/>
      <c r="C97" s="6" t="s">
        <v>193</v>
      </c>
      <c r="D97" s="6" t="s">
        <v>194</v>
      </c>
      <c r="E97" s="7"/>
      <c r="F97" s="6" t="s">
        <v>16</v>
      </c>
      <c r="G97" s="8" t="s">
        <v>13</v>
      </c>
      <c r="H97" s="37">
        <f t="shared" si="1"/>
        <v>4</v>
      </c>
      <c r="I97" t="str">
        <f>IF(ISNA(VLOOKUP($C97,AgingPop!$C$2:$C$218,1,FALSE)),"NO","Yes")</f>
        <v>Yes</v>
      </c>
      <c r="J97" t="str">
        <f>IF(ISNA(VLOOKUP($C97,FemLab!$C$1:$C$216,1,FALSE)),"NO","Yes")</f>
        <v>Yes</v>
      </c>
      <c r="K97" t="str">
        <f>IF(ISNA(VLOOKUP($C97,Urban!$C$2:$C$218,1,FALSE)),"NO","Yes")</f>
        <v>Yes</v>
      </c>
      <c r="L97" t="str">
        <f>IF(ISNA(VLOOKUP($C97,Unemploy!$C$1:$C$217,1,FALSE)),"NO","Yes")</f>
        <v>Yes</v>
      </c>
      <c r="M97" t="str">
        <f>IF(ISNA(VLOOKUP($C97,FDIusd!$C$1:$C$217,1,FALSE)),"NO","Yes")</f>
        <v>NO</v>
      </c>
      <c r="N97" t="str">
        <f>IF(ISNA(VLOOKUP($C97,FDIGDP!$C$2:$C$218,1,FALSE)),"NO","Yes")</f>
        <v>NO</v>
      </c>
      <c r="O97" t="str">
        <f>IF(ISNA(VLOOKUP($C97,GDPg!$C$2:$C$218,1,FALSE)),"NO","Yes")</f>
        <v>Yes</v>
      </c>
      <c r="P97" t="str">
        <f>IF(ISNA(VLOOKUP($C97,GDPpcap!$C$2:$C$218,1,FALSE)),"NO","Yes")</f>
        <v>NO</v>
      </c>
      <c r="Q97" t="str">
        <f>IF(ISNA(VLOOKUP($C97,EFI!$C$2:$C$217,1,FALSE)),"NO","Yes")</f>
        <v>NO</v>
      </c>
      <c r="R97" t="str">
        <f>IF(ISNA(VLOOKUP($C97,EPI!$C$1:$C$216,1,FALSE)),"NO","Yes")</f>
        <v>Yes</v>
      </c>
      <c r="S97" t="str">
        <f>IF(ISNA(VLOOKUP($C97,EduI!$C$1:$C$216,1,FALSE)),"NO","Yes")</f>
        <v>Yes</v>
      </c>
      <c r="T97" t="str">
        <f>IF(ISNA(VLOOKUP($C97,IncI!$C$1:$C$217,1,FALSE)),"NO","Yes")</f>
        <v>Yes</v>
      </c>
      <c r="U97" t="str">
        <f>IF(ISNA(VLOOKUP($C97,LEI!$C$1:$C$217,1,FALSE)),"NO","Yes")</f>
        <v>Yes</v>
      </c>
      <c r="V97" t="str">
        <f>IF(ISNA(VLOOKUP($C97,HDI!$C$1:$C$217,1,FALSE)),"NO","Yes")</f>
        <v>Yes</v>
      </c>
    </row>
    <row r="98" spans="1:22" x14ac:dyDescent="0.25">
      <c r="A98" s="4">
        <v>94</v>
      </c>
      <c r="B98" s="5"/>
      <c r="C98" s="6" t="s">
        <v>195</v>
      </c>
      <c r="D98" s="6" t="s">
        <v>196</v>
      </c>
      <c r="E98" s="7"/>
      <c r="F98" s="6" t="s">
        <v>12</v>
      </c>
      <c r="G98" s="8" t="s">
        <v>23</v>
      </c>
      <c r="H98" s="37">
        <f t="shared" si="1"/>
        <v>1</v>
      </c>
      <c r="I98" t="str">
        <f>IF(ISNA(VLOOKUP($C98,AgingPop!$C$2:$C$218,1,FALSE)),"NO","Yes")</f>
        <v>Yes</v>
      </c>
      <c r="J98" t="str">
        <f>IF(ISNA(VLOOKUP($C98,FemLab!$C$1:$C$216,1,FALSE)),"NO","Yes")</f>
        <v>Yes</v>
      </c>
      <c r="K98" t="str">
        <f>IF(ISNA(VLOOKUP($C98,Urban!$C$2:$C$218,1,FALSE)),"NO","Yes")</f>
        <v>Yes</v>
      </c>
      <c r="L98" t="str">
        <f>IF(ISNA(VLOOKUP($C98,Unemploy!$C$1:$C$217,1,FALSE)),"NO","Yes")</f>
        <v>Yes</v>
      </c>
      <c r="M98" t="str">
        <f>IF(ISNA(VLOOKUP($C98,FDIusd!$C$1:$C$217,1,FALSE)),"NO","Yes")</f>
        <v>NO</v>
      </c>
      <c r="N98" t="str">
        <f>IF(ISNA(VLOOKUP($C98,FDIGDP!$C$2:$C$218,1,FALSE)),"NO","Yes")</f>
        <v>Yes</v>
      </c>
      <c r="O98" t="str">
        <f>IF(ISNA(VLOOKUP($C98,GDPg!$C$2:$C$218,1,FALSE)),"NO","Yes")</f>
        <v>Yes</v>
      </c>
      <c r="P98" t="str">
        <f>IF(ISNA(VLOOKUP($C98,GDPpcap!$C$2:$C$218,1,FALSE)),"NO","Yes")</f>
        <v>Yes</v>
      </c>
      <c r="Q98" t="str">
        <f>IF(ISNA(VLOOKUP($C98,EFI!$C$2:$C$217,1,FALSE)),"NO","Yes")</f>
        <v>Yes</v>
      </c>
      <c r="R98" t="str">
        <f>IF(ISNA(VLOOKUP($C98,EPI!$C$1:$C$216,1,FALSE)),"NO","Yes")</f>
        <v>Yes</v>
      </c>
      <c r="S98" t="str">
        <f>IF(ISNA(VLOOKUP($C98,EduI!$C$1:$C$216,1,FALSE)),"NO","Yes")</f>
        <v>Yes</v>
      </c>
      <c r="T98" t="str">
        <f>IF(ISNA(VLOOKUP($C98,IncI!$C$1:$C$217,1,FALSE)),"NO","Yes")</f>
        <v>Yes</v>
      </c>
      <c r="U98" t="str">
        <f>IF(ISNA(VLOOKUP($C98,LEI!$C$1:$C$217,1,FALSE)),"NO","Yes")</f>
        <v>Yes</v>
      </c>
      <c r="V98" t="str">
        <f>IF(ISNA(VLOOKUP($C98,HDI!$C$1:$C$217,1,FALSE)),"NO","Yes")</f>
        <v>Yes</v>
      </c>
    </row>
    <row r="99" spans="1:22" x14ac:dyDescent="0.25">
      <c r="A99" s="4">
        <v>95</v>
      </c>
      <c r="B99" s="5"/>
      <c r="C99" s="6" t="s">
        <v>197</v>
      </c>
      <c r="D99" s="6" t="s">
        <v>198</v>
      </c>
      <c r="E99" s="7"/>
      <c r="F99" s="6" t="s">
        <v>12</v>
      </c>
      <c r="G99" s="8" t="s">
        <v>23</v>
      </c>
      <c r="H99" s="37">
        <f t="shared" si="1"/>
        <v>13</v>
      </c>
      <c r="I99" t="str">
        <f>IF(ISNA(VLOOKUP($C99,AgingPop!$C$2:$C$218,1,FALSE)),"NO","Yes")</f>
        <v>NO</v>
      </c>
      <c r="J99" t="str">
        <f>IF(ISNA(VLOOKUP($C99,FemLab!$C$1:$C$216,1,FALSE)),"NO","Yes")</f>
        <v>NO</v>
      </c>
      <c r="K99" t="str">
        <f>IF(ISNA(VLOOKUP($C99,Urban!$C$2:$C$218,1,FALSE)),"NO","Yes")</f>
        <v>Yes</v>
      </c>
      <c r="L99" t="str">
        <f>IF(ISNA(VLOOKUP($C99,Unemploy!$C$1:$C$217,1,FALSE)),"NO","Yes")</f>
        <v>NO</v>
      </c>
      <c r="M99" t="str">
        <f>IF(ISNA(VLOOKUP($C99,FDIusd!$C$1:$C$217,1,FALSE)),"NO","Yes")</f>
        <v>NO</v>
      </c>
      <c r="N99" t="str">
        <f>IF(ISNA(VLOOKUP($C99,FDIGDP!$C$2:$C$218,1,FALSE)),"NO","Yes")</f>
        <v>NO</v>
      </c>
      <c r="O99" t="str">
        <f>IF(ISNA(VLOOKUP($C99,GDPg!$C$2:$C$218,1,FALSE)),"NO","Yes")</f>
        <v>NO</v>
      </c>
      <c r="P99" t="str">
        <f>IF(ISNA(VLOOKUP($C99,GDPpcap!$C$2:$C$218,1,FALSE)),"NO","Yes")</f>
        <v>NO</v>
      </c>
      <c r="Q99" t="str">
        <f>IF(ISNA(VLOOKUP($C99,EFI!$C$2:$C$217,1,FALSE)),"NO","Yes")</f>
        <v>NO</v>
      </c>
      <c r="R99" t="str">
        <f>IF(ISNA(VLOOKUP($C99,EPI!$C$1:$C$216,1,FALSE)),"NO","Yes")</f>
        <v>NO</v>
      </c>
      <c r="S99" t="str">
        <f>IF(ISNA(VLOOKUP($C99,EduI!$C$1:$C$216,1,FALSE)),"NO","Yes")</f>
        <v>NO</v>
      </c>
      <c r="T99" t="str">
        <f>IF(ISNA(VLOOKUP($C99,IncI!$C$1:$C$217,1,FALSE)),"NO","Yes")</f>
        <v>NO</v>
      </c>
      <c r="U99" t="str">
        <f>IF(ISNA(VLOOKUP($C99,LEI!$C$1:$C$217,1,FALSE)),"NO","Yes")</f>
        <v>NO</v>
      </c>
      <c r="V99" t="str">
        <f>IF(ISNA(VLOOKUP($C99,HDI!$C$1:$C$217,1,FALSE)),"NO","Yes")</f>
        <v>NO</v>
      </c>
    </row>
    <row r="100" spans="1:22" x14ac:dyDescent="0.25">
      <c r="A100" s="4">
        <v>96</v>
      </c>
      <c r="B100" s="5"/>
      <c r="C100" s="6" t="s">
        <v>199</v>
      </c>
      <c r="D100" s="6" t="s">
        <v>200</v>
      </c>
      <c r="E100" s="7"/>
      <c r="F100" s="6" t="s">
        <v>16</v>
      </c>
      <c r="G100" s="8" t="s">
        <v>23</v>
      </c>
      <c r="H100" s="37">
        <f t="shared" si="1"/>
        <v>0</v>
      </c>
      <c r="I100" t="str">
        <f>IF(ISNA(VLOOKUP($C100,AgingPop!$C$2:$C$218,1,FALSE)),"NO","Yes")</f>
        <v>Yes</v>
      </c>
      <c r="J100" t="str">
        <f>IF(ISNA(VLOOKUP($C100,FemLab!$C$1:$C$216,1,FALSE)),"NO","Yes")</f>
        <v>Yes</v>
      </c>
      <c r="K100" t="str">
        <f>IF(ISNA(VLOOKUP($C100,Urban!$C$2:$C$218,1,FALSE)),"NO","Yes")</f>
        <v>Yes</v>
      </c>
      <c r="L100" t="str">
        <f>IF(ISNA(VLOOKUP($C100,Unemploy!$C$1:$C$217,1,FALSE)),"NO","Yes")</f>
        <v>Yes</v>
      </c>
      <c r="M100" t="str">
        <f>IF(ISNA(VLOOKUP($C100,FDIusd!$C$1:$C$217,1,FALSE)),"NO","Yes")</f>
        <v>Yes</v>
      </c>
      <c r="N100" t="str">
        <f>IF(ISNA(VLOOKUP($C100,FDIGDP!$C$2:$C$218,1,FALSE)),"NO","Yes")</f>
        <v>Yes</v>
      </c>
      <c r="O100" t="str">
        <f>IF(ISNA(VLOOKUP($C100,GDPg!$C$2:$C$218,1,FALSE)),"NO","Yes")</f>
        <v>Yes</v>
      </c>
      <c r="P100" t="str">
        <f>IF(ISNA(VLOOKUP($C100,GDPpcap!$C$2:$C$218,1,FALSE)),"NO","Yes")</f>
        <v>Yes</v>
      </c>
      <c r="Q100" t="str">
        <f>IF(ISNA(VLOOKUP($C100,EFI!$C$2:$C$217,1,FALSE)),"NO","Yes")</f>
        <v>Yes</v>
      </c>
      <c r="R100" t="str">
        <f>IF(ISNA(VLOOKUP($C100,EPI!$C$1:$C$216,1,FALSE)),"NO","Yes")</f>
        <v>Yes</v>
      </c>
      <c r="S100" t="str">
        <f>IF(ISNA(VLOOKUP($C100,EduI!$C$1:$C$216,1,FALSE)),"NO","Yes")</f>
        <v>Yes</v>
      </c>
      <c r="T100" t="str">
        <f>IF(ISNA(VLOOKUP($C100,IncI!$C$1:$C$217,1,FALSE)),"NO","Yes")</f>
        <v>Yes</v>
      </c>
      <c r="U100" t="str">
        <f>IF(ISNA(VLOOKUP($C100,LEI!$C$1:$C$217,1,FALSE)),"NO","Yes")</f>
        <v>Yes</v>
      </c>
      <c r="V100" t="str">
        <f>IF(ISNA(VLOOKUP($C100,HDI!$C$1:$C$217,1,FALSE)),"NO","Yes")</f>
        <v>Yes</v>
      </c>
    </row>
    <row r="101" spans="1:22" x14ac:dyDescent="0.25">
      <c r="A101" s="4">
        <v>97</v>
      </c>
      <c r="B101" s="5"/>
      <c r="C101" s="6" t="s">
        <v>201</v>
      </c>
      <c r="D101" s="6" t="s">
        <v>202</v>
      </c>
      <c r="E101" s="7"/>
      <c r="F101" s="6" t="s">
        <v>12</v>
      </c>
      <c r="G101" s="8" t="s">
        <v>23</v>
      </c>
      <c r="H101" s="37">
        <f t="shared" si="1"/>
        <v>0</v>
      </c>
      <c r="I101" t="str">
        <f>IF(ISNA(VLOOKUP($C101,AgingPop!$C$2:$C$218,1,FALSE)),"NO","Yes")</f>
        <v>Yes</v>
      </c>
      <c r="J101" t="str">
        <f>IF(ISNA(VLOOKUP($C101,FemLab!$C$1:$C$216,1,FALSE)),"NO","Yes")</f>
        <v>Yes</v>
      </c>
      <c r="K101" t="str">
        <f>IF(ISNA(VLOOKUP($C101,Urban!$C$2:$C$218,1,FALSE)),"NO","Yes")</f>
        <v>Yes</v>
      </c>
      <c r="L101" t="str">
        <f>IF(ISNA(VLOOKUP($C101,Unemploy!$C$1:$C$217,1,FALSE)),"NO","Yes")</f>
        <v>Yes</v>
      </c>
      <c r="M101" t="str">
        <f>IF(ISNA(VLOOKUP($C101,FDIusd!$C$1:$C$217,1,FALSE)),"NO","Yes")</f>
        <v>Yes</v>
      </c>
      <c r="N101" t="str">
        <f>IF(ISNA(VLOOKUP($C101,FDIGDP!$C$2:$C$218,1,FALSE)),"NO","Yes")</f>
        <v>Yes</v>
      </c>
      <c r="O101" t="str">
        <f>IF(ISNA(VLOOKUP($C101,GDPg!$C$2:$C$218,1,FALSE)),"NO","Yes")</f>
        <v>Yes</v>
      </c>
      <c r="P101" t="str">
        <f>IF(ISNA(VLOOKUP($C101,GDPpcap!$C$2:$C$218,1,FALSE)),"NO","Yes")</f>
        <v>Yes</v>
      </c>
      <c r="Q101" t="str">
        <f>IF(ISNA(VLOOKUP($C101,EFI!$C$2:$C$217,1,FALSE)),"NO","Yes")</f>
        <v>Yes</v>
      </c>
      <c r="R101" t="str">
        <f>IF(ISNA(VLOOKUP($C101,EPI!$C$1:$C$216,1,FALSE)),"NO","Yes")</f>
        <v>Yes</v>
      </c>
      <c r="S101" t="str">
        <f>IF(ISNA(VLOOKUP($C101,EduI!$C$1:$C$216,1,FALSE)),"NO","Yes")</f>
        <v>Yes</v>
      </c>
      <c r="T101" t="str">
        <f>IF(ISNA(VLOOKUP($C101,IncI!$C$1:$C$217,1,FALSE)),"NO","Yes")</f>
        <v>Yes</v>
      </c>
      <c r="U101" t="str">
        <f>IF(ISNA(VLOOKUP($C101,LEI!$C$1:$C$217,1,FALSE)),"NO","Yes")</f>
        <v>Yes</v>
      </c>
      <c r="V101" t="str">
        <f>IF(ISNA(VLOOKUP($C101,HDI!$C$1:$C$217,1,FALSE)),"NO","Yes")</f>
        <v>Yes</v>
      </c>
    </row>
    <row r="102" spans="1:22" x14ac:dyDescent="0.25">
      <c r="A102" s="4">
        <v>98</v>
      </c>
      <c r="B102" s="5"/>
      <c r="C102" s="6" t="s">
        <v>203</v>
      </c>
      <c r="D102" s="6" t="s">
        <v>204</v>
      </c>
      <c r="E102" s="7"/>
      <c r="F102" s="6" t="s">
        <v>29</v>
      </c>
      <c r="G102" s="8" t="s">
        <v>13</v>
      </c>
      <c r="H102" s="37">
        <f t="shared" si="1"/>
        <v>0</v>
      </c>
      <c r="I102" t="str">
        <f>IF(ISNA(VLOOKUP($C102,AgingPop!$C$2:$C$218,1,FALSE)),"NO","Yes")</f>
        <v>Yes</v>
      </c>
      <c r="J102" t="str">
        <f>IF(ISNA(VLOOKUP($C102,FemLab!$C$1:$C$216,1,FALSE)),"NO","Yes")</f>
        <v>Yes</v>
      </c>
      <c r="K102" t="str">
        <f>IF(ISNA(VLOOKUP($C102,Urban!$C$2:$C$218,1,FALSE)),"NO","Yes")</f>
        <v>Yes</v>
      </c>
      <c r="L102" t="str">
        <f>IF(ISNA(VLOOKUP($C102,Unemploy!$C$1:$C$217,1,FALSE)),"NO","Yes")</f>
        <v>Yes</v>
      </c>
      <c r="M102" t="str">
        <f>IF(ISNA(VLOOKUP($C102,FDIusd!$C$1:$C$217,1,FALSE)),"NO","Yes")</f>
        <v>Yes</v>
      </c>
      <c r="N102" t="str">
        <f>IF(ISNA(VLOOKUP($C102,FDIGDP!$C$2:$C$218,1,FALSE)),"NO","Yes")</f>
        <v>Yes</v>
      </c>
      <c r="O102" t="str">
        <f>IF(ISNA(VLOOKUP($C102,GDPg!$C$2:$C$218,1,FALSE)),"NO","Yes")</f>
        <v>Yes</v>
      </c>
      <c r="P102" t="str">
        <f>IF(ISNA(VLOOKUP($C102,GDPpcap!$C$2:$C$218,1,FALSE)),"NO","Yes")</f>
        <v>Yes</v>
      </c>
      <c r="Q102" t="str">
        <f>IF(ISNA(VLOOKUP($C102,EFI!$C$2:$C$217,1,FALSE)),"NO","Yes")</f>
        <v>Yes</v>
      </c>
      <c r="R102" t="str">
        <f>IF(ISNA(VLOOKUP($C102,EPI!$C$1:$C$216,1,FALSE)),"NO","Yes")</f>
        <v>Yes</v>
      </c>
      <c r="S102" t="str">
        <f>IF(ISNA(VLOOKUP($C102,EduI!$C$1:$C$216,1,FALSE)),"NO","Yes")</f>
        <v>Yes</v>
      </c>
      <c r="T102" t="str">
        <f>IF(ISNA(VLOOKUP($C102,IncI!$C$1:$C$217,1,FALSE)),"NO","Yes")</f>
        <v>Yes</v>
      </c>
      <c r="U102" t="str">
        <f>IF(ISNA(VLOOKUP($C102,LEI!$C$1:$C$217,1,FALSE)),"NO","Yes")</f>
        <v>Yes</v>
      </c>
      <c r="V102" t="str">
        <f>IF(ISNA(VLOOKUP($C102,HDI!$C$1:$C$217,1,FALSE)),"NO","Yes")</f>
        <v>Yes</v>
      </c>
    </row>
    <row r="103" spans="1:22" x14ac:dyDescent="0.25">
      <c r="A103" s="4">
        <v>99</v>
      </c>
      <c r="B103" s="5"/>
      <c r="C103" s="6" t="s">
        <v>205</v>
      </c>
      <c r="D103" s="6" t="s">
        <v>206</v>
      </c>
      <c r="E103" s="7"/>
      <c r="F103" s="6" t="s">
        <v>20</v>
      </c>
      <c r="G103" s="8" t="s">
        <v>23</v>
      </c>
      <c r="H103" s="37">
        <f t="shared" si="1"/>
        <v>0</v>
      </c>
      <c r="I103" t="str">
        <f>IF(ISNA(VLOOKUP($C103,AgingPop!$C$2:$C$218,1,FALSE)),"NO","Yes")</f>
        <v>Yes</v>
      </c>
      <c r="J103" t="str">
        <f>IF(ISNA(VLOOKUP($C103,FemLab!$C$1:$C$216,1,FALSE)),"NO","Yes")</f>
        <v>Yes</v>
      </c>
      <c r="K103" t="str">
        <f>IF(ISNA(VLOOKUP($C103,Urban!$C$2:$C$218,1,FALSE)),"NO","Yes")</f>
        <v>Yes</v>
      </c>
      <c r="L103" t="str">
        <f>IF(ISNA(VLOOKUP($C103,Unemploy!$C$1:$C$217,1,FALSE)),"NO","Yes")</f>
        <v>Yes</v>
      </c>
      <c r="M103" t="str">
        <f>IF(ISNA(VLOOKUP($C103,FDIusd!$C$1:$C$217,1,FALSE)),"NO","Yes")</f>
        <v>Yes</v>
      </c>
      <c r="N103" t="str">
        <f>IF(ISNA(VLOOKUP($C103,FDIGDP!$C$2:$C$218,1,FALSE)),"NO","Yes")</f>
        <v>Yes</v>
      </c>
      <c r="O103" t="str">
        <f>IF(ISNA(VLOOKUP($C103,GDPg!$C$2:$C$218,1,FALSE)),"NO","Yes")</f>
        <v>Yes</v>
      </c>
      <c r="P103" t="str">
        <f>IF(ISNA(VLOOKUP($C103,GDPpcap!$C$2:$C$218,1,FALSE)),"NO","Yes")</f>
        <v>Yes</v>
      </c>
      <c r="Q103" t="str">
        <f>IF(ISNA(VLOOKUP($C103,EFI!$C$2:$C$217,1,FALSE)),"NO","Yes")</f>
        <v>Yes</v>
      </c>
      <c r="R103" t="str">
        <f>IF(ISNA(VLOOKUP($C103,EPI!$C$1:$C$216,1,FALSE)),"NO","Yes")</f>
        <v>Yes</v>
      </c>
      <c r="S103" t="str">
        <f>IF(ISNA(VLOOKUP($C103,EduI!$C$1:$C$216,1,FALSE)),"NO","Yes")</f>
        <v>Yes</v>
      </c>
      <c r="T103" t="str">
        <f>IF(ISNA(VLOOKUP($C103,IncI!$C$1:$C$217,1,FALSE)),"NO","Yes")</f>
        <v>Yes</v>
      </c>
      <c r="U103" t="str">
        <f>IF(ISNA(VLOOKUP($C103,LEI!$C$1:$C$217,1,FALSE)),"NO","Yes")</f>
        <v>Yes</v>
      </c>
      <c r="V103" t="str">
        <f>IF(ISNA(VLOOKUP($C103,HDI!$C$1:$C$217,1,FALSE)),"NO","Yes")</f>
        <v>Yes</v>
      </c>
    </row>
    <row r="104" spans="1:22" x14ac:dyDescent="0.25">
      <c r="A104" s="4">
        <v>100</v>
      </c>
      <c r="B104" s="5"/>
      <c r="C104" s="6" t="s">
        <v>207</v>
      </c>
      <c r="D104" s="6" t="s">
        <v>208</v>
      </c>
      <c r="E104" s="7"/>
      <c r="F104" s="6" t="s">
        <v>16</v>
      </c>
      <c r="G104" s="8" t="s">
        <v>13</v>
      </c>
      <c r="H104" s="37">
        <f t="shared" si="1"/>
        <v>0</v>
      </c>
      <c r="I104" t="str">
        <f>IF(ISNA(VLOOKUP($C104,AgingPop!$C$2:$C$218,1,FALSE)),"NO","Yes")</f>
        <v>Yes</v>
      </c>
      <c r="J104" t="str">
        <f>IF(ISNA(VLOOKUP($C104,FemLab!$C$1:$C$216,1,FALSE)),"NO","Yes")</f>
        <v>Yes</v>
      </c>
      <c r="K104" t="str">
        <f>IF(ISNA(VLOOKUP($C104,Urban!$C$2:$C$218,1,FALSE)),"NO","Yes")</f>
        <v>Yes</v>
      </c>
      <c r="L104" t="str">
        <f>IF(ISNA(VLOOKUP($C104,Unemploy!$C$1:$C$217,1,FALSE)),"NO","Yes")</f>
        <v>Yes</v>
      </c>
      <c r="M104" t="str">
        <f>IF(ISNA(VLOOKUP($C104,FDIusd!$C$1:$C$217,1,FALSE)),"NO","Yes")</f>
        <v>Yes</v>
      </c>
      <c r="N104" t="str">
        <f>IF(ISNA(VLOOKUP($C104,FDIGDP!$C$2:$C$218,1,FALSE)),"NO","Yes")</f>
        <v>Yes</v>
      </c>
      <c r="O104" t="str">
        <f>IF(ISNA(VLOOKUP($C104,GDPg!$C$2:$C$218,1,FALSE)),"NO","Yes")</f>
        <v>Yes</v>
      </c>
      <c r="P104" t="str">
        <f>IF(ISNA(VLOOKUP($C104,GDPpcap!$C$2:$C$218,1,FALSE)),"NO","Yes")</f>
        <v>Yes</v>
      </c>
      <c r="Q104" t="str">
        <f>IF(ISNA(VLOOKUP($C104,EFI!$C$2:$C$217,1,FALSE)),"NO","Yes")</f>
        <v>Yes</v>
      </c>
      <c r="R104" t="str">
        <f>IF(ISNA(VLOOKUP($C104,EPI!$C$1:$C$216,1,FALSE)),"NO","Yes")</f>
        <v>Yes</v>
      </c>
      <c r="S104" t="str">
        <f>IF(ISNA(VLOOKUP($C104,EduI!$C$1:$C$216,1,FALSE)),"NO","Yes")</f>
        <v>Yes</v>
      </c>
      <c r="T104" t="str">
        <f>IF(ISNA(VLOOKUP($C104,IncI!$C$1:$C$217,1,FALSE)),"NO","Yes")</f>
        <v>Yes</v>
      </c>
      <c r="U104" t="str">
        <f>IF(ISNA(VLOOKUP($C104,LEI!$C$1:$C$217,1,FALSE)),"NO","Yes")</f>
        <v>Yes</v>
      </c>
      <c r="V104" t="str">
        <f>IF(ISNA(VLOOKUP($C104,HDI!$C$1:$C$217,1,FALSE)),"NO","Yes")</f>
        <v>Yes</v>
      </c>
    </row>
    <row r="105" spans="1:22" x14ac:dyDescent="0.25">
      <c r="A105" s="4">
        <v>101</v>
      </c>
      <c r="B105" s="5"/>
      <c r="C105" s="6" t="s">
        <v>209</v>
      </c>
      <c r="D105" s="6" t="s">
        <v>210</v>
      </c>
      <c r="E105" s="7"/>
      <c r="F105" s="6" t="s">
        <v>12</v>
      </c>
      <c r="G105" s="8" t="s">
        <v>13</v>
      </c>
      <c r="H105" s="37">
        <f t="shared" si="1"/>
        <v>1</v>
      </c>
      <c r="I105" t="str">
        <f>IF(ISNA(VLOOKUP($C105,AgingPop!$C$2:$C$218,1,FALSE)),"NO","Yes")</f>
        <v>Yes</v>
      </c>
      <c r="J105" t="str">
        <f>IF(ISNA(VLOOKUP($C105,FemLab!$C$1:$C$216,1,FALSE)),"NO","Yes")</f>
        <v>Yes</v>
      </c>
      <c r="K105" t="str">
        <f>IF(ISNA(VLOOKUP($C105,Urban!$C$2:$C$218,1,FALSE)),"NO","Yes")</f>
        <v>Yes</v>
      </c>
      <c r="L105" t="str">
        <f>IF(ISNA(VLOOKUP($C105,Unemploy!$C$1:$C$217,1,FALSE)),"NO","Yes")</f>
        <v>Yes</v>
      </c>
      <c r="M105" t="str">
        <f>IF(ISNA(VLOOKUP($C105,FDIusd!$C$1:$C$217,1,FALSE)),"NO","Yes")</f>
        <v>Yes</v>
      </c>
      <c r="N105" t="str">
        <f>IF(ISNA(VLOOKUP($C105,FDIGDP!$C$2:$C$218,1,FALSE)),"NO","Yes")</f>
        <v>Yes</v>
      </c>
      <c r="O105" t="str">
        <f>IF(ISNA(VLOOKUP($C105,GDPg!$C$2:$C$218,1,FALSE)),"NO","Yes")</f>
        <v>Yes</v>
      </c>
      <c r="P105" t="str">
        <f>IF(ISNA(VLOOKUP($C105,GDPpcap!$C$2:$C$218,1,FALSE)),"NO","Yes")</f>
        <v>Yes</v>
      </c>
      <c r="Q105" t="str">
        <f>IF(ISNA(VLOOKUP($C105,EFI!$C$2:$C$217,1,FALSE)),"NO","Yes")</f>
        <v>NO</v>
      </c>
      <c r="R105" t="str">
        <f>IF(ISNA(VLOOKUP($C105,EPI!$C$1:$C$216,1,FALSE)),"NO","Yes")</f>
        <v>Yes</v>
      </c>
      <c r="S105" t="str">
        <f>IF(ISNA(VLOOKUP($C105,EduI!$C$1:$C$216,1,FALSE)),"NO","Yes")</f>
        <v>Yes</v>
      </c>
      <c r="T105" t="str">
        <f>IF(ISNA(VLOOKUP($C105,IncI!$C$1:$C$217,1,FALSE)),"NO","Yes")</f>
        <v>Yes</v>
      </c>
      <c r="U105" t="str">
        <f>IF(ISNA(VLOOKUP($C105,LEI!$C$1:$C$217,1,FALSE)),"NO","Yes")</f>
        <v>Yes</v>
      </c>
      <c r="V105" t="str">
        <f>IF(ISNA(VLOOKUP($C105,HDI!$C$1:$C$217,1,FALSE)),"NO","Yes")</f>
        <v>Yes</v>
      </c>
    </row>
    <row r="106" spans="1:22" x14ac:dyDescent="0.25">
      <c r="A106" s="4">
        <v>102</v>
      </c>
      <c r="B106" s="5"/>
      <c r="C106" s="6" t="s">
        <v>211</v>
      </c>
      <c r="D106" s="6" t="s">
        <v>212</v>
      </c>
      <c r="E106" s="7"/>
      <c r="F106" s="6" t="s">
        <v>26</v>
      </c>
      <c r="G106" s="8" t="s">
        <v>17</v>
      </c>
      <c r="H106" s="37">
        <f t="shared" si="1"/>
        <v>0</v>
      </c>
      <c r="I106" t="str">
        <f>IF(ISNA(VLOOKUP($C106,AgingPop!$C$2:$C$218,1,FALSE)),"NO","Yes")</f>
        <v>Yes</v>
      </c>
      <c r="J106" t="str">
        <f>IF(ISNA(VLOOKUP($C106,FemLab!$C$1:$C$216,1,FALSE)),"NO","Yes")</f>
        <v>Yes</v>
      </c>
      <c r="K106" t="str">
        <f>IF(ISNA(VLOOKUP($C106,Urban!$C$2:$C$218,1,FALSE)),"NO","Yes")</f>
        <v>Yes</v>
      </c>
      <c r="L106" t="str">
        <f>IF(ISNA(VLOOKUP($C106,Unemploy!$C$1:$C$217,1,FALSE)),"NO","Yes")</f>
        <v>Yes</v>
      </c>
      <c r="M106" t="str">
        <f>IF(ISNA(VLOOKUP($C106,FDIusd!$C$1:$C$217,1,FALSE)),"NO","Yes")</f>
        <v>Yes</v>
      </c>
      <c r="N106" t="str">
        <f>IF(ISNA(VLOOKUP($C106,FDIGDP!$C$2:$C$218,1,FALSE)),"NO","Yes")</f>
        <v>Yes</v>
      </c>
      <c r="O106" t="str">
        <f>IF(ISNA(VLOOKUP($C106,GDPg!$C$2:$C$218,1,FALSE)),"NO","Yes")</f>
        <v>Yes</v>
      </c>
      <c r="P106" t="str">
        <f>IF(ISNA(VLOOKUP($C106,GDPpcap!$C$2:$C$218,1,FALSE)),"NO","Yes")</f>
        <v>Yes</v>
      </c>
      <c r="Q106" t="str">
        <f>IF(ISNA(VLOOKUP($C106,EFI!$C$2:$C$217,1,FALSE)),"NO","Yes")</f>
        <v>Yes</v>
      </c>
      <c r="R106" t="str">
        <f>IF(ISNA(VLOOKUP($C106,EPI!$C$1:$C$216,1,FALSE)),"NO","Yes")</f>
        <v>Yes</v>
      </c>
      <c r="S106" t="str">
        <f>IF(ISNA(VLOOKUP($C106,EduI!$C$1:$C$216,1,FALSE)),"NO","Yes")</f>
        <v>Yes</v>
      </c>
      <c r="T106" t="str">
        <f>IF(ISNA(VLOOKUP($C106,IncI!$C$1:$C$217,1,FALSE)),"NO","Yes")</f>
        <v>Yes</v>
      </c>
      <c r="U106" t="str">
        <f>IF(ISNA(VLOOKUP($C106,LEI!$C$1:$C$217,1,FALSE)),"NO","Yes")</f>
        <v>Yes</v>
      </c>
      <c r="V106" t="str">
        <f>IF(ISNA(VLOOKUP($C106,HDI!$C$1:$C$217,1,FALSE)),"NO","Yes")</f>
        <v>Yes</v>
      </c>
    </row>
    <row r="107" spans="1:22" x14ac:dyDescent="0.25">
      <c r="A107" s="4">
        <v>103</v>
      </c>
      <c r="B107" s="5"/>
      <c r="C107" s="6" t="s">
        <v>213</v>
      </c>
      <c r="D107" s="6" t="s">
        <v>214</v>
      </c>
      <c r="E107" s="7"/>
      <c r="F107" s="6" t="s">
        <v>20</v>
      </c>
      <c r="G107" s="8" t="s">
        <v>17</v>
      </c>
      <c r="H107" s="37">
        <f t="shared" si="1"/>
        <v>7</v>
      </c>
      <c r="I107" t="str">
        <f>IF(ISNA(VLOOKUP($C107,AgingPop!$C$2:$C$218,1,FALSE)),"NO","Yes")</f>
        <v>Yes</v>
      </c>
      <c r="J107" t="str">
        <f>IF(ISNA(VLOOKUP($C107,FemLab!$C$1:$C$216,1,FALSE)),"NO","Yes")</f>
        <v>NO</v>
      </c>
      <c r="K107" t="str">
        <f>IF(ISNA(VLOOKUP($C107,Urban!$C$2:$C$218,1,FALSE)),"NO","Yes")</f>
        <v>Yes</v>
      </c>
      <c r="L107" t="str">
        <f>IF(ISNA(VLOOKUP($C107,Unemploy!$C$1:$C$217,1,FALSE)),"NO","Yes")</f>
        <v>NO</v>
      </c>
      <c r="M107" t="str">
        <f>IF(ISNA(VLOOKUP($C107,FDIusd!$C$1:$C$217,1,FALSE)),"NO","Yes")</f>
        <v>NO</v>
      </c>
      <c r="N107" t="str">
        <f>IF(ISNA(VLOOKUP($C107,FDIGDP!$C$2:$C$218,1,FALSE)),"NO","Yes")</f>
        <v>Yes</v>
      </c>
      <c r="O107" t="str">
        <f>IF(ISNA(VLOOKUP($C107,GDPg!$C$2:$C$218,1,FALSE)),"NO","Yes")</f>
        <v>Yes</v>
      </c>
      <c r="P107" t="str">
        <f>IF(ISNA(VLOOKUP($C107,GDPpcap!$C$2:$C$218,1,FALSE)),"NO","Yes")</f>
        <v>Yes</v>
      </c>
      <c r="Q107" t="str">
        <f>IF(ISNA(VLOOKUP($C107,EFI!$C$2:$C$217,1,FALSE)),"NO","Yes")</f>
        <v>NO</v>
      </c>
      <c r="R107" t="str">
        <f>IF(ISNA(VLOOKUP($C107,EPI!$C$1:$C$216,1,FALSE)),"NO","Yes")</f>
        <v>NO</v>
      </c>
      <c r="S107" t="str">
        <f>IF(ISNA(VLOOKUP($C107,EduI!$C$1:$C$216,1,FALSE)),"NO","Yes")</f>
        <v>NO</v>
      </c>
      <c r="T107" t="str">
        <f>IF(ISNA(VLOOKUP($C107,IncI!$C$1:$C$217,1,FALSE)),"NO","Yes")</f>
        <v>Yes</v>
      </c>
      <c r="U107" t="str">
        <f>IF(ISNA(VLOOKUP($C107,LEI!$C$1:$C$217,1,FALSE)),"NO","Yes")</f>
        <v>Yes</v>
      </c>
      <c r="V107" t="str">
        <f>IF(ISNA(VLOOKUP($C107,HDI!$C$1:$C$217,1,FALSE)),"NO","Yes")</f>
        <v>NO</v>
      </c>
    </row>
    <row r="108" spans="1:22" x14ac:dyDescent="0.25">
      <c r="A108" s="4">
        <v>104</v>
      </c>
      <c r="B108" s="5"/>
      <c r="C108" s="6" t="s">
        <v>448</v>
      </c>
      <c r="D108" s="6" t="s">
        <v>215</v>
      </c>
      <c r="E108" s="7"/>
      <c r="F108" s="6" t="s">
        <v>20</v>
      </c>
      <c r="G108" s="8" t="s">
        <v>9</v>
      </c>
      <c r="H108" s="37">
        <f t="shared" si="1"/>
        <v>9</v>
      </c>
      <c r="I108" t="str">
        <f>IF(ISNA(VLOOKUP($C108,AgingPop!$C$2:$C$218,1,FALSE)),"NO","Yes")</f>
        <v>Yes</v>
      </c>
      <c r="J108" t="str">
        <f>IF(ISNA(VLOOKUP($C108,FemLab!$C$1:$C$216,1,FALSE)),"NO","Yes")</f>
        <v>Yes</v>
      </c>
      <c r="K108" t="str">
        <f>IF(ISNA(VLOOKUP($C108,Urban!$C$2:$C$218,1,FALSE)),"NO","Yes")</f>
        <v>Yes</v>
      </c>
      <c r="L108" t="str">
        <f>IF(ISNA(VLOOKUP($C108,Unemploy!$C$1:$C$217,1,FALSE)),"NO","Yes")</f>
        <v>NO</v>
      </c>
      <c r="M108" t="str">
        <f>IF(ISNA(VLOOKUP($C108,FDIusd!$C$1:$C$217,1,FALSE)),"NO","Yes")</f>
        <v>NO</v>
      </c>
      <c r="N108" t="str">
        <f>IF(ISNA(VLOOKUP($C108,FDIGDP!$C$2:$C$218,1,FALSE)),"NO","Yes")</f>
        <v>NO</v>
      </c>
      <c r="O108" t="str">
        <f>IF(ISNA(VLOOKUP($C108,GDPg!$C$2:$C$218,1,FALSE)),"NO","Yes")</f>
        <v>NO</v>
      </c>
      <c r="P108" t="str">
        <f>IF(ISNA(VLOOKUP($C108,GDPpcap!$C$2:$C$218,1,FALSE)),"NO","Yes")</f>
        <v>NO</v>
      </c>
      <c r="Q108" t="str">
        <f>IF(ISNA(VLOOKUP($C108,EFI!$C$2:$C$217,1,FALSE)),"NO","Yes")</f>
        <v>Yes</v>
      </c>
      <c r="R108" t="str">
        <f>IF(ISNA(VLOOKUP($C108,EPI!$C$1:$C$216,1,FALSE)),"NO","Yes")</f>
        <v>NO</v>
      </c>
      <c r="S108" t="str">
        <f>IF(ISNA(VLOOKUP($C108,EduI!$C$1:$C$216,1,FALSE)),"NO","Yes")</f>
        <v>NO</v>
      </c>
      <c r="T108" t="str">
        <f>IF(ISNA(VLOOKUP($C108,IncI!$C$1:$C$217,1,FALSE)),"NO","Yes")</f>
        <v>NO</v>
      </c>
      <c r="U108" t="str">
        <f>IF(ISNA(VLOOKUP($C108,LEI!$C$1:$C$217,1,FALSE)),"NO","Yes")</f>
        <v>Yes</v>
      </c>
      <c r="V108" t="str">
        <f>IF(ISNA(VLOOKUP($C108,HDI!$C$1:$C$217,1,FALSE)),"NO","Yes")</f>
        <v>NO</v>
      </c>
    </row>
    <row r="109" spans="1:22" x14ac:dyDescent="0.25">
      <c r="A109" s="4">
        <v>105</v>
      </c>
      <c r="B109" s="5"/>
      <c r="C109" s="6" t="s">
        <v>450</v>
      </c>
      <c r="D109" s="6" t="s">
        <v>216</v>
      </c>
      <c r="E109" s="7"/>
      <c r="F109" s="6" t="s">
        <v>20</v>
      </c>
      <c r="G109" s="8" t="s">
        <v>23</v>
      </c>
      <c r="H109" s="37">
        <f t="shared" si="1"/>
        <v>0</v>
      </c>
      <c r="I109" t="str">
        <f>IF(ISNA(VLOOKUP($C109,AgingPop!$C$2:$C$218,1,FALSE)),"NO","Yes")</f>
        <v>Yes</v>
      </c>
      <c r="J109" t="str">
        <f>IF(ISNA(VLOOKUP($C109,FemLab!$C$1:$C$216,1,FALSE)),"NO","Yes")</f>
        <v>Yes</v>
      </c>
      <c r="K109" t="str">
        <f>IF(ISNA(VLOOKUP($C109,Urban!$C$2:$C$218,1,FALSE)),"NO","Yes")</f>
        <v>Yes</v>
      </c>
      <c r="L109" t="str">
        <f>IF(ISNA(VLOOKUP($C109,Unemploy!$C$1:$C$217,1,FALSE)),"NO","Yes")</f>
        <v>Yes</v>
      </c>
      <c r="M109" t="str">
        <f>IF(ISNA(VLOOKUP($C109,FDIusd!$C$1:$C$217,1,FALSE)),"NO","Yes")</f>
        <v>Yes</v>
      </c>
      <c r="N109" t="str">
        <f>IF(ISNA(VLOOKUP($C109,FDIGDP!$C$2:$C$218,1,FALSE)),"NO","Yes")</f>
        <v>Yes</v>
      </c>
      <c r="O109" t="str">
        <f>IF(ISNA(VLOOKUP($C109,GDPg!$C$2:$C$218,1,FALSE)),"NO","Yes")</f>
        <v>Yes</v>
      </c>
      <c r="P109" t="str">
        <f>IF(ISNA(VLOOKUP($C109,GDPpcap!$C$2:$C$218,1,FALSE)),"NO","Yes")</f>
        <v>Yes</v>
      </c>
      <c r="Q109" t="str">
        <f>IF(ISNA(VLOOKUP($C109,EFI!$C$2:$C$217,1,FALSE)),"NO","Yes")</f>
        <v>Yes</v>
      </c>
      <c r="R109" t="str">
        <f>IF(ISNA(VLOOKUP($C109,EPI!$C$1:$C$216,1,FALSE)),"NO","Yes")</f>
        <v>Yes</v>
      </c>
      <c r="S109" t="str">
        <f>IF(ISNA(VLOOKUP($C109,EduI!$C$1:$C$216,1,FALSE)),"NO","Yes")</f>
        <v>Yes</v>
      </c>
      <c r="T109" t="str">
        <f>IF(ISNA(VLOOKUP($C109,IncI!$C$1:$C$217,1,FALSE)),"NO","Yes")</f>
        <v>Yes</v>
      </c>
      <c r="U109" t="str">
        <f>IF(ISNA(VLOOKUP($C109,LEI!$C$1:$C$217,1,FALSE)),"NO","Yes")</f>
        <v>Yes</v>
      </c>
      <c r="V109" t="str">
        <f>IF(ISNA(VLOOKUP($C109,HDI!$C$1:$C$217,1,FALSE)),"NO","Yes")</f>
        <v>Yes</v>
      </c>
    </row>
    <row r="110" spans="1:22" x14ac:dyDescent="0.25">
      <c r="A110" s="4">
        <v>106</v>
      </c>
      <c r="B110" s="5"/>
      <c r="C110" s="6" t="s">
        <v>217</v>
      </c>
      <c r="D110" s="6" t="s">
        <v>218</v>
      </c>
      <c r="E110" s="7"/>
      <c r="F110" s="6" t="s">
        <v>12</v>
      </c>
      <c r="G110" s="8" t="s">
        <v>13</v>
      </c>
      <c r="H110" s="37">
        <f t="shared" si="1"/>
        <v>14</v>
      </c>
      <c r="I110" t="str">
        <f>IF(ISNA(VLOOKUP($C110,AgingPop!$C$2:$C$218,1,FALSE)),"NO","Yes")</f>
        <v>NO</v>
      </c>
      <c r="J110" t="str">
        <f>IF(ISNA(VLOOKUP($C110,FemLab!$C$1:$C$216,1,FALSE)),"NO","Yes")</f>
        <v>NO</v>
      </c>
      <c r="K110" t="str">
        <f>IF(ISNA(VLOOKUP($C110,Urban!$C$2:$C$218,1,FALSE)),"NO","Yes")</f>
        <v>NO</v>
      </c>
      <c r="L110" t="str">
        <f>IF(ISNA(VLOOKUP($C110,Unemploy!$C$1:$C$217,1,FALSE)),"NO","Yes")</f>
        <v>NO</v>
      </c>
      <c r="M110" t="str">
        <f>IF(ISNA(VLOOKUP($C110,FDIusd!$C$1:$C$217,1,FALSE)),"NO","Yes")</f>
        <v>NO</v>
      </c>
      <c r="N110" t="str">
        <f>IF(ISNA(VLOOKUP($C110,FDIGDP!$C$2:$C$218,1,FALSE)),"NO","Yes")</f>
        <v>NO</v>
      </c>
      <c r="O110" t="str">
        <f>IF(ISNA(VLOOKUP($C110,GDPg!$C$2:$C$218,1,FALSE)),"NO","Yes")</f>
        <v>NO</v>
      </c>
      <c r="P110" t="str">
        <f>IF(ISNA(VLOOKUP($C110,GDPpcap!$C$2:$C$218,1,FALSE)),"NO","Yes")</f>
        <v>NO</v>
      </c>
      <c r="Q110" t="str">
        <f>IF(ISNA(VLOOKUP($C110,EFI!$C$2:$C$217,1,FALSE)),"NO","Yes")</f>
        <v>NO</v>
      </c>
      <c r="R110" t="str">
        <f>IF(ISNA(VLOOKUP($C110,EPI!$C$1:$C$216,1,FALSE)),"NO","Yes")</f>
        <v>NO</v>
      </c>
      <c r="S110" t="str">
        <f>IF(ISNA(VLOOKUP($C110,EduI!$C$1:$C$216,1,FALSE)),"NO","Yes")</f>
        <v>NO</v>
      </c>
      <c r="T110" t="str">
        <f>IF(ISNA(VLOOKUP($C110,IncI!$C$1:$C$217,1,FALSE)),"NO","Yes")</f>
        <v>NO</v>
      </c>
      <c r="U110" t="str">
        <f>IF(ISNA(VLOOKUP($C110,LEI!$C$1:$C$217,1,FALSE)),"NO","Yes")</f>
        <v>NO</v>
      </c>
      <c r="V110" t="str">
        <f>IF(ISNA(VLOOKUP($C110,HDI!$C$1:$C$217,1,FALSE)),"NO","Yes")</f>
        <v>NO</v>
      </c>
    </row>
    <row r="111" spans="1:22" x14ac:dyDescent="0.25">
      <c r="A111" s="4">
        <v>107</v>
      </c>
      <c r="B111" s="5"/>
      <c r="C111" s="6" t="s">
        <v>219</v>
      </c>
      <c r="D111" s="6" t="s">
        <v>220</v>
      </c>
      <c r="E111" s="7"/>
      <c r="F111" s="6" t="s">
        <v>16</v>
      </c>
      <c r="G111" s="8" t="s">
        <v>23</v>
      </c>
      <c r="H111" s="37">
        <f t="shared" si="1"/>
        <v>1</v>
      </c>
      <c r="I111" t="str">
        <f>IF(ISNA(VLOOKUP($C111,AgingPop!$C$2:$C$218,1,FALSE)),"NO","Yes")</f>
        <v>Yes</v>
      </c>
      <c r="J111" t="str">
        <f>IF(ISNA(VLOOKUP($C111,FemLab!$C$1:$C$216,1,FALSE)),"NO","Yes")</f>
        <v>Yes</v>
      </c>
      <c r="K111" t="str">
        <f>IF(ISNA(VLOOKUP($C111,Urban!$C$2:$C$218,1,FALSE)),"NO","Yes")</f>
        <v>Yes</v>
      </c>
      <c r="L111" t="str">
        <f>IF(ISNA(VLOOKUP($C111,Unemploy!$C$1:$C$217,1,FALSE)),"NO","Yes")</f>
        <v>Yes</v>
      </c>
      <c r="M111" t="str">
        <f>IF(ISNA(VLOOKUP($C111,FDIusd!$C$1:$C$217,1,FALSE)),"NO","Yes")</f>
        <v>Yes</v>
      </c>
      <c r="N111" t="str">
        <f>IF(ISNA(VLOOKUP($C111,FDIGDP!$C$2:$C$218,1,FALSE)),"NO","Yes")</f>
        <v>Yes</v>
      </c>
      <c r="O111" t="str">
        <f>IF(ISNA(VLOOKUP($C111,GDPg!$C$2:$C$218,1,FALSE)),"NO","Yes")</f>
        <v>Yes</v>
      </c>
      <c r="P111" t="str">
        <f>IF(ISNA(VLOOKUP($C111,GDPpcap!$C$2:$C$218,1,FALSE)),"NO","Yes")</f>
        <v>Yes</v>
      </c>
      <c r="Q111" t="str">
        <f>IF(ISNA(VLOOKUP($C111,EFI!$C$2:$C$217,1,FALSE)),"NO","Yes")</f>
        <v>Yes</v>
      </c>
      <c r="R111" t="str">
        <f>IF(ISNA(VLOOKUP($C111,EPI!$C$1:$C$216,1,FALSE)),"NO","Yes")</f>
        <v>NO</v>
      </c>
      <c r="S111" t="str">
        <f>IF(ISNA(VLOOKUP($C111,EduI!$C$1:$C$216,1,FALSE)),"NO","Yes")</f>
        <v>Yes</v>
      </c>
      <c r="T111" t="str">
        <f>IF(ISNA(VLOOKUP($C111,IncI!$C$1:$C$217,1,FALSE)),"NO","Yes")</f>
        <v>Yes</v>
      </c>
      <c r="U111" t="str">
        <f>IF(ISNA(VLOOKUP($C111,LEI!$C$1:$C$217,1,FALSE)),"NO","Yes")</f>
        <v>Yes</v>
      </c>
      <c r="V111" t="str">
        <f>IF(ISNA(VLOOKUP($C111,HDI!$C$1:$C$217,1,FALSE)),"NO","Yes")</f>
        <v>Yes</v>
      </c>
    </row>
    <row r="112" spans="1:22" x14ac:dyDescent="0.25">
      <c r="A112" s="4">
        <v>108</v>
      </c>
      <c r="B112" s="5"/>
      <c r="C112" s="6" t="s">
        <v>221</v>
      </c>
      <c r="D112" s="6" t="s">
        <v>222</v>
      </c>
      <c r="E112" s="7"/>
      <c r="F112" s="6" t="s">
        <v>12</v>
      </c>
      <c r="G112" s="8" t="s">
        <v>17</v>
      </c>
      <c r="H112" s="37">
        <f t="shared" si="1"/>
        <v>1</v>
      </c>
      <c r="I112" t="str">
        <f>IF(ISNA(VLOOKUP($C112,AgingPop!$C$2:$C$218,1,FALSE)),"NO","Yes")</f>
        <v>Yes</v>
      </c>
      <c r="J112" t="str">
        <f>IF(ISNA(VLOOKUP($C112,FemLab!$C$1:$C$216,1,FALSE)),"NO","Yes")</f>
        <v>Yes</v>
      </c>
      <c r="K112" t="str">
        <f>IF(ISNA(VLOOKUP($C112,Urban!$C$2:$C$218,1,FALSE)),"NO","Yes")</f>
        <v>Yes</v>
      </c>
      <c r="L112" t="str">
        <f>IF(ISNA(VLOOKUP($C112,Unemploy!$C$1:$C$217,1,FALSE)),"NO","Yes")</f>
        <v>Yes</v>
      </c>
      <c r="M112" t="str">
        <f>IF(ISNA(VLOOKUP($C112,FDIusd!$C$1:$C$217,1,FALSE)),"NO","Yes")</f>
        <v>Yes</v>
      </c>
      <c r="N112" t="str">
        <f>IF(ISNA(VLOOKUP($C112,FDIGDP!$C$2:$C$218,1,FALSE)),"NO","Yes")</f>
        <v>Yes</v>
      </c>
      <c r="O112" t="str">
        <f>IF(ISNA(VLOOKUP($C112,GDPg!$C$2:$C$218,1,FALSE)),"NO","Yes")</f>
        <v>Yes</v>
      </c>
      <c r="P112" t="str">
        <f>IF(ISNA(VLOOKUP($C112,GDPpcap!$C$2:$C$218,1,FALSE)),"NO","Yes")</f>
        <v>Yes</v>
      </c>
      <c r="Q112" t="str">
        <f>IF(ISNA(VLOOKUP($C112,EFI!$C$2:$C$217,1,FALSE)),"NO","Yes")</f>
        <v>NO</v>
      </c>
      <c r="R112" t="str">
        <f>IF(ISNA(VLOOKUP($C112,EPI!$C$1:$C$216,1,FALSE)),"NO","Yes")</f>
        <v>Yes</v>
      </c>
      <c r="S112" t="str">
        <f>IF(ISNA(VLOOKUP($C112,EduI!$C$1:$C$216,1,FALSE)),"NO","Yes")</f>
        <v>Yes</v>
      </c>
      <c r="T112" t="str">
        <f>IF(ISNA(VLOOKUP($C112,IncI!$C$1:$C$217,1,FALSE)),"NO","Yes")</f>
        <v>Yes</v>
      </c>
      <c r="U112" t="str">
        <f>IF(ISNA(VLOOKUP($C112,LEI!$C$1:$C$217,1,FALSE)),"NO","Yes")</f>
        <v>Yes</v>
      </c>
      <c r="V112" t="str">
        <f>IF(ISNA(VLOOKUP($C112,HDI!$C$1:$C$217,1,FALSE)),"NO","Yes")</f>
        <v>Yes</v>
      </c>
    </row>
    <row r="113" spans="1:22" x14ac:dyDescent="0.25">
      <c r="A113" s="4">
        <v>109</v>
      </c>
      <c r="B113" s="5"/>
      <c r="C113" s="6" t="s">
        <v>447</v>
      </c>
      <c r="D113" s="6" t="s">
        <v>223</v>
      </c>
      <c r="E113" s="7"/>
      <c r="F113" s="6" t="s">
        <v>20</v>
      </c>
      <c r="G113" s="8" t="s">
        <v>17</v>
      </c>
      <c r="H113" s="37">
        <f t="shared" si="1"/>
        <v>0</v>
      </c>
      <c r="I113" t="str">
        <f>IF(ISNA(VLOOKUP($C113,AgingPop!$C$2:$C$218,1,FALSE)),"NO","Yes")</f>
        <v>Yes</v>
      </c>
      <c r="J113" t="str">
        <f>IF(ISNA(VLOOKUP($C113,FemLab!$C$1:$C$216,1,FALSE)),"NO","Yes")</f>
        <v>Yes</v>
      </c>
      <c r="K113" t="str">
        <f>IF(ISNA(VLOOKUP($C113,Urban!$C$2:$C$218,1,FALSE)),"NO","Yes")</f>
        <v>Yes</v>
      </c>
      <c r="L113" t="str">
        <f>IF(ISNA(VLOOKUP($C113,Unemploy!$C$1:$C$217,1,FALSE)),"NO","Yes")</f>
        <v>Yes</v>
      </c>
      <c r="M113" t="str">
        <f>IF(ISNA(VLOOKUP($C113,FDIusd!$C$1:$C$217,1,FALSE)),"NO","Yes")</f>
        <v>Yes</v>
      </c>
      <c r="N113" t="str">
        <f>IF(ISNA(VLOOKUP($C113,FDIGDP!$C$2:$C$218,1,FALSE)),"NO","Yes")</f>
        <v>Yes</v>
      </c>
      <c r="O113" t="str">
        <f>IF(ISNA(VLOOKUP($C113,GDPg!$C$2:$C$218,1,FALSE)),"NO","Yes")</f>
        <v>Yes</v>
      </c>
      <c r="P113" t="str">
        <f>IF(ISNA(VLOOKUP($C113,GDPpcap!$C$2:$C$218,1,FALSE)),"NO","Yes")</f>
        <v>Yes</v>
      </c>
      <c r="Q113" t="str">
        <f>IF(ISNA(VLOOKUP($C113,EFI!$C$2:$C$217,1,FALSE)),"NO","Yes")</f>
        <v>Yes</v>
      </c>
      <c r="R113" t="str">
        <f>IF(ISNA(VLOOKUP($C113,EPI!$C$1:$C$216,1,FALSE)),"NO","Yes")</f>
        <v>Yes</v>
      </c>
      <c r="S113" t="str">
        <f>IF(ISNA(VLOOKUP($C113,EduI!$C$1:$C$216,1,FALSE)),"NO","Yes")</f>
        <v>Yes</v>
      </c>
      <c r="T113" t="str">
        <f>IF(ISNA(VLOOKUP($C113,IncI!$C$1:$C$217,1,FALSE)),"NO","Yes")</f>
        <v>Yes</v>
      </c>
      <c r="U113" t="str">
        <f>IF(ISNA(VLOOKUP($C113,LEI!$C$1:$C$217,1,FALSE)),"NO","Yes")</f>
        <v>Yes</v>
      </c>
      <c r="V113" t="str">
        <f>IF(ISNA(VLOOKUP($C113,HDI!$C$1:$C$217,1,FALSE)),"NO","Yes")</f>
        <v>Yes</v>
      </c>
    </row>
    <row r="114" spans="1:22" x14ac:dyDescent="0.25">
      <c r="A114" s="4">
        <v>110</v>
      </c>
      <c r="B114" s="5"/>
      <c r="C114" s="6" t="s">
        <v>224</v>
      </c>
      <c r="D114" s="6" t="s">
        <v>225</v>
      </c>
      <c r="E114" s="7"/>
      <c r="F114" s="6" t="s">
        <v>12</v>
      </c>
      <c r="G114" s="8" t="s">
        <v>23</v>
      </c>
      <c r="H114" s="37">
        <f t="shared" si="1"/>
        <v>1</v>
      </c>
      <c r="I114" t="str">
        <f>IF(ISNA(VLOOKUP($C114,AgingPop!$C$2:$C$218,1,FALSE)),"NO","Yes")</f>
        <v>Yes</v>
      </c>
      <c r="J114" t="str">
        <f>IF(ISNA(VLOOKUP($C114,FemLab!$C$1:$C$216,1,FALSE)),"NO","Yes")</f>
        <v>Yes</v>
      </c>
      <c r="K114" t="str">
        <f>IF(ISNA(VLOOKUP($C114,Urban!$C$2:$C$218,1,FALSE)),"NO","Yes")</f>
        <v>Yes</v>
      </c>
      <c r="L114" t="str">
        <f>IF(ISNA(VLOOKUP($C114,Unemploy!$C$1:$C$217,1,FALSE)),"NO","Yes")</f>
        <v>Yes</v>
      </c>
      <c r="M114" t="str">
        <f>IF(ISNA(VLOOKUP($C114,FDIusd!$C$1:$C$217,1,FALSE)),"NO","Yes")</f>
        <v>Yes</v>
      </c>
      <c r="N114" t="str">
        <f>IF(ISNA(VLOOKUP($C114,FDIGDP!$C$2:$C$218,1,FALSE)),"NO","Yes")</f>
        <v>Yes</v>
      </c>
      <c r="O114" t="str">
        <f>IF(ISNA(VLOOKUP($C114,GDPg!$C$2:$C$218,1,FALSE)),"NO","Yes")</f>
        <v>NO</v>
      </c>
      <c r="P114" t="str">
        <f>IF(ISNA(VLOOKUP($C114,GDPpcap!$C$2:$C$218,1,FALSE)),"NO","Yes")</f>
        <v>Yes</v>
      </c>
      <c r="Q114" t="str">
        <f>IF(ISNA(VLOOKUP($C114,EFI!$C$2:$C$217,1,FALSE)),"NO","Yes")</f>
        <v>Yes</v>
      </c>
      <c r="R114" t="str">
        <f>IF(ISNA(VLOOKUP($C114,EPI!$C$1:$C$216,1,FALSE)),"NO","Yes")</f>
        <v>Yes</v>
      </c>
      <c r="S114" t="str">
        <f>IF(ISNA(VLOOKUP($C114,EduI!$C$1:$C$216,1,FALSE)),"NO","Yes")</f>
        <v>Yes</v>
      </c>
      <c r="T114" t="str">
        <f>IF(ISNA(VLOOKUP($C114,IncI!$C$1:$C$217,1,FALSE)),"NO","Yes")</f>
        <v>Yes</v>
      </c>
      <c r="U114" t="str">
        <f>IF(ISNA(VLOOKUP($C114,LEI!$C$1:$C$217,1,FALSE)),"NO","Yes")</f>
        <v>Yes</v>
      </c>
      <c r="V114" t="str">
        <f>IF(ISNA(VLOOKUP($C114,HDI!$C$1:$C$217,1,FALSE)),"NO","Yes")</f>
        <v>Yes</v>
      </c>
    </row>
    <row r="115" spans="1:22" x14ac:dyDescent="0.25">
      <c r="A115" s="4">
        <v>111</v>
      </c>
      <c r="B115" s="5"/>
      <c r="C115" s="6" t="s">
        <v>226</v>
      </c>
      <c r="D115" s="6" t="s">
        <v>227</v>
      </c>
      <c r="E115" s="7"/>
      <c r="F115" s="6" t="s">
        <v>16</v>
      </c>
      <c r="G115" s="8" t="s">
        <v>13</v>
      </c>
      <c r="H115" s="37">
        <f t="shared" si="1"/>
        <v>3</v>
      </c>
      <c r="I115" t="str">
        <f>IF(ISNA(VLOOKUP($C115,AgingPop!$C$2:$C$218,1,FALSE)),"NO","Yes")</f>
        <v>Yes</v>
      </c>
      <c r="J115" t="str">
        <f>IF(ISNA(VLOOKUP($C115,FemLab!$C$1:$C$216,1,FALSE)),"NO","Yes")</f>
        <v>Yes</v>
      </c>
      <c r="K115" t="str">
        <f>IF(ISNA(VLOOKUP($C115,Urban!$C$2:$C$218,1,FALSE)),"NO","Yes")</f>
        <v>Yes</v>
      </c>
      <c r="L115" t="str">
        <f>IF(ISNA(VLOOKUP($C115,Unemploy!$C$1:$C$217,1,FALSE)),"NO","Yes")</f>
        <v>Yes</v>
      </c>
      <c r="M115" t="str">
        <f>IF(ISNA(VLOOKUP($C115,FDIusd!$C$1:$C$217,1,FALSE)),"NO","Yes")</f>
        <v>NO</v>
      </c>
      <c r="N115" t="str">
        <f>IF(ISNA(VLOOKUP($C115,FDIGDP!$C$2:$C$218,1,FALSE)),"NO","Yes")</f>
        <v>Yes</v>
      </c>
      <c r="O115" t="str">
        <f>IF(ISNA(VLOOKUP($C115,GDPg!$C$2:$C$218,1,FALSE)),"NO","Yes")</f>
        <v>Yes</v>
      </c>
      <c r="P115" t="str">
        <f>IF(ISNA(VLOOKUP($C115,GDPpcap!$C$2:$C$218,1,FALSE)),"NO","Yes")</f>
        <v>Yes</v>
      </c>
      <c r="Q115" t="str">
        <f>IF(ISNA(VLOOKUP($C115,EFI!$C$2:$C$217,1,FALSE)),"NO","Yes")</f>
        <v>Yes</v>
      </c>
      <c r="R115" t="str">
        <f>IF(ISNA(VLOOKUP($C115,EPI!$C$1:$C$216,1,FALSE)),"NO","Yes")</f>
        <v>Yes</v>
      </c>
      <c r="S115" t="str">
        <f>IF(ISNA(VLOOKUP($C115,EduI!$C$1:$C$216,1,FALSE)),"NO","Yes")</f>
        <v>NO</v>
      </c>
      <c r="T115" t="str">
        <f>IF(ISNA(VLOOKUP($C115,IncI!$C$1:$C$217,1,FALSE)),"NO","Yes")</f>
        <v>Yes</v>
      </c>
      <c r="U115" t="str">
        <f>IF(ISNA(VLOOKUP($C115,LEI!$C$1:$C$217,1,FALSE)),"NO","Yes")</f>
        <v>Yes</v>
      </c>
      <c r="V115" t="str">
        <f>IF(ISNA(VLOOKUP($C115,HDI!$C$1:$C$217,1,FALSE)),"NO","Yes")</f>
        <v>NO</v>
      </c>
    </row>
    <row r="116" spans="1:22" x14ac:dyDescent="0.25">
      <c r="A116" s="4">
        <v>112</v>
      </c>
      <c r="B116" s="5"/>
      <c r="C116" s="6" t="s">
        <v>228</v>
      </c>
      <c r="D116" s="6" t="s">
        <v>229</v>
      </c>
      <c r="E116" s="7"/>
      <c r="F116" s="6" t="s">
        <v>26</v>
      </c>
      <c r="G116" s="8" t="s">
        <v>17</v>
      </c>
      <c r="H116" s="37">
        <f t="shared" si="1"/>
        <v>0</v>
      </c>
      <c r="I116" t="str">
        <f>IF(ISNA(VLOOKUP($C116,AgingPop!$C$2:$C$218,1,FALSE)),"NO","Yes")</f>
        <v>Yes</v>
      </c>
      <c r="J116" t="str">
        <f>IF(ISNA(VLOOKUP($C116,FemLab!$C$1:$C$216,1,FALSE)),"NO","Yes")</f>
        <v>Yes</v>
      </c>
      <c r="K116" t="str">
        <f>IF(ISNA(VLOOKUP($C116,Urban!$C$2:$C$218,1,FALSE)),"NO","Yes")</f>
        <v>Yes</v>
      </c>
      <c r="L116" t="str">
        <f>IF(ISNA(VLOOKUP($C116,Unemploy!$C$1:$C$217,1,FALSE)),"NO","Yes")</f>
        <v>Yes</v>
      </c>
      <c r="M116" t="str">
        <f>IF(ISNA(VLOOKUP($C116,FDIusd!$C$1:$C$217,1,FALSE)),"NO","Yes")</f>
        <v>Yes</v>
      </c>
      <c r="N116" t="str">
        <f>IF(ISNA(VLOOKUP($C116,FDIGDP!$C$2:$C$218,1,FALSE)),"NO","Yes")</f>
        <v>Yes</v>
      </c>
      <c r="O116" t="str">
        <f>IF(ISNA(VLOOKUP($C116,GDPg!$C$2:$C$218,1,FALSE)),"NO","Yes")</f>
        <v>Yes</v>
      </c>
      <c r="P116" t="str">
        <f>IF(ISNA(VLOOKUP($C116,GDPpcap!$C$2:$C$218,1,FALSE)),"NO","Yes")</f>
        <v>Yes</v>
      </c>
      <c r="Q116" t="str">
        <f>IF(ISNA(VLOOKUP($C116,EFI!$C$2:$C$217,1,FALSE)),"NO","Yes")</f>
        <v>Yes</v>
      </c>
      <c r="R116" t="str">
        <f>IF(ISNA(VLOOKUP($C116,EPI!$C$1:$C$216,1,FALSE)),"NO","Yes")</f>
        <v>Yes</v>
      </c>
      <c r="S116" t="str">
        <f>IF(ISNA(VLOOKUP($C116,EduI!$C$1:$C$216,1,FALSE)),"NO","Yes")</f>
        <v>Yes</v>
      </c>
      <c r="T116" t="str">
        <f>IF(ISNA(VLOOKUP($C116,IncI!$C$1:$C$217,1,FALSE)),"NO","Yes")</f>
        <v>Yes</v>
      </c>
      <c r="U116" t="str">
        <f>IF(ISNA(VLOOKUP($C116,LEI!$C$1:$C$217,1,FALSE)),"NO","Yes")</f>
        <v>Yes</v>
      </c>
      <c r="V116" t="str">
        <f>IF(ISNA(VLOOKUP($C116,HDI!$C$1:$C$217,1,FALSE)),"NO","Yes")</f>
        <v>Yes</v>
      </c>
    </row>
    <row r="117" spans="1:22" x14ac:dyDescent="0.25">
      <c r="A117" s="4">
        <v>113</v>
      </c>
      <c r="B117" s="5"/>
      <c r="C117" s="6" t="s">
        <v>230</v>
      </c>
      <c r="D117" s="6" t="s">
        <v>231</v>
      </c>
      <c r="E117" s="7"/>
      <c r="F117" s="6" t="s">
        <v>26</v>
      </c>
      <c r="G117" s="8" t="s">
        <v>9</v>
      </c>
      <c r="H117" s="37">
        <f t="shared" si="1"/>
        <v>7</v>
      </c>
      <c r="I117" t="str">
        <f>IF(ISNA(VLOOKUP($C117,AgingPop!$C$2:$C$218,1,FALSE)),"NO","Yes")</f>
        <v>Yes</v>
      </c>
      <c r="J117" t="str">
        <f>IF(ISNA(VLOOKUP($C117,FemLab!$C$1:$C$216,1,FALSE)),"NO","Yes")</f>
        <v>Yes</v>
      </c>
      <c r="K117" t="str">
        <f>IF(ISNA(VLOOKUP($C117,Urban!$C$2:$C$218,1,FALSE)),"NO","Yes")</f>
        <v>Yes</v>
      </c>
      <c r="L117" t="str">
        <f>IF(ISNA(VLOOKUP($C117,Unemploy!$C$1:$C$217,1,FALSE)),"NO","Yes")</f>
        <v>Yes</v>
      </c>
      <c r="M117" t="str">
        <f>IF(ISNA(VLOOKUP($C117,FDIusd!$C$1:$C$217,1,FALSE)),"NO","Yes")</f>
        <v>NO</v>
      </c>
      <c r="N117" t="str">
        <f>IF(ISNA(VLOOKUP($C117,FDIGDP!$C$2:$C$218,1,FALSE)),"NO","Yes")</f>
        <v>NO</v>
      </c>
      <c r="O117" t="str">
        <f>IF(ISNA(VLOOKUP($C117,GDPg!$C$2:$C$218,1,FALSE)),"NO","Yes")</f>
        <v>NO</v>
      </c>
      <c r="P117" t="str">
        <f>IF(ISNA(VLOOKUP($C117,GDPpcap!$C$2:$C$218,1,FALSE)),"NO","Yes")</f>
        <v>NO</v>
      </c>
      <c r="Q117" t="str">
        <f>IF(ISNA(VLOOKUP($C117,EFI!$C$2:$C$217,1,FALSE)),"NO","Yes")</f>
        <v>NO</v>
      </c>
      <c r="R117" t="str">
        <f>IF(ISNA(VLOOKUP($C117,EPI!$C$1:$C$216,1,FALSE)),"NO","Yes")</f>
        <v>Yes</v>
      </c>
      <c r="S117" t="str">
        <f>IF(ISNA(VLOOKUP($C117,EduI!$C$1:$C$216,1,FALSE)),"NO","Yes")</f>
        <v>NO</v>
      </c>
      <c r="T117" t="str">
        <f>IF(ISNA(VLOOKUP($C117,IncI!$C$1:$C$217,1,FALSE)),"NO","Yes")</f>
        <v>Yes</v>
      </c>
      <c r="U117" t="str">
        <f>IF(ISNA(VLOOKUP($C117,LEI!$C$1:$C$217,1,FALSE)),"NO","Yes")</f>
        <v>Yes</v>
      </c>
      <c r="V117" t="str">
        <f>IF(ISNA(VLOOKUP($C117,HDI!$C$1:$C$217,1,FALSE)),"NO","Yes")</f>
        <v>NO</v>
      </c>
    </row>
    <row r="118" spans="1:22" x14ac:dyDescent="0.25">
      <c r="A118" s="4">
        <v>114</v>
      </c>
      <c r="B118" s="5"/>
      <c r="C118" s="6" t="s">
        <v>232</v>
      </c>
      <c r="D118" s="6" t="s">
        <v>233</v>
      </c>
      <c r="E118" s="7"/>
      <c r="F118" s="6" t="s">
        <v>16</v>
      </c>
      <c r="G118" s="8" t="s">
        <v>13</v>
      </c>
      <c r="H118" s="37">
        <f t="shared" si="1"/>
        <v>2</v>
      </c>
      <c r="I118" t="str">
        <f>IF(ISNA(VLOOKUP($C118,AgingPop!$C$2:$C$218,1,FALSE)),"NO","Yes")</f>
        <v>Yes</v>
      </c>
      <c r="J118" t="str">
        <f>IF(ISNA(VLOOKUP($C118,FemLab!$C$1:$C$216,1,FALSE)),"NO","Yes")</f>
        <v>Yes</v>
      </c>
      <c r="K118" t="str">
        <f>IF(ISNA(VLOOKUP($C118,Urban!$C$2:$C$218,1,FALSE)),"NO","Yes")</f>
        <v>Yes</v>
      </c>
      <c r="L118" t="str">
        <f>IF(ISNA(VLOOKUP($C118,Unemploy!$C$1:$C$217,1,FALSE)),"NO","Yes")</f>
        <v>Yes</v>
      </c>
      <c r="M118" t="str">
        <f>IF(ISNA(VLOOKUP($C118,FDIusd!$C$1:$C$217,1,FALSE)),"NO","Yes")</f>
        <v>Yes</v>
      </c>
      <c r="N118" t="str">
        <f>IF(ISNA(VLOOKUP($C118,FDIGDP!$C$2:$C$218,1,FALSE)),"NO","Yes")</f>
        <v>Yes</v>
      </c>
      <c r="O118" t="str">
        <f>IF(ISNA(VLOOKUP($C118,GDPg!$C$2:$C$218,1,FALSE)),"NO","Yes")</f>
        <v>NO</v>
      </c>
      <c r="P118" t="str">
        <f>IF(ISNA(VLOOKUP($C118,GDPpcap!$C$2:$C$218,1,FALSE)),"NO","Yes")</f>
        <v>Yes</v>
      </c>
      <c r="Q118" t="str">
        <f>IF(ISNA(VLOOKUP($C118,EFI!$C$2:$C$217,1,FALSE)),"NO","Yes")</f>
        <v>NO</v>
      </c>
      <c r="R118" t="str">
        <f>IF(ISNA(VLOOKUP($C118,EPI!$C$1:$C$216,1,FALSE)),"NO","Yes")</f>
        <v>Yes</v>
      </c>
      <c r="S118" t="str">
        <f>IF(ISNA(VLOOKUP($C118,EduI!$C$1:$C$216,1,FALSE)),"NO","Yes")</f>
        <v>Yes</v>
      </c>
      <c r="T118" t="str">
        <f>IF(ISNA(VLOOKUP($C118,IncI!$C$1:$C$217,1,FALSE)),"NO","Yes")</f>
        <v>Yes</v>
      </c>
      <c r="U118" t="str">
        <f>IF(ISNA(VLOOKUP($C118,LEI!$C$1:$C$217,1,FALSE)),"NO","Yes")</f>
        <v>Yes</v>
      </c>
      <c r="V118" t="str">
        <f>IF(ISNA(VLOOKUP($C118,HDI!$C$1:$C$217,1,FALSE)),"NO","Yes")</f>
        <v>Yes</v>
      </c>
    </row>
    <row r="119" spans="1:22" x14ac:dyDescent="0.25">
      <c r="A119" s="4">
        <v>115</v>
      </c>
      <c r="B119" s="5"/>
      <c r="C119" s="6" t="s">
        <v>234</v>
      </c>
      <c r="D119" s="6" t="s">
        <v>235</v>
      </c>
      <c r="E119" s="7"/>
      <c r="F119" s="6" t="s">
        <v>12</v>
      </c>
      <c r="G119" s="8" t="s">
        <v>23</v>
      </c>
      <c r="H119" s="37">
        <f t="shared" si="1"/>
        <v>11</v>
      </c>
      <c r="I119" t="str">
        <f>IF(ISNA(VLOOKUP($C119,AgingPop!$C$2:$C$218,1,FALSE)),"NO","Yes")</f>
        <v>NO</v>
      </c>
      <c r="J119" t="str">
        <f>IF(ISNA(VLOOKUP($C119,FemLab!$C$1:$C$216,1,FALSE)),"NO","Yes")</f>
        <v>NO</v>
      </c>
      <c r="K119" t="str">
        <f>IF(ISNA(VLOOKUP($C119,Urban!$C$2:$C$218,1,FALSE)),"NO","Yes")</f>
        <v>Yes</v>
      </c>
      <c r="L119" t="str">
        <f>IF(ISNA(VLOOKUP($C119,Unemploy!$C$1:$C$217,1,FALSE)),"NO","Yes")</f>
        <v>NO</v>
      </c>
      <c r="M119" t="str">
        <f>IF(ISNA(VLOOKUP($C119,FDIusd!$C$1:$C$217,1,FALSE)),"NO","Yes")</f>
        <v>NO</v>
      </c>
      <c r="N119" t="str">
        <f>IF(ISNA(VLOOKUP($C119,FDIGDP!$C$2:$C$218,1,FALSE)),"NO","Yes")</f>
        <v>NO</v>
      </c>
      <c r="O119" t="str">
        <f>IF(ISNA(VLOOKUP($C119,GDPg!$C$2:$C$218,1,FALSE)),"NO","Yes")</f>
        <v>NO</v>
      </c>
      <c r="P119" t="str">
        <f>IF(ISNA(VLOOKUP($C119,GDPpcap!$C$2:$C$218,1,FALSE)),"NO","Yes")</f>
        <v>NO</v>
      </c>
      <c r="Q119" t="str">
        <f>IF(ISNA(VLOOKUP($C119,EFI!$C$2:$C$217,1,FALSE)),"NO","Yes")</f>
        <v>NO</v>
      </c>
      <c r="R119" t="str">
        <f>IF(ISNA(VLOOKUP($C119,EPI!$C$1:$C$216,1,FALSE)),"NO","Yes")</f>
        <v>NO</v>
      </c>
      <c r="S119" t="str">
        <f>IF(ISNA(VLOOKUP($C119,EduI!$C$1:$C$216,1,FALSE)),"NO","Yes")</f>
        <v>NO</v>
      </c>
      <c r="T119" t="str">
        <f>IF(ISNA(VLOOKUP($C119,IncI!$C$1:$C$217,1,FALSE)),"NO","Yes")</f>
        <v>Yes</v>
      </c>
      <c r="U119" t="str">
        <f>IF(ISNA(VLOOKUP($C119,LEI!$C$1:$C$217,1,FALSE)),"NO","Yes")</f>
        <v>Yes</v>
      </c>
      <c r="V119" t="str">
        <f>IF(ISNA(VLOOKUP($C119,HDI!$C$1:$C$217,1,FALSE)),"NO","Yes")</f>
        <v>NO</v>
      </c>
    </row>
    <row r="120" spans="1:22" x14ac:dyDescent="0.25">
      <c r="A120" s="4">
        <v>116</v>
      </c>
      <c r="B120" s="5"/>
      <c r="C120" s="6" t="s">
        <v>236</v>
      </c>
      <c r="D120" s="6" t="s">
        <v>237</v>
      </c>
      <c r="E120" s="7"/>
      <c r="F120" s="6" t="s">
        <v>12</v>
      </c>
      <c r="G120" s="8" t="s">
        <v>23</v>
      </c>
      <c r="H120" s="37">
        <f t="shared" si="1"/>
        <v>1</v>
      </c>
      <c r="I120" t="str">
        <f>IF(ISNA(VLOOKUP($C120,AgingPop!$C$2:$C$218,1,FALSE)),"NO","Yes")</f>
        <v>Yes</v>
      </c>
      <c r="J120" t="str">
        <f>IF(ISNA(VLOOKUP($C120,FemLab!$C$1:$C$216,1,FALSE)),"NO","Yes")</f>
        <v>Yes</v>
      </c>
      <c r="K120" t="str">
        <f>IF(ISNA(VLOOKUP($C120,Urban!$C$2:$C$218,1,FALSE)),"NO","Yes")</f>
        <v>Yes</v>
      </c>
      <c r="L120" t="str">
        <f>IF(ISNA(VLOOKUP($C120,Unemploy!$C$1:$C$217,1,FALSE)),"NO","Yes")</f>
        <v>Yes</v>
      </c>
      <c r="M120" t="str">
        <f>IF(ISNA(VLOOKUP($C120,FDIusd!$C$1:$C$217,1,FALSE)),"NO","Yes")</f>
        <v>Yes</v>
      </c>
      <c r="N120" t="str">
        <f>IF(ISNA(VLOOKUP($C120,FDIGDP!$C$2:$C$218,1,FALSE)),"NO","Yes")</f>
        <v>Yes</v>
      </c>
      <c r="O120" t="str">
        <f>IF(ISNA(VLOOKUP($C120,GDPg!$C$2:$C$218,1,FALSE)),"NO","Yes")</f>
        <v>NO</v>
      </c>
      <c r="P120" t="str">
        <f>IF(ISNA(VLOOKUP($C120,GDPpcap!$C$2:$C$218,1,FALSE)),"NO","Yes")</f>
        <v>Yes</v>
      </c>
      <c r="Q120" t="str">
        <f>IF(ISNA(VLOOKUP($C120,EFI!$C$2:$C$217,1,FALSE)),"NO","Yes")</f>
        <v>Yes</v>
      </c>
      <c r="R120" t="str">
        <f>IF(ISNA(VLOOKUP($C120,EPI!$C$1:$C$216,1,FALSE)),"NO","Yes")</f>
        <v>Yes</v>
      </c>
      <c r="S120" t="str">
        <f>IF(ISNA(VLOOKUP($C120,EduI!$C$1:$C$216,1,FALSE)),"NO","Yes")</f>
        <v>Yes</v>
      </c>
      <c r="T120" t="str">
        <f>IF(ISNA(VLOOKUP($C120,IncI!$C$1:$C$217,1,FALSE)),"NO","Yes")</f>
        <v>Yes</v>
      </c>
      <c r="U120" t="str">
        <f>IF(ISNA(VLOOKUP($C120,LEI!$C$1:$C$217,1,FALSE)),"NO","Yes")</f>
        <v>Yes</v>
      </c>
      <c r="V120" t="str">
        <f>IF(ISNA(VLOOKUP($C120,HDI!$C$1:$C$217,1,FALSE)),"NO","Yes")</f>
        <v>Yes</v>
      </c>
    </row>
    <row r="121" spans="1:22" x14ac:dyDescent="0.25">
      <c r="A121" s="4">
        <v>117</v>
      </c>
      <c r="B121" s="5"/>
      <c r="C121" s="6" t="s">
        <v>238</v>
      </c>
      <c r="D121" s="6" t="s">
        <v>239</v>
      </c>
      <c r="E121" s="7"/>
      <c r="F121" s="6" t="s">
        <v>12</v>
      </c>
      <c r="G121" s="8" t="s">
        <v>23</v>
      </c>
      <c r="H121" s="37">
        <f t="shared" si="1"/>
        <v>2</v>
      </c>
      <c r="I121" t="str">
        <f>IF(ISNA(VLOOKUP($C121,AgingPop!$C$2:$C$218,1,FALSE)),"NO","Yes")</f>
        <v>Yes</v>
      </c>
      <c r="J121" t="str">
        <f>IF(ISNA(VLOOKUP($C121,FemLab!$C$1:$C$216,1,FALSE)),"NO","Yes")</f>
        <v>Yes</v>
      </c>
      <c r="K121" t="str">
        <f>IF(ISNA(VLOOKUP($C121,Urban!$C$2:$C$218,1,FALSE)),"NO","Yes")</f>
        <v>Yes</v>
      </c>
      <c r="L121" t="str">
        <f>IF(ISNA(VLOOKUP($C121,Unemploy!$C$1:$C$217,1,FALSE)),"NO","Yes")</f>
        <v>Yes</v>
      </c>
      <c r="M121" t="str">
        <f>IF(ISNA(VLOOKUP($C121,FDIusd!$C$1:$C$217,1,FALSE)),"NO","Yes")</f>
        <v>NO</v>
      </c>
      <c r="N121" t="str">
        <f>IF(ISNA(VLOOKUP($C121,FDIGDP!$C$2:$C$218,1,FALSE)),"NO","Yes")</f>
        <v>NO</v>
      </c>
      <c r="O121" t="str">
        <f>IF(ISNA(VLOOKUP($C121,GDPg!$C$2:$C$218,1,FALSE)),"NO","Yes")</f>
        <v>Yes</v>
      </c>
      <c r="P121" t="str">
        <f>IF(ISNA(VLOOKUP($C121,GDPpcap!$C$2:$C$218,1,FALSE)),"NO","Yes")</f>
        <v>Yes</v>
      </c>
      <c r="Q121" t="str">
        <f>IF(ISNA(VLOOKUP($C121,EFI!$C$2:$C$217,1,FALSE)),"NO","Yes")</f>
        <v>Yes</v>
      </c>
      <c r="R121" t="str">
        <f>IF(ISNA(VLOOKUP($C121,EPI!$C$1:$C$216,1,FALSE)),"NO","Yes")</f>
        <v>Yes</v>
      </c>
      <c r="S121" t="str">
        <f>IF(ISNA(VLOOKUP($C121,EduI!$C$1:$C$216,1,FALSE)),"NO","Yes")</f>
        <v>Yes</v>
      </c>
      <c r="T121" t="str">
        <f>IF(ISNA(VLOOKUP($C121,IncI!$C$1:$C$217,1,FALSE)),"NO","Yes")</f>
        <v>Yes</v>
      </c>
      <c r="U121" t="str">
        <f>IF(ISNA(VLOOKUP($C121,LEI!$C$1:$C$217,1,FALSE)),"NO","Yes")</f>
        <v>Yes</v>
      </c>
      <c r="V121" t="str">
        <f>IF(ISNA(VLOOKUP($C121,HDI!$C$1:$C$217,1,FALSE)),"NO","Yes")</f>
        <v>Yes</v>
      </c>
    </row>
    <row r="122" spans="1:22" x14ac:dyDescent="0.25">
      <c r="A122" s="4">
        <v>118</v>
      </c>
      <c r="B122" s="5"/>
      <c r="C122" s="6" t="s">
        <v>455</v>
      </c>
      <c r="D122" s="6" t="s">
        <v>240</v>
      </c>
      <c r="E122" s="7"/>
      <c r="F122" s="6" t="s">
        <v>20</v>
      </c>
      <c r="G122" s="8" t="s">
        <v>23</v>
      </c>
      <c r="H122" s="37">
        <f t="shared" si="1"/>
        <v>7</v>
      </c>
      <c r="I122" t="str">
        <f>IF(ISNA(VLOOKUP($C122,AgingPop!$C$2:$C$218,1,FALSE)),"NO","Yes")</f>
        <v>Yes</v>
      </c>
      <c r="J122" t="str">
        <f>IF(ISNA(VLOOKUP($C122,FemLab!$C$1:$C$216,1,FALSE)),"NO","Yes")</f>
        <v>Yes</v>
      </c>
      <c r="K122" t="str">
        <f>IF(ISNA(VLOOKUP($C122,Urban!$C$2:$C$218,1,FALSE)),"NO","Yes")</f>
        <v>Yes</v>
      </c>
      <c r="L122" t="str">
        <f>IF(ISNA(VLOOKUP($C122,Unemploy!$C$1:$C$217,1,FALSE)),"NO","Yes")</f>
        <v>Yes</v>
      </c>
      <c r="M122" t="str">
        <f>IF(ISNA(VLOOKUP($C122,FDIusd!$C$1:$C$217,1,FALSE)),"NO","Yes")</f>
        <v>NO</v>
      </c>
      <c r="N122" t="str">
        <f>IF(ISNA(VLOOKUP($C122,FDIGDP!$C$2:$C$218,1,FALSE)),"NO","Yes")</f>
        <v>Yes</v>
      </c>
      <c r="O122" t="str">
        <f>IF(ISNA(VLOOKUP($C122,GDPg!$C$2:$C$218,1,FALSE)),"NO","Yes")</f>
        <v>Yes</v>
      </c>
      <c r="P122" t="str">
        <f>IF(ISNA(VLOOKUP($C122,GDPpcap!$C$2:$C$218,1,FALSE)),"NO","Yes")</f>
        <v>Yes</v>
      </c>
      <c r="Q122" t="str">
        <f>IF(ISNA(VLOOKUP($C122,EFI!$C$2:$C$217,1,FALSE)),"NO","Yes")</f>
        <v>NO</v>
      </c>
      <c r="R122" t="str">
        <f>IF(ISNA(VLOOKUP($C122,EPI!$C$1:$C$216,1,FALSE)),"NO","Yes")</f>
        <v>NO</v>
      </c>
      <c r="S122" t="str">
        <f>IF(ISNA(VLOOKUP($C122,EduI!$C$1:$C$216,1,FALSE)),"NO","Yes")</f>
        <v>NO</v>
      </c>
      <c r="T122" t="str">
        <f>IF(ISNA(VLOOKUP($C122,IncI!$C$1:$C$217,1,FALSE)),"NO","Yes")</f>
        <v>NO</v>
      </c>
      <c r="U122" t="str">
        <f>IF(ISNA(VLOOKUP($C122,LEI!$C$1:$C$217,1,FALSE)),"NO","Yes")</f>
        <v>NO</v>
      </c>
      <c r="V122" t="str">
        <f>IF(ISNA(VLOOKUP($C122,HDI!$C$1:$C$217,1,FALSE)),"NO","Yes")</f>
        <v>NO</v>
      </c>
    </row>
    <row r="123" spans="1:22" x14ac:dyDescent="0.25">
      <c r="A123" s="4">
        <v>119</v>
      </c>
      <c r="B123" s="5"/>
      <c r="C123" s="6" t="s">
        <v>241</v>
      </c>
      <c r="D123" s="6" t="s">
        <v>242</v>
      </c>
      <c r="E123" s="7"/>
      <c r="F123" s="6" t="s">
        <v>26</v>
      </c>
      <c r="G123" s="8" t="s">
        <v>9</v>
      </c>
      <c r="H123" s="37">
        <f t="shared" si="1"/>
        <v>2</v>
      </c>
      <c r="I123" t="str">
        <f>IF(ISNA(VLOOKUP($C123,AgingPop!$C$2:$C$218,1,FALSE)),"NO","Yes")</f>
        <v>Yes</v>
      </c>
      <c r="J123" t="str">
        <f>IF(ISNA(VLOOKUP($C123,FemLab!$C$1:$C$216,1,FALSE)),"NO","Yes")</f>
        <v>Yes</v>
      </c>
      <c r="K123" t="str">
        <f>IF(ISNA(VLOOKUP($C123,Urban!$C$2:$C$218,1,FALSE)),"NO","Yes")</f>
        <v>Yes</v>
      </c>
      <c r="L123" t="str">
        <f>IF(ISNA(VLOOKUP($C123,Unemploy!$C$1:$C$217,1,FALSE)),"NO","Yes")</f>
        <v>Yes</v>
      </c>
      <c r="M123" t="str">
        <f>IF(ISNA(VLOOKUP($C123,FDIusd!$C$1:$C$217,1,FALSE)),"NO","Yes")</f>
        <v>Yes</v>
      </c>
      <c r="N123" t="str">
        <f>IF(ISNA(VLOOKUP($C123,FDIGDP!$C$2:$C$218,1,FALSE)),"NO","Yes")</f>
        <v>Yes</v>
      </c>
      <c r="O123" t="str">
        <f>IF(ISNA(VLOOKUP($C123,GDPg!$C$2:$C$218,1,FALSE)),"NO","Yes")</f>
        <v>Yes</v>
      </c>
      <c r="P123" t="str">
        <f>IF(ISNA(VLOOKUP($C123,GDPpcap!$C$2:$C$218,1,FALSE)),"NO","Yes")</f>
        <v>Yes</v>
      </c>
      <c r="Q123" t="str">
        <f>IF(ISNA(VLOOKUP($C123,EFI!$C$2:$C$217,1,FALSE)),"NO","Yes")</f>
        <v>Yes</v>
      </c>
      <c r="R123" t="str">
        <f>IF(ISNA(VLOOKUP($C123,EPI!$C$1:$C$216,1,FALSE)),"NO","Yes")</f>
        <v>Yes</v>
      </c>
      <c r="S123" t="str">
        <f>IF(ISNA(VLOOKUP($C123,EduI!$C$1:$C$216,1,FALSE)),"NO","Yes")</f>
        <v>NO</v>
      </c>
      <c r="T123" t="str">
        <f>IF(ISNA(VLOOKUP($C123,IncI!$C$1:$C$217,1,FALSE)),"NO","Yes")</f>
        <v>Yes</v>
      </c>
      <c r="U123" t="str">
        <f>IF(ISNA(VLOOKUP($C123,LEI!$C$1:$C$217,1,FALSE)),"NO","Yes")</f>
        <v>Yes</v>
      </c>
      <c r="V123" t="str">
        <f>IF(ISNA(VLOOKUP($C123,HDI!$C$1:$C$217,1,FALSE)),"NO","Yes")</f>
        <v>NO</v>
      </c>
    </row>
    <row r="124" spans="1:22" x14ac:dyDescent="0.25">
      <c r="A124" s="4">
        <v>120</v>
      </c>
      <c r="B124" s="5"/>
      <c r="C124" s="6" t="s">
        <v>243</v>
      </c>
      <c r="D124" s="6" t="s">
        <v>244</v>
      </c>
      <c r="E124" s="7"/>
      <c r="F124" s="6" t="s">
        <v>26</v>
      </c>
      <c r="G124" s="8" t="s">
        <v>9</v>
      </c>
      <c r="H124" s="37">
        <f t="shared" si="1"/>
        <v>0</v>
      </c>
      <c r="I124" t="str">
        <f>IF(ISNA(VLOOKUP($C124,AgingPop!$C$2:$C$218,1,FALSE)),"NO","Yes")</f>
        <v>Yes</v>
      </c>
      <c r="J124" t="str">
        <f>IF(ISNA(VLOOKUP($C124,FemLab!$C$1:$C$216,1,FALSE)),"NO","Yes")</f>
        <v>Yes</v>
      </c>
      <c r="K124" t="str">
        <f>IF(ISNA(VLOOKUP($C124,Urban!$C$2:$C$218,1,FALSE)),"NO","Yes")</f>
        <v>Yes</v>
      </c>
      <c r="L124" t="str">
        <f>IF(ISNA(VLOOKUP($C124,Unemploy!$C$1:$C$217,1,FALSE)),"NO","Yes")</f>
        <v>Yes</v>
      </c>
      <c r="M124" t="str">
        <f>IF(ISNA(VLOOKUP($C124,FDIusd!$C$1:$C$217,1,FALSE)),"NO","Yes")</f>
        <v>Yes</v>
      </c>
      <c r="N124" t="str">
        <f>IF(ISNA(VLOOKUP($C124,FDIGDP!$C$2:$C$218,1,FALSE)),"NO","Yes")</f>
        <v>Yes</v>
      </c>
      <c r="O124" t="str">
        <f>IF(ISNA(VLOOKUP($C124,GDPg!$C$2:$C$218,1,FALSE)),"NO","Yes")</f>
        <v>Yes</v>
      </c>
      <c r="P124" t="str">
        <f>IF(ISNA(VLOOKUP($C124,GDPpcap!$C$2:$C$218,1,FALSE)),"NO","Yes")</f>
        <v>Yes</v>
      </c>
      <c r="Q124" t="str">
        <f>IF(ISNA(VLOOKUP($C124,EFI!$C$2:$C$217,1,FALSE)),"NO","Yes")</f>
        <v>Yes</v>
      </c>
      <c r="R124" t="str">
        <f>IF(ISNA(VLOOKUP($C124,EPI!$C$1:$C$216,1,FALSE)),"NO","Yes")</f>
        <v>Yes</v>
      </c>
      <c r="S124" t="str">
        <f>IF(ISNA(VLOOKUP($C124,EduI!$C$1:$C$216,1,FALSE)),"NO","Yes")</f>
        <v>Yes</v>
      </c>
      <c r="T124" t="str">
        <f>IF(ISNA(VLOOKUP($C124,IncI!$C$1:$C$217,1,FALSE)),"NO","Yes")</f>
        <v>Yes</v>
      </c>
      <c r="U124" t="str">
        <f>IF(ISNA(VLOOKUP($C124,LEI!$C$1:$C$217,1,FALSE)),"NO","Yes")</f>
        <v>Yes</v>
      </c>
      <c r="V124" t="str">
        <f>IF(ISNA(VLOOKUP($C124,HDI!$C$1:$C$217,1,FALSE)),"NO","Yes")</f>
        <v>Yes</v>
      </c>
    </row>
    <row r="125" spans="1:22" x14ac:dyDescent="0.25">
      <c r="A125" s="4">
        <v>121</v>
      </c>
      <c r="B125" s="5"/>
      <c r="C125" s="6" t="s">
        <v>245</v>
      </c>
      <c r="D125" s="6" t="s">
        <v>246</v>
      </c>
      <c r="E125" s="7"/>
      <c r="F125" s="6" t="s">
        <v>20</v>
      </c>
      <c r="G125" s="8" t="s">
        <v>13</v>
      </c>
      <c r="H125" s="37">
        <f t="shared" si="1"/>
        <v>0</v>
      </c>
      <c r="I125" t="str">
        <f>IF(ISNA(VLOOKUP($C125,AgingPop!$C$2:$C$218,1,FALSE)),"NO","Yes")</f>
        <v>Yes</v>
      </c>
      <c r="J125" t="str">
        <f>IF(ISNA(VLOOKUP($C125,FemLab!$C$1:$C$216,1,FALSE)),"NO","Yes")</f>
        <v>Yes</v>
      </c>
      <c r="K125" t="str">
        <f>IF(ISNA(VLOOKUP($C125,Urban!$C$2:$C$218,1,FALSE)),"NO","Yes")</f>
        <v>Yes</v>
      </c>
      <c r="L125" t="str">
        <f>IF(ISNA(VLOOKUP($C125,Unemploy!$C$1:$C$217,1,FALSE)),"NO","Yes")</f>
        <v>Yes</v>
      </c>
      <c r="M125" t="str">
        <f>IF(ISNA(VLOOKUP($C125,FDIusd!$C$1:$C$217,1,FALSE)),"NO","Yes")</f>
        <v>Yes</v>
      </c>
      <c r="N125" t="str">
        <f>IF(ISNA(VLOOKUP($C125,FDIGDP!$C$2:$C$218,1,FALSE)),"NO","Yes")</f>
        <v>Yes</v>
      </c>
      <c r="O125" t="str">
        <f>IF(ISNA(VLOOKUP($C125,GDPg!$C$2:$C$218,1,FALSE)),"NO","Yes")</f>
        <v>Yes</v>
      </c>
      <c r="P125" t="str">
        <f>IF(ISNA(VLOOKUP($C125,GDPpcap!$C$2:$C$218,1,FALSE)),"NO","Yes")</f>
        <v>Yes</v>
      </c>
      <c r="Q125" t="str">
        <f>IF(ISNA(VLOOKUP($C125,EFI!$C$2:$C$217,1,FALSE)),"NO","Yes")</f>
        <v>Yes</v>
      </c>
      <c r="R125" t="str">
        <f>IF(ISNA(VLOOKUP($C125,EPI!$C$1:$C$216,1,FALSE)),"NO","Yes")</f>
        <v>Yes</v>
      </c>
      <c r="S125" t="str">
        <f>IF(ISNA(VLOOKUP($C125,EduI!$C$1:$C$216,1,FALSE)),"NO","Yes")</f>
        <v>Yes</v>
      </c>
      <c r="T125" t="str">
        <f>IF(ISNA(VLOOKUP($C125,IncI!$C$1:$C$217,1,FALSE)),"NO","Yes")</f>
        <v>Yes</v>
      </c>
      <c r="U125" t="str">
        <f>IF(ISNA(VLOOKUP($C125,LEI!$C$1:$C$217,1,FALSE)),"NO","Yes")</f>
        <v>Yes</v>
      </c>
      <c r="V125" t="str">
        <f>IF(ISNA(VLOOKUP($C125,HDI!$C$1:$C$217,1,FALSE)),"NO","Yes")</f>
        <v>Yes</v>
      </c>
    </row>
    <row r="126" spans="1:22" x14ac:dyDescent="0.25">
      <c r="A126" s="4">
        <v>122</v>
      </c>
      <c r="B126" s="5"/>
      <c r="C126" s="6" t="s">
        <v>247</v>
      </c>
      <c r="D126" s="6" t="s">
        <v>248</v>
      </c>
      <c r="E126" s="7"/>
      <c r="F126" s="6" t="s">
        <v>8</v>
      </c>
      <c r="G126" s="8" t="s">
        <v>13</v>
      </c>
      <c r="H126" s="37">
        <f t="shared" si="1"/>
        <v>4</v>
      </c>
      <c r="I126" t="str">
        <f>IF(ISNA(VLOOKUP($C126,AgingPop!$C$2:$C$218,1,FALSE)),"NO","Yes")</f>
        <v>Yes</v>
      </c>
      <c r="J126" t="str">
        <f>IF(ISNA(VLOOKUP($C126,FemLab!$C$1:$C$216,1,FALSE)),"NO","Yes")</f>
        <v>Yes</v>
      </c>
      <c r="K126" t="str">
        <f>IF(ISNA(VLOOKUP($C126,Urban!$C$2:$C$218,1,FALSE)),"NO","Yes")</f>
        <v>Yes</v>
      </c>
      <c r="L126" t="str">
        <f>IF(ISNA(VLOOKUP($C126,Unemploy!$C$1:$C$217,1,FALSE)),"NO","Yes")</f>
        <v>Yes</v>
      </c>
      <c r="M126" t="str">
        <f>IF(ISNA(VLOOKUP($C126,FDIusd!$C$1:$C$217,1,FALSE)),"NO","Yes")</f>
        <v>Yes</v>
      </c>
      <c r="N126" t="str">
        <f>IF(ISNA(VLOOKUP($C126,FDIGDP!$C$2:$C$218,1,FALSE)),"NO","Yes")</f>
        <v>Yes</v>
      </c>
      <c r="O126" t="str">
        <f>IF(ISNA(VLOOKUP($C126,GDPg!$C$2:$C$218,1,FALSE)),"NO","Yes")</f>
        <v>NO</v>
      </c>
      <c r="P126" t="str">
        <f>IF(ISNA(VLOOKUP($C126,GDPpcap!$C$2:$C$218,1,FALSE)),"NO","Yes")</f>
        <v>Yes</v>
      </c>
      <c r="Q126" t="str">
        <f>IF(ISNA(VLOOKUP($C126,EFI!$C$2:$C$217,1,FALSE)),"NO","Yes")</f>
        <v>NO</v>
      </c>
      <c r="R126" t="str">
        <f>IF(ISNA(VLOOKUP($C126,EPI!$C$1:$C$216,1,FALSE)),"NO","Yes")</f>
        <v>Yes</v>
      </c>
      <c r="S126" t="str">
        <f>IF(ISNA(VLOOKUP($C126,EduI!$C$1:$C$216,1,FALSE)),"NO","Yes")</f>
        <v>NO</v>
      </c>
      <c r="T126" t="str">
        <f>IF(ISNA(VLOOKUP($C126,IncI!$C$1:$C$217,1,FALSE)),"NO","Yes")</f>
        <v>Yes</v>
      </c>
      <c r="U126" t="str">
        <f>IF(ISNA(VLOOKUP($C126,LEI!$C$1:$C$217,1,FALSE)),"NO","Yes")</f>
        <v>Yes</v>
      </c>
      <c r="V126" t="str">
        <f>IF(ISNA(VLOOKUP($C126,HDI!$C$1:$C$217,1,FALSE)),"NO","Yes")</f>
        <v>NO</v>
      </c>
    </row>
    <row r="127" spans="1:22" x14ac:dyDescent="0.25">
      <c r="A127" s="4">
        <v>123</v>
      </c>
      <c r="B127" s="5"/>
      <c r="C127" s="6" t="s">
        <v>249</v>
      </c>
      <c r="D127" s="6" t="s">
        <v>250</v>
      </c>
      <c r="E127" s="7"/>
      <c r="F127" s="6" t="s">
        <v>26</v>
      </c>
      <c r="G127" s="8" t="s">
        <v>9</v>
      </c>
      <c r="H127" s="37">
        <f t="shared" si="1"/>
        <v>0</v>
      </c>
      <c r="I127" t="str">
        <f>IF(ISNA(VLOOKUP($C127,AgingPop!$C$2:$C$218,1,FALSE)),"NO","Yes")</f>
        <v>Yes</v>
      </c>
      <c r="J127" t="str">
        <f>IF(ISNA(VLOOKUP($C127,FemLab!$C$1:$C$216,1,FALSE)),"NO","Yes")</f>
        <v>Yes</v>
      </c>
      <c r="K127" t="str">
        <f>IF(ISNA(VLOOKUP($C127,Urban!$C$2:$C$218,1,FALSE)),"NO","Yes")</f>
        <v>Yes</v>
      </c>
      <c r="L127" t="str">
        <f>IF(ISNA(VLOOKUP($C127,Unemploy!$C$1:$C$217,1,FALSE)),"NO","Yes")</f>
        <v>Yes</v>
      </c>
      <c r="M127" t="str">
        <f>IF(ISNA(VLOOKUP($C127,FDIusd!$C$1:$C$217,1,FALSE)),"NO","Yes")</f>
        <v>Yes</v>
      </c>
      <c r="N127" t="str">
        <f>IF(ISNA(VLOOKUP($C127,FDIGDP!$C$2:$C$218,1,FALSE)),"NO","Yes")</f>
        <v>Yes</v>
      </c>
      <c r="O127" t="str">
        <f>IF(ISNA(VLOOKUP($C127,GDPg!$C$2:$C$218,1,FALSE)),"NO","Yes")</f>
        <v>Yes</v>
      </c>
      <c r="P127" t="str">
        <f>IF(ISNA(VLOOKUP($C127,GDPpcap!$C$2:$C$218,1,FALSE)),"NO","Yes")</f>
        <v>Yes</v>
      </c>
      <c r="Q127" t="str">
        <f>IF(ISNA(VLOOKUP($C127,EFI!$C$2:$C$217,1,FALSE)),"NO","Yes")</f>
        <v>Yes</v>
      </c>
      <c r="R127" t="str">
        <f>IF(ISNA(VLOOKUP($C127,EPI!$C$1:$C$216,1,FALSE)),"NO","Yes")</f>
        <v>Yes</v>
      </c>
      <c r="S127" t="str">
        <f>IF(ISNA(VLOOKUP($C127,EduI!$C$1:$C$216,1,FALSE)),"NO","Yes")</f>
        <v>Yes</v>
      </c>
      <c r="T127" t="str">
        <f>IF(ISNA(VLOOKUP($C127,IncI!$C$1:$C$217,1,FALSE)),"NO","Yes")</f>
        <v>Yes</v>
      </c>
      <c r="U127" t="str">
        <f>IF(ISNA(VLOOKUP($C127,LEI!$C$1:$C$217,1,FALSE)),"NO","Yes")</f>
        <v>Yes</v>
      </c>
      <c r="V127" t="str">
        <f>IF(ISNA(VLOOKUP($C127,HDI!$C$1:$C$217,1,FALSE)),"NO","Yes")</f>
        <v>Yes</v>
      </c>
    </row>
    <row r="128" spans="1:22" x14ac:dyDescent="0.25">
      <c r="A128" s="4">
        <v>124</v>
      </c>
      <c r="B128" s="5"/>
      <c r="C128" s="6" t="s">
        <v>251</v>
      </c>
      <c r="D128" s="6" t="s">
        <v>252</v>
      </c>
      <c r="E128" s="7"/>
      <c r="F128" s="6" t="s">
        <v>16</v>
      </c>
      <c r="G128" s="8" t="s">
        <v>23</v>
      </c>
      <c r="H128" s="37">
        <f t="shared" si="1"/>
        <v>0</v>
      </c>
      <c r="I128" t="str">
        <f>IF(ISNA(VLOOKUP($C128,AgingPop!$C$2:$C$218,1,FALSE)),"NO","Yes")</f>
        <v>Yes</v>
      </c>
      <c r="J128" t="str">
        <f>IF(ISNA(VLOOKUP($C128,FemLab!$C$1:$C$216,1,FALSE)),"NO","Yes")</f>
        <v>Yes</v>
      </c>
      <c r="K128" t="str">
        <f>IF(ISNA(VLOOKUP($C128,Urban!$C$2:$C$218,1,FALSE)),"NO","Yes")</f>
        <v>Yes</v>
      </c>
      <c r="L128" t="str">
        <f>IF(ISNA(VLOOKUP($C128,Unemploy!$C$1:$C$217,1,FALSE)),"NO","Yes")</f>
        <v>Yes</v>
      </c>
      <c r="M128" t="str">
        <f>IF(ISNA(VLOOKUP($C128,FDIusd!$C$1:$C$217,1,FALSE)),"NO","Yes")</f>
        <v>Yes</v>
      </c>
      <c r="N128" t="str">
        <f>IF(ISNA(VLOOKUP($C128,FDIGDP!$C$2:$C$218,1,FALSE)),"NO","Yes")</f>
        <v>Yes</v>
      </c>
      <c r="O128" t="str">
        <f>IF(ISNA(VLOOKUP($C128,GDPg!$C$2:$C$218,1,FALSE)),"NO","Yes")</f>
        <v>Yes</v>
      </c>
      <c r="P128" t="str">
        <f>IF(ISNA(VLOOKUP($C128,GDPpcap!$C$2:$C$218,1,FALSE)),"NO","Yes")</f>
        <v>Yes</v>
      </c>
      <c r="Q128" t="str">
        <f>IF(ISNA(VLOOKUP($C128,EFI!$C$2:$C$217,1,FALSE)),"NO","Yes")</f>
        <v>Yes</v>
      </c>
      <c r="R128" t="str">
        <f>IF(ISNA(VLOOKUP($C128,EPI!$C$1:$C$216,1,FALSE)),"NO","Yes")</f>
        <v>Yes</v>
      </c>
      <c r="S128" t="str">
        <f>IF(ISNA(VLOOKUP($C128,EduI!$C$1:$C$216,1,FALSE)),"NO","Yes")</f>
        <v>Yes</v>
      </c>
      <c r="T128" t="str">
        <f>IF(ISNA(VLOOKUP($C128,IncI!$C$1:$C$217,1,FALSE)),"NO","Yes")</f>
        <v>Yes</v>
      </c>
      <c r="U128" t="str">
        <f>IF(ISNA(VLOOKUP($C128,LEI!$C$1:$C$217,1,FALSE)),"NO","Yes")</f>
        <v>Yes</v>
      </c>
      <c r="V128" t="str">
        <f>IF(ISNA(VLOOKUP($C128,HDI!$C$1:$C$217,1,FALSE)),"NO","Yes")</f>
        <v>Yes</v>
      </c>
    </row>
    <row r="129" spans="1:22" x14ac:dyDescent="0.25">
      <c r="A129" s="4">
        <v>125</v>
      </c>
      <c r="B129" s="5"/>
      <c r="C129" s="6" t="s">
        <v>253</v>
      </c>
      <c r="D129" s="6" t="s">
        <v>254</v>
      </c>
      <c r="E129" s="7"/>
      <c r="F129" s="6" t="s">
        <v>20</v>
      </c>
      <c r="G129" s="8" t="s">
        <v>13</v>
      </c>
      <c r="H129" s="37">
        <f t="shared" si="1"/>
        <v>9</v>
      </c>
      <c r="I129" t="str">
        <f>IF(ISNA(VLOOKUP($C129,AgingPop!$C$2:$C$218,1,FALSE)),"NO","Yes")</f>
        <v>NO</v>
      </c>
      <c r="J129" t="str">
        <f>IF(ISNA(VLOOKUP($C129,FemLab!$C$1:$C$216,1,FALSE)),"NO","Yes")</f>
        <v>NO</v>
      </c>
      <c r="K129" t="str">
        <f>IF(ISNA(VLOOKUP($C129,Urban!$C$2:$C$218,1,FALSE)),"NO","Yes")</f>
        <v>Yes</v>
      </c>
      <c r="L129" t="str">
        <f>IF(ISNA(VLOOKUP($C129,Unemploy!$C$1:$C$217,1,FALSE)),"NO","Yes")</f>
        <v>NO</v>
      </c>
      <c r="M129" t="str">
        <f>IF(ISNA(VLOOKUP($C129,FDIusd!$C$1:$C$217,1,FALSE)),"NO","Yes")</f>
        <v>NO</v>
      </c>
      <c r="N129" t="str">
        <f>IF(ISNA(VLOOKUP($C129,FDIGDP!$C$2:$C$218,1,FALSE)),"NO","Yes")</f>
        <v>NO</v>
      </c>
      <c r="O129" t="str">
        <f>IF(ISNA(VLOOKUP($C129,GDPg!$C$2:$C$218,1,FALSE)),"NO","Yes")</f>
        <v>Yes</v>
      </c>
      <c r="P129" t="str">
        <f>IF(ISNA(VLOOKUP($C129,GDPpcap!$C$2:$C$218,1,FALSE)),"NO","Yes")</f>
        <v>Yes</v>
      </c>
      <c r="Q129" t="str">
        <f>IF(ISNA(VLOOKUP($C129,EFI!$C$2:$C$217,1,FALSE)),"NO","Yes")</f>
        <v>NO</v>
      </c>
      <c r="R129" t="str">
        <f>IF(ISNA(VLOOKUP($C129,EPI!$C$1:$C$216,1,FALSE)),"NO","Yes")</f>
        <v>NO</v>
      </c>
      <c r="S129" t="str">
        <f>IF(ISNA(VLOOKUP($C129,EduI!$C$1:$C$216,1,FALSE)),"NO","Yes")</f>
        <v>NO</v>
      </c>
      <c r="T129" t="str">
        <f>IF(ISNA(VLOOKUP($C129,IncI!$C$1:$C$217,1,FALSE)),"NO","Yes")</f>
        <v>Yes</v>
      </c>
      <c r="U129" t="str">
        <f>IF(ISNA(VLOOKUP($C129,LEI!$C$1:$C$217,1,FALSE)),"NO","Yes")</f>
        <v>Yes</v>
      </c>
      <c r="V129" t="str">
        <f>IF(ISNA(VLOOKUP($C129,HDI!$C$1:$C$217,1,FALSE)),"NO","Yes")</f>
        <v>NO</v>
      </c>
    </row>
    <row r="130" spans="1:22" x14ac:dyDescent="0.25">
      <c r="A130" s="4">
        <v>126</v>
      </c>
      <c r="B130" s="5"/>
      <c r="C130" s="6" t="s">
        <v>255</v>
      </c>
      <c r="D130" s="6" t="s">
        <v>256</v>
      </c>
      <c r="E130" s="7"/>
      <c r="F130" s="6" t="s">
        <v>26</v>
      </c>
      <c r="G130" s="8" t="s">
        <v>17</v>
      </c>
      <c r="H130" s="37">
        <f t="shared" si="1"/>
        <v>1</v>
      </c>
      <c r="I130" t="str">
        <f>IF(ISNA(VLOOKUP($C130,AgingPop!$C$2:$C$218,1,FALSE)),"NO","Yes")</f>
        <v>Yes</v>
      </c>
      <c r="J130" t="str">
        <f>IF(ISNA(VLOOKUP($C130,FemLab!$C$1:$C$216,1,FALSE)),"NO","Yes")</f>
        <v>Yes</v>
      </c>
      <c r="K130" t="str">
        <f>IF(ISNA(VLOOKUP($C130,Urban!$C$2:$C$218,1,FALSE)),"NO","Yes")</f>
        <v>Yes</v>
      </c>
      <c r="L130" t="str">
        <f>IF(ISNA(VLOOKUP($C130,Unemploy!$C$1:$C$217,1,FALSE)),"NO","Yes")</f>
        <v>Yes</v>
      </c>
      <c r="M130" t="str">
        <f>IF(ISNA(VLOOKUP($C130,FDIusd!$C$1:$C$217,1,FALSE)),"NO","Yes")</f>
        <v>NO</v>
      </c>
      <c r="N130" t="str">
        <f>IF(ISNA(VLOOKUP($C130,FDIGDP!$C$2:$C$218,1,FALSE)),"NO","Yes")</f>
        <v>Yes</v>
      </c>
      <c r="O130" t="str">
        <f>IF(ISNA(VLOOKUP($C130,GDPg!$C$2:$C$218,1,FALSE)),"NO","Yes")</f>
        <v>Yes</v>
      </c>
      <c r="P130" t="str">
        <f>IF(ISNA(VLOOKUP($C130,GDPpcap!$C$2:$C$218,1,FALSE)),"NO","Yes")</f>
        <v>Yes</v>
      </c>
      <c r="Q130" t="str">
        <f>IF(ISNA(VLOOKUP($C130,EFI!$C$2:$C$217,1,FALSE)),"NO","Yes")</f>
        <v>Yes</v>
      </c>
      <c r="R130" t="str">
        <f>IF(ISNA(VLOOKUP($C130,EPI!$C$1:$C$216,1,FALSE)),"NO","Yes")</f>
        <v>Yes</v>
      </c>
      <c r="S130" t="str">
        <f>IF(ISNA(VLOOKUP($C130,EduI!$C$1:$C$216,1,FALSE)),"NO","Yes")</f>
        <v>Yes</v>
      </c>
      <c r="T130" t="str">
        <f>IF(ISNA(VLOOKUP($C130,IncI!$C$1:$C$217,1,FALSE)),"NO","Yes")</f>
        <v>Yes</v>
      </c>
      <c r="U130" t="str">
        <f>IF(ISNA(VLOOKUP($C130,LEI!$C$1:$C$217,1,FALSE)),"NO","Yes")</f>
        <v>Yes</v>
      </c>
      <c r="V130" t="str">
        <f>IF(ISNA(VLOOKUP($C130,HDI!$C$1:$C$217,1,FALSE)),"NO","Yes")</f>
        <v>Yes</v>
      </c>
    </row>
    <row r="131" spans="1:22" x14ac:dyDescent="0.25">
      <c r="A131" s="4">
        <v>127</v>
      </c>
      <c r="B131" s="5"/>
      <c r="C131" s="6" t="s">
        <v>257</v>
      </c>
      <c r="D131" s="9" t="s">
        <v>258</v>
      </c>
      <c r="E131" s="7"/>
      <c r="F131" s="6" t="s">
        <v>26</v>
      </c>
      <c r="G131" s="10" t="s">
        <v>23</v>
      </c>
      <c r="H131" s="37">
        <f t="shared" si="1"/>
        <v>1</v>
      </c>
      <c r="I131" t="str">
        <f>IF(ISNA(VLOOKUP($C131,AgingPop!$C$2:$C$218,1,FALSE)),"NO","Yes")</f>
        <v>Yes</v>
      </c>
      <c r="J131" t="str">
        <f>IF(ISNA(VLOOKUP($C131,FemLab!$C$1:$C$216,1,FALSE)),"NO","Yes")</f>
        <v>Yes</v>
      </c>
      <c r="K131" t="str">
        <f>IF(ISNA(VLOOKUP($C131,Urban!$C$2:$C$218,1,FALSE)),"NO","Yes")</f>
        <v>Yes</v>
      </c>
      <c r="L131" t="str">
        <f>IF(ISNA(VLOOKUP($C131,Unemploy!$C$1:$C$217,1,FALSE)),"NO","Yes")</f>
        <v>Yes</v>
      </c>
      <c r="M131" t="str">
        <f>IF(ISNA(VLOOKUP($C131,FDIusd!$C$1:$C$217,1,FALSE)),"NO","Yes")</f>
        <v>Yes</v>
      </c>
      <c r="N131" t="str">
        <f>IF(ISNA(VLOOKUP($C131,FDIGDP!$C$2:$C$218,1,FALSE)),"NO","Yes")</f>
        <v>Yes</v>
      </c>
      <c r="O131" t="str">
        <f>IF(ISNA(VLOOKUP($C131,GDPg!$C$2:$C$218,1,FALSE)),"NO","Yes")</f>
        <v>Yes</v>
      </c>
      <c r="P131" t="str">
        <f>IF(ISNA(VLOOKUP($C131,GDPpcap!$C$2:$C$218,1,FALSE)),"NO","Yes")</f>
        <v>Yes</v>
      </c>
      <c r="Q131" t="str">
        <f>IF(ISNA(VLOOKUP($C131,EFI!$C$2:$C$217,1,FALSE)),"NO","Yes")</f>
        <v>NO</v>
      </c>
      <c r="R131" t="str">
        <f>IF(ISNA(VLOOKUP($C131,EPI!$C$1:$C$216,1,FALSE)),"NO","Yes")</f>
        <v>Yes</v>
      </c>
      <c r="S131" t="str">
        <f>IF(ISNA(VLOOKUP($C131,EduI!$C$1:$C$216,1,FALSE)),"NO","Yes")</f>
        <v>Yes</v>
      </c>
      <c r="T131" t="str">
        <f>IF(ISNA(VLOOKUP($C131,IncI!$C$1:$C$217,1,FALSE)),"NO","Yes")</f>
        <v>Yes</v>
      </c>
      <c r="U131" t="str">
        <f>IF(ISNA(VLOOKUP($C131,LEI!$C$1:$C$217,1,FALSE)),"NO","Yes")</f>
        <v>Yes</v>
      </c>
      <c r="V131" t="str">
        <f>IF(ISNA(VLOOKUP($C131,HDI!$C$1:$C$217,1,FALSE)),"NO","Yes")</f>
        <v>Yes</v>
      </c>
    </row>
    <row r="132" spans="1:22" x14ac:dyDescent="0.25">
      <c r="A132" s="4">
        <v>128</v>
      </c>
      <c r="B132" s="5"/>
      <c r="C132" s="6" t="s">
        <v>259</v>
      </c>
      <c r="D132" s="6" t="s">
        <v>260</v>
      </c>
      <c r="E132" s="7"/>
      <c r="F132" s="6" t="s">
        <v>29</v>
      </c>
      <c r="G132" s="8" t="s">
        <v>13</v>
      </c>
      <c r="H132" s="37">
        <f t="shared" si="1"/>
        <v>0</v>
      </c>
      <c r="I132" t="str">
        <f>IF(ISNA(VLOOKUP($C132,AgingPop!$C$2:$C$218,1,FALSE)),"NO","Yes")</f>
        <v>Yes</v>
      </c>
      <c r="J132" t="str">
        <f>IF(ISNA(VLOOKUP($C132,FemLab!$C$1:$C$216,1,FALSE)),"NO","Yes")</f>
        <v>Yes</v>
      </c>
      <c r="K132" t="str">
        <f>IF(ISNA(VLOOKUP($C132,Urban!$C$2:$C$218,1,FALSE)),"NO","Yes")</f>
        <v>Yes</v>
      </c>
      <c r="L132" t="str">
        <f>IF(ISNA(VLOOKUP($C132,Unemploy!$C$1:$C$217,1,FALSE)),"NO","Yes")</f>
        <v>Yes</v>
      </c>
      <c r="M132" t="str">
        <f>IF(ISNA(VLOOKUP($C132,FDIusd!$C$1:$C$217,1,FALSE)),"NO","Yes")</f>
        <v>Yes</v>
      </c>
      <c r="N132" t="str">
        <f>IF(ISNA(VLOOKUP($C132,FDIGDP!$C$2:$C$218,1,FALSE)),"NO","Yes")</f>
        <v>Yes</v>
      </c>
      <c r="O132" t="str">
        <f>IF(ISNA(VLOOKUP($C132,GDPg!$C$2:$C$218,1,FALSE)),"NO","Yes")</f>
        <v>Yes</v>
      </c>
      <c r="P132" t="str">
        <f>IF(ISNA(VLOOKUP($C132,GDPpcap!$C$2:$C$218,1,FALSE)),"NO","Yes")</f>
        <v>Yes</v>
      </c>
      <c r="Q132" t="str">
        <f>IF(ISNA(VLOOKUP($C132,EFI!$C$2:$C$217,1,FALSE)),"NO","Yes")</f>
        <v>Yes</v>
      </c>
      <c r="R132" t="str">
        <f>IF(ISNA(VLOOKUP($C132,EPI!$C$1:$C$216,1,FALSE)),"NO","Yes")</f>
        <v>Yes</v>
      </c>
      <c r="S132" t="str">
        <f>IF(ISNA(VLOOKUP($C132,EduI!$C$1:$C$216,1,FALSE)),"NO","Yes")</f>
        <v>Yes</v>
      </c>
      <c r="T132" t="str">
        <f>IF(ISNA(VLOOKUP($C132,IncI!$C$1:$C$217,1,FALSE)),"NO","Yes")</f>
        <v>Yes</v>
      </c>
      <c r="U132" t="str">
        <f>IF(ISNA(VLOOKUP($C132,LEI!$C$1:$C$217,1,FALSE)),"NO","Yes")</f>
        <v>Yes</v>
      </c>
      <c r="V132" t="str">
        <f>IF(ISNA(VLOOKUP($C132,HDI!$C$1:$C$217,1,FALSE)),"NO","Yes")</f>
        <v>Yes</v>
      </c>
    </row>
    <row r="133" spans="1:22" x14ac:dyDescent="0.25">
      <c r="A133" s="4">
        <v>129</v>
      </c>
      <c r="B133" s="5"/>
      <c r="C133" s="6" t="s">
        <v>456</v>
      </c>
      <c r="D133" s="6" t="s">
        <v>261</v>
      </c>
      <c r="E133" s="7"/>
      <c r="F133" s="6" t="s">
        <v>20</v>
      </c>
      <c r="G133" s="8" t="s">
        <v>17</v>
      </c>
      <c r="H133" s="37">
        <f t="shared" si="1"/>
        <v>8</v>
      </c>
      <c r="I133" t="str">
        <f>IF(ISNA(VLOOKUP($C133,AgingPop!$C$2:$C$218,1,FALSE)),"NO","Yes")</f>
        <v>Yes</v>
      </c>
      <c r="J133" t="str">
        <f>IF(ISNA(VLOOKUP($C133,FemLab!$C$1:$C$216,1,FALSE)),"NO","Yes")</f>
        <v>NO</v>
      </c>
      <c r="K133" t="str">
        <f>IF(ISNA(VLOOKUP($C133,Urban!$C$2:$C$218,1,FALSE)),"NO","Yes")</f>
        <v>Yes</v>
      </c>
      <c r="L133" t="str">
        <f>IF(ISNA(VLOOKUP($C133,Unemploy!$C$1:$C$217,1,FALSE)),"NO","Yes")</f>
        <v>NO</v>
      </c>
      <c r="M133" t="str">
        <f>IF(ISNA(VLOOKUP($C133,FDIusd!$C$1:$C$217,1,FALSE)),"NO","Yes")</f>
        <v>NO</v>
      </c>
      <c r="N133" t="str">
        <f>IF(ISNA(VLOOKUP($C133,FDIGDP!$C$2:$C$218,1,FALSE)),"NO","Yes")</f>
        <v>NO</v>
      </c>
      <c r="O133" t="str">
        <f>IF(ISNA(VLOOKUP($C133,GDPg!$C$2:$C$218,1,FALSE)),"NO","Yes")</f>
        <v>Yes</v>
      </c>
      <c r="P133" t="str">
        <f>IF(ISNA(VLOOKUP($C133,GDPpcap!$C$2:$C$218,1,FALSE)),"NO","Yes")</f>
        <v>Yes</v>
      </c>
      <c r="Q133" t="str">
        <f>IF(ISNA(VLOOKUP($C133,EFI!$C$2:$C$217,1,FALSE)),"NO","Yes")</f>
        <v>NO</v>
      </c>
      <c r="R133" t="str">
        <f>IF(ISNA(VLOOKUP($C133,EPI!$C$1:$C$216,1,FALSE)),"NO","Yes")</f>
        <v>NO</v>
      </c>
      <c r="S133" t="str">
        <f>IF(ISNA(VLOOKUP($C133,EduI!$C$1:$C$216,1,FALSE)),"NO","Yes")</f>
        <v>NO</v>
      </c>
      <c r="T133" t="str">
        <f>IF(ISNA(VLOOKUP($C133,IncI!$C$1:$C$217,1,FALSE)),"NO","Yes")</f>
        <v>Yes</v>
      </c>
      <c r="U133" t="str">
        <f>IF(ISNA(VLOOKUP($C133,LEI!$C$1:$C$217,1,FALSE)),"NO","Yes")</f>
        <v>Yes</v>
      </c>
      <c r="V133" t="str">
        <f>IF(ISNA(VLOOKUP($C133,HDI!$C$1:$C$217,1,FALSE)),"NO","Yes")</f>
        <v>NO</v>
      </c>
    </row>
    <row r="134" spans="1:22" x14ac:dyDescent="0.25">
      <c r="A134" s="4">
        <v>130</v>
      </c>
      <c r="B134" s="5"/>
      <c r="C134" s="6" t="s">
        <v>262</v>
      </c>
      <c r="D134" s="9" t="s">
        <v>263</v>
      </c>
      <c r="E134" s="7"/>
      <c r="F134" s="6" t="s">
        <v>12</v>
      </c>
      <c r="G134" s="8" t="s">
        <v>17</v>
      </c>
      <c r="H134" s="37">
        <f t="shared" ref="H134:H197" si="2">COUNTIF(I134:V134,"NO")</f>
        <v>1</v>
      </c>
      <c r="I134" t="str">
        <f>IF(ISNA(VLOOKUP($C134,AgingPop!$C$2:$C$218,1,FALSE)),"NO","Yes")</f>
        <v>Yes</v>
      </c>
      <c r="J134" t="str">
        <f>IF(ISNA(VLOOKUP($C134,FemLab!$C$1:$C$216,1,FALSE)),"NO","Yes")</f>
        <v>Yes</v>
      </c>
      <c r="K134" t="str">
        <f>IF(ISNA(VLOOKUP($C134,Urban!$C$2:$C$218,1,FALSE)),"NO","Yes")</f>
        <v>Yes</v>
      </c>
      <c r="L134" t="str">
        <f>IF(ISNA(VLOOKUP($C134,Unemploy!$C$1:$C$217,1,FALSE)),"NO","Yes")</f>
        <v>Yes</v>
      </c>
      <c r="M134" t="str">
        <f>IF(ISNA(VLOOKUP($C134,FDIusd!$C$1:$C$217,1,FALSE)),"NO","Yes")</f>
        <v>Yes</v>
      </c>
      <c r="N134" t="str">
        <f>IF(ISNA(VLOOKUP($C134,FDIGDP!$C$2:$C$218,1,FALSE)),"NO","Yes")</f>
        <v>Yes</v>
      </c>
      <c r="O134" t="str">
        <f>IF(ISNA(VLOOKUP($C134,GDPg!$C$2:$C$218,1,FALSE)),"NO","Yes")</f>
        <v>NO</v>
      </c>
      <c r="P134" t="str">
        <f>IF(ISNA(VLOOKUP($C134,GDPpcap!$C$2:$C$218,1,FALSE)),"NO","Yes")</f>
        <v>Yes</v>
      </c>
      <c r="Q134" t="str">
        <f>IF(ISNA(VLOOKUP($C134,EFI!$C$2:$C$217,1,FALSE)),"NO","Yes")</f>
        <v>Yes</v>
      </c>
      <c r="R134" t="str">
        <f>IF(ISNA(VLOOKUP($C134,EPI!$C$1:$C$216,1,FALSE)),"NO","Yes")</f>
        <v>Yes</v>
      </c>
      <c r="S134" t="str">
        <f>IF(ISNA(VLOOKUP($C134,EduI!$C$1:$C$216,1,FALSE)),"NO","Yes")</f>
        <v>Yes</v>
      </c>
      <c r="T134" t="str">
        <f>IF(ISNA(VLOOKUP($C134,IncI!$C$1:$C$217,1,FALSE)),"NO","Yes")</f>
        <v>Yes</v>
      </c>
      <c r="U134" t="str">
        <f>IF(ISNA(VLOOKUP($C134,LEI!$C$1:$C$217,1,FALSE)),"NO","Yes")</f>
        <v>Yes</v>
      </c>
      <c r="V134" t="str">
        <f>IF(ISNA(VLOOKUP($C134,HDI!$C$1:$C$217,1,FALSE)),"NO","Yes")</f>
        <v>Yes</v>
      </c>
    </row>
    <row r="135" spans="1:22" x14ac:dyDescent="0.25">
      <c r="A135" s="4">
        <v>131</v>
      </c>
      <c r="B135" s="5"/>
      <c r="C135" s="6" t="s">
        <v>264</v>
      </c>
      <c r="D135" s="6" t="s">
        <v>265</v>
      </c>
      <c r="E135" s="7"/>
      <c r="F135" s="6" t="s">
        <v>12</v>
      </c>
      <c r="G135" s="8" t="s">
        <v>23</v>
      </c>
      <c r="H135" s="37">
        <f t="shared" si="2"/>
        <v>11</v>
      </c>
      <c r="I135" t="str">
        <f>IF(ISNA(VLOOKUP($C135,AgingPop!$C$2:$C$218,1,FALSE)),"NO","Yes")</f>
        <v>NO</v>
      </c>
      <c r="J135" t="str">
        <f>IF(ISNA(VLOOKUP($C135,FemLab!$C$1:$C$216,1,FALSE)),"NO","Yes")</f>
        <v>NO</v>
      </c>
      <c r="K135" t="str">
        <f>IF(ISNA(VLOOKUP($C135,Urban!$C$2:$C$218,1,FALSE)),"NO","Yes")</f>
        <v>Yes</v>
      </c>
      <c r="L135" t="str">
        <f>IF(ISNA(VLOOKUP($C135,Unemploy!$C$1:$C$217,1,FALSE)),"NO","Yes")</f>
        <v>NO</v>
      </c>
      <c r="M135" t="str">
        <f>IF(ISNA(VLOOKUP($C135,FDIusd!$C$1:$C$217,1,FALSE)),"NO","Yes")</f>
        <v>NO</v>
      </c>
      <c r="N135" t="str">
        <f>IF(ISNA(VLOOKUP($C135,FDIGDP!$C$2:$C$218,1,FALSE)),"NO","Yes")</f>
        <v>NO</v>
      </c>
      <c r="O135" t="str">
        <f>IF(ISNA(VLOOKUP($C135,GDPg!$C$2:$C$218,1,FALSE)),"NO","Yes")</f>
        <v>Yes</v>
      </c>
      <c r="P135" t="str">
        <f>IF(ISNA(VLOOKUP($C135,GDPpcap!$C$2:$C$218,1,FALSE)),"NO","Yes")</f>
        <v>Yes</v>
      </c>
      <c r="Q135" t="str">
        <f>IF(ISNA(VLOOKUP($C135,EFI!$C$2:$C$217,1,FALSE)),"NO","Yes")</f>
        <v>NO</v>
      </c>
      <c r="R135" t="str">
        <f>IF(ISNA(VLOOKUP($C135,EPI!$C$1:$C$216,1,FALSE)),"NO","Yes")</f>
        <v>NO</v>
      </c>
      <c r="S135" t="str">
        <f>IF(ISNA(VLOOKUP($C135,EduI!$C$1:$C$216,1,FALSE)),"NO","Yes")</f>
        <v>NO</v>
      </c>
      <c r="T135" t="str">
        <f>IF(ISNA(VLOOKUP($C135,IncI!$C$1:$C$217,1,FALSE)),"NO","Yes")</f>
        <v>NO</v>
      </c>
      <c r="U135" t="str">
        <f>IF(ISNA(VLOOKUP($C135,LEI!$C$1:$C$217,1,FALSE)),"NO","Yes")</f>
        <v>NO</v>
      </c>
      <c r="V135" t="str">
        <f>IF(ISNA(VLOOKUP($C135,HDI!$C$1:$C$217,1,FALSE)),"NO","Yes")</f>
        <v>NO</v>
      </c>
    </row>
    <row r="136" spans="1:22" x14ac:dyDescent="0.25">
      <c r="A136" s="4">
        <v>132</v>
      </c>
      <c r="B136" s="5"/>
      <c r="C136" s="6" t="s">
        <v>266</v>
      </c>
      <c r="D136" s="9" t="s">
        <v>267</v>
      </c>
      <c r="E136" s="7"/>
      <c r="F136" s="6" t="s">
        <v>20</v>
      </c>
      <c r="G136" s="8" t="s">
        <v>17</v>
      </c>
      <c r="H136" s="37">
        <f t="shared" si="2"/>
        <v>0</v>
      </c>
      <c r="I136" t="str">
        <f>IF(ISNA(VLOOKUP($C136,AgingPop!$C$2:$C$218,1,FALSE)),"NO","Yes")</f>
        <v>Yes</v>
      </c>
      <c r="J136" t="str">
        <f>IF(ISNA(VLOOKUP($C136,FemLab!$C$1:$C$216,1,FALSE)),"NO","Yes")</f>
        <v>Yes</v>
      </c>
      <c r="K136" t="str">
        <f>IF(ISNA(VLOOKUP($C136,Urban!$C$2:$C$218,1,FALSE)),"NO","Yes")</f>
        <v>Yes</v>
      </c>
      <c r="L136" t="str">
        <f>IF(ISNA(VLOOKUP($C136,Unemploy!$C$1:$C$217,1,FALSE)),"NO","Yes")</f>
        <v>Yes</v>
      </c>
      <c r="M136" t="str">
        <f>IF(ISNA(VLOOKUP($C136,FDIusd!$C$1:$C$217,1,FALSE)),"NO","Yes")</f>
        <v>Yes</v>
      </c>
      <c r="N136" t="str">
        <f>IF(ISNA(VLOOKUP($C136,FDIGDP!$C$2:$C$218,1,FALSE)),"NO","Yes")</f>
        <v>Yes</v>
      </c>
      <c r="O136" t="str">
        <f>IF(ISNA(VLOOKUP($C136,GDPg!$C$2:$C$218,1,FALSE)),"NO","Yes")</f>
        <v>Yes</v>
      </c>
      <c r="P136" t="str">
        <f>IF(ISNA(VLOOKUP($C136,GDPpcap!$C$2:$C$218,1,FALSE)),"NO","Yes")</f>
        <v>Yes</v>
      </c>
      <c r="Q136" t="str">
        <f>IF(ISNA(VLOOKUP($C136,EFI!$C$2:$C$217,1,FALSE)),"NO","Yes")</f>
        <v>Yes</v>
      </c>
      <c r="R136" t="str">
        <f>IF(ISNA(VLOOKUP($C136,EPI!$C$1:$C$216,1,FALSE)),"NO","Yes")</f>
        <v>Yes</v>
      </c>
      <c r="S136" t="str">
        <f>IF(ISNA(VLOOKUP($C136,EduI!$C$1:$C$216,1,FALSE)),"NO","Yes")</f>
        <v>Yes</v>
      </c>
      <c r="T136" t="str">
        <f>IF(ISNA(VLOOKUP($C136,IncI!$C$1:$C$217,1,FALSE)),"NO","Yes")</f>
        <v>Yes</v>
      </c>
      <c r="U136" t="str">
        <f>IF(ISNA(VLOOKUP($C136,LEI!$C$1:$C$217,1,FALSE)),"NO","Yes")</f>
        <v>Yes</v>
      </c>
      <c r="V136" t="str">
        <f>IF(ISNA(VLOOKUP($C136,HDI!$C$1:$C$217,1,FALSE)),"NO","Yes")</f>
        <v>Yes</v>
      </c>
    </row>
    <row r="137" spans="1:22" x14ac:dyDescent="0.25">
      <c r="A137" s="4">
        <v>133</v>
      </c>
      <c r="B137" s="5"/>
      <c r="C137" s="6" t="s">
        <v>268</v>
      </c>
      <c r="D137" s="6" t="s">
        <v>269</v>
      </c>
      <c r="E137" s="7"/>
      <c r="F137" s="6" t="s">
        <v>12</v>
      </c>
      <c r="G137" s="8" t="s">
        <v>13</v>
      </c>
      <c r="H137" s="37">
        <f t="shared" si="2"/>
        <v>8</v>
      </c>
      <c r="I137" t="str">
        <f>IF(ISNA(VLOOKUP($C137,AgingPop!$C$2:$C$218,1,FALSE)),"NO","Yes")</f>
        <v>Yes</v>
      </c>
      <c r="J137" t="str">
        <f>IF(ISNA(VLOOKUP($C137,FemLab!$C$1:$C$216,1,FALSE)),"NO","Yes")</f>
        <v>Yes</v>
      </c>
      <c r="K137" t="str">
        <f>IF(ISNA(VLOOKUP($C137,Urban!$C$2:$C$218,1,FALSE)),"NO","Yes")</f>
        <v>Yes</v>
      </c>
      <c r="L137" t="str">
        <f>IF(ISNA(VLOOKUP($C137,Unemploy!$C$1:$C$217,1,FALSE)),"NO","Yes")</f>
        <v>Yes</v>
      </c>
      <c r="M137" t="str">
        <f>IF(ISNA(VLOOKUP($C137,FDIusd!$C$1:$C$217,1,FALSE)),"NO","Yes")</f>
        <v>NO</v>
      </c>
      <c r="N137" t="str">
        <f>IF(ISNA(VLOOKUP($C137,FDIGDP!$C$2:$C$218,1,FALSE)),"NO","Yes")</f>
        <v>NO</v>
      </c>
      <c r="O137" t="str">
        <f>IF(ISNA(VLOOKUP($C137,GDPg!$C$2:$C$218,1,FALSE)),"NO","Yes")</f>
        <v>NO</v>
      </c>
      <c r="P137" t="str">
        <f>IF(ISNA(VLOOKUP($C137,GDPpcap!$C$2:$C$218,1,FALSE)),"NO","Yes")</f>
        <v>NO</v>
      </c>
      <c r="Q137" t="str">
        <f>IF(ISNA(VLOOKUP($C137,EFI!$C$2:$C$217,1,FALSE)),"NO","Yes")</f>
        <v>NO</v>
      </c>
      <c r="R137" t="str">
        <f>IF(ISNA(VLOOKUP($C137,EPI!$C$1:$C$216,1,FALSE)),"NO","Yes")</f>
        <v>Yes</v>
      </c>
      <c r="S137" t="str">
        <f>IF(ISNA(VLOOKUP($C137,EduI!$C$1:$C$216,1,FALSE)),"NO","Yes")</f>
        <v>NO</v>
      </c>
      <c r="T137" t="str">
        <f>IF(ISNA(VLOOKUP($C137,IncI!$C$1:$C$217,1,FALSE)),"NO","Yes")</f>
        <v>NO</v>
      </c>
      <c r="U137" t="str">
        <f>IF(ISNA(VLOOKUP($C137,LEI!$C$1:$C$217,1,FALSE)),"NO","Yes")</f>
        <v>Yes</v>
      </c>
      <c r="V137" t="str">
        <f>IF(ISNA(VLOOKUP($C137,HDI!$C$1:$C$217,1,FALSE)),"NO","Yes")</f>
        <v>NO</v>
      </c>
    </row>
    <row r="138" spans="1:22" x14ac:dyDescent="0.25">
      <c r="A138" s="4">
        <v>134</v>
      </c>
      <c r="B138" s="5"/>
      <c r="C138" s="6" t="s">
        <v>270</v>
      </c>
      <c r="D138" s="6" t="s">
        <v>271</v>
      </c>
      <c r="E138" s="7"/>
      <c r="F138" s="6" t="s">
        <v>16</v>
      </c>
      <c r="G138" s="8" t="s">
        <v>17</v>
      </c>
      <c r="H138" s="37">
        <f t="shared" si="2"/>
        <v>0</v>
      </c>
      <c r="I138" t="str">
        <f>IF(ISNA(VLOOKUP($C138,AgingPop!$C$2:$C$218,1,FALSE)),"NO","Yes")</f>
        <v>Yes</v>
      </c>
      <c r="J138" t="str">
        <f>IF(ISNA(VLOOKUP($C138,FemLab!$C$1:$C$216,1,FALSE)),"NO","Yes")</f>
        <v>Yes</v>
      </c>
      <c r="K138" t="str">
        <f>IF(ISNA(VLOOKUP($C138,Urban!$C$2:$C$218,1,FALSE)),"NO","Yes")</f>
        <v>Yes</v>
      </c>
      <c r="L138" t="str">
        <f>IF(ISNA(VLOOKUP($C138,Unemploy!$C$1:$C$217,1,FALSE)),"NO","Yes")</f>
        <v>Yes</v>
      </c>
      <c r="M138" t="str">
        <f>IF(ISNA(VLOOKUP($C138,FDIusd!$C$1:$C$217,1,FALSE)),"NO","Yes")</f>
        <v>Yes</v>
      </c>
      <c r="N138" t="str">
        <f>IF(ISNA(VLOOKUP($C138,FDIGDP!$C$2:$C$218,1,FALSE)),"NO","Yes")</f>
        <v>Yes</v>
      </c>
      <c r="O138" t="str">
        <f>IF(ISNA(VLOOKUP($C138,GDPg!$C$2:$C$218,1,FALSE)),"NO","Yes")</f>
        <v>Yes</v>
      </c>
      <c r="P138" t="str">
        <f>IF(ISNA(VLOOKUP($C138,GDPpcap!$C$2:$C$218,1,FALSE)),"NO","Yes")</f>
        <v>Yes</v>
      </c>
      <c r="Q138" t="str">
        <f>IF(ISNA(VLOOKUP($C138,EFI!$C$2:$C$217,1,FALSE)),"NO","Yes")</f>
        <v>Yes</v>
      </c>
      <c r="R138" t="str">
        <f>IF(ISNA(VLOOKUP($C138,EPI!$C$1:$C$216,1,FALSE)),"NO","Yes")</f>
        <v>Yes</v>
      </c>
      <c r="S138" t="str">
        <f>IF(ISNA(VLOOKUP($C138,EduI!$C$1:$C$216,1,FALSE)),"NO","Yes")</f>
        <v>Yes</v>
      </c>
      <c r="T138" t="str">
        <f>IF(ISNA(VLOOKUP($C138,IncI!$C$1:$C$217,1,FALSE)),"NO","Yes")</f>
        <v>Yes</v>
      </c>
      <c r="U138" t="str">
        <f>IF(ISNA(VLOOKUP($C138,LEI!$C$1:$C$217,1,FALSE)),"NO","Yes")</f>
        <v>Yes</v>
      </c>
      <c r="V138" t="str">
        <f>IF(ISNA(VLOOKUP($C138,HDI!$C$1:$C$217,1,FALSE)),"NO","Yes")</f>
        <v>Yes</v>
      </c>
    </row>
    <row r="139" spans="1:22" x14ac:dyDescent="0.25">
      <c r="A139" s="4">
        <v>135</v>
      </c>
      <c r="B139" s="5"/>
      <c r="C139" s="6" t="s">
        <v>272</v>
      </c>
      <c r="D139" s="6" t="s">
        <v>273</v>
      </c>
      <c r="E139" s="7"/>
      <c r="F139" s="6" t="s">
        <v>26</v>
      </c>
      <c r="G139" s="8" t="s">
        <v>9</v>
      </c>
      <c r="H139" s="37">
        <f t="shared" si="2"/>
        <v>1</v>
      </c>
      <c r="I139" t="str">
        <f>IF(ISNA(VLOOKUP($C139,AgingPop!$C$2:$C$218,1,FALSE)),"NO","Yes")</f>
        <v>Yes</v>
      </c>
      <c r="J139" t="str">
        <f>IF(ISNA(VLOOKUP($C139,FemLab!$C$1:$C$216,1,FALSE)),"NO","Yes")</f>
        <v>Yes</v>
      </c>
      <c r="K139" t="str">
        <f>IF(ISNA(VLOOKUP($C139,Urban!$C$2:$C$218,1,FALSE)),"NO","Yes")</f>
        <v>Yes</v>
      </c>
      <c r="L139" t="str">
        <f>IF(ISNA(VLOOKUP($C139,Unemploy!$C$1:$C$217,1,FALSE)),"NO","Yes")</f>
        <v>Yes</v>
      </c>
      <c r="M139" t="str">
        <f>IF(ISNA(VLOOKUP($C139,FDIusd!$C$1:$C$217,1,FALSE)),"NO","Yes")</f>
        <v>NO</v>
      </c>
      <c r="N139" t="str">
        <f>IF(ISNA(VLOOKUP($C139,FDIGDP!$C$2:$C$218,1,FALSE)),"NO","Yes")</f>
        <v>Yes</v>
      </c>
      <c r="O139" t="str">
        <f>IF(ISNA(VLOOKUP($C139,GDPg!$C$2:$C$218,1,FALSE)),"NO","Yes")</f>
        <v>Yes</v>
      </c>
      <c r="P139" t="str">
        <f>IF(ISNA(VLOOKUP($C139,GDPpcap!$C$2:$C$218,1,FALSE)),"NO","Yes")</f>
        <v>Yes</v>
      </c>
      <c r="Q139" t="str">
        <f>IF(ISNA(VLOOKUP($C139,EFI!$C$2:$C$217,1,FALSE)),"NO","Yes")</f>
        <v>Yes</v>
      </c>
      <c r="R139" t="str">
        <f>IF(ISNA(VLOOKUP($C139,EPI!$C$1:$C$216,1,FALSE)),"NO","Yes")</f>
        <v>Yes</v>
      </c>
      <c r="S139" t="str">
        <f>IF(ISNA(VLOOKUP($C139,EduI!$C$1:$C$216,1,FALSE)),"NO","Yes")</f>
        <v>Yes</v>
      </c>
      <c r="T139" t="str">
        <f>IF(ISNA(VLOOKUP($C139,IncI!$C$1:$C$217,1,FALSE)),"NO","Yes")</f>
        <v>Yes</v>
      </c>
      <c r="U139" t="str">
        <f>IF(ISNA(VLOOKUP($C139,LEI!$C$1:$C$217,1,FALSE)),"NO","Yes")</f>
        <v>Yes</v>
      </c>
      <c r="V139" t="str">
        <f>IF(ISNA(VLOOKUP($C139,HDI!$C$1:$C$217,1,FALSE)),"NO","Yes")</f>
        <v>Yes</v>
      </c>
    </row>
    <row r="140" spans="1:22" x14ac:dyDescent="0.25">
      <c r="A140" s="4">
        <v>136</v>
      </c>
      <c r="B140" s="5"/>
      <c r="C140" s="6" t="s">
        <v>274</v>
      </c>
      <c r="D140" s="6" t="s">
        <v>275</v>
      </c>
      <c r="E140" s="7"/>
      <c r="F140" s="6" t="s">
        <v>20</v>
      </c>
      <c r="G140" s="8" t="s">
        <v>17</v>
      </c>
      <c r="H140" s="37">
        <f t="shared" si="2"/>
        <v>3</v>
      </c>
      <c r="I140" t="str">
        <f>IF(ISNA(VLOOKUP($C140,AgingPop!$C$2:$C$218,1,FALSE)),"NO","Yes")</f>
        <v>Yes</v>
      </c>
      <c r="J140" t="str">
        <f>IF(ISNA(VLOOKUP($C140,FemLab!$C$1:$C$216,1,FALSE)),"NO","Yes")</f>
        <v>Yes</v>
      </c>
      <c r="K140" t="str">
        <f>IF(ISNA(VLOOKUP($C140,Urban!$C$2:$C$218,1,FALSE)),"NO","Yes")</f>
        <v>Yes</v>
      </c>
      <c r="L140" t="str">
        <f>IF(ISNA(VLOOKUP($C140,Unemploy!$C$1:$C$217,1,FALSE)),"NO","Yes")</f>
        <v>Yes</v>
      </c>
      <c r="M140" t="str">
        <f>IF(ISNA(VLOOKUP($C140,FDIusd!$C$1:$C$217,1,FALSE)),"NO","Yes")</f>
        <v>Yes</v>
      </c>
      <c r="N140" t="str">
        <f>IF(ISNA(VLOOKUP($C140,FDIGDP!$C$2:$C$218,1,FALSE)),"NO","Yes")</f>
        <v>NO</v>
      </c>
      <c r="O140" t="str">
        <f>IF(ISNA(VLOOKUP($C140,GDPg!$C$2:$C$218,1,FALSE)),"NO","Yes")</f>
        <v>Yes</v>
      </c>
      <c r="P140" t="str">
        <f>IF(ISNA(VLOOKUP($C140,GDPpcap!$C$2:$C$218,1,FALSE)),"NO","Yes")</f>
        <v>NO</v>
      </c>
      <c r="Q140" t="str">
        <f>IF(ISNA(VLOOKUP($C140,EFI!$C$2:$C$217,1,FALSE)),"NO","Yes")</f>
        <v>NO</v>
      </c>
      <c r="R140" t="str">
        <f>IF(ISNA(VLOOKUP($C140,EPI!$C$1:$C$216,1,FALSE)),"NO","Yes")</f>
        <v>Yes</v>
      </c>
      <c r="S140" t="str">
        <f>IF(ISNA(VLOOKUP($C140,EduI!$C$1:$C$216,1,FALSE)),"NO","Yes")</f>
        <v>Yes</v>
      </c>
      <c r="T140" t="str">
        <f>IF(ISNA(VLOOKUP($C140,IncI!$C$1:$C$217,1,FALSE)),"NO","Yes")</f>
        <v>Yes</v>
      </c>
      <c r="U140" t="str">
        <f>IF(ISNA(VLOOKUP($C140,LEI!$C$1:$C$217,1,FALSE)),"NO","Yes")</f>
        <v>Yes</v>
      </c>
      <c r="V140" t="str">
        <f>IF(ISNA(VLOOKUP($C140,HDI!$C$1:$C$217,1,FALSE)),"NO","Yes")</f>
        <v>Yes</v>
      </c>
    </row>
    <row r="141" spans="1:22" x14ac:dyDescent="0.25">
      <c r="A141" s="4">
        <v>137</v>
      </c>
      <c r="B141" s="5"/>
      <c r="C141" s="6" t="s">
        <v>276</v>
      </c>
      <c r="D141" s="6" t="s">
        <v>277</v>
      </c>
      <c r="E141" s="7"/>
      <c r="F141" s="6" t="s">
        <v>26</v>
      </c>
      <c r="G141" s="8" t="s">
        <v>13</v>
      </c>
      <c r="H141" s="37">
        <f t="shared" si="2"/>
        <v>1</v>
      </c>
      <c r="I141" t="str">
        <f>IF(ISNA(VLOOKUP($C141,AgingPop!$C$2:$C$218,1,FALSE)),"NO","Yes")</f>
        <v>Yes</v>
      </c>
      <c r="J141" t="str">
        <f>IF(ISNA(VLOOKUP($C141,FemLab!$C$1:$C$216,1,FALSE)),"NO","Yes")</f>
        <v>Yes</v>
      </c>
      <c r="K141" t="str">
        <f>IF(ISNA(VLOOKUP($C141,Urban!$C$2:$C$218,1,FALSE)),"NO","Yes")</f>
        <v>Yes</v>
      </c>
      <c r="L141" t="str">
        <f>IF(ISNA(VLOOKUP($C141,Unemploy!$C$1:$C$217,1,FALSE)),"NO","Yes")</f>
        <v>Yes</v>
      </c>
      <c r="M141" t="str">
        <f>IF(ISNA(VLOOKUP($C141,FDIusd!$C$1:$C$217,1,FALSE)),"NO","Yes")</f>
        <v>Yes</v>
      </c>
      <c r="N141" t="str">
        <f>IF(ISNA(VLOOKUP($C141,FDIGDP!$C$2:$C$218,1,FALSE)),"NO","Yes")</f>
        <v>Yes</v>
      </c>
      <c r="O141" t="str">
        <f>IF(ISNA(VLOOKUP($C141,GDPg!$C$2:$C$218,1,FALSE)),"NO","Yes")</f>
        <v>Yes</v>
      </c>
      <c r="P141" t="str">
        <f>IF(ISNA(VLOOKUP($C141,GDPpcap!$C$2:$C$218,1,FALSE)),"NO","Yes")</f>
        <v>Yes</v>
      </c>
      <c r="Q141" t="str">
        <f>IF(ISNA(VLOOKUP($C141,EFI!$C$2:$C$217,1,FALSE)),"NO","Yes")</f>
        <v>NO</v>
      </c>
      <c r="R141" t="str">
        <f>IF(ISNA(VLOOKUP($C141,EPI!$C$1:$C$216,1,FALSE)),"NO","Yes")</f>
        <v>Yes</v>
      </c>
      <c r="S141" t="str">
        <f>IF(ISNA(VLOOKUP($C141,EduI!$C$1:$C$216,1,FALSE)),"NO","Yes")</f>
        <v>Yes</v>
      </c>
      <c r="T141" t="str">
        <f>IF(ISNA(VLOOKUP($C141,IncI!$C$1:$C$217,1,FALSE)),"NO","Yes")</f>
        <v>Yes</v>
      </c>
      <c r="U141" t="str">
        <f>IF(ISNA(VLOOKUP($C141,LEI!$C$1:$C$217,1,FALSE)),"NO","Yes")</f>
        <v>Yes</v>
      </c>
      <c r="V141" t="str">
        <f>IF(ISNA(VLOOKUP($C141,HDI!$C$1:$C$217,1,FALSE)),"NO","Yes")</f>
        <v>Yes</v>
      </c>
    </row>
    <row r="142" spans="1:22" x14ac:dyDescent="0.25">
      <c r="A142" s="4">
        <v>138</v>
      </c>
      <c r="B142" s="5"/>
      <c r="C142" s="6" t="s">
        <v>278</v>
      </c>
      <c r="D142" s="9" t="s">
        <v>279</v>
      </c>
      <c r="E142" s="7"/>
      <c r="F142" s="6" t="s">
        <v>20</v>
      </c>
      <c r="G142" s="10" t="s">
        <v>23</v>
      </c>
      <c r="H142" s="37">
        <f t="shared" si="2"/>
        <v>13</v>
      </c>
      <c r="I142" t="str">
        <f>IF(ISNA(VLOOKUP($C142,AgingPop!$C$2:$C$218,1,FALSE)),"NO","Yes")</f>
        <v>NO</v>
      </c>
      <c r="J142" t="str">
        <f>IF(ISNA(VLOOKUP($C142,FemLab!$C$1:$C$216,1,FALSE)),"NO","Yes")</f>
        <v>NO</v>
      </c>
      <c r="K142" t="str">
        <f>IF(ISNA(VLOOKUP($C142,Urban!$C$2:$C$218,1,FALSE)),"NO","Yes")</f>
        <v>Yes</v>
      </c>
      <c r="L142" t="str">
        <f>IF(ISNA(VLOOKUP($C142,Unemploy!$C$1:$C$217,1,FALSE)),"NO","Yes")</f>
        <v>NO</v>
      </c>
      <c r="M142" t="str">
        <f>IF(ISNA(VLOOKUP($C142,FDIusd!$C$1:$C$217,1,FALSE)),"NO","Yes")</f>
        <v>NO</v>
      </c>
      <c r="N142" t="str">
        <f>IF(ISNA(VLOOKUP($C142,FDIGDP!$C$2:$C$218,1,FALSE)),"NO","Yes")</f>
        <v>NO</v>
      </c>
      <c r="O142" t="str">
        <f>IF(ISNA(VLOOKUP($C142,GDPg!$C$2:$C$218,1,FALSE)),"NO","Yes")</f>
        <v>NO</v>
      </c>
      <c r="P142" t="str">
        <f>IF(ISNA(VLOOKUP($C142,GDPpcap!$C$2:$C$218,1,FALSE)),"NO","Yes")</f>
        <v>NO</v>
      </c>
      <c r="Q142" t="str">
        <f>IF(ISNA(VLOOKUP($C142,EFI!$C$2:$C$217,1,FALSE)),"NO","Yes")</f>
        <v>NO</v>
      </c>
      <c r="R142" t="str">
        <f>IF(ISNA(VLOOKUP($C142,EPI!$C$1:$C$216,1,FALSE)),"NO","Yes")</f>
        <v>NO</v>
      </c>
      <c r="S142" t="str">
        <f>IF(ISNA(VLOOKUP($C142,EduI!$C$1:$C$216,1,FALSE)),"NO","Yes")</f>
        <v>NO</v>
      </c>
      <c r="T142" t="str">
        <f>IF(ISNA(VLOOKUP($C142,IncI!$C$1:$C$217,1,FALSE)),"NO","Yes")</f>
        <v>NO</v>
      </c>
      <c r="U142" t="str">
        <f>IF(ISNA(VLOOKUP($C142,LEI!$C$1:$C$217,1,FALSE)),"NO","Yes")</f>
        <v>NO</v>
      </c>
      <c r="V142" t="str">
        <f>IF(ISNA(VLOOKUP($C142,HDI!$C$1:$C$217,1,FALSE)),"NO","Yes")</f>
        <v>NO</v>
      </c>
    </row>
    <row r="143" spans="1:22" x14ac:dyDescent="0.25">
      <c r="A143" s="4">
        <v>139</v>
      </c>
      <c r="B143" s="5"/>
      <c r="C143" s="6" t="s">
        <v>280</v>
      </c>
      <c r="D143" s="9" t="s">
        <v>281</v>
      </c>
      <c r="E143" s="7"/>
      <c r="F143" s="6" t="s">
        <v>8</v>
      </c>
      <c r="G143" s="10" t="s">
        <v>17</v>
      </c>
      <c r="H143" s="37">
        <f t="shared" si="2"/>
        <v>0</v>
      </c>
      <c r="I143" t="str">
        <f>IF(ISNA(VLOOKUP($C143,AgingPop!$C$2:$C$218,1,FALSE)),"NO","Yes")</f>
        <v>Yes</v>
      </c>
      <c r="J143" t="str">
        <f>IF(ISNA(VLOOKUP($C143,FemLab!$C$1:$C$216,1,FALSE)),"NO","Yes")</f>
        <v>Yes</v>
      </c>
      <c r="K143" t="str">
        <f>IF(ISNA(VLOOKUP($C143,Urban!$C$2:$C$218,1,FALSE)),"NO","Yes")</f>
        <v>Yes</v>
      </c>
      <c r="L143" t="str">
        <f>IF(ISNA(VLOOKUP($C143,Unemploy!$C$1:$C$217,1,FALSE)),"NO","Yes")</f>
        <v>Yes</v>
      </c>
      <c r="M143" t="str">
        <f>IF(ISNA(VLOOKUP($C143,FDIusd!$C$1:$C$217,1,FALSE)),"NO","Yes")</f>
        <v>Yes</v>
      </c>
      <c r="N143" t="str">
        <f>IF(ISNA(VLOOKUP($C143,FDIGDP!$C$2:$C$218,1,FALSE)),"NO","Yes")</f>
        <v>Yes</v>
      </c>
      <c r="O143" t="str">
        <f>IF(ISNA(VLOOKUP($C143,GDPg!$C$2:$C$218,1,FALSE)),"NO","Yes")</f>
        <v>Yes</v>
      </c>
      <c r="P143" t="str">
        <f>IF(ISNA(VLOOKUP($C143,GDPpcap!$C$2:$C$218,1,FALSE)),"NO","Yes")</f>
        <v>Yes</v>
      </c>
      <c r="Q143" t="str">
        <f>IF(ISNA(VLOOKUP($C143,EFI!$C$2:$C$217,1,FALSE)),"NO","Yes")</f>
        <v>Yes</v>
      </c>
      <c r="R143" t="str">
        <f>IF(ISNA(VLOOKUP($C143,EPI!$C$1:$C$216,1,FALSE)),"NO","Yes")</f>
        <v>Yes</v>
      </c>
      <c r="S143" t="str">
        <f>IF(ISNA(VLOOKUP($C143,EduI!$C$1:$C$216,1,FALSE)),"NO","Yes")</f>
        <v>Yes</v>
      </c>
      <c r="T143" t="str">
        <f>IF(ISNA(VLOOKUP($C143,IncI!$C$1:$C$217,1,FALSE)),"NO","Yes")</f>
        <v>Yes</v>
      </c>
      <c r="U143" t="str">
        <f>IF(ISNA(VLOOKUP($C143,LEI!$C$1:$C$217,1,FALSE)),"NO","Yes")</f>
        <v>Yes</v>
      </c>
      <c r="V143" t="str">
        <f>IF(ISNA(VLOOKUP($C143,HDI!$C$1:$C$217,1,FALSE)),"NO","Yes")</f>
        <v>Yes</v>
      </c>
    </row>
    <row r="144" spans="1:22" x14ac:dyDescent="0.25">
      <c r="A144" s="4">
        <v>140</v>
      </c>
      <c r="B144" s="5"/>
      <c r="C144" s="6" t="s">
        <v>282</v>
      </c>
      <c r="D144" s="6" t="s">
        <v>283</v>
      </c>
      <c r="E144" s="7"/>
      <c r="F144" s="6" t="s">
        <v>12</v>
      </c>
      <c r="G144" s="8" t="s">
        <v>23</v>
      </c>
      <c r="H144" s="37">
        <f t="shared" si="2"/>
        <v>0</v>
      </c>
      <c r="I144" t="str">
        <f>IF(ISNA(VLOOKUP($C144,AgingPop!$C$2:$C$218,1,FALSE)),"NO","Yes")</f>
        <v>Yes</v>
      </c>
      <c r="J144" t="str">
        <f>IF(ISNA(VLOOKUP($C144,FemLab!$C$1:$C$216,1,FALSE)),"NO","Yes")</f>
        <v>Yes</v>
      </c>
      <c r="K144" t="str">
        <f>IF(ISNA(VLOOKUP($C144,Urban!$C$2:$C$218,1,FALSE)),"NO","Yes")</f>
        <v>Yes</v>
      </c>
      <c r="L144" t="str">
        <f>IF(ISNA(VLOOKUP($C144,Unemploy!$C$1:$C$217,1,FALSE)),"NO","Yes")</f>
        <v>Yes</v>
      </c>
      <c r="M144" t="str">
        <f>IF(ISNA(VLOOKUP($C144,FDIusd!$C$1:$C$217,1,FALSE)),"NO","Yes")</f>
        <v>Yes</v>
      </c>
      <c r="N144" t="str">
        <f>IF(ISNA(VLOOKUP($C144,FDIGDP!$C$2:$C$218,1,FALSE)),"NO","Yes")</f>
        <v>Yes</v>
      </c>
      <c r="O144" t="str">
        <f>IF(ISNA(VLOOKUP($C144,GDPg!$C$2:$C$218,1,FALSE)),"NO","Yes")</f>
        <v>Yes</v>
      </c>
      <c r="P144" t="str">
        <f>IF(ISNA(VLOOKUP($C144,GDPpcap!$C$2:$C$218,1,FALSE)),"NO","Yes")</f>
        <v>Yes</v>
      </c>
      <c r="Q144" t="str">
        <f>IF(ISNA(VLOOKUP($C144,EFI!$C$2:$C$217,1,FALSE)),"NO","Yes")</f>
        <v>Yes</v>
      </c>
      <c r="R144" t="str">
        <f>IF(ISNA(VLOOKUP($C144,EPI!$C$1:$C$216,1,FALSE)),"NO","Yes")</f>
        <v>Yes</v>
      </c>
      <c r="S144" t="str">
        <f>IF(ISNA(VLOOKUP($C144,EduI!$C$1:$C$216,1,FALSE)),"NO","Yes")</f>
        <v>Yes</v>
      </c>
      <c r="T144" t="str">
        <f>IF(ISNA(VLOOKUP($C144,IncI!$C$1:$C$217,1,FALSE)),"NO","Yes")</f>
        <v>Yes</v>
      </c>
      <c r="U144" t="str">
        <f>IF(ISNA(VLOOKUP($C144,LEI!$C$1:$C$217,1,FALSE)),"NO","Yes")</f>
        <v>Yes</v>
      </c>
      <c r="V144" t="str">
        <f>IF(ISNA(VLOOKUP($C144,HDI!$C$1:$C$217,1,FALSE)),"NO","Yes")</f>
        <v>Yes</v>
      </c>
    </row>
    <row r="145" spans="1:22" x14ac:dyDescent="0.25">
      <c r="A145" s="4">
        <v>141</v>
      </c>
      <c r="B145" s="5"/>
      <c r="C145" s="6" t="s">
        <v>284</v>
      </c>
      <c r="D145" s="6" t="s">
        <v>285</v>
      </c>
      <c r="E145" s="7"/>
      <c r="F145" s="6" t="s">
        <v>20</v>
      </c>
      <c r="G145" s="8" t="s">
        <v>23</v>
      </c>
      <c r="H145" s="37">
        <f t="shared" si="2"/>
        <v>10</v>
      </c>
      <c r="I145" t="str">
        <f>IF(ISNA(VLOOKUP($C145,AgingPop!$C$2:$C$218,1,FALSE)),"NO","Yes")</f>
        <v>Yes</v>
      </c>
      <c r="J145" t="str">
        <f>IF(ISNA(VLOOKUP($C145,FemLab!$C$1:$C$216,1,FALSE)),"NO","Yes")</f>
        <v>Yes</v>
      </c>
      <c r="K145" t="str">
        <f>IF(ISNA(VLOOKUP($C145,Urban!$C$2:$C$218,1,FALSE)),"NO","Yes")</f>
        <v>Yes</v>
      </c>
      <c r="L145" t="str">
        <f>IF(ISNA(VLOOKUP($C145,Unemploy!$C$1:$C$217,1,FALSE)),"NO","Yes")</f>
        <v>Yes</v>
      </c>
      <c r="M145" t="str">
        <f>IF(ISNA(VLOOKUP($C145,FDIusd!$C$1:$C$217,1,FALSE)),"NO","Yes")</f>
        <v>NO</v>
      </c>
      <c r="N145" t="str">
        <f>IF(ISNA(VLOOKUP($C145,FDIGDP!$C$2:$C$218,1,FALSE)),"NO","Yes")</f>
        <v>NO</v>
      </c>
      <c r="O145" t="str">
        <f>IF(ISNA(VLOOKUP($C145,GDPg!$C$2:$C$218,1,FALSE)),"NO","Yes")</f>
        <v>NO</v>
      </c>
      <c r="P145" t="str">
        <f>IF(ISNA(VLOOKUP($C145,GDPpcap!$C$2:$C$218,1,FALSE)),"NO","Yes")</f>
        <v>NO</v>
      </c>
      <c r="Q145" t="str">
        <f>IF(ISNA(VLOOKUP($C145,EFI!$C$2:$C$217,1,FALSE)),"NO","Yes")</f>
        <v>NO</v>
      </c>
      <c r="R145" t="str">
        <f>IF(ISNA(VLOOKUP($C145,EPI!$C$1:$C$216,1,FALSE)),"NO","Yes")</f>
        <v>NO</v>
      </c>
      <c r="S145" t="str">
        <f>IF(ISNA(VLOOKUP($C145,EduI!$C$1:$C$216,1,FALSE)),"NO","Yes")</f>
        <v>NO</v>
      </c>
      <c r="T145" t="str">
        <f>IF(ISNA(VLOOKUP($C145,IncI!$C$1:$C$217,1,FALSE)),"NO","Yes")</f>
        <v>NO</v>
      </c>
      <c r="U145" t="str">
        <f>IF(ISNA(VLOOKUP($C145,LEI!$C$1:$C$217,1,FALSE)),"NO","Yes")</f>
        <v>NO</v>
      </c>
      <c r="V145" t="str">
        <f>IF(ISNA(VLOOKUP($C145,HDI!$C$1:$C$217,1,FALSE)),"NO","Yes")</f>
        <v>NO</v>
      </c>
    </row>
    <row r="146" spans="1:22" x14ac:dyDescent="0.25">
      <c r="A146" s="4">
        <v>142</v>
      </c>
      <c r="B146" s="5"/>
      <c r="C146" s="6" t="s">
        <v>286</v>
      </c>
      <c r="D146" s="6" t="s">
        <v>287</v>
      </c>
      <c r="E146" s="7"/>
      <c r="F146" s="6" t="s">
        <v>20</v>
      </c>
      <c r="G146" s="8" t="s">
        <v>23</v>
      </c>
      <c r="H146" s="37">
        <f t="shared" si="2"/>
        <v>1</v>
      </c>
      <c r="I146" t="str">
        <f>IF(ISNA(VLOOKUP($C146,AgingPop!$C$2:$C$218,1,FALSE)),"NO","Yes")</f>
        <v>Yes</v>
      </c>
      <c r="J146" t="str">
        <f>IF(ISNA(VLOOKUP($C146,FemLab!$C$1:$C$216,1,FALSE)),"NO","Yes")</f>
        <v>Yes</v>
      </c>
      <c r="K146" t="str">
        <f>IF(ISNA(VLOOKUP($C146,Urban!$C$2:$C$218,1,FALSE)),"NO","Yes")</f>
        <v>Yes</v>
      </c>
      <c r="L146" t="str">
        <f>IF(ISNA(VLOOKUP($C146,Unemploy!$C$1:$C$217,1,FALSE)),"NO","Yes")</f>
        <v>Yes</v>
      </c>
      <c r="M146" t="str">
        <f>IF(ISNA(VLOOKUP($C146,FDIusd!$C$1:$C$217,1,FALSE)),"NO","Yes")</f>
        <v>NO</v>
      </c>
      <c r="N146" t="str">
        <f>IF(ISNA(VLOOKUP($C146,FDIGDP!$C$2:$C$218,1,FALSE)),"NO","Yes")</f>
        <v>Yes</v>
      </c>
      <c r="O146" t="str">
        <f>IF(ISNA(VLOOKUP($C146,GDPg!$C$2:$C$218,1,FALSE)),"NO","Yes")</f>
        <v>Yes</v>
      </c>
      <c r="P146" t="str">
        <f>IF(ISNA(VLOOKUP($C146,GDPpcap!$C$2:$C$218,1,FALSE)),"NO","Yes")</f>
        <v>Yes</v>
      </c>
      <c r="Q146" t="str">
        <f>IF(ISNA(VLOOKUP($C146,EFI!$C$2:$C$217,1,FALSE)),"NO","Yes")</f>
        <v>Yes</v>
      </c>
      <c r="R146" t="str">
        <f>IF(ISNA(VLOOKUP($C146,EPI!$C$1:$C$216,1,FALSE)),"NO","Yes")</f>
        <v>Yes</v>
      </c>
      <c r="S146" t="str">
        <f>IF(ISNA(VLOOKUP($C146,EduI!$C$1:$C$216,1,FALSE)),"NO","Yes")</f>
        <v>Yes</v>
      </c>
      <c r="T146" t="str">
        <f>IF(ISNA(VLOOKUP($C146,IncI!$C$1:$C$217,1,FALSE)),"NO","Yes")</f>
        <v>Yes</v>
      </c>
      <c r="U146" t="str">
        <f>IF(ISNA(VLOOKUP($C146,LEI!$C$1:$C$217,1,FALSE)),"NO","Yes")</f>
        <v>Yes</v>
      </c>
      <c r="V146" t="str">
        <f>IF(ISNA(VLOOKUP($C146,HDI!$C$1:$C$217,1,FALSE)),"NO","Yes")</f>
        <v>Yes</v>
      </c>
    </row>
    <row r="147" spans="1:22" x14ac:dyDescent="0.25">
      <c r="A147" s="4">
        <v>143</v>
      </c>
      <c r="B147" s="5"/>
      <c r="C147" s="6" t="s">
        <v>288</v>
      </c>
      <c r="D147" s="6" t="s">
        <v>289</v>
      </c>
      <c r="E147" s="7"/>
      <c r="F147" s="6" t="s">
        <v>29</v>
      </c>
      <c r="G147" s="8" t="s">
        <v>17</v>
      </c>
      <c r="H147" s="37">
        <f t="shared" si="2"/>
        <v>0</v>
      </c>
      <c r="I147" t="str">
        <f>IF(ISNA(VLOOKUP($C147,AgingPop!$C$2:$C$218,1,FALSE)),"NO","Yes")</f>
        <v>Yes</v>
      </c>
      <c r="J147" t="str">
        <f>IF(ISNA(VLOOKUP($C147,FemLab!$C$1:$C$216,1,FALSE)),"NO","Yes")</f>
        <v>Yes</v>
      </c>
      <c r="K147" t="str">
        <f>IF(ISNA(VLOOKUP($C147,Urban!$C$2:$C$218,1,FALSE)),"NO","Yes")</f>
        <v>Yes</v>
      </c>
      <c r="L147" t="str">
        <f>IF(ISNA(VLOOKUP($C147,Unemploy!$C$1:$C$217,1,FALSE)),"NO","Yes")</f>
        <v>Yes</v>
      </c>
      <c r="M147" t="str">
        <f>IF(ISNA(VLOOKUP($C147,FDIusd!$C$1:$C$217,1,FALSE)),"NO","Yes")</f>
        <v>Yes</v>
      </c>
      <c r="N147" t="str">
        <f>IF(ISNA(VLOOKUP($C147,FDIGDP!$C$2:$C$218,1,FALSE)),"NO","Yes")</f>
        <v>Yes</v>
      </c>
      <c r="O147" t="str">
        <f>IF(ISNA(VLOOKUP($C147,GDPg!$C$2:$C$218,1,FALSE)),"NO","Yes")</f>
        <v>Yes</v>
      </c>
      <c r="P147" t="str">
        <f>IF(ISNA(VLOOKUP($C147,GDPpcap!$C$2:$C$218,1,FALSE)),"NO","Yes")</f>
        <v>Yes</v>
      </c>
      <c r="Q147" t="str">
        <f>IF(ISNA(VLOOKUP($C147,EFI!$C$2:$C$217,1,FALSE)),"NO","Yes")</f>
        <v>Yes</v>
      </c>
      <c r="R147" t="str">
        <f>IF(ISNA(VLOOKUP($C147,EPI!$C$1:$C$216,1,FALSE)),"NO","Yes")</f>
        <v>Yes</v>
      </c>
      <c r="S147" t="str">
        <f>IF(ISNA(VLOOKUP($C147,EduI!$C$1:$C$216,1,FALSE)),"NO","Yes")</f>
        <v>Yes</v>
      </c>
      <c r="T147" t="str">
        <f>IF(ISNA(VLOOKUP($C147,IncI!$C$1:$C$217,1,FALSE)),"NO","Yes")</f>
        <v>Yes</v>
      </c>
      <c r="U147" t="str">
        <f>IF(ISNA(VLOOKUP($C147,LEI!$C$1:$C$217,1,FALSE)),"NO","Yes")</f>
        <v>Yes</v>
      </c>
      <c r="V147" t="str">
        <f>IF(ISNA(VLOOKUP($C147,HDI!$C$1:$C$217,1,FALSE)),"NO","Yes")</f>
        <v>Yes</v>
      </c>
    </row>
    <row r="148" spans="1:22" x14ac:dyDescent="0.25">
      <c r="A148" s="4">
        <v>144</v>
      </c>
      <c r="B148" s="5"/>
      <c r="C148" s="6" t="s">
        <v>290</v>
      </c>
      <c r="D148" s="6" t="s">
        <v>291</v>
      </c>
      <c r="E148" s="7"/>
      <c r="F148" s="6" t="s">
        <v>26</v>
      </c>
      <c r="G148" s="8" t="s">
        <v>9</v>
      </c>
      <c r="H148" s="37">
        <f t="shared" si="2"/>
        <v>0</v>
      </c>
      <c r="I148" t="str">
        <f>IF(ISNA(VLOOKUP($C148,AgingPop!$C$2:$C$218,1,FALSE)),"NO","Yes")</f>
        <v>Yes</v>
      </c>
      <c r="J148" t="str">
        <f>IF(ISNA(VLOOKUP($C148,FemLab!$C$1:$C$216,1,FALSE)),"NO","Yes")</f>
        <v>Yes</v>
      </c>
      <c r="K148" t="str">
        <f>IF(ISNA(VLOOKUP($C148,Urban!$C$2:$C$218,1,FALSE)),"NO","Yes")</f>
        <v>Yes</v>
      </c>
      <c r="L148" t="str">
        <f>IF(ISNA(VLOOKUP($C148,Unemploy!$C$1:$C$217,1,FALSE)),"NO","Yes")</f>
        <v>Yes</v>
      </c>
      <c r="M148" t="str">
        <f>IF(ISNA(VLOOKUP($C148,FDIusd!$C$1:$C$217,1,FALSE)),"NO","Yes")</f>
        <v>Yes</v>
      </c>
      <c r="N148" t="str">
        <f>IF(ISNA(VLOOKUP($C148,FDIGDP!$C$2:$C$218,1,FALSE)),"NO","Yes")</f>
        <v>Yes</v>
      </c>
      <c r="O148" t="str">
        <f>IF(ISNA(VLOOKUP($C148,GDPg!$C$2:$C$218,1,FALSE)),"NO","Yes")</f>
        <v>Yes</v>
      </c>
      <c r="P148" t="str">
        <f>IF(ISNA(VLOOKUP($C148,GDPpcap!$C$2:$C$218,1,FALSE)),"NO","Yes")</f>
        <v>Yes</v>
      </c>
      <c r="Q148" t="str">
        <f>IF(ISNA(VLOOKUP($C148,EFI!$C$2:$C$217,1,FALSE)),"NO","Yes")</f>
        <v>Yes</v>
      </c>
      <c r="R148" t="str">
        <f>IF(ISNA(VLOOKUP($C148,EPI!$C$1:$C$216,1,FALSE)),"NO","Yes")</f>
        <v>Yes</v>
      </c>
      <c r="S148" t="str">
        <f>IF(ISNA(VLOOKUP($C148,EduI!$C$1:$C$216,1,FALSE)),"NO","Yes")</f>
        <v>Yes</v>
      </c>
      <c r="T148" t="str">
        <f>IF(ISNA(VLOOKUP($C148,IncI!$C$1:$C$217,1,FALSE)),"NO","Yes")</f>
        <v>Yes</v>
      </c>
      <c r="U148" t="str">
        <f>IF(ISNA(VLOOKUP($C148,LEI!$C$1:$C$217,1,FALSE)),"NO","Yes")</f>
        <v>Yes</v>
      </c>
      <c r="V148" t="str">
        <f>IF(ISNA(VLOOKUP($C148,HDI!$C$1:$C$217,1,FALSE)),"NO","Yes")</f>
        <v>Yes</v>
      </c>
    </row>
    <row r="149" spans="1:22" x14ac:dyDescent="0.25">
      <c r="A149" s="4">
        <v>145</v>
      </c>
      <c r="B149" s="5"/>
      <c r="C149" s="6" t="s">
        <v>292</v>
      </c>
      <c r="D149" s="6" t="s">
        <v>293</v>
      </c>
      <c r="E149" s="7"/>
      <c r="F149" s="6" t="s">
        <v>26</v>
      </c>
      <c r="G149" s="8" t="s">
        <v>17</v>
      </c>
      <c r="H149" s="37">
        <f t="shared" si="2"/>
        <v>2</v>
      </c>
      <c r="I149" t="str">
        <f>IF(ISNA(VLOOKUP($C149,AgingPop!$C$2:$C$218,1,FALSE)),"NO","Yes")</f>
        <v>Yes</v>
      </c>
      <c r="J149" t="str">
        <f>IF(ISNA(VLOOKUP($C149,FemLab!$C$1:$C$216,1,FALSE)),"NO","Yes")</f>
        <v>Yes</v>
      </c>
      <c r="K149" t="str">
        <f>IF(ISNA(VLOOKUP($C149,Urban!$C$2:$C$218,1,FALSE)),"NO","Yes")</f>
        <v>Yes</v>
      </c>
      <c r="L149" t="str">
        <f>IF(ISNA(VLOOKUP($C149,Unemploy!$C$1:$C$217,1,FALSE)),"NO","Yes")</f>
        <v>Yes</v>
      </c>
      <c r="M149" t="str">
        <f>IF(ISNA(VLOOKUP($C149,FDIusd!$C$1:$C$217,1,FALSE)),"NO","Yes")</f>
        <v>Yes</v>
      </c>
      <c r="N149" t="str">
        <f>IF(ISNA(VLOOKUP($C149,FDIGDP!$C$2:$C$218,1,FALSE)),"NO","Yes")</f>
        <v>Yes</v>
      </c>
      <c r="O149" t="str">
        <f>IF(ISNA(VLOOKUP($C149,GDPg!$C$2:$C$218,1,FALSE)),"NO","Yes")</f>
        <v>Yes</v>
      </c>
      <c r="P149" t="str">
        <f>IF(ISNA(VLOOKUP($C149,GDPpcap!$C$2:$C$218,1,FALSE)),"NO","Yes")</f>
        <v>Yes</v>
      </c>
      <c r="Q149" t="str">
        <f>IF(ISNA(VLOOKUP($C149,EFI!$C$2:$C$217,1,FALSE)),"NO","Yes")</f>
        <v>Yes</v>
      </c>
      <c r="R149" t="str">
        <f>IF(ISNA(VLOOKUP($C149,EPI!$C$1:$C$216,1,FALSE)),"NO","Yes")</f>
        <v>Yes</v>
      </c>
      <c r="S149" t="str">
        <f>IF(ISNA(VLOOKUP($C149,EduI!$C$1:$C$216,1,FALSE)),"NO","Yes")</f>
        <v>NO</v>
      </c>
      <c r="T149" t="str">
        <f>IF(ISNA(VLOOKUP($C149,IncI!$C$1:$C$217,1,FALSE)),"NO","Yes")</f>
        <v>Yes</v>
      </c>
      <c r="U149" t="str">
        <f>IF(ISNA(VLOOKUP($C149,LEI!$C$1:$C$217,1,FALSE)),"NO","Yes")</f>
        <v>Yes</v>
      </c>
      <c r="V149" t="str">
        <f>IF(ISNA(VLOOKUP($C149,HDI!$C$1:$C$217,1,FALSE)),"NO","Yes")</f>
        <v>NO</v>
      </c>
    </row>
    <row r="150" spans="1:22" x14ac:dyDescent="0.25">
      <c r="A150" s="4">
        <v>146</v>
      </c>
      <c r="B150" s="5"/>
      <c r="C150" s="6" t="s">
        <v>294</v>
      </c>
      <c r="D150" s="6" t="s">
        <v>295</v>
      </c>
      <c r="E150" s="7"/>
      <c r="F150" s="6" t="s">
        <v>12</v>
      </c>
      <c r="G150" s="8" t="s">
        <v>13</v>
      </c>
      <c r="H150" s="37">
        <f t="shared" si="2"/>
        <v>4</v>
      </c>
      <c r="I150" t="str">
        <f>IF(ISNA(VLOOKUP($C150,AgingPop!$C$2:$C$218,1,FALSE)),"NO","Yes")</f>
        <v>Yes</v>
      </c>
      <c r="J150" t="str">
        <f>IF(ISNA(VLOOKUP($C150,FemLab!$C$1:$C$216,1,FALSE)),"NO","Yes")</f>
        <v>Yes</v>
      </c>
      <c r="K150" t="str">
        <f>IF(ISNA(VLOOKUP($C150,Urban!$C$2:$C$218,1,FALSE)),"NO","Yes")</f>
        <v>Yes</v>
      </c>
      <c r="L150" t="str">
        <f>IF(ISNA(VLOOKUP($C150,Unemploy!$C$1:$C$217,1,FALSE)),"NO","Yes")</f>
        <v>NO</v>
      </c>
      <c r="M150" t="str">
        <f>IF(ISNA(VLOOKUP($C150,FDIusd!$C$1:$C$217,1,FALSE)),"NO","Yes")</f>
        <v>Yes</v>
      </c>
      <c r="N150" t="str">
        <f>IF(ISNA(VLOOKUP($C150,FDIGDP!$C$2:$C$218,1,FALSE)),"NO","Yes")</f>
        <v>Yes</v>
      </c>
      <c r="O150" t="str">
        <f>IF(ISNA(VLOOKUP($C150,GDPg!$C$2:$C$218,1,FALSE)),"NO","Yes")</f>
        <v>Yes</v>
      </c>
      <c r="P150" t="str">
        <f>IF(ISNA(VLOOKUP($C150,GDPpcap!$C$2:$C$218,1,FALSE)),"NO","Yes")</f>
        <v>Yes</v>
      </c>
      <c r="Q150" t="str">
        <f>IF(ISNA(VLOOKUP($C150,EFI!$C$2:$C$217,1,FALSE)),"NO","Yes")</f>
        <v>NO</v>
      </c>
      <c r="R150" t="str">
        <f>IF(ISNA(VLOOKUP($C150,EPI!$C$1:$C$216,1,FALSE)),"NO","Yes")</f>
        <v>Yes</v>
      </c>
      <c r="S150" t="str">
        <f>IF(ISNA(VLOOKUP($C150,EduI!$C$1:$C$216,1,FALSE)),"NO","Yes")</f>
        <v>NO</v>
      </c>
      <c r="T150" t="str">
        <f>IF(ISNA(VLOOKUP($C150,IncI!$C$1:$C$217,1,FALSE)),"NO","Yes")</f>
        <v>Yes</v>
      </c>
      <c r="U150" t="str">
        <f>IF(ISNA(VLOOKUP($C150,LEI!$C$1:$C$217,1,FALSE)),"NO","Yes")</f>
        <v>Yes</v>
      </c>
      <c r="V150" t="str">
        <f>IF(ISNA(VLOOKUP($C150,HDI!$C$1:$C$217,1,FALSE)),"NO","Yes")</f>
        <v>NO</v>
      </c>
    </row>
    <row r="151" spans="1:22" x14ac:dyDescent="0.25">
      <c r="A151" s="4">
        <v>147</v>
      </c>
      <c r="B151" s="5"/>
      <c r="C151" s="6" t="s">
        <v>296</v>
      </c>
      <c r="D151" s="6" t="s">
        <v>297</v>
      </c>
      <c r="E151" s="7"/>
      <c r="F151" s="6" t="s">
        <v>20</v>
      </c>
      <c r="G151" s="8" t="s">
        <v>23</v>
      </c>
      <c r="H151" s="37">
        <f t="shared" si="2"/>
        <v>13</v>
      </c>
      <c r="I151" t="str">
        <f>IF(ISNA(VLOOKUP($C151,AgingPop!$C$2:$C$218,1,FALSE)),"NO","Yes")</f>
        <v>NO</v>
      </c>
      <c r="J151" t="str">
        <f>IF(ISNA(VLOOKUP($C151,FemLab!$C$1:$C$216,1,FALSE)),"NO","Yes")</f>
        <v>NO</v>
      </c>
      <c r="K151" t="str">
        <f>IF(ISNA(VLOOKUP($C151,Urban!$C$2:$C$218,1,FALSE)),"NO","Yes")</f>
        <v>Yes</v>
      </c>
      <c r="L151" t="str">
        <f>IF(ISNA(VLOOKUP($C151,Unemploy!$C$1:$C$217,1,FALSE)),"NO","Yes")</f>
        <v>NO</v>
      </c>
      <c r="M151" t="str">
        <f>IF(ISNA(VLOOKUP($C151,FDIusd!$C$1:$C$217,1,FALSE)),"NO","Yes")</f>
        <v>NO</v>
      </c>
      <c r="N151" t="str">
        <f>IF(ISNA(VLOOKUP($C151,FDIGDP!$C$2:$C$218,1,FALSE)),"NO","Yes")</f>
        <v>NO</v>
      </c>
      <c r="O151" t="str">
        <f>IF(ISNA(VLOOKUP($C151,GDPg!$C$2:$C$218,1,FALSE)),"NO","Yes")</f>
        <v>NO</v>
      </c>
      <c r="P151" t="str">
        <f>IF(ISNA(VLOOKUP($C151,GDPpcap!$C$2:$C$218,1,FALSE)),"NO","Yes")</f>
        <v>NO</v>
      </c>
      <c r="Q151" t="str">
        <f>IF(ISNA(VLOOKUP($C151,EFI!$C$2:$C$217,1,FALSE)),"NO","Yes")</f>
        <v>NO</v>
      </c>
      <c r="R151" t="str">
        <f>IF(ISNA(VLOOKUP($C151,EPI!$C$1:$C$216,1,FALSE)),"NO","Yes")</f>
        <v>NO</v>
      </c>
      <c r="S151" t="str">
        <f>IF(ISNA(VLOOKUP($C151,EduI!$C$1:$C$216,1,FALSE)),"NO","Yes")</f>
        <v>NO</v>
      </c>
      <c r="T151" t="str">
        <f>IF(ISNA(VLOOKUP($C151,IncI!$C$1:$C$217,1,FALSE)),"NO","Yes")</f>
        <v>NO</v>
      </c>
      <c r="U151" t="str">
        <f>IF(ISNA(VLOOKUP($C151,LEI!$C$1:$C$217,1,FALSE)),"NO","Yes")</f>
        <v>NO</v>
      </c>
      <c r="V151" t="str">
        <f>IF(ISNA(VLOOKUP($C151,HDI!$C$1:$C$217,1,FALSE)),"NO","Yes")</f>
        <v>NO</v>
      </c>
    </row>
    <row r="152" spans="1:22" x14ac:dyDescent="0.25">
      <c r="A152" s="4">
        <v>148</v>
      </c>
      <c r="B152" s="5"/>
      <c r="C152" s="6" t="s">
        <v>298</v>
      </c>
      <c r="D152" s="6" t="s">
        <v>299</v>
      </c>
      <c r="E152" s="7"/>
      <c r="F152" s="6" t="s">
        <v>12</v>
      </c>
      <c r="G152" s="8" t="s">
        <v>23</v>
      </c>
      <c r="H152" s="37">
        <f t="shared" si="2"/>
        <v>0</v>
      </c>
      <c r="I152" t="str">
        <f>IF(ISNA(VLOOKUP($C152,AgingPop!$C$2:$C$218,1,FALSE)),"NO","Yes")</f>
        <v>Yes</v>
      </c>
      <c r="J152" t="str">
        <f>IF(ISNA(VLOOKUP($C152,FemLab!$C$1:$C$216,1,FALSE)),"NO","Yes")</f>
        <v>Yes</v>
      </c>
      <c r="K152" t="str">
        <f>IF(ISNA(VLOOKUP($C152,Urban!$C$2:$C$218,1,FALSE)),"NO","Yes")</f>
        <v>Yes</v>
      </c>
      <c r="L152" t="str">
        <f>IF(ISNA(VLOOKUP($C152,Unemploy!$C$1:$C$217,1,FALSE)),"NO","Yes")</f>
        <v>Yes</v>
      </c>
      <c r="M152" t="str">
        <f>IF(ISNA(VLOOKUP($C152,FDIusd!$C$1:$C$217,1,FALSE)),"NO","Yes")</f>
        <v>Yes</v>
      </c>
      <c r="N152" t="str">
        <f>IF(ISNA(VLOOKUP($C152,FDIGDP!$C$2:$C$218,1,FALSE)),"NO","Yes")</f>
        <v>Yes</v>
      </c>
      <c r="O152" t="str">
        <f>IF(ISNA(VLOOKUP($C152,GDPg!$C$2:$C$218,1,FALSE)),"NO","Yes")</f>
        <v>Yes</v>
      </c>
      <c r="P152" t="str">
        <f>IF(ISNA(VLOOKUP($C152,GDPpcap!$C$2:$C$218,1,FALSE)),"NO","Yes")</f>
        <v>Yes</v>
      </c>
      <c r="Q152" t="str">
        <f>IF(ISNA(VLOOKUP($C152,EFI!$C$2:$C$217,1,FALSE)),"NO","Yes")</f>
        <v>Yes</v>
      </c>
      <c r="R152" t="str">
        <f>IF(ISNA(VLOOKUP($C152,EPI!$C$1:$C$216,1,FALSE)),"NO","Yes")</f>
        <v>Yes</v>
      </c>
      <c r="S152" t="str">
        <f>IF(ISNA(VLOOKUP($C152,EduI!$C$1:$C$216,1,FALSE)),"NO","Yes")</f>
        <v>Yes</v>
      </c>
      <c r="T152" t="str">
        <f>IF(ISNA(VLOOKUP($C152,IncI!$C$1:$C$217,1,FALSE)),"NO","Yes")</f>
        <v>Yes</v>
      </c>
      <c r="U152" t="str">
        <f>IF(ISNA(VLOOKUP($C152,LEI!$C$1:$C$217,1,FALSE)),"NO","Yes")</f>
        <v>Yes</v>
      </c>
      <c r="V152" t="str">
        <f>IF(ISNA(VLOOKUP($C152,HDI!$C$1:$C$217,1,FALSE)),"NO","Yes")</f>
        <v>Yes</v>
      </c>
    </row>
    <row r="153" spans="1:22" x14ac:dyDescent="0.25">
      <c r="A153" s="4">
        <v>149</v>
      </c>
      <c r="B153" s="5"/>
      <c r="C153" s="6" t="s">
        <v>300</v>
      </c>
      <c r="D153" s="6" t="s">
        <v>301</v>
      </c>
      <c r="E153" s="7"/>
      <c r="F153" s="6" t="s">
        <v>16</v>
      </c>
      <c r="G153" s="8" t="s">
        <v>23</v>
      </c>
      <c r="H153" s="37">
        <f t="shared" si="2"/>
        <v>3</v>
      </c>
      <c r="I153" t="str">
        <f>IF(ISNA(VLOOKUP($C153,AgingPop!$C$2:$C$218,1,FALSE)),"NO","Yes")</f>
        <v>Yes</v>
      </c>
      <c r="J153" t="str">
        <f>IF(ISNA(VLOOKUP($C153,FemLab!$C$1:$C$216,1,FALSE)),"NO","Yes")</f>
        <v>Yes</v>
      </c>
      <c r="K153" t="str">
        <f>IF(ISNA(VLOOKUP($C153,Urban!$C$2:$C$218,1,FALSE)),"NO","Yes")</f>
        <v>Yes</v>
      </c>
      <c r="L153" t="str">
        <f>IF(ISNA(VLOOKUP($C153,Unemploy!$C$1:$C$217,1,FALSE)),"NO","Yes")</f>
        <v>Yes</v>
      </c>
      <c r="M153" t="str">
        <f>IF(ISNA(VLOOKUP($C153,FDIusd!$C$1:$C$217,1,FALSE)),"NO","Yes")</f>
        <v>Yes</v>
      </c>
      <c r="N153" t="str">
        <f>IF(ISNA(VLOOKUP($C153,FDIGDP!$C$2:$C$218,1,FALSE)),"NO","Yes")</f>
        <v>Yes</v>
      </c>
      <c r="O153" t="str">
        <f>IF(ISNA(VLOOKUP($C153,GDPg!$C$2:$C$218,1,FALSE)),"NO","Yes")</f>
        <v>Yes</v>
      </c>
      <c r="P153" t="str">
        <f>IF(ISNA(VLOOKUP($C153,GDPpcap!$C$2:$C$218,1,FALSE)),"NO","Yes")</f>
        <v>Yes</v>
      </c>
      <c r="Q153" t="str">
        <f>IF(ISNA(VLOOKUP($C153,EFI!$C$2:$C$217,1,FALSE)),"NO","Yes")</f>
        <v>Yes</v>
      </c>
      <c r="R153" t="str">
        <f>IF(ISNA(VLOOKUP($C153,EPI!$C$1:$C$216,1,FALSE)),"NO","Yes")</f>
        <v>NO</v>
      </c>
      <c r="S153" t="str">
        <f>IF(ISNA(VLOOKUP($C153,EduI!$C$1:$C$216,1,FALSE)),"NO","Yes")</f>
        <v>NO</v>
      </c>
      <c r="T153" t="str">
        <f>IF(ISNA(VLOOKUP($C153,IncI!$C$1:$C$217,1,FALSE)),"NO","Yes")</f>
        <v>Yes</v>
      </c>
      <c r="U153" t="str">
        <f>IF(ISNA(VLOOKUP($C153,LEI!$C$1:$C$217,1,FALSE)),"NO","Yes")</f>
        <v>Yes</v>
      </c>
      <c r="V153" t="str">
        <f>IF(ISNA(VLOOKUP($C153,HDI!$C$1:$C$217,1,FALSE)),"NO","Yes")</f>
        <v>NO</v>
      </c>
    </row>
    <row r="154" spans="1:22" x14ac:dyDescent="0.25">
      <c r="A154" s="4">
        <v>150</v>
      </c>
      <c r="B154" s="5"/>
      <c r="C154" s="6" t="s">
        <v>302</v>
      </c>
      <c r="D154" s="6" t="s">
        <v>303</v>
      </c>
      <c r="E154" s="7"/>
      <c r="F154" s="6" t="s">
        <v>8</v>
      </c>
      <c r="G154" s="8" t="s">
        <v>17</v>
      </c>
      <c r="H154" s="37">
        <f t="shared" si="2"/>
        <v>1</v>
      </c>
      <c r="I154" t="str">
        <f>IF(ISNA(VLOOKUP($C154,AgingPop!$C$2:$C$218,1,FALSE)),"NO","Yes")</f>
        <v>Yes</v>
      </c>
      <c r="J154" t="str">
        <f>IF(ISNA(VLOOKUP($C154,FemLab!$C$1:$C$216,1,FALSE)),"NO","Yes")</f>
        <v>Yes</v>
      </c>
      <c r="K154" t="str">
        <f>IF(ISNA(VLOOKUP($C154,Urban!$C$2:$C$218,1,FALSE)),"NO","Yes")</f>
        <v>Yes</v>
      </c>
      <c r="L154" t="str">
        <f>IF(ISNA(VLOOKUP($C154,Unemploy!$C$1:$C$217,1,FALSE)),"NO","Yes")</f>
        <v>NO</v>
      </c>
      <c r="M154" t="str">
        <f>IF(ISNA(VLOOKUP($C154,FDIusd!$C$1:$C$217,1,FALSE)),"NO","Yes")</f>
        <v>Yes</v>
      </c>
      <c r="N154" t="str">
        <f>IF(ISNA(VLOOKUP($C154,FDIGDP!$C$2:$C$218,1,FALSE)),"NO","Yes")</f>
        <v>Yes</v>
      </c>
      <c r="O154" t="str">
        <f>IF(ISNA(VLOOKUP($C154,GDPg!$C$2:$C$218,1,FALSE)),"NO","Yes")</f>
        <v>Yes</v>
      </c>
      <c r="P154" t="str">
        <f>IF(ISNA(VLOOKUP($C154,GDPpcap!$C$2:$C$218,1,FALSE)),"NO","Yes")</f>
        <v>Yes</v>
      </c>
      <c r="Q154" t="str">
        <f>IF(ISNA(VLOOKUP($C154,EFI!$C$2:$C$217,1,FALSE)),"NO","Yes")</f>
        <v>Yes</v>
      </c>
      <c r="R154" t="str">
        <f>IF(ISNA(VLOOKUP($C154,EPI!$C$1:$C$216,1,FALSE)),"NO","Yes")</f>
        <v>Yes</v>
      </c>
      <c r="S154" t="str">
        <f>IF(ISNA(VLOOKUP($C154,EduI!$C$1:$C$216,1,FALSE)),"NO","Yes")</f>
        <v>Yes</v>
      </c>
      <c r="T154" t="str">
        <f>IF(ISNA(VLOOKUP($C154,IncI!$C$1:$C$217,1,FALSE)),"NO","Yes")</f>
        <v>Yes</v>
      </c>
      <c r="U154" t="str">
        <f>IF(ISNA(VLOOKUP($C154,LEI!$C$1:$C$217,1,FALSE)),"NO","Yes")</f>
        <v>Yes</v>
      </c>
      <c r="V154" t="str">
        <f>IF(ISNA(VLOOKUP($C154,HDI!$C$1:$C$217,1,FALSE)),"NO","Yes")</f>
        <v>Yes</v>
      </c>
    </row>
    <row r="155" spans="1:22" x14ac:dyDescent="0.25">
      <c r="A155" s="4">
        <v>151</v>
      </c>
      <c r="B155" s="5"/>
      <c r="C155" s="6" t="s">
        <v>304</v>
      </c>
      <c r="D155" s="6" t="s">
        <v>305</v>
      </c>
      <c r="E155" s="7"/>
      <c r="F155" s="6" t="s">
        <v>20</v>
      </c>
      <c r="G155" s="8" t="s">
        <v>23</v>
      </c>
      <c r="H155" s="37">
        <f t="shared" si="2"/>
        <v>11</v>
      </c>
      <c r="I155" t="str">
        <f>IF(ISNA(VLOOKUP($C155,AgingPop!$C$2:$C$218,1,FALSE)),"NO","Yes")</f>
        <v>NO</v>
      </c>
      <c r="J155" t="str">
        <f>IF(ISNA(VLOOKUP($C155,FemLab!$C$1:$C$216,1,FALSE)),"NO","Yes")</f>
        <v>NO</v>
      </c>
      <c r="K155" t="str">
        <f>IF(ISNA(VLOOKUP($C155,Urban!$C$2:$C$218,1,FALSE)),"NO","Yes")</f>
        <v>Yes</v>
      </c>
      <c r="L155" t="str">
        <f>IF(ISNA(VLOOKUP($C155,Unemploy!$C$1:$C$217,1,FALSE)),"NO","Yes")</f>
        <v>NO</v>
      </c>
      <c r="M155" t="str">
        <f>IF(ISNA(VLOOKUP($C155,FDIusd!$C$1:$C$217,1,FALSE)),"NO","Yes")</f>
        <v>NO</v>
      </c>
      <c r="N155" t="str">
        <f>IF(ISNA(VLOOKUP($C155,FDIGDP!$C$2:$C$218,1,FALSE)),"NO","Yes")</f>
        <v>NO</v>
      </c>
      <c r="O155" t="str">
        <f>IF(ISNA(VLOOKUP($C155,GDPg!$C$2:$C$218,1,FALSE)),"NO","Yes")</f>
        <v>NO</v>
      </c>
      <c r="P155" t="str">
        <f>IF(ISNA(VLOOKUP($C155,GDPpcap!$C$2:$C$218,1,FALSE)),"NO","Yes")</f>
        <v>NO</v>
      </c>
      <c r="Q155" t="str">
        <f>IF(ISNA(VLOOKUP($C155,EFI!$C$2:$C$217,1,FALSE)),"NO","Yes")</f>
        <v>NO</v>
      </c>
      <c r="R155" t="str">
        <f>IF(ISNA(VLOOKUP($C155,EPI!$C$1:$C$216,1,FALSE)),"NO","Yes")</f>
        <v>NO</v>
      </c>
      <c r="S155" t="str">
        <f>IF(ISNA(VLOOKUP($C155,EduI!$C$1:$C$216,1,FALSE)),"NO","Yes")</f>
        <v>NO</v>
      </c>
      <c r="T155" t="str">
        <f>IF(ISNA(VLOOKUP($C155,IncI!$C$1:$C$217,1,FALSE)),"NO","Yes")</f>
        <v>Yes</v>
      </c>
      <c r="U155" t="str">
        <f>IF(ISNA(VLOOKUP($C155,LEI!$C$1:$C$217,1,FALSE)),"NO","Yes")</f>
        <v>Yes</v>
      </c>
      <c r="V155" t="str">
        <f>IF(ISNA(VLOOKUP($C155,HDI!$C$1:$C$217,1,FALSE)),"NO","Yes")</f>
        <v>NO</v>
      </c>
    </row>
    <row r="156" spans="1:22" x14ac:dyDescent="0.25">
      <c r="A156" s="4">
        <v>152</v>
      </c>
      <c r="B156" s="5"/>
      <c r="C156" s="6" t="s">
        <v>306</v>
      </c>
      <c r="D156" s="6" t="s">
        <v>307</v>
      </c>
      <c r="E156" s="7"/>
      <c r="F156" s="6" t="s">
        <v>29</v>
      </c>
      <c r="G156" s="8" t="s">
        <v>23</v>
      </c>
      <c r="H156" s="37">
        <f t="shared" si="2"/>
        <v>0</v>
      </c>
      <c r="I156" t="str">
        <f>IF(ISNA(VLOOKUP($C156,AgingPop!$C$2:$C$218,1,FALSE)),"NO","Yes")</f>
        <v>Yes</v>
      </c>
      <c r="J156" t="str">
        <f>IF(ISNA(VLOOKUP($C156,FemLab!$C$1:$C$216,1,FALSE)),"NO","Yes")</f>
        <v>Yes</v>
      </c>
      <c r="K156" t="str">
        <f>IF(ISNA(VLOOKUP($C156,Urban!$C$2:$C$218,1,FALSE)),"NO","Yes")</f>
        <v>Yes</v>
      </c>
      <c r="L156" t="str">
        <f>IF(ISNA(VLOOKUP($C156,Unemploy!$C$1:$C$217,1,FALSE)),"NO","Yes")</f>
        <v>Yes</v>
      </c>
      <c r="M156" t="str">
        <f>IF(ISNA(VLOOKUP($C156,FDIusd!$C$1:$C$217,1,FALSE)),"NO","Yes")</f>
        <v>Yes</v>
      </c>
      <c r="N156" t="str">
        <f>IF(ISNA(VLOOKUP($C156,FDIGDP!$C$2:$C$218,1,FALSE)),"NO","Yes")</f>
        <v>Yes</v>
      </c>
      <c r="O156" t="str">
        <f>IF(ISNA(VLOOKUP($C156,GDPg!$C$2:$C$218,1,FALSE)),"NO","Yes")</f>
        <v>Yes</v>
      </c>
      <c r="P156" t="str">
        <f>IF(ISNA(VLOOKUP($C156,GDPpcap!$C$2:$C$218,1,FALSE)),"NO","Yes")</f>
        <v>Yes</v>
      </c>
      <c r="Q156" t="str">
        <f>IF(ISNA(VLOOKUP($C156,EFI!$C$2:$C$217,1,FALSE)),"NO","Yes")</f>
        <v>Yes</v>
      </c>
      <c r="R156" t="str">
        <f>IF(ISNA(VLOOKUP($C156,EPI!$C$1:$C$216,1,FALSE)),"NO","Yes")</f>
        <v>Yes</v>
      </c>
      <c r="S156" t="str">
        <f>IF(ISNA(VLOOKUP($C156,EduI!$C$1:$C$216,1,FALSE)),"NO","Yes")</f>
        <v>Yes</v>
      </c>
      <c r="T156" t="str">
        <f>IF(ISNA(VLOOKUP($C156,IncI!$C$1:$C$217,1,FALSE)),"NO","Yes")</f>
        <v>Yes</v>
      </c>
      <c r="U156" t="str">
        <f>IF(ISNA(VLOOKUP($C156,LEI!$C$1:$C$217,1,FALSE)),"NO","Yes")</f>
        <v>Yes</v>
      </c>
      <c r="V156" t="str">
        <f>IF(ISNA(VLOOKUP($C156,HDI!$C$1:$C$217,1,FALSE)),"NO","Yes")</f>
        <v>Yes</v>
      </c>
    </row>
    <row r="157" spans="1:22" x14ac:dyDescent="0.25">
      <c r="A157" s="4">
        <v>153</v>
      </c>
      <c r="B157" s="5"/>
      <c r="C157" s="6" t="s">
        <v>308</v>
      </c>
      <c r="D157" s="6" t="s">
        <v>309</v>
      </c>
      <c r="E157" s="7"/>
      <c r="F157" s="6" t="s">
        <v>20</v>
      </c>
      <c r="G157" s="8" t="s">
        <v>17</v>
      </c>
      <c r="H157" s="37">
        <f t="shared" si="2"/>
        <v>2</v>
      </c>
      <c r="I157" t="str">
        <f>IF(ISNA(VLOOKUP($C157,AgingPop!$C$2:$C$218,1,FALSE)),"NO","Yes")</f>
        <v>Yes</v>
      </c>
      <c r="J157" t="str">
        <f>IF(ISNA(VLOOKUP($C157,FemLab!$C$1:$C$216,1,FALSE)),"NO","Yes")</f>
        <v>Yes</v>
      </c>
      <c r="K157" t="str">
        <f>IF(ISNA(VLOOKUP($C157,Urban!$C$2:$C$218,1,FALSE)),"NO","Yes")</f>
        <v>Yes</v>
      </c>
      <c r="L157" t="str">
        <f>IF(ISNA(VLOOKUP($C157,Unemploy!$C$1:$C$217,1,FALSE)),"NO","Yes")</f>
        <v>NO</v>
      </c>
      <c r="M157" t="str">
        <f>IF(ISNA(VLOOKUP($C157,FDIusd!$C$1:$C$217,1,FALSE)),"NO","Yes")</f>
        <v>Yes</v>
      </c>
      <c r="N157" t="str">
        <f>IF(ISNA(VLOOKUP($C157,FDIGDP!$C$2:$C$218,1,FALSE)),"NO","Yes")</f>
        <v>Yes</v>
      </c>
      <c r="O157" t="str">
        <f>IF(ISNA(VLOOKUP($C157,GDPg!$C$2:$C$218,1,FALSE)),"NO","Yes")</f>
        <v>Yes</v>
      </c>
      <c r="P157" t="str">
        <f>IF(ISNA(VLOOKUP($C157,GDPpcap!$C$2:$C$218,1,FALSE)),"NO","Yes")</f>
        <v>Yes</v>
      </c>
      <c r="Q157" t="str">
        <f>IF(ISNA(VLOOKUP($C157,EFI!$C$2:$C$217,1,FALSE)),"NO","Yes")</f>
        <v>NO</v>
      </c>
      <c r="R157" t="str">
        <f>IF(ISNA(VLOOKUP($C157,EPI!$C$1:$C$216,1,FALSE)),"NO","Yes")</f>
        <v>Yes</v>
      </c>
      <c r="S157" t="str">
        <f>IF(ISNA(VLOOKUP($C157,EduI!$C$1:$C$216,1,FALSE)),"NO","Yes")</f>
        <v>Yes</v>
      </c>
      <c r="T157" t="str">
        <f>IF(ISNA(VLOOKUP($C157,IncI!$C$1:$C$217,1,FALSE)),"NO","Yes")</f>
        <v>Yes</v>
      </c>
      <c r="U157" t="str">
        <f>IF(ISNA(VLOOKUP($C157,LEI!$C$1:$C$217,1,FALSE)),"NO","Yes")</f>
        <v>Yes</v>
      </c>
      <c r="V157" t="str">
        <f>IF(ISNA(VLOOKUP($C157,HDI!$C$1:$C$217,1,FALSE)),"NO","Yes")</f>
        <v>Yes</v>
      </c>
    </row>
    <row r="158" spans="1:22" x14ac:dyDescent="0.25">
      <c r="A158" s="4">
        <v>154</v>
      </c>
      <c r="B158" s="5"/>
      <c r="C158" s="6" t="s">
        <v>310</v>
      </c>
      <c r="D158" s="6" t="s">
        <v>311</v>
      </c>
      <c r="E158" s="7"/>
      <c r="F158" s="6" t="s">
        <v>29</v>
      </c>
      <c r="G158" s="8" t="s">
        <v>13</v>
      </c>
      <c r="H158" s="37">
        <f t="shared" si="2"/>
        <v>1</v>
      </c>
      <c r="I158" t="str">
        <f>IF(ISNA(VLOOKUP($C158,AgingPop!$C$2:$C$218,1,FALSE)),"NO","Yes")</f>
        <v>Yes</v>
      </c>
      <c r="J158" t="str">
        <f>IF(ISNA(VLOOKUP($C158,FemLab!$C$1:$C$216,1,FALSE)),"NO","Yes")</f>
        <v>Yes</v>
      </c>
      <c r="K158" t="str">
        <f>IF(ISNA(VLOOKUP($C158,Urban!$C$2:$C$218,1,FALSE)),"NO","Yes")</f>
        <v>Yes</v>
      </c>
      <c r="L158" t="str">
        <f>IF(ISNA(VLOOKUP($C158,Unemploy!$C$1:$C$217,1,FALSE)),"NO","Yes")</f>
        <v>NO</v>
      </c>
      <c r="M158" t="str">
        <f>IF(ISNA(VLOOKUP($C158,FDIusd!$C$1:$C$217,1,FALSE)),"NO","Yes")</f>
        <v>Yes</v>
      </c>
      <c r="N158" t="str">
        <f>IF(ISNA(VLOOKUP($C158,FDIGDP!$C$2:$C$218,1,FALSE)),"NO","Yes")</f>
        <v>Yes</v>
      </c>
      <c r="O158" t="str">
        <f>IF(ISNA(VLOOKUP($C158,GDPg!$C$2:$C$218,1,FALSE)),"NO","Yes")</f>
        <v>Yes</v>
      </c>
      <c r="P158" t="str">
        <f>IF(ISNA(VLOOKUP($C158,GDPpcap!$C$2:$C$218,1,FALSE)),"NO","Yes")</f>
        <v>Yes</v>
      </c>
      <c r="Q158" t="str">
        <f>IF(ISNA(VLOOKUP($C158,EFI!$C$2:$C$217,1,FALSE)),"NO","Yes")</f>
        <v>Yes</v>
      </c>
      <c r="R158" t="str">
        <f>IF(ISNA(VLOOKUP($C158,EPI!$C$1:$C$216,1,FALSE)),"NO","Yes")</f>
        <v>Yes</v>
      </c>
      <c r="S158" t="str">
        <f>IF(ISNA(VLOOKUP($C158,EduI!$C$1:$C$216,1,FALSE)),"NO","Yes")</f>
        <v>Yes</v>
      </c>
      <c r="T158" t="str">
        <f>IF(ISNA(VLOOKUP($C158,IncI!$C$1:$C$217,1,FALSE)),"NO","Yes")</f>
        <v>Yes</v>
      </c>
      <c r="U158" t="str">
        <f>IF(ISNA(VLOOKUP($C158,LEI!$C$1:$C$217,1,FALSE)),"NO","Yes")</f>
        <v>Yes</v>
      </c>
      <c r="V158" t="str">
        <f>IF(ISNA(VLOOKUP($C158,HDI!$C$1:$C$217,1,FALSE)),"NO","Yes")</f>
        <v>Yes</v>
      </c>
    </row>
    <row r="159" spans="1:22" x14ac:dyDescent="0.25">
      <c r="A159" s="4">
        <v>155</v>
      </c>
      <c r="B159" s="5"/>
      <c r="C159" s="6" t="s">
        <v>312</v>
      </c>
      <c r="D159" s="6" t="s">
        <v>313</v>
      </c>
      <c r="E159" s="7"/>
      <c r="F159" s="6" t="s">
        <v>29</v>
      </c>
      <c r="G159" s="8" t="s">
        <v>13</v>
      </c>
      <c r="H159" s="37">
        <f t="shared" si="2"/>
        <v>0</v>
      </c>
      <c r="I159" t="str">
        <f>IF(ISNA(VLOOKUP($C159,AgingPop!$C$2:$C$218,1,FALSE)),"NO","Yes")</f>
        <v>Yes</v>
      </c>
      <c r="J159" t="str">
        <f>IF(ISNA(VLOOKUP($C159,FemLab!$C$1:$C$216,1,FALSE)),"NO","Yes")</f>
        <v>Yes</v>
      </c>
      <c r="K159" t="str">
        <f>IF(ISNA(VLOOKUP($C159,Urban!$C$2:$C$218,1,FALSE)),"NO","Yes")</f>
        <v>Yes</v>
      </c>
      <c r="L159" t="str">
        <f>IF(ISNA(VLOOKUP($C159,Unemploy!$C$1:$C$217,1,FALSE)),"NO","Yes")</f>
        <v>Yes</v>
      </c>
      <c r="M159" t="str">
        <f>IF(ISNA(VLOOKUP($C159,FDIusd!$C$1:$C$217,1,FALSE)),"NO","Yes")</f>
        <v>Yes</v>
      </c>
      <c r="N159" t="str">
        <f>IF(ISNA(VLOOKUP($C159,FDIGDP!$C$2:$C$218,1,FALSE)),"NO","Yes")</f>
        <v>Yes</v>
      </c>
      <c r="O159" t="str">
        <f>IF(ISNA(VLOOKUP($C159,GDPg!$C$2:$C$218,1,FALSE)),"NO","Yes")</f>
        <v>Yes</v>
      </c>
      <c r="P159" t="str">
        <f>IF(ISNA(VLOOKUP($C159,GDPpcap!$C$2:$C$218,1,FALSE)),"NO","Yes")</f>
        <v>Yes</v>
      </c>
      <c r="Q159" t="str">
        <f>IF(ISNA(VLOOKUP($C159,EFI!$C$2:$C$217,1,FALSE)),"NO","Yes")</f>
        <v>Yes</v>
      </c>
      <c r="R159" t="str">
        <f>IF(ISNA(VLOOKUP($C159,EPI!$C$1:$C$216,1,FALSE)),"NO","Yes")</f>
        <v>Yes</v>
      </c>
      <c r="S159" t="str">
        <f>IF(ISNA(VLOOKUP($C159,EduI!$C$1:$C$216,1,FALSE)),"NO","Yes")</f>
        <v>Yes</v>
      </c>
      <c r="T159" t="str">
        <f>IF(ISNA(VLOOKUP($C159,IncI!$C$1:$C$217,1,FALSE)),"NO","Yes")</f>
        <v>Yes</v>
      </c>
      <c r="U159" t="str">
        <f>IF(ISNA(VLOOKUP($C159,LEI!$C$1:$C$217,1,FALSE)),"NO","Yes")</f>
        <v>Yes</v>
      </c>
      <c r="V159" t="str">
        <f>IF(ISNA(VLOOKUP($C159,HDI!$C$1:$C$217,1,FALSE)),"NO","Yes")</f>
        <v>Yes</v>
      </c>
    </row>
    <row r="160" spans="1:22" x14ac:dyDescent="0.25">
      <c r="A160" s="4">
        <v>156</v>
      </c>
      <c r="B160" s="5"/>
      <c r="C160" s="6" t="s">
        <v>314</v>
      </c>
      <c r="D160" s="6" t="s">
        <v>315</v>
      </c>
      <c r="E160" s="7"/>
      <c r="F160" s="6" t="s">
        <v>20</v>
      </c>
      <c r="G160" s="8" t="s">
        <v>17</v>
      </c>
      <c r="H160" s="37">
        <f t="shared" si="2"/>
        <v>0</v>
      </c>
      <c r="I160" t="str">
        <f>IF(ISNA(VLOOKUP($C160,AgingPop!$C$2:$C$218,1,FALSE)),"NO","Yes")</f>
        <v>Yes</v>
      </c>
      <c r="J160" t="str">
        <f>IF(ISNA(VLOOKUP($C160,FemLab!$C$1:$C$216,1,FALSE)),"NO","Yes")</f>
        <v>Yes</v>
      </c>
      <c r="K160" t="str">
        <f>IF(ISNA(VLOOKUP($C160,Urban!$C$2:$C$218,1,FALSE)),"NO","Yes")</f>
        <v>Yes</v>
      </c>
      <c r="L160" t="str">
        <f>IF(ISNA(VLOOKUP($C160,Unemploy!$C$1:$C$217,1,FALSE)),"NO","Yes")</f>
        <v>Yes</v>
      </c>
      <c r="M160" t="str">
        <f>IF(ISNA(VLOOKUP($C160,FDIusd!$C$1:$C$217,1,FALSE)),"NO","Yes")</f>
        <v>Yes</v>
      </c>
      <c r="N160" t="str">
        <f>IF(ISNA(VLOOKUP($C160,FDIGDP!$C$2:$C$218,1,FALSE)),"NO","Yes")</f>
        <v>Yes</v>
      </c>
      <c r="O160" t="str">
        <f>IF(ISNA(VLOOKUP($C160,GDPg!$C$2:$C$218,1,FALSE)),"NO","Yes")</f>
        <v>Yes</v>
      </c>
      <c r="P160" t="str">
        <f>IF(ISNA(VLOOKUP($C160,GDPpcap!$C$2:$C$218,1,FALSE)),"NO","Yes")</f>
        <v>Yes</v>
      </c>
      <c r="Q160" t="str">
        <f>IF(ISNA(VLOOKUP($C160,EFI!$C$2:$C$217,1,FALSE)),"NO","Yes")</f>
        <v>Yes</v>
      </c>
      <c r="R160" t="str">
        <f>IF(ISNA(VLOOKUP($C160,EPI!$C$1:$C$216,1,FALSE)),"NO","Yes")</f>
        <v>Yes</v>
      </c>
      <c r="S160" t="str">
        <f>IF(ISNA(VLOOKUP($C160,EduI!$C$1:$C$216,1,FALSE)),"NO","Yes")</f>
        <v>Yes</v>
      </c>
      <c r="T160" t="str">
        <f>IF(ISNA(VLOOKUP($C160,IncI!$C$1:$C$217,1,FALSE)),"NO","Yes")</f>
        <v>Yes</v>
      </c>
      <c r="U160" t="str">
        <f>IF(ISNA(VLOOKUP($C160,LEI!$C$1:$C$217,1,FALSE)),"NO","Yes")</f>
        <v>Yes</v>
      </c>
      <c r="V160" t="str">
        <f>IF(ISNA(VLOOKUP($C160,HDI!$C$1:$C$217,1,FALSE)),"NO","Yes")</f>
        <v>Yes</v>
      </c>
    </row>
    <row r="161" spans="1:22" x14ac:dyDescent="0.25">
      <c r="A161" s="4">
        <v>157</v>
      </c>
      <c r="B161" s="5"/>
      <c r="C161" s="6" t="s">
        <v>316</v>
      </c>
      <c r="D161" s="6" t="s">
        <v>317</v>
      </c>
      <c r="E161" s="7"/>
      <c r="F161" s="6" t="s">
        <v>12</v>
      </c>
      <c r="G161" s="8" t="s">
        <v>23</v>
      </c>
      <c r="H161" s="37">
        <f t="shared" si="2"/>
        <v>0</v>
      </c>
      <c r="I161" t="str">
        <f>IF(ISNA(VLOOKUP($C161,AgingPop!$C$2:$C$218,1,FALSE)),"NO","Yes")</f>
        <v>Yes</v>
      </c>
      <c r="J161" t="str">
        <f>IF(ISNA(VLOOKUP($C161,FemLab!$C$1:$C$216,1,FALSE)),"NO","Yes")</f>
        <v>Yes</v>
      </c>
      <c r="K161" t="str">
        <f>IF(ISNA(VLOOKUP($C161,Urban!$C$2:$C$218,1,FALSE)),"NO","Yes")</f>
        <v>Yes</v>
      </c>
      <c r="L161" t="str">
        <f>IF(ISNA(VLOOKUP($C161,Unemploy!$C$1:$C$217,1,FALSE)),"NO","Yes")</f>
        <v>Yes</v>
      </c>
      <c r="M161" t="str">
        <f>IF(ISNA(VLOOKUP($C161,FDIusd!$C$1:$C$217,1,FALSE)),"NO","Yes")</f>
        <v>Yes</v>
      </c>
      <c r="N161" t="str">
        <f>IF(ISNA(VLOOKUP($C161,FDIGDP!$C$2:$C$218,1,FALSE)),"NO","Yes")</f>
        <v>Yes</v>
      </c>
      <c r="O161" t="str">
        <f>IF(ISNA(VLOOKUP($C161,GDPg!$C$2:$C$218,1,FALSE)),"NO","Yes")</f>
        <v>Yes</v>
      </c>
      <c r="P161" t="str">
        <f>IF(ISNA(VLOOKUP($C161,GDPpcap!$C$2:$C$218,1,FALSE)),"NO","Yes")</f>
        <v>Yes</v>
      </c>
      <c r="Q161" t="str">
        <f>IF(ISNA(VLOOKUP($C161,EFI!$C$2:$C$217,1,FALSE)),"NO","Yes")</f>
        <v>Yes</v>
      </c>
      <c r="R161" t="str">
        <f>IF(ISNA(VLOOKUP($C161,EPI!$C$1:$C$216,1,FALSE)),"NO","Yes")</f>
        <v>Yes</v>
      </c>
      <c r="S161" t="str">
        <f>IF(ISNA(VLOOKUP($C161,EduI!$C$1:$C$216,1,FALSE)),"NO","Yes")</f>
        <v>Yes</v>
      </c>
      <c r="T161" t="str">
        <f>IF(ISNA(VLOOKUP($C161,IncI!$C$1:$C$217,1,FALSE)),"NO","Yes")</f>
        <v>Yes</v>
      </c>
      <c r="U161" t="str">
        <f>IF(ISNA(VLOOKUP($C161,LEI!$C$1:$C$217,1,FALSE)),"NO","Yes")</f>
        <v>Yes</v>
      </c>
      <c r="V161" t="str">
        <f>IF(ISNA(VLOOKUP($C161,HDI!$C$1:$C$217,1,FALSE)),"NO","Yes")</f>
        <v>Yes</v>
      </c>
    </row>
    <row r="162" spans="1:22" x14ac:dyDescent="0.25">
      <c r="A162" s="4">
        <v>158</v>
      </c>
      <c r="B162" s="5"/>
      <c r="C162" s="6" t="s">
        <v>318</v>
      </c>
      <c r="D162" s="6" t="s">
        <v>319</v>
      </c>
      <c r="E162" s="7"/>
      <c r="F162" s="6" t="s">
        <v>12</v>
      </c>
      <c r="G162" s="8" t="s">
        <v>23</v>
      </c>
      <c r="H162" s="37">
        <f t="shared" si="2"/>
        <v>0</v>
      </c>
      <c r="I162" t="str">
        <f>IF(ISNA(VLOOKUP($C162,AgingPop!$C$2:$C$218,1,FALSE)),"NO","Yes")</f>
        <v>Yes</v>
      </c>
      <c r="J162" t="str">
        <f>IF(ISNA(VLOOKUP($C162,FemLab!$C$1:$C$216,1,FALSE)),"NO","Yes")</f>
        <v>Yes</v>
      </c>
      <c r="K162" t="str">
        <f>IF(ISNA(VLOOKUP($C162,Urban!$C$2:$C$218,1,FALSE)),"NO","Yes")</f>
        <v>Yes</v>
      </c>
      <c r="L162" t="str">
        <f>IF(ISNA(VLOOKUP($C162,Unemploy!$C$1:$C$217,1,FALSE)),"NO","Yes")</f>
        <v>Yes</v>
      </c>
      <c r="M162" t="str">
        <f>IF(ISNA(VLOOKUP($C162,FDIusd!$C$1:$C$217,1,FALSE)),"NO","Yes")</f>
        <v>Yes</v>
      </c>
      <c r="N162" t="str">
        <f>IF(ISNA(VLOOKUP($C162,FDIGDP!$C$2:$C$218,1,FALSE)),"NO","Yes")</f>
        <v>Yes</v>
      </c>
      <c r="O162" t="str">
        <f>IF(ISNA(VLOOKUP($C162,GDPg!$C$2:$C$218,1,FALSE)),"NO","Yes")</f>
        <v>Yes</v>
      </c>
      <c r="P162" t="str">
        <f>IF(ISNA(VLOOKUP($C162,GDPpcap!$C$2:$C$218,1,FALSE)),"NO","Yes")</f>
        <v>Yes</v>
      </c>
      <c r="Q162" t="str">
        <f>IF(ISNA(VLOOKUP($C162,EFI!$C$2:$C$217,1,FALSE)),"NO","Yes")</f>
        <v>Yes</v>
      </c>
      <c r="R162" t="str">
        <f>IF(ISNA(VLOOKUP($C162,EPI!$C$1:$C$216,1,FALSE)),"NO","Yes")</f>
        <v>Yes</v>
      </c>
      <c r="S162" t="str">
        <f>IF(ISNA(VLOOKUP($C162,EduI!$C$1:$C$216,1,FALSE)),"NO","Yes")</f>
        <v>Yes</v>
      </c>
      <c r="T162" t="str">
        <f>IF(ISNA(VLOOKUP($C162,IncI!$C$1:$C$217,1,FALSE)),"NO","Yes")</f>
        <v>Yes</v>
      </c>
      <c r="U162" t="str">
        <f>IF(ISNA(VLOOKUP($C162,LEI!$C$1:$C$217,1,FALSE)),"NO","Yes")</f>
        <v>Yes</v>
      </c>
      <c r="V162" t="str">
        <f>IF(ISNA(VLOOKUP($C162,HDI!$C$1:$C$217,1,FALSE)),"NO","Yes")</f>
        <v>Yes</v>
      </c>
    </row>
    <row r="163" spans="1:22" x14ac:dyDescent="0.25">
      <c r="A163" s="4">
        <v>159</v>
      </c>
      <c r="B163" s="5"/>
      <c r="C163" s="6" t="s">
        <v>320</v>
      </c>
      <c r="D163" s="6" t="s">
        <v>321</v>
      </c>
      <c r="E163" s="7"/>
      <c r="F163" s="6" t="s">
        <v>29</v>
      </c>
      <c r="G163" s="8" t="s">
        <v>23</v>
      </c>
      <c r="H163" s="37">
        <f t="shared" si="2"/>
        <v>8</v>
      </c>
      <c r="I163" t="str">
        <f>IF(ISNA(VLOOKUP($C163,AgingPop!$C$2:$C$218,1,FALSE)),"NO","Yes")</f>
        <v>Yes</v>
      </c>
      <c r="J163" t="str">
        <f>IF(ISNA(VLOOKUP($C163,FemLab!$C$1:$C$216,1,FALSE)),"NO","Yes")</f>
        <v>Yes</v>
      </c>
      <c r="K163" t="str">
        <f>IF(ISNA(VLOOKUP($C163,Urban!$C$2:$C$218,1,FALSE)),"NO","Yes")</f>
        <v>Yes</v>
      </c>
      <c r="L163" t="str">
        <f>IF(ISNA(VLOOKUP($C163,Unemploy!$C$1:$C$217,1,FALSE)),"NO","Yes")</f>
        <v>Yes</v>
      </c>
      <c r="M163" t="str">
        <f>IF(ISNA(VLOOKUP($C163,FDIusd!$C$1:$C$217,1,FALSE)),"NO","Yes")</f>
        <v>NO</v>
      </c>
      <c r="N163" t="str">
        <f>IF(ISNA(VLOOKUP($C163,FDIGDP!$C$2:$C$218,1,FALSE)),"NO","Yes")</f>
        <v>NO</v>
      </c>
      <c r="O163" t="str">
        <f>IF(ISNA(VLOOKUP($C163,GDPg!$C$2:$C$218,1,FALSE)),"NO","Yes")</f>
        <v>Yes</v>
      </c>
      <c r="P163" t="str">
        <f>IF(ISNA(VLOOKUP($C163,GDPpcap!$C$2:$C$218,1,FALSE)),"NO","Yes")</f>
        <v>Yes</v>
      </c>
      <c r="Q163" t="str">
        <f>IF(ISNA(VLOOKUP($C163,EFI!$C$2:$C$217,1,FALSE)),"NO","Yes")</f>
        <v>NO</v>
      </c>
      <c r="R163" t="str">
        <f>IF(ISNA(VLOOKUP($C163,EPI!$C$1:$C$216,1,FALSE)),"NO","Yes")</f>
        <v>NO</v>
      </c>
      <c r="S163" t="str">
        <f>IF(ISNA(VLOOKUP($C163,EduI!$C$1:$C$216,1,FALSE)),"NO","Yes")</f>
        <v>NO</v>
      </c>
      <c r="T163" t="str">
        <f>IF(ISNA(VLOOKUP($C163,IncI!$C$1:$C$217,1,FALSE)),"NO","Yes")</f>
        <v>NO</v>
      </c>
      <c r="U163" t="str">
        <f>IF(ISNA(VLOOKUP($C163,LEI!$C$1:$C$217,1,FALSE)),"NO","Yes")</f>
        <v>NO</v>
      </c>
      <c r="V163" t="str">
        <f>IF(ISNA(VLOOKUP($C163,HDI!$C$1:$C$217,1,FALSE)),"NO","Yes")</f>
        <v>NO</v>
      </c>
    </row>
    <row r="164" spans="1:22" x14ac:dyDescent="0.25">
      <c r="A164" s="4">
        <v>160</v>
      </c>
      <c r="B164" s="5"/>
      <c r="C164" s="6" t="s">
        <v>322</v>
      </c>
      <c r="D164" s="6" t="s">
        <v>323</v>
      </c>
      <c r="E164" s="7"/>
      <c r="F164" s="6" t="s">
        <v>16</v>
      </c>
      <c r="G164" s="8" t="s">
        <v>23</v>
      </c>
      <c r="H164" s="37">
        <f t="shared" si="2"/>
        <v>4</v>
      </c>
      <c r="I164" t="str">
        <f>IF(ISNA(VLOOKUP($C164,AgingPop!$C$2:$C$218,1,FALSE)),"NO","Yes")</f>
        <v>Yes</v>
      </c>
      <c r="J164" t="str">
        <f>IF(ISNA(VLOOKUP($C164,FemLab!$C$1:$C$216,1,FALSE)),"NO","Yes")</f>
        <v>Yes</v>
      </c>
      <c r="K164" t="str">
        <f>IF(ISNA(VLOOKUP($C164,Urban!$C$2:$C$218,1,FALSE)),"NO","Yes")</f>
        <v>Yes</v>
      </c>
      <c r="L164" t="str">
        <f>IF(ISNA(VLOOKUP($C164,Unemploy!$C$1:$C$217,1,FALSE)),"NO","Yes")</f>
        <v>Yes</v>
      </c>
      <c r="M164" t="str">
        <f>IF(ISNA(VLOOKUP($C164,FDIusd!$C$1:$C$217,1,FALSE)),"NO","Yes")</f>
        <v>NO</v>
      </c>
      <c r="N164" t="str">
        <f>IF(ISNA(VLOOKUP($C164,FDIGDP!$C$2:$C$218,1,FALSE)),"NO","Yes")</f>
        <v>Yes</v>
      </c>
      <c r="O164" t="str">
        <f>IF(ISNA(VLOOKUP($C164,GDPg!$C$2:$C$218,1,FALSE)),"NO","Yes")</f>
        <v>NO</v>
      </c>
      <c r="P164" t="str">
        <f>IF(ISNA(VLOOKUP($C164,GDPpcap!$C$2:$C$218,1,FALSE)),"NO","Yes")</f>
        <v>Yes</v>
      </c>
      <c r="Q164" t="str">
        <f>IF(ISNA(VLOOKUP($C164,EFI!$C$2:$C$217,1,FALSE)),"NO","Yes")</f>
        <v>NO</v>
      </c>
      <c r="R164" t="str">
        <f>IF(ISNA(VLOOKUP($C164,EPI!$C$1:$C$216,1,FALSE)),"NO","Yes")</f>
        <v>NO</v>
      </c>
      <c r="S164" t="str">
        <f>IF(ISNA(VLOOKUP($C164,EduI!$C$1:$C$216,1,FALSE)),"NO","Yes")</f>
        <v>Yes</v>
      </c>
      <c r="T164" t="str">
        <f>IF(ISNA(VLOOKUP($C164,IncI!$C$1:$C$217,1,FALSE)),"NO","Yes")</f>
        <v>Yes</v>
      </c>
      <c r="U164" t="str">
        <f>IF(ISNA(VLOOKUP($C164,LEI!$C$1:$C$217,1,FALSE)),"NO","Yes")</f>
        <v>Yes</v>
      </c>
      <c r="V164" t="str">
        <f>IF(ISNA(VLOOKUP($C164,HDI!$C$1:$C$217,1,FALSE)),"NO","Yes")</f>
        <v>Yes</v>
      </c>
    </row>
    <row r="165" spans="1:22" x14ac:dyDescent="0.25">
      <c r="A165" s="4">
        <v>161</v>
      </c>
      <c r="B165" s="5"/>
      <c r="C165" s="6" t="s">
        <v>324</v>
      </c>
      <c r="D165" s="9" t="s">
        <v>325</v>
      </c>
      <c r="E165" s="7"/>
      <c r="F165" s="6" t="s">
        <v>12</v>
      </c>
      <c r="G165" s="10" t="s">
        <v>23</v>
      </c>
      <c r="H165" s="37">
        <f t="shared" si="2"/>
        <v>0</v>
      </c>
      <c r="I165" t="str">
        <f>IF(ISNA(VLOOKUP($C165,AgingPop!$C$2:$C$218,1,FALSE)),"NO","Yes")</f>
        <v>Yes</v>
      </c>
      <c r="J165" t="str">
        <f>IF(ISNA(VLOOKUP($C165,FemLab!$C$1:$C$216,1,FALSE)),"NO","Yes")</f>
        <v>Yes</v>
      </c>
      <c r="K165" t="str">
        <f>IF(ISNA(VLOOKUP($C165,Urban!$C$2:$C$218,1,FALSE)),"NO","Yes")</f>
        <v>Yes</v>
      </c>
      <c r="L165" t="str">
        <f>IF(ISNA(VLOOKUP($C165,Unemploy!$C$1:$C$217,1,FALSE)),"NO","Yes")</f>
        <v>Yes</v>
      </c>
      <c r="M165" t="str">
        <f>IF(ISNA(VLOOKUP($C165,FDIusd!$C$1:$C$217,1,FALSE)),"NO","Yes")</f>
        <v>Yes</v>
      </c>
      <c r="N165" t="str">
        <f>IF(ISNA(VLOOKUP($C165,FDIGDP!$C$2:$C$218,1,FALSE)),"NO","Yes")</f>
        <v>Yes</v>
      </c>
      <c r="O165" t="str">
        <f>IF(ISNA(VLOOKUP($C165,GDPg!$C$2:$C$218,1,FALSE)),"NO","Yes")</f>
        <v>Yes</v>
      </c>
      <c r="P165" t="str">
        <f>IF(ISNA(VLOOKUP($C165,GDPpcap!$C$2:$C$218,1,FALSE)),"NO","Yes")</f>
        <v>Yes</v>
      </c>
      <c r="Q165" t="str">
        <f>IF(ISNA(VLOOKUP($C165,EFI!$C$2:$C$217,1,FALSE)),"NO","Yes")</f>
        <v>Yes</v>
      </c>
      <c r="R165" t="str">
        <f>IF(ISNA(VLOOKUP($C165,EPI!$C$1:$C$216,1,FALSE)),"NO","Yes")</f>
        <v>Yes</v>
      </c>
      <c r="S165" t="str">
        <f>IF(ISNA(VLOOKUP($C165,EduI!$C$1:$C$216,1,FALSE)),"NO","Yes")</f>
        <v>Yes</v>
      </c>
      <c r="T165" t="str">
        <f>IF(ISNA(VLOOKUP($C165,IncI!$C$1:$C$217,1,FALSE)),"NO","Yes")</f>
        <v>Yes</v>
      </c>
      <c r="U165" t="str">
        <f>IF(ISNA(VLOOKUP($C165,LEI!$C$1:$C$217,1,FALSE)),"NO","Yes")</f>
        <v>Yes</v>
      </c>
      <c r="V165" t="str">
        <f>IF(ISNA(VLOOKUP($C165,HDI!$C$1:$C$217,1,FALSE)),"NO","Yes")</f>
        <v>Yes</v>
      </c>
    </row>
    <row r="166" spans="1:22" x14ac:dyDescent="0.25">
      <c r="A166" s="4">
        <v>162</v>
      </c>
      <c r="B166" s="5"/>
      <c r="C166" s="6" t="s">
        <v>449</v>
      </c>
      <c r="D166" s="6" t="s">
        <v>326</v>
      </c>
      <c r="E166" s="7"/>
      <c r="F166" s="6" t="s">
        <v>12</v>
      </c>
      <c r="G166" s="8" t="s">
        <v>13</v>
      </c>
      <c r="H166" s="37">
        <f t="shared" si="2"/>
        <v>0</v>
      </c>
      <c r="I166" t="str">
        <f>IF(ISNA(VLOOKUP($C166,AgingPop!$C$2:$C$218,1,FALSE)),"NO","Yes")</f>
        <v>Yes</v>
      </c>
      <c r="J166" t="str">
        <f>IF(ISNA(VLOOKUP($C166,FemLab!$C$1:$C$216,1,FALSE)),"NO","Yes")</f>
        <v>Yes</v>
      </c>
      <c r="K166" t="str">
        <f>IF(ISNA(VLOOKUP($C166,Urban!$C$2:$C$218,1,FALSE)),"NO","Yes")</f>
        <v>Yes</v>
      </c>
      <c r="L166" t="str">
        <f>IF(ISNA(VLOOKUP($C166,Unemploy!$C$1:$C$217,1,FALSE)),"NO","Yes")</f>
        <v>Yes</v>
      </c>
      <c r="M166" t="str">
        <f>IF(ISNA(VLOOKUP($C166,FDIusd!$C$1:$C$217,1,FALSE)),"NO","Yes")</f>
        <v>Yes</v>
      </c>
      <c r="N166" t="str">
        <f>IF(ISNA(VLOOKUP($C166,FDIGDP!$C$2:$C$218,1,FALSE)),"NO","Yes")</f>
        <v>Yes</v>
      </c>
      <c r="O166" t="str">
        <f>IF(ISNA(VLOOKUP($C166,GDPg!$C$2:$C$218,1,FALSE)),"NO","Yes")</f>
        <v>Yes</v>
      </c>
      <c r="P166" t="str">
        <f>IF(ISNA(VLOOKUP($C166,GDPpcap!$C$2:$C$218,1,FALSE)),"NO","Yes")</f>
        <v>Yes</v>
      </c>
      <c r="Q166" t="str">
        <f>IF(ISNA(VLOOKUP($C166,EFI!$C$2:$C$217,1,FALSE)),"NO","Yes")</f>
        <v>Yes</v>
      </c>
      <c r="R166" t="str">
        <f>IF(ISNA(VLOOKUP($C166,EPI!$C$1:$C$216,1,FALSE)),"NO","Yes")</f>
        <v>Yes</v>
      </c>
      <c r="S166" t="str">
        <f>IF(ISNA(VLOOKUP($C166,EduI!$C$1:$C$216,1,FALSE)),"NO","Yes")</f>
        <v>Yes</v>
      </c>
      <c r="T166" t="str">
        <f>IF(ISNA(VLOOKUP($C166,IncI!$C$1:$C$217,1,FALSE)),"NO","Yes")</f>
        <v>Yes</v>
      </c>
      <c r="U166" t="str">
        <f>IF(ISNA(VLOOKUP($C166,LEI!$C$1:$C$217,1,FALSE)),"NO","Yes")</f>
        <v>Yes</v>
      </c>
      <c r="V166" t="str">
        <f>IF(ISNA(VLOOKUP($C166,HDI!$C$1:$C$217,1,FALSE)),"NO","Yes")</f>
        <v>Yes</v>
      </c>
    </row>
    <row r="167" spans="1:22" x14ac:dyDescent="0.25">
      <c r="A167" s="4">
        <v>163</v>
      </c>
      <c r="B167" s="5"/>
      <c r="C167" s="6" t="s">
        <v>327</v>
      </c>
      <c r="D167" s="6" t="s">
        <v>328</v>
      </c>
      <c r="E167" s="7"/>
      <c r="F167" s="6" t="s">
        <v>26</v>
      </c>
      <c r="G167" s="8" t="s">
        <v>9</v>
      </c>
      <c r="H167" s="37">
        <f t="shared" si="2"/>
        <v>2</v>
      </c>
      <c r="I167" t="str">
        <f>IF(ISNA(VLOOKUP($C167,AgingPop!$C$2:$C$218,1,FALSE)),"NO","Yes")</f>
        <v>Yes</v>
      </c>
      <c r="J167" t="str">
        <f>IF(ISNA(VLOOKUP($C167,FemLab!$C$1:$C$216,1,FALSE)),"NO","Yes")</f>
        <v>Yes</v>
      </c>
      <c r="K167" t="str">
        <f>IF(ISNA(VLOOKUP($C167,Urban!$C$2:$C$218,1,FALSE)),"NO","Yes")</f>
        <v>Yes</v>
      </c>
      <c r="L167" t="str">
        <f>IF(ISNA(VLOOKUP($C167,Unemploy!$C$1:$C$217,1,FALSE)),"NO","Yes")</f>
        <v>Yes</v>
      </c>
      <c r="M167" t="str">
        <f>IF(ISNA(VLOOKUP($C167,FDIusd!$C$1:$C$217,1,FALSE)),"NO","Yes")</f>
        <v>NO</v>
      </c>
      <c r="N167" t="str">
        <f>IF(ISNA(VLOOKUP($C167,FDIGDP!$C$2:$C$218,1,FALSE)),"NO","Yes")</f>
        <v>Yes</v>
      </c>
      <c r="O167" t="str">
        <f>IF(ISNA(VLOOKUP($C167,GDPg!$C$2:$C$218,1,FALSE)),"NO","Yes")</f>
        <v>Yes</v>
      </c>
      <c r="P167" t="str">
        <f>IF(ISNA(VLOOKUP($C167,GDPpcap!$C$2:$C$218,1,FALSE)),"NO","Yes")</f>
        <v>Yes</v>
      </c>
      <c r="Q167" t="str">
        <f>IF(ISNA(VLOOKUP($C167,EFI!$C$2:$C$217,1,FALSE)),"NO","Yes")</f>
        <v>NO</v>
      </c>
      <c r="R167" t="str">
        <f>IF(ISNA(VLOOKUP($C167,EPI!$C$1:$C$216,1,FALSE)),"NO","Yes")</f>
        <v>Yes</v>
      </c>
      <c r="S167" t="str">
        <f>IF(ISNA(VLOOKUP($C167,EduI!$C$1:$C$216,1,FALSE)),"NO","Yes")</f>
        <v>Yes</v>
      </c>
      <c r="T167" t="str">
        <f>IF(ISNA(VLOOKUP($C167,IncI!$C$1:$C$217,1,FALSE)),"NO","Yes")</f>
        <v>Yes</v>
      </c>
      <c r="U167" t="str">
        <f>IF(ISNA(VLOOKUP($C167,LEI!$C$1:$C$217,1,FALSE)),"NO","Yes")</f>
        <v>Yes</v>
      </c>
      <c r="V167" t="str">
        <f>IF(ISNA(VLOOKUP($C167,HDI!$C$1:$C$217,1,FALSE)),"NO","Yes")</f>
        <v>Yes</v>
      </c>
    </row>
    <row r="168" spans="1:22" x14ac:dyDescent="0.25">
      <c r="A168" s="4">
        <v>164</v>
      </c>
      <c r="B168" s="5"/>
      <c r="C168" s="6" t="s">
        <v>329</v>
      </c>
      <c r="D168" s="6" t="s">
        <v>330</v>
      </c>
      <c r="E168" s="7"/>
      <c r="F168" s="6" t="s">
        <v>20</v>
      </c>
      <c r="G168" s="8" t="s">
        <v>13</v>
      </c>
      <c r="H168" s="37">
        <f t="shared" si="2"/>
        <v>3</v>
      </c>
      <c r="I168" t="str">
        <f>IF(ISNA(VLOOKUP($C168,AgingPop!$C$2:$C$218,1,FALSE)),"NO","Yes")</f>
        <v>Yes</v>
      </c>
      <c r="J168" t="str">
        <f>IF(ISNA(VLOOKUP($C168,FemLab!$C$1:$C$216,1,FALSE)),"NO","Yes")</f>
        <v>Yes</v>
      </c>
      <c r="K168" t="str">
        <f>IF(ISNA(VLOOKUP($C168,Urban!$C$2:$C$218,1,FALSE)),"NO","Yes")</f>
        <v>Yes</v>
      </c>
      <c r="L168" t="str">
        <f>IF(ISNA(VLOOKUP($C168,Unemploy!$C$1:$C$217,1,FALSE)),"NO","Yes")</f>
        <v>Yes</v>
      </c>
      <c r="M168" t="str">
        <f>IF(ISNA(VLOOKUP($C168,FDIusd!$C$1:$C$217,1,FALSE)),"NO","Yes")</f>
        <v>NO</v>
      </c>
      <c r="N168" t="str">
        <f>IF(ISNA(VLOOKUP($C168,FDIGDP!$C$2:$C$218,1,FALSE)),"NO","Yes")</f>
        <v>Yes</v>
      </c>
      <c r="O168" t="str">
        <f>IF(ISNA(VLOOKUP($C168,GDPg!$C$2:$C$218,1,FALSE)),"NO","Yes")</f>
        <v>Yes</v>
      </c>
      <c r="P168" t="str">
        <f>IF(ISNA(VLOOKUP($C168,GDPpcap!$C$2:$C$218,1,FALSE)),"NO","Yes")</f>
        <v>Yes</v>
      </c>
      <c r="Q168" t="str">
        <f>IF(ISNA(VLOOKUP($C168,EFI!$C$2:$C$217,1,FALSE)),"NO","Yes")</f>
        <v>NO</v>
      </c>
      <c r="R168" t="str">
        <f>IF(ISNA(VLOOKUP($C168,EPI!$C$1:$C$216,1,FALSE)),"NO","Yes")</f>
        <v>NO</v>
      </c>
      <c r="S168" t="str">
        <f>IF(ISNA(VLOOKUP($C168,EduI!$C$1:$C$216,1,FALSE)),"NO","Yes")</f>
        <v>Yes</v>
      </c>
      <c r="T168" t="str">
        <f>IF(ISNA(VLOOKUP($C168,IncI!$C$1:$C$217,1,FALSE)),"NO","Yes")</f>
        <v>Yes</v>
      </c>
      <c r="U168" t="str">
        <f>IF(ISNA(VLOOKUP($C168,LEI!$C$1:$C$217,1,FALSE)),"NO","Yes")</f>
        <v>Yes</v>
      </c>
      <c r="V168" t="str">
        <f>IF(ISNA(VLOOKUP($C168,HDI!$C$1:$C$217,1,FALSE)),"NO","Yes")</f>
        <v>Yes</v>
      </c>
    </row>
    <row r="169" spans="1:22" x14ac:dyDescent="0.25">
      <c r="A169" s="4">
        <v>165</v>
      </c>
      <c r="B169" s="5"/>
      <c r="C169" s="6" t="s">
        <v>331</v>
      </c>
      <c r="D169" s="6" t="s">
        <v>332</v>
      </c>
      <c r="E169" s="7"/>
      <c r="F169" s="6" t="s">
        <v>12</v>
      </c>
      <c r="G169" s="8" t="s">
        <v>23</v>
      </c>
      <c r="H169" s="37">
        <f t="shared" si="2"/>
        <v>13</v>
      </c>
      <c r="I169" t="str">
        <f>IF(ISNA(VLOOKUP($C169,AgingPop!$C$2:$C$218,1,FALSE)),"NO","Yes")</f>
        <v>NO</v>
      </c>
      <c r="J169" t="str">
        <f>IF(ISNA(VLOOKUP($C169,FemLab!$C$1:$C$216,1,FALSE)),"NO","Yes")</f>
        <v>NO</v>
      </c>
      <c r="K169" t="str">
        <f>IF(ISNA(VLOOKUP($C169,Urban!$C$2:$C$218,1,FALSE)),"NO","Yes")</f>
        <v>Yes</v>
      </c>
      <c r="L169" t="str">
        <f>IF(ISNA(VLOOKUP($C169,Unemploy!$C$1:$C$217,1,FALSE)),"NO","Yes")</f>
        <v>NO</v>
      </c>
      <c r="M169" t="str">
        <f>IF(ISNA(VLOOKUP($C169,FDIusd!$C$1:$C$217,1,FALSE)),"NO","Yes")</f>
        <v>NO</v>
      </c>
      <c r="N169" t="str">
        <f>IF(ISNA(VLOOKUP($C169,FDIGDP!$C$2:$C$218,1,FALSE)),"NO","Yes")</f>
        <v>NO</v>
      </c>
      <c r="O169" t="str">
        <f>IF(ISNA(VLOOKUP($C169,GDPg!$C$2:$C$218,1,FALSE)),"NO","Yes")</f>
        <v>NO</v>
      </c>
      <c r="P169" t="str">
        <f>IF(ISNA(VLOOKUP($C169,GDPpcap!$C$2:$C$218,1,FALSE)),"NO","Yes")</f>
        <v>NO</v>
      </c>
      <c r="Q169" t="str">
        <f>IF(ISNA(VLOOKUP($C169,EFI!$C$2:$C$217,1,FALSE)),"NO","Yes")</f>
        <v>NO</v>
      </c>
      <c r="R169" t="str">
        <f>IF(ISNA(VLOOKUP($C169,EPI!$C$1:$C$216,1,FALSE)),"NO","Yes")</f>
        <v>NO</v>
      </c>
      <c r="S169" t="str">
        <f>IF(ISNA(VLOOKUP($C169,EduI!$C$1:$C$216,1,FALSE)),"NO","Yes")</f>
        <v>NO</v>
      </c>
      <c r="T169" t="str">
        <f>IF(ISNA(VLOOKUP($C169,IncI!$C$1:$C$217,1,FALSE)),"NO","Yes")</f>
        <v>NO</v>
      </c>
      <c r="U169" t="str">
        <f>IF(ISNA(VLOOKUP($C169,LEI!$C$1:$C$217,1,FALSE)),"NO","Yes")</f>
        <v>NO</v>
      </c>
      <c r="V169" t="str">
        <f>IF(ISNA(VLOOKUP($C169,HDI!$C$1:$C$217,1,FALSE)),"NO","Yes")</f>
        <v>NO</v>
      </c>
    </row>
    <row r="170" spans="1:22" x14ac:dyDescent="0.25">
      <c r="A170" s="4">
        <v>166</v>
      </c>
      <c r="B170" s="5"/>
      <c r="C170" s="6" t="s">
        <v>434</v>
      </c>
      <c r="D170" s="6" t="s">
        <v>333</v>
      </c>
      <c r="E170" s="7"/>
      <c r="F170" s="6" t="s">
        <v>26</v>
      </c>
      <c r="G170" s="8" t="s">
        <v>17</v>
      </c>
      <c r="H170" s="37">
        <f t="shared" si="2"/>
        <v>6</v>
      </c>
      <c r="I170" t="str">
        <f>IF(ISNA(VLOOKUP($C170,AgingPop!$C$2:$C$218,1,FALSE)),"NO","Yes")</f>
        <v>Yes</v>
      </c>
      <c r="J170" t="str">
        <f>IF(ISNA(VLOOKUP($C170,FemLab!$C$1:$C$216,1,FALSE)),"NO","Yes")</f>
        <v>Yes</v>
      </c>
      <c r="K170" t="str">
        <f>IF(ISNA(VLOOKUP($C170,Urban!$C$2:$C$218,1,FALSE)),"NO","Yes")</f>
        <v>Yes</v>
      </c>
      <c r="L170" t="str">
        <f>IF(ISNA(VLOOKUP($C170,Unemploy!$C$1:$C$217,1,FALSE)),"NO","Yes")</f>
        <v>Yes</v>
      </c>
      <c r="M170" t="str">
        <f>IF(ISNA(VLOOKUP($C170,FDIusd!$C$1:$C$217,1,FALSE)),"NO","Yes")</f>
        <v>NO</v>
      </c>
      <c r="N170" t="str">
        <f>IF(ISNA(VLOOKUP($C170,FDIGDP!$C$2:$C$218,1,FALSE)),"NO","Yes")</f>
        <v>NO</v>
      </c>
      <c r="O170" t="str">
        <f>IF(ISNA(VLOOKUP($C170,GDPg!$C$2:$C$218,1,FALSE)),"NO","Yes")</f>
        <v>NO</v>
      </c>
      <c r="P170" t="str">
        <f>IF(ISNA(VLOOKUP($C170,GDPpcap!$C$2:$C$218,1,FALSE)),"NO","Yes")</f>
        <v>NO</v>
      </c>
      <c r="Q170" t="str">
        <f>IF(ISNA(VLOOKUP($C170,EFI!$C$2:$C$217,1,FALSE)),"NO","Yes")</f>
        <v>NO</v>
      </c>
      <c r="R170" t="str">
        <f>IF(ISNA(VLOOKUP($C170,EPI!$C$1:$C$216,1,FALSE)),"NO","Yes")</f>
        <v>NO</v>
      </c>
      <c r="S170" t="str">
        <f>IF(ISNA(VLOOKUP($C170,EduI!$C$1:$C$216,1,FALSE)),"NO","Yes")</f>
        <v>Yes</v>
      </c>
      <c r="T170" t="str">
        <f>IF(ISNA(VLOOKUP($C170,IncI!$C$1:$C$217,1,FALSE)),"NO","Yes")</f>
        <v>Yes</v>
      </c>
      <c r="U170" t="str">
        <f>IF(ISNA(VLOOKUP($C170,LEI!$C$1:$C$217,1,FALSE)),"NO","Yes")</f>
        <v>Yes</v>
      </c>
      <c r="V170" t="str">
        <f>IF(ISNA(VLOOKUP($C170,HDI!$C$1:$C$217,1,FALSE)),"NO","Yes")</f>
        <v>Yes</v>
      </c>
    </row>
    <row r="171" spans="1:22" x14ac:dyDescent="0.25">
      <c r="A171" s="4">
        <v>167</v>
      </c>
      <c r="B171" s="5"/>
      <c r="C171" s="6" t="s">
        <v>334</v>
      </c>
      <c r="D171" s="6" t="s">
        <v>335</v>
      </c>
      <c r="E171" s="7"/>
      <c r="F171" s="6" t="s">
        <v>16</v>
      </c>
      <c r="G171" s="8" t="s">
        <v>23</v>
      </c>
      <c r="H171" s="37">
        <f t="shared" si="2"/>
        <v>0</v>
      </c>
      <c r="I171" t="str">
        <f>IF(ISNA(VLOOKUP($C171,AgingPop!$C$2:$C$218,1,FALSE)),"NO","Yes")</f>
        <v>Yes</v>
      </c>
      <c r="J171" t="str">
        <f>IF(ISNA(VLOOKUP($C171,FemLab!$C$1:$C$216,1,FALSE)),"NO","Yes")</f>
        <v>Yes</v>
      </c>
      <c r="K171" t="str">
        <f>IF(ISNA(VLOOKUP($C171,Urban!$C$2:$C$218,1,FALSE)),"NO","Yes")</f>
        <v>Yes</v>
      </c>
      <c r="L171" t="str">
        <f>IF(ISNA(VLOOKUP($C171,Unemploy!$C$1:$C$217,1,FALSE)),"NO","Yes")</f>
        <v>Yes</v>
      </c>
      <c r="M171" t="str">
        <f>IF(ISNA(VLOOKUP($C171,FDIusd!$C$1:$C$217,1,FALSE)),"NO","Yes")</f>
        <v>Yes</v>
      </c>
      <c r="N171" t="str">
        <f>IF(ISNA(VLOOKUP($C171,FDIGDP!$C$2:$C$218,1,FALSE)),"NO","Yes")</f>
        <v>Yes</v>
      </c>
      <c r="O171" t="str">
        <f>IF(ISNA(VLOOKUP($C171,GDPg!$C$2:$C$218,1,FALSE)),"NO","Yes")</f>
        <v>Yes</v>
      </c>
      <c r="P171" t="str">
        <f>IF(ISNA(VLOOKUP($C171,GDPpcap!$C$2:$C$218,1,FALSE)),"NO","Yes")</f>
        <v>Yes</v>
      </c>
      <c r="Q171" t="str">
        <f>IF(ISNA(VLOOKUP($C171,EFI!$C$2:$C$217,1,FALSE)),"NO","Yes")</f>
        <v>Yes</v>
      </c>
      <c r="R171" t="str">
        <f>IF(ISNA(VLOOKUP($C171,EPI!$C$1:$C$216,1,FALSE)),"NO","Yes")</f>
        <v>Yes</v>
      </c>
      <c r="S171" t="str">
        <f>IF(ISNA(VLOOKUP($C171,EduI!$C$1:$C$216,1,FALSE)),"NO","Yes")</f>
        <v>Yes</v>
      </c>
      <c r="T171" t="str">
        <f>IF(ISNA(VLOOKUP($C171,IncI!$C$1:$C$217,1,FALSE)),"NO","Yes")</f>
        <v>Yes</v>
      </c>
      <c r="U171" t="str">
        <f>IF(ISNA(VLOOKUP($C171,LEI!$C$1:$C$217,1,FALSE)),"NO","Yes")</f>
        <v>Yes</v>
      </c>
      <c r="V171" t="str">
        <f>IF(ISNA(VLOOKUP($C171,HDI!$C$1:$C$217,1,FALSE)),"NO","Yes")</f>
        <v>Yes</v>
      </c>
    </row>
    <row r="172" spans="1:22" x14ac:dyDescent="0.25">
      <c r="A172" s="4">
        <v>168</v>
      </c>
      <c r="B172" s="5"/>
      <c r="C172" s="6" t="s">
        <v>336</v>
      </c>
      <c r="D172" s="6" t="s">
        <v>337</v>
      </c>
      <c r="E172" s="7"/>
      <c r="F172" s="6" t="s">
        <v>26</v>
      </c>
      <c r="G172" s="8" t="s">
        <v>17</v>
      </c>
      <c r="H172" s="37">
        <f t="shared" si="2"/>
        <v>0</v>
      </c>
      <c r="I172" t="str">
        <f>IF(ISNA(VLOOKUP($C172,AgingPop!$C$2:$C$218,1,FALSE)),"NO","Yes")</f>
        <v>Yes</v>
      </c>
      <c r="J172" t="str">
        <f>IF(ISNA(VLOOKUP($C172,FemLab!$C$1:$C$216,1,FALSE)),"NO","Yes")</f>
        <v>Yes</v>
      </c>
      <c r="K172" t="str">
        <f>IF(ISNA(VLOOKUP($C172,Urban!$C$2:$C$218,1,FALSE)),"NO","Yes")</f>
        <v>Yes</v>
      </c>
      <c r="L172" t="str">
        <f>IF(ISNA(VLOOKUP($C172,Unemploy!$C$1:$C$217,1,FALSE)),"NO","Yes")</f>
        <v>Yes</v>
      </c>
      <c r="M172" t="str">
        <f>IF(ISNA(VLOOKUP($C172,FDIusd!$C$1:$C$217,1,FALSE)),"NO","Yes")</f>
        <v>Yes</v>
      </c>
      <c r="N172" t="str">
        <f>IF(ISNA(VLOOKUP($C172,FDIGDP!$C$2:$C$218,1,FALSE)),"NO","Yes")</f>
        <v>Yes</v>
      </c>
      <c r="O172" t="str">
        <f>IF(ISNA(VLOOKUP($C172,GDPg!$C$2:$C$218,1,FALSE)),"NO","Yes")</f>
        <v>Yes</v>
      </c>
      <c r="P172" t="str">
        <f>IF(ISNA(VLOOKUP($C172,GDPpcap!$C$2:$C$218,1,FALSE)),"NO","Yes")</f>
        <v>Yes</v>
      </c>
      <c r="Q172" t="str">
        <f>IF(ISNA(VLOOKUP($C172,EFI!$C$2:$C$217,1,FALSE)),"NO","Yes")</f>
        <v>Yes</v>
      </c>
      <c r="R172" t="str">
        <f>IF(ISNA(VLOOKUP($C172,EPI!$C$1:$C$216,1,FALSE)),"NO","Yes")</f>
        <v>Yes</v>
      </c>
      <c r="S172" t="str">
        <f>IF(ISNA(VLOOKUP($C172,EduI!$C$1:$C$216,1,FALSE)),"NO","Yes")</f>
        <v>Yes</v>
      </c>
      <c r="T172" t="str">
        <f>IF(ISNA(VLOOKUP($C172,IncI!$C$1:$C$217,1,FALSE)),"NO","Yes")</f>
        <v>Yes</v>
      </c>
      <c r="U172" t="str">
        <f>IF(ISNA(VLOOKUP($C172,LEI!$C$1:$C$217,1,FALSE)),"NO","Yes")</f>
        <v>Yes</v>
      </c>
      <c r="V172" t="str">
        <f>IF(ISNA(VLOOKUP($C172,HDI!$C$1:$C$217,1,FALSE)),"NO","Yes")</f>
        <v>Yes</v>
      </c>
    </row>
    <row r="173" spans="1:22" x14ac:dyDescent="0.25">
      <c r="A173" s="4">
        <v>169</v>
      </c>
      <c r="B173" s="5"/>
      <c r="C173" s="6" t="s">
        <v>338</v>
      </c>
      <c r="D173" s="6" t="s">
        <v>339</v>
      </c>
      <c r="E173" s="7"/>
      <c r="F173" s="6" t="s">
        <v>12</v>
      </c>
      <c r="G173" s="8" t="s">
        <v>13</v>
      </c>
      <c r="H173" s="37">
        <f t="shared" si="2"/>
        <v>4</v>
      </c>
      <c r="I173" t="str">
        <f>IF(ISNA(VLOOKUP($C173,AgingPop!$C$2:$C$218,1,FALSE)),"NO","Yes")</f>
        <v>Yes</v>
      </c>
      <c r="J173" t="str">
        <f>IF(ISNA(VLOOKUP($C173,FemLab!$C$1:$C$216,1,FALSE)),"NO","Yes")</f>
        <v>Yes</v>
      </c>
      <c r="K173" t="str">
        <f>IF(ISNA(VLOOKUP($C173,Urban!$C$2:$C$218,1,FALSE)),"NO","Yes")</f>
        <v>Yes</v>
      </c>
      <c r="L173" t="str">
        <f>IF(ISNA(VLOOKUP($C173,Unemploy!$C$1:$C$217,1,FALSE)),"NO","Yes")</f>
        <v>Yes</v>
      </c>
      <c r="M173" t="str">
        <f>IF(ISNA(VLOOKUP($C173,FDIusd!$C$1:$C$217,1,FALSE)),"NO","Yes")</f>
        <v>NO</v>
      </c>
      <c r="N173" t="str">
        <f>IF(ISNA(VLOOKUP($C173,FDIGDP!$C$2:$C$218,1,FALSE)),"NO","Yes")</f>
        <v>NO</v>
      </c>
      <c r="O173" t="str">
        <f>IF(ISNA(VLOOKUP($C173,GDPg!$C$2:$C$218,1,FALSE)),"NO","Yes")</f>
        <v>NO</v>
      </c>
      <c r="P173" t="str">
        <f>IF(ISNA(VLOOKUP($C173,GDPpcap!$C$2:$C$218,1,FALSE)),"NO","Yes")</f>
        <v>Yes</v>
      </c>
      <c r="Q173" t="str">
        <f>IF(ISNA(VLOOKUP($C173,EFI!$C$2:$C$217,1,FALSE)),"NO","Yes")</f>
        <v>NO</v>
      </c>
      <c r="R173" t="str">
        <f>IF(ISNA(VLOOKUP($C173,EPI!$C$1:$C$216,1,FALSE)),"NO","Yes")</f>
        <v>Yes</v>
      </c>
      <c r="S173" t="str">
        <f>IF(ISNA(VLOOKUP($C173,EduI!$C$1:$C$216,1,FALSE)),"NO","Yes")</f>
        <v>Yes</v>
      </c>
      <c r="T173" t="str">
        <f>IF(ISNA(VLOOKUP($C173,IncI!$C$1:$C$217,1,FALSE)),"NO","Yes")</f>
        <v>Yes</v>
      </c>
      <c r="U173" t="str">
        <f>IF(ISNA(VLOOKUP($C173,LEI!$C$1:$C$217,1,FALSE)),"NO","Yes")</f>
        <v>Yes</v>
      </c>
      <c r="V173" t="str">
        <f>IF(ISNA(VLOOKUP($C173,HDI!$C$1:$C$217,1,FALSE)),"NO","Yes")</f>
        <v>Yes</v>
      </c>
    </row>
    <row r="174" spans="1:22" x14ac:dyDescent="0.25">
      <c r="A174" s="4">
        <v>170</v>
      </c>
      <c r="B174" s="5"/>
      <c r="C174" s="6" t="s">
        <v>340</v>
      </c>
      <c r="D174" s="6" t="s">
        <v>341</v>
      </c>
      <c r="E174" s="7"/>
      <c r="F174" s="6" t="s">
        <v>26</v>
      </c>
      <c r="G174" s="8" t="s">
        <v>23</v>
      </c>
      <c r="H174" s="37">
        <f t="shared" si="2"/>
        <v>5</v>
      </c>
      <c r="I174" t="str">
        <f>IF(ISNA(VLOOKUP($C174,AgingPop!$C$2:$C$218,1,FALSE)),"NO","Yes")</f>
        <v>Yes</v>
      </c>
      <c r="J174" t="str">
        <f>IF(ISNA(VLOOKUP($C174,FemLab!$C$1:$C$216,1,FALSE)),"NO","Yes")</f>
        <v>NO</v>
      </c>
      <c r="K174" t="str">
        <f>IF(ISNA(VLOOKUP($C174,Urban!$C$2:$C$218,1,FALSE)),"NO","Yes")</f>
        <v>Yes</v>
      </c>
      <c r="L174" t="str">
        <f>IF(ISNA(VLOOKUP($C174,Unemploy!$C$1:$C$217,1,FALSE)),"NO","Yes")</f>
        <v>NO</v>
      </c>
      <c r="M174" t="str">
        <f>IF(ISNA(VLOOKUP($C174,FDIusd!$C$1:$C$217,1,FALSE)),"NO","Yes")</f>
        <v>Yes</v>
      </c>
      <c r="N174" t="str">
        <f>IF(ISNA(VLOOKUP($C174,FDIGDP!$C$2:$C$218,1,FALSE)),"NO","Yes")</f>
        <v>Yes</v>
      </c>
      <c r="O174" t="str">
        <f>IF(ISNA(VLOOKUP($C174,GDPg!$C$2:$C$218,1,FALSE)),"NO","Yes")</f>
        <v>Yes</v>
      </c>
      <c r="P174" t="str">
        <f>IF(ISNA(VLOOKUP($C174,GDPpcap!$C$2:$C$218,1,FALSE)),"NO","Yes")</f>
        <v>Yes</v>
      </c>
      <c r="Q174" t="str">
        <f>IF(ISNA(VLOOKUP($C174,EFI!$C$2:$C$217,1,FALSE)),"NO","Yes")</f>
        <v>NO</v>
      </c>
      <c r="R174" t="str">
        <f>IF(ISNA(VLOOKUP($C174,EPI!$C$1:$C$216,1,FALSE)),"NO","Yes")</f>
        <v>Yes</v>
      </c>
      <c r="S174" t="str">
        <f>IF(ISNA(VLOOKUP($C174,EduI!$C$1:$C$216,1,FALSE)),"NO","Yes")</f>
        <v>NO</v>
      </c>
      <c r="T174" t="str">
        <f>IF(ISNA(VLOOKUP($C174,IncI!$C$1:$C$217,1,FALSE)),"NO","Yes")</f>
        <v>Yes</v>
      </c>
      <c r="U174" t="str">
        <f>IF(ISNA(VLOOKUP($C174,LEI!$C$1:$C$217,1,FALSE)),"NO","Yes")</f>
        <v>Yes</v>
      </c>
      <c r="V174" t="str">
        <f>IF(ISNA(VLOOKUP($C174,HDI!$C$1:$C$217,1,FALSE)),"NO","Yes")</f>
        <v>NO</v>
      </c>
    </row>
    <row r="175" spans="1:22" x14ac:dyDescent="0.25">
      <c r="A175" s="4">
        <v>171</v>
      </c>
      <c r="B175" s="5"/>
      <c r="C175" s="6" t="s">
        <v>342</v>
      </c>
      <c r="D175" s="6" t="s">
        <v>343</v>
      </c>
      <c r="E175" s="7"/>
      <c r="F175" s="6" t="s">
        <v>26</v>
      </c>
      <c r="G175" s="8" t="s">
        <v>9</v>
      </c>
      <c r="H175" s="37">
        <f t="shared" si="2"/>
        <v>1</v>
      </c>
      <c r="I175" t="str">
        <f>IF(ISNA(VLOOKUP($C175,AgingPop!$C$2:$C$218,1,FALSE)),"NO","Yes")</f>
        <v>Yes</v>
      </c>
      <c r="J175" t="str">
        <f>IF(ISNA(VLOOKUP($C175,FemLab!$C$1:$C$216,1,FALSE)),"NO","Yes")</f>
        <v>Yes</v>
      </c>
      <c r="K175" t="str">
        <f>IF(ISNA(VLOOKUP($C175,Urban!$C$2:$C$218,1,FALSE)),"NO","Yes")</f>
        <v>Yes</v>
      </c>
      <c r="L175" t="str">
        <f>IF(ISNA(VLOOKUP($C175,Unemploy!$C$1:$C$217,1,FALSE)),"NO","Yes")</f>
        <v>Yes</v>
      </c>
      <c r="M175" t="str">
        <f>IF(ISNA(VLOOKUP($C175,FDIusd!$C$1:$C$217,1,FALSE)),"NO","Yes")</f>
        <v>Yes</v>
      </c>
      <c r="N175" t="str">
        <f>IF(ISNA(VLOOKUP($C175,FDIGDP!$C$2:$C$218,1,FALSE)),"NO","Yes")</f>
        <v>Yes</v>
      </c>
      <c r="O175" t="str">
        <f>IF(ISNA(VLOOKUP($C175,GDPg!$C$2:$C$218,1,FALSE)),"NO","Yes")</f>
        <v>Yes</v>
      </c>
      <c r="P175" t="str">
        <f>IF(ISNA(VLOOKUP($C175,GDPpcap!$C$2:$C$218,1,FALSE)),"NO","Yes")</f>
        <v>Yes</v>
      </c>
      <c r="Q175" t="str">
        <f>IF(ISNA(VLOOKUP($C175,EFI!$C$2:$C$217,1,FALSE)),"NO","Yes")</f>
        <v>NO</v>
      </c>
      <c r="R175" t="str">
        <f>IF(ISNA(VLOOKUP($C175,EPI!$C$1:$C$216,1,FALSE)),"NO","Yes")</f>
        <v>Yes</v>
      </c>
      <c r="S175" t="str">
        <f>IF(ISNA(VLOOKUP($C175,EduI!$C$1:$C$216,1,FALSE)),"NO","Yes")</f>
        <v>Yes</v>
      </c>
      <c r="T175" t="str">
        <f>IF(ISNA(VLOOKUP($C175,IncI!$C$1:$C$217,1,FALSE)),"NO","Yes")</f>
        <v>Yes</v>
      </c>
      <c r="U175" t="str">
        <f>IF(ISNA(VLOOKUP($C175,LEI!$C$1:$C$217,1,FALSE)),"NO","Yes")</f>
        <v>Yes</v>
      </c>
      <c r="V175" t="str">
        <f>IF(ISNA(VLOOKUP($C175,HDI!$C$1:$C$217,1,FALSE)),"NO","Yes")</f>
        <v>Yes</v>
      </c>
    </row>
    <row r="176" spans="1:22" x14ac:dyDescent="0.25">
      <c r="A176" s="4">
        <v>172</v>
      </c>
      <c r="B176" s="5"/>
      <c r="C176" s="6" t="s">
        <v>344</v>
      </c>
      <c r="D176" s="6" t="s">
        <v>345</v>
      </c>
      <c r="E176" s="7"/>
      <c r="F176" s="6" t="s">
        <v>20</v>
      </c>
      <c r="G176" s="8" t="s">
        <v>23</v>
      </c>
      <c r="H176" s="37">
        <f t="shared" si="2"/>
        <v>1</v>
      </c>
      <c r="I176" t="str">
        <f>IF(ISNA(VLOOKUP($C176,AgingPop!$C$2:$C$218,1,FALSE)),"NO","Yes")</f>
        <v>Yes</v>
      </c>
      <c r="J176" t="str">
        <f>IF(ISNA(VLOOKUP($C176,FemLab!$C$1:$C$216,1,FALSE)),"NO","Yes")</f>
        <v>Yes</v>
      </c>
      <c r="K176" t="str">
        <f>IF(ISNA(VLOOKUP($C176,Urban!$C$2:$C$218,1,FALSE)),"NO","Yes")</f>
        <v>Yes</v>
      </c>
      <c r="L176" t="str">
        <f>IF(ISNA(VLOOKUP($C176,Unemploy!$C$1:$C$217,1,FALSE)),"NO","Yes")</f>
        <v>Yes</v>
      </c>
      <c r="M176" t="str">
        <f>IF(ISNA(VLOOKUP($C176,FDIusd!$C$1:$C$217,1,FALSE)),"NO","Yes")</f>
        <v>Yes</v>
      </c>
      <c r="N176" t="str">
        <f>IF(ISNA(VLOOKUP($C176,FDIGDP!$C$2:$C$218,1,FALSE)),"NO","Yes")</f>
        <v>Yes</v>
      </c>
      <c r="O176" t="str">
        <f>IF(ISNA(VLOOKUP($C176,GDPg!$C$2:$C$218,1,FALSE)),"NO","Yes")</f>
        <v>Yes</v>
      </c>
      <c r="P176" t="str">
        <f>IF(ISNA(VLOOKUP($C176,GDPpcap!$C$2:$C$218,1,FALSE)),"NO","Yes")</f>
        <v>Yes</v>
      </c>
      <c r="Q176" t="str">
        <f>IF(ISNA(VLOOKUP($C176,EFI!$C$2:$C$217,1,FALSE)),"NO","Yes")</f>
        <v>Yes</v>
      </c>
      <c r="R176" t="str">
        <f>IF(ISNA(VLOOKUP($C176,EPI!$C$1:$C$216,1,FALSE)),"NO","Yes")</f>
        <v>NO</v>
      </c>
      <c r="S176" t="str">
        <f>IF(ISNA(VLOOKUP($C176,EduI!$C$1:$C$216,1,FALSE)),"NO","Yes")</f>
        <v>Yes</v>
      </c>
      <c r="T176" t="str">
        <f>IF(ISNA(VLOOKUP($C176,IncI!$C$1:$C$217,1,FALSE)),"NO","Yes")</f>
        <v>Yes</v>
      </c>
      <c r="U176" t="str">
        <f>IF(ISNA(VLOOKUP($C176,LEI!$C$1:$C$217,1,FALSE)),"NO","Yes")</f>
        <v>Yes</v>
      </c>
      <c r="V176" t="str">
        <f>IF(ISNA(VLOOKUP($C176,HDI!$C$1:$C$217,1,FALSE)),"NO","Yes")</f>
        <v>Yes</v>
      </c>
    </row>
    <row r="177" spans="1:22" x14ac:dyDescent="0.25">
      <c r="A177" s="4">
        <v>173</v>
      </c>
      <c r="B177" s="5"/>
      <c r="C177" s="6" t="s">
        <v>346</v>
      </c>
      <c r="D177" s="6" t="s">
        <v>347</v>
      </c>
      <c r="E177" s="7"/>
      <c r="F177" s="6" t="s">
        <v>29</v>
      </c>
      <c r="G177" s="8" t="s">
        <v>23</v>
      </c>
      <c r="H177" s="37">
        <f t="shared" si="2"/>
        <v>13</v>
      </c>
      <c r="I177" t="str">
        <f>IF(ISNA(VLOOKUP($C177,AgingPop!$C$2:$C$218,1,FALSE)),"NO","Yes")</f>
        <v>NO</v>
      </c>
      <c r="J177" t="str">
        <f>IF(ISNA(VLOOKUP($C177,FemLab!$C$1:$C$216,1,FALSE)),"NO","Yes")</f>
        <v>NO</v>
      </c>
      <c r="K177" t="str">
        <f>IF(ISNA(VLOOKUP($C177,Urban!$C$2:$C$218,1,FALSE)),"NO","Yes")</f>
        <v>Yes</v>
      </c>
      <c r="L177" t="str">
        <f>IF(ISNA(VLOOKUP($C177,Unemploy!$C$1:$C$217,1,FALSE)),"NO","Yes")</f>
        <v>NO</v>
      </c>
      <c r="M177" t="str">
        <f>IF(ISNA(VLOOKUP($C177,FDIusd!$C$1:$C$217,1,FALSE)),"NO","Yes")</f>
        <v>NO</v>
      </c>
      <c r="N177" t="str">
        <f>IF(ISNA(VLOOKUP($C177,FDIGDP!$C$2:$C$218,1,FALSE)),"NO","Yes")</f>
        <v>NO</v>
      </c>
      <c r="O177" t="str">
        <f>IF(ISNA(VLOOKUP($C177,GDPg!$C$2:$C$218,1,FALSE)),"NO","Yes")</f>
        <v>NO</v>
      </c>
      <c r="P177" t="str">
        <f>IF(ISNA(VLOOKUP($C177,GDPpcap!$C$2:$C$218,1,FALSE)),"NO","Yes")</f>
        <v>NO</v>
      </c>
      <c r="Q177" t="str">
        <f>IF(ISNA(VLOOKUP($C177,EFI!$C$2:$C$217,1,FALSE)),"NO","Yes")</f>
        <v>NO</v>
      </c>
      <c r="R177" t="str">
        <f>IF(ISNA(VLOOKUP($C177,EPI!$C$1:$C$216,1,FALSE)),"NO","Yes")</f>
        <v>NO</v>
      </c>
      <c r="S177" t="str">
        <f>IF(ISNA(VLOOKUP($C177,EduI!$C$1:$C$216,1,FALSE)),"NO","Yes")</f>
        <v>NO</v>
      </c>
      <c r="T177" t="str">
        <f>IF(ISNA(VLOOKUP($C177,IncI!$C$1:$C$217,1,FALSE)),"NO","Yes")</f>
        <v>NO</v>
      </c>
      <c r="U177" t="str">
        <f>IF(ISNA(VLOOKUP($C177,LEI!$C$1:$C$217,1,FALSE)),"NO","Yes")</f>
        <v>NO</v>
      </c>
      <c r="V177" t="str">
        <f>IF(ISNA(VLOOKUP($C177,HDI!$C$1:$C$217,1,FALSE)),"NO","Yes")</f>
        <v>NO</v>
      </c>
    </row>
    <row r="178" spans="1:22" x14ac:dyDescent="0.25">
      <c r="A178" s="4">
        <v>174</v>
      </c>
      <c r="B178" s="5"/>
      <c r="C178" s="6" t="s">
        <v>348</v>
      </c>
      <c r="D178" s="6" t="s">
        <v>349</v>
      </c>
      <c r="E178" s="7"/>
      <c r="F178" s="6" t="s">
        <v>12</v>
      </c>
      <c r="G178" s="8" t="s">
        <v>23</v>
      </c>
      <c r="H178" s="37">
        <f t="shared" si="2"/>
        <v>0</v>
      </c>
      <c r="I178" t="str">
        <f>IF(ISNA(VLOOKUP($C178,AgingPop!$C$2:$C$218,1,FALSE)),"NO","Yes")</f>
        <v>Yes</v>
      </c>
      <c r="J178" t="str">
        <f>IF(ISNA(VLOOKUP($C178,FemLab!$C$1:$C$216,1,FALSE)),"NO","Yes")</f>
        <v>Yes</v>
      </c>
      <c r="K178" t="str">
        <f>IF(ISNA(VLOOKUP($C178,Urban!$C$2:$C$218,1,FALSE)),"NO","Yes")</f>
        <v>Yes</v>
      </c>
      <c r="L178" t="str">
        <f>IF(ISNA(VLOOKUP($C178,Unemploy!$C$1:$C$217,1,FALSE)),"NO","Yes")</f>
        <v>Yes</v>
      </c>
      <c r="M178" t="str">
        <f>IF(ISNA(VLOOKUP($C178,FDIusd!$C$1:$C$217,1,FALSE)),"NO","Yes")</f>
        <v>Yes</v>
      </c>
      <c r="N178" t="str">
        <f>IF(ISNA(VLOOKUP($C178,FDIGDP!$C$2:$C$218,1,FALSE)),"NO","Yes")</f>
        <v>Yes</v>
      </c>
      <c r="O178" t="str">
        <f>IF(ISNA(VLOOKUP($C178,GDPg!$C$2:$C$218,1,FALSE)),"NO","Yes")</f>
        <v>Yes</v>
      </c>
      <c r="P178" t="str">
        <f>IF(ISNA(VLOOKUP($C178,GDPpcap!$C$2:$C$218,1,FALSE)),"NO","Yes")</f>
        <v>Yes</v>
      </c>
      <c r="Q178" t="str">
        <f>IF(ISNA(VLOOKUP($C178,EFI!$C$2:$C$217,1,FALSE)),"NO","Yes")</f>
        <v>Yes</v>
      </c>
      <c r="R178" t="str">
        <f>IF(ISNA(VLOOKUP($C178,EPI!$C$1:$C$216,1,FALSE)),"NO","Yes")</f>
        <v>Yes</v>
      </c>
      <c r="S178" t="str">
        <f>IF(ISNA(VLOOKUP($C178,EduI!$C$1:$C$216,1,FALSE)),"NO","Yes")</f>
        <v>Yes</v>
      </c>
      <c r="T178" t="str">
        <f>IF(ISNA(VLOOKUP($C178,IncI!$C$1:$C$217,1,FALSE)),"NO","Yes")</f>
        <v>Yes</v>
      </c>
      <c r="U178" t="str">
        <f>IF(ISNA(VLOOKUP($C178,LEI!$C$1:$C$217,1,FALSE)),"NO","Yes")</f>
        <v>Yes</v>
      </c>
      <c r="V178" t="str">
        <f>IF(ISNA(VLOOKUP($C178,HDI!$C$1:$C$217,1,FALSE)),"NO","Yes")</f>
        <v>Yes</v>
      </c>
    </row>
    <row r="179" spans="1:22" x14ac:dyDescent="0.25">
      <c r="A179" s="4">
        <v>175</v>
      </c>
      <c r="B179" s="5"/>
      <c r="C179" s="6" t="s">
        <v>350</v>
      </c>
      <c r="D179" s="6" t="s">
        <v>351</v>
      </c>
      <c r="E179" s="7"/>
      <c r="F179" s="6" t="s">
        <v>12</v>
      </c>
      <c r="G179" s="8" t="s">
        <v>23</v>
      </c>
      <c r="H179" s="37">
        <f t="shared" si="2"/>
        <v>0</v>
      </c>
      <c r="I179" t="str">
        <f>IF(ISNA(VLOOKUP($C179,AgingPop!$C$2:$C$218,1,FALSE)),"NO","Yes")</f>
        <v>Yes</v>
      </c>
      <c r="J179" t="str">
        <f>IF(ISNA(VLOOKUP($C179,FemLab!$C$1:$C$216,1,FALSE)),"NO","Yes")</f>
        <v>Yes</v>
      </c>
      <c r="K179" t="str">
        <f>IF(ISNA(VLOOKUP($C179,Urban!$C$2:$C$218,1,FALSE)),"NO","Yes")</f>
        <v>Yes</v>
      </c>
      <c r="L179" t="str">
        <f>IF(ISNA(VLOOKUP($C179,Unemploy!$C$1:$C$217,1,FALSE)),"NO","Yes")</f>
        <v>Yes</v>
      </c>
      <c r="M179" t="str">
        <f>IF(ISNA(VLOOKUP($C179,FDIusd!$C$1:$C$217,1,FALSE)),"NO","Yes")</f>
        <v>Yes</v>
      </c>
      <c r="N179" t="str">
        <f>IF(ISNA(VLOOKUP($C179,FDIGDP!$C$2:$C$218,1,FALSE)),"NO","Yes")</f>
        <v>Yes</v>
      </c>
      <c r="O179" t="str">
        <f>IF(ISNA(VLOOKUP($C179,GDPg!$C$2:$C$218,1,FALSE)),"NO","Yes")</f>
        <v>Yes</v>
      </c>
      <c r="P179" t="str">
        <f>IF(ISNA(VLOOKUP($C179,GDPpcap!$C$2:$C$218,1,FALSE)),"NO","Yes")</f>
        <v>Yes</v>
      </c>
      <c r="Q179" t="str">
        <f>IF(ISNA(VLOOKUP($C179,EFI!$C$2:$C$217,1,FALSE)),"NO","Yes")</f>
        <v>Yes</v>
      </c>
      <c r="R179" t="str">
        <f>IF(ISNA(VLOOKUP($C179,EPI!$C$1:$C$216,1,FALSE)),"NO","Yes")</f>
        <v>Yes</v>
      </c>
      <c r="S179" t="str">
        <f>IF(ISNA(VLOOKUP($C179,EduI!$C$1:$C$216,1,FALSE)),"NO","Yes")</f>
        <v>Yes</v>
      </c>
      <c r="T179" t="str">
        <f>IF(ISNA(VLOOKUP($C179,IncI!$C$1:$C$217,1,FALSE)),"NO","Yes")</f>
        <v>Yes</v>
      </c>
      <c r="U179" t="str">
        <f>IF(ISNA(VLOOKUP($C179,LEI!$C$1:$C$217,1,FALSE)),"NO","Yes")</f>
        <v>Yes</v>
      </c>
      <c r="V179" t="str">
        <f>IF(ISNA(VLOOKUP($C179,HDI!$C$1:$C$217,1,FALSE)),"NO","Yes")</f>
        <v>Yes</v>
      </c>
    </row>
    <row r="180" spans="1:22" x14ac:dyDescent="0.25">
      <c r="A180" s="4">
        <v>176</v>
      </c>
      <c r="B180" s="5"/>
      <c r="C180" s="6" t="s">
        <v>352</v>
      </c>
      <c r="D180" s="6" t="s">
        <v>353</v>
      </c>
      <c r="E180" s="7"/>
      <c r="F180" s="6" t="s">
        <v>20</v>
      </c>
      <c r="G180" s="8" t="s">
        <v>17</v>
      </c>
      <c r="H180" s="37">
        <f t="shared" si="2"/>
        <v>4</v>
      </c>
      <c r="I180" t="str">
        <f>IF(ISNA(VLOOKUP($C180,AgingPop!$C$2:$C$218,1,FALSE)),"NO","Yes")</f>
        <v>Yes</v>
      </c>
      <c r="J180" t="str">
        <f>IF(ISNA(VLOOKUP($C180,FemLab!$C$1:$C$216,1,FALSE)),"NO","Yes")</f>
        <v>Yes</v>
      </c>
      <c r="K180" t="str">
        <f>IF(ISNA(VLOOKUP($C180,Urban!$C$2:$C$218,1,FALSE)),"NO","Yes")</f>
        <v>Yes</v>
      </c>
      <c r="L180" t="str">
        <f>IF(ISNA(VLOOKUP($C180,Unemploy!$C$1:$C$217,1,FALSE)),"NO","Yes")</f>
        <v>Yes</v>
      </c>
      <c r="M180" t="str">
        <f>IF(ISNA(VLOOKUP($C180,FDIusd!$C$1:$C$217,1,FALSE)),"NO","Yes")</f>
        <v>Yes</v>
      </c>
      <c r="N180" t="str">
        <f>IF(ISNA(VLOOKUP($C180,FDIGDP!$C$2:$C$218,1,FALSE)),"NO","Yes")</f>
        <v>Yes</v>
      </c>
      <c r="O180" t="str">
        <f>IF(ISNA(VLOOKUP($C180,GDPg!$C$2:$C$218,1,FALSE)),"NO","Yes")</f>
        <v>Yes</v>
      </c>
      <c r="P180" t="str">
        <f>IF(ISNA(VLOOKUP($C180,GDPpcap!$C$2:$C$218,1,FALSE)),"NO","Yes")</f>
        <v>Yes</v>
      </c>
      <c r="Q180" t="str">
        <f>IF(ISNA(VLOOKUP($C180,EFI!$C$2:$C$217,1,FALSE)),"NO","Yes")</f>
        <v>NO</v>
      </c>
      <c r="R180" t="str">
        <f>IF(ISNA(VLOOKUP($C180,EPI!$C$1:$C$216,1,FALSE)),"NO","Yes")</f>
        <v>NO</v>
      </c>
      <c r="S180" t="str">
        <f>IF(ISNA(VLOOKUP($C180,EduI!$C$1:$C$216,1,FALSE)),"NO","Yes")</f>
        <v>NO</v>
      </c>
      <c r="T180" t="str">
        <f>IF(ISNA(VLOOKUP($C180,IncI!$C$1:$C$217,1,FALSE)),"NO","Yes")</f>
        <v>Yes</v>
      </c>
      <c r="U180" t="str">
        <f>IF(ISNA(VLOOKUP($C180,LEI!$C$1:$C$217,1,FALSE)),"NO","Yes")</f>
        <v>Yes</v>
      </c>
      <c r="V180" t="str">
        <f>IF(ISNA(VLOOKUP($C180,HDI!$C$1:$C$217,1,FALSE)),"NO","Yes")</f>
        <v>NO</v>
      </c>
    </row>
    <row r="181" spans="1:22" x14ac:dyDescent="0.25">
      <c r="A181" s="4">
        <v>177</v>
      </c>
      <c r="B181" s="5"/>
      <c r="C181" s="6" t="s">
        <v>354</v>
      </c>
      <c r="D181" s="6" t="s">
        <v>355</v>
      </c>
      <c r="E181" s="7"/>
      <c r="F181" s="6" t="s">
        <v>26</v>
      </c>
      <c r="G181" s="8" t="s">
        <v>9</v>
      </c>
      <c r="H181" s="37">
        <f t="shared" si="2"/>
        <v>9</v>
      </c>
      <c r="I181" t="str">
        <f>IF(ISNA(VLOOKUP($C181,AgingPop!$C$2:$C$218,1,FALSE)),"NO","Yes")</f>
        <v>Yes</v>
      </c>
      <c r="J181" t="str">
        <f>IF(ISNA(VLOOKUP($C181,FemLab!$C$1:$C$216,1,FALSE)),"NO","Yes")</f>
        <v>Yes</v>
      </c>
      <c r="K181" t="str">
        <f>IF(ISNA(VLOOKUP($C181,Urban!$C$2:$C$218,1,FALSE)),"NO","Yes")</f>
        <v>Yes</v>
      </c>
      <c r="L181" t="str">
        <f>IF(ISNA(VLOOKUP($C181,Unemploy!$C$1:$C$217,1,FALSE)),"NO","Yes")</f>
        <v>Yes</v>
      </c>
      <c r="M181" t="str">
        <f>IF(ISNA(VLOOKUP($C181,FDIusd!$C$1:$C$217,1,FALSE)),"NO","Yes")</f>
        <v>NO</v>
      </c>
      <c r="N181" t="str">
        <f>IF(ISNA(VLOOKUP($C181,FDIGDP!$C$2:$C$218,1,FALSE)),"NO","Yes")</f>
        <v>NO</v>
      </c>
      <c r="O181" t="str">
        <f>IF(ISNA(VLOOKUP($C181,GDPg!$C$2:$C$218,1,FALSE)),"NO","Yes")</f>
        <v>NO</v>
      </c>
      <c r="P181" t="str">
        <f>IF(ISNA(VLOOKUP($C181,GDPpcap!$C$2:$C$218,1,FALSE)),"NO","Yes")</f>
        <v>NO</v>
      </c>
      <c r="Q181" t="str">
        <f>IF(ISNA(VLOOKUP($C181,EFI!$C$2:$C$217,1,FALSE)),"NO","Yes")</f>
        <v>NO</v>
      </c>
      <c r="R181" t="str">
        <f>IF(ISNA(VLOOKUP($C181,EPI!$C$1:$C$216,1,FALSE)),"NO","Yes")</f>
        <v>NO</v>
      </c>
      <c r="S181" t="str">
        <f>IF(ISNA(VLOOKUP($C181,EduI!$C$1:$C$216,1,FALSE)),"NO","Yes")</f>
        <v>NO</v>
      </c>
      <c r="T181" t="str">
        <f>IF(ISNA(VLOOKUP($C181,IncI!$C$1:$C$217,1,FALSE)),"NO","Yes")</f>
        <v>NO</v>
      </c>
      <c r="U181" t="str">
        <f>IF(ISNA(VLOOKUP($C181,LEI!$C$1:$C$217,1,FALSE)),"NO","Yes")</f>
        <v>Yes</v>
      </c>
      <c r="V181" t="str">
        <f>IF(ISNA(VLOOKUP($C181,HDI!$C$1:$C$217,1,FALSE)),"NO","Yes")</f>
        <v>NO</v>
      </c>
    </row>
    <row r="182" spans="1:22" x14ac:dyDescent="0.25">
      <c r="A182" s="4">
        <v>178</v>
      </c>
      <c r="B182" s="5"/>
      <c r="C182" s="6" t="s">
        <v>356</v>
      </c>
      <c r="D182" s="6" t="s">
        <v>357</v>
      </c>
      <c r="E182" s="7"/>
      <c r="F182" s="6" t="s">
        <v>26</v>
      </c>
      <c r="G182" s="8" t="s">
        <v>13</v>
      </c>
      <c r="H182" s="37">
        <f t="shared" si="2"/>
        <v>0</v>
      </c>
      <c r="I182" t="str">
        <f>IF(ISNA(VLOOKUP($C182,AgingPop!$C$2:$C$218,1,FALSE)),"NO","Yes")</f>
        <v>Yes</v>
      </c>
      <c r="J182" t="str">
        <f>IF(ISNA(VLOOKUP($C182,FemLab!$C$1:$C$216,1,FALSE)),"NO","Yes")</f>
        <v>Yes</v>
      </c>
      <c r="K182" t="str">
        <f>IF(ISNA(VLOOKUP($C182,Urban!$C$2:$C$218,1,FALSE)),"NO","Yes")</f>
        <v>Yes</v>
      </c>
      <c r="L182" t="str">
        <f>IF(ISNA(VLOOKUP($C182,Unemploy!$C$1:$C$217,1,FALSE)),"NO","Yes")</f>
        <v>Yes</v>
      </c>
      <c r="M182" t="str">
        <f>IF(ISNA(VLOOKUP($C182,FDIusd!$C$1:$C$217,1,FALSE)),"NO","Yes")</f>
        <v>Yes</v>
      </c>
      <c r="N182" t="str">
        <f>IF(ISNA(VLOOKUP($C182,FDIGDP!$C$2:$C$218,1,FALSE)),"NO","Yes")</f>
        <v>Yes</v>
      </c>
      <c r="O182" t="str">
        <f>IF(ISNA(VLOOKUP($C182,GDPg!$C$2:$C$218,1,FALSE)),"NO","Yes")</f>
        <v>Yes</v>
      </c>
      <c r="P182" t="str">
        <f>IF(ISNA(VLOOKUP($C182,GDPpcap!$C$2:$C$218,1,FALSE)),"NO","Yes")</f>
        <v>Yes</v>
      </c>
      <c r="Q182" t="str">
        <f>IF(ISNA(VLOOKUP($C182,EFI!$C$2:$C$217,1,FALSE)),"NO","Yes")</f>
        <v>Yes</v>
      </c>
      <c r="R182" t="str">
        <f>IF(ISNA(VLOOKUP($C182,EPI!$C$1:$C$216,1,FALSE)),"NO","Yes")</f>
        <v>Yes</v>
      </c>
      <c r="S182" t="str">
        <f>IF(ISNA(VLOOKUP($C182,EduI!$C$1:$C$216,1,FALSE)),"NO","Yes")</f>
        <v>Yes</v>
      </c>
      <c r="T182" t="str">
        <f>IF(ISNA(VLOOKUP($C182,IncI!$C$1:$C$217,1,FALSE)),"NO","Yes")</f>
        <v>Yes</v>
      </c>
      <c r="U182" t="str">
        <f>IF(ISNA(VLOOKUP($C182,LEI!$C$1:$C$217,1,FALSE)),"NO","Yes")</f>
        <v>Yes</v>
      </c>
      <c r="V182" t="str">
        <f>IF(ISNA(VLOOKUP($C182,HDI!$C$1:$C$217,1,FALSE)),"NO","Yes")</f>
        <v>Yes</v>
      </c>
    </row>
    <row r="183" spans="1:22" x14ac:dyDescent="0.25">
      <c r="A183" s="4">
        <v>179</v>
      </c>
      <c r="B183" s="5"/>
      <c r="C183" s="6" t="s">
        <v>358</v>
      </c>
      <c r="D183" s="6" t="s">
        <v>359</v>
      </c>
      <c r="E183" s="7"/>
      <c r="F183" s="6" t="s">
        <v>26</v>
      </c>
      <c r="G183" s="8" t="s">
        <v>9</v>
      </c>
      <c r="H183" s="37">
        <f t="shared" si="2"/>
        <v>9</v>
      </c>
      <c r="I183" t="str">
        <f>IF(ISNA(VLOOKUP($C183,AgingPop!$C$2:$C$218,1,FALSE)),"NO","Yes")</f>
        <v>Yes</v>
      </c>
      <c r="J183" t="str">
        <f>IF(ISNA(VLOOKUP($C183,FemLab!$C$1:$C$216,1,FALSE)),"NO","Yes")</f>
        <v>Yes</v>
      </c>
      <c r="K183" t="str">
        <f>IF(ISNA(VLOOKUP($C183,Urban!$C$2:$C$218,1,FALSE)),"NO","Yes")</f>
        <v>Yes</v>
      </c>
      <c r="L183" t="str">
        <f>IF(ISNA(VLOOKUP($C183,Unemploy!$C$1:$C$217,1,FALSE)),"NO","Yes")</f>
        <v>Yes</v>
      </c>
      <c r="M183" t="str">
        <f>IF(ISNA(VLOOKUP($C183,FDIusd!$C$1:$C$217,1,FALSE)),"NO","Yes")</f>
        <v>NO</v>
      </c>
      <c r="N183" t="str">
        <f>IF(ISNA(VLOOKUP($C183,FDIGDP!$C$2:$C$218,1,FALSE)),"NO","Yes")</f>
        <v>NO</v>
      </c>
      <c r="O183" t="str">
        <f>IF(ISNA(VLOOKUP($C183,GDPg!$C$2:$C$218,1,FALSE)),"NO","Yes")</f>
        <v>NO</v>
      </c>
      <c r="P183" t="str">
        <f>IF(ISNA(VLOOKUP($C183,GDPpcap!$C$2:$C$218,1,FALSE)),"NO","Yes")</f>
        <v>NO</v>
      </c>
      <c r="Q183" t="str">
        <f>IF(ISNA(VLOOKUP($C183,EFI!$C$2:$C$217,1,FALSE)),"NO","Yes")</f>
        <v>NO</v>
      </c>
      <c r="R183" t="str">
        <f>IF(ISNA(VLOOKUP($C183,EPI!$C$1:$C$216,1,FALSE)),"NO","Yes")</f>
        <v>NO</v>
      </c>
      <c r="S183" t="str">
        <f>IF(ISNA(VLOOKUP($C183,EduI!$C$1:$C$216,1,FALSE)),"NO","Yes")</f>
        <v>NO</v>
      </c>
      <c r="T183" t="str">
        <f>IF(ISNA(VLOOKUP($C183,IncI!$C$1:$C$217,1,FALSE)),"NO","Yes")</f>
        <v>NO</v>
      </c>
      <c r="U183" t="str">
        <f>IF(ISNA(VLOOKUP($C183,LEI!$C$1:$C$217,1,FALSE)),"NO","Yes")</f>
        <v>Yes</v>
      </c>
      <c r="V183" t="str">
        <f>IF(ISNA(VLOOKUP($C183,HDI!$C$1:$C$217,1,FALSE)),"NO","Yes")</f>
        <v>NO</v>
      </c>
    </row>
    <row r="184" spans="1:22" x14ac:dyDescent="0.25">
      <c r="A184" s="4">
        <v>180</v>
      </c>
      <c r="B184" s="5"/>
      <c r="C184" s="6" t="s">
        <v>360</v>
      </c>
      <c r="D184" s="6" t="s">
        <v>361</v>
      </c>
      <c r="E184" s="7"/>
      <c r="F184" s="6" t="s">
        <v>12</v>
      </c>
      <c r="G184" s="8" t="s">
        <v>23</v>
      </c>
      <c r="H184" s="37">
        <f t="shared" si="2"/>
        <v>0</v>
      </c>
      <c r="I184" t="str">
        <f>IF(ISNA(VLOOKUP($C184,AgingPop!$C$2:$C$218,1,FALSE)),"NO","Yes")</f>
        <v>Yes</v>
      </c>
      <c r="J184" t="str">
        <f>IF(ISNA(VLOOKUP($C184,FemLab!$C$1:$C$216,1,FALSE)),"NO","Yes")</f>
        <v>Yes</v>
      </c>
      <c r="K184" t="str">
        <f>IF(ISNA(VLOOKUP($C184,Urban!$C$2:$C$218,1,FALSE)),"NO","Yes")</f>
        <v>Yes</v>
      </c>
      <c r="L184" t="str">
        <f>IF(ISNA(VLOOKUP($C184,Unemploy!$C$1:$C$217,1,FALSE)),"NO","Yes")</f>
        <v>Yes</v>
      </c>
      <c r="M184" t="str">
        <f>IF(ISNA(VLOOKUP($C184,FDIusd!$C$1:$C$217,1,FALSE)),"NO","Yes")</f>
        <v>Yes</v>
      </c>
      <c r="N184" t="str">
        <f>IF(ISNA(VLOOKUP($C184,FDIGDP!$C$2:$C$218,1,FALSE)),"NO","Yes")</f>
        <v>Yes</v>
      </c>
      <c r="O184" t="str">
        <f>IF(ISNA(VLOOKUP($C184,GDPg!$C$2:$C$218,1,FALSE)),"NO","Yes")</f>
        <v>Yes</v>
      </c>
      <c r="P184" t="str">
        <f>IF(ISNA(VLOOKUP($C184,GDPpcap!$C$2:$C$218,1,FALSE)),"NO","Yes")</f>
        <v>Yes</v>
      </c>
      <c r="Q184" t="str">
        <f>IF(ISNA(VLOOKUP($C184,EFI!$C$2:$C$217,1,FALSE)),"NO","Yes")</f>
        <v>Yes</v>
      </c>
      <c r="R184" t="str">
        <f>IF(ISNA(VLOOKUP($C184,EPI!$C$1:$C$216,1,FALSE)),"NO","Yes")</f>
        <v>Yes</v>
      </c>
      <c r="S184" t="str">
        <f>IF(ISNA(VLOOKUP($C184,EduI!$C$1:$C$216,1,FALSE)),"NO","Yes")</f>
        <v>Yes</v>
      </c>
      <c r="T184" t="str">
        <f>IF(ISNA(VLOOKUP($C184,IncI!$C$1:$C$217,1,FALSE)),"NO","Yes")</f>
        <v>Yes</v>
      </c>
      <c r="U184" t="str">
        <f>IF(ISNA(VLOOKUP($C184,LEI!$C$1:$C$217,1,FALSE)),"NO","Yes")</f>
        <v>Yes</v>
      </c>
      <c r="V184" t="str">
        <f>IF(ISNA(VLOOKUP($C184,HDI!$C$1:$C$217,1,FALSE)),"NO","Yes")</f>
        <v>Yes</v>
      </c>
    </row>
    <row r="185" spans="1:22" x14ac:dyDescent="0.25">
      <c r="A185" s="4">
        <v>181</v>
      </c>
      <c r="B185" s="5"/>
      <c r="C185" s="6" t="s">
        <v>362</v>
      </c>
      <c r="D185" s="9" t="s">
        <v>363</v>
      </c>
      <c r="E185" s="7"/>
      <c r="F185" s="6" t="s">
        <v>8</v>
      </c>
      <c r="G185" s="10" t="s">
        <v>17</v>
      </c>
      <c r="H185" s="37">
        <f t="shared" si="2"/>
        <v>0</v>
      </c>
      <c r="I185" t="str">
        <f>IF(ISNA(VLOOKUP($C185,AgingPop!$C$2:$C$218,1,FALSE)),"NO","Yes")</f>
        <v>Yes</v>
      </c>
      <c r="J185" t="str">
        <f>IF(ISNA(VLOOKUP($C185,FemLab!$C$1:$C$216,1,FALSE)),"NO","Yes")</f>
        <v>Yes</v>
      </c>
      <c r="K185" t="str">
        <f>IF(ISNA(VLOOKUP($C185,Urban!$C$2:$C$218,1,FALSE)),"NO","Yes")</f>
        <v>Yes</v>
      </c>
      <c r="L185" t="str">
        <f>IF(ISNA(VLOOKUP($C185,Unemploy!$C$1:$C$217,1,FALSE)),"NO","Yes")</f>
        <v>Yes</v>
      </c>
      <c r="M185" t="str">
        <f>IF(ISNA(VLOOKUP($C185,FDIusd!$C$1:$C$217,1,FALSE)),"NO","Yes")</f>
        <v>Yes</v>
      </c>
      <c r="N185" t="str">
        <f>IF(ISNA(VLOOKUP($C185,FDIGDP!$C$2:$C$218,1,FALSE)),"NO","Yes")</f>
        <v>Yes</v>
      </c>
      <c r="O185" t="str">
        <f>IF(ISNA(VLOOKUP($C185,GDPg!$C$2:$C$218,1,FALSE)),"NO","Yes")</f>
        <v>Yes</v>
      </c>
      <c r="P185" t="str">
        <f>IF(ISNA(VLOOKUP($C185,GDPpcap!$C$2:$C$218,1,FALSE)),"NO","Yes")</f>
        <v>Yes</v>
      </c>
      <c r="Q185" t="str">
        <f>IF(ISNA(VLOOKUP($C185,EFI!$C$2:$C$217,1,FALSE)),"NO","Yes")</f>
        <v>Yes</v>
      </c>
      <c r="R185" t="str">
        <f>IF(ISNA(VLOOKUP($C185,EPI!$C$1:$C$216,1,FALSE)),"NO","Yes")</f>
        <v>Yes</v>
      </c>
      <c r="S185" t="str">
        <f>IF(ISNA(VLOOKUP($C185,EduI!$C$1:$C$216,1,FALSE)),"NO","Yes")</f>
        <v>Yes</v>
      </c>
      <c r="T185" t="str">
        <f>IF(ISNA(VLOOKUP($C185,IncI!$C$1:$C$217,1,FALSE)),"NO","Yes")</f>
        <v>Yes</v>
      </c>
      <c r="U185" t="str">
        <f>IF(ISNA(VLOOKUP($C185,LEI!$C$1:$C$217,1,FALSE)),"NO","Yes")</f>
        <v>Yes</v>
      </c>
      <c r="V185" t="str">
        <f>IF(ISNA(VLOOKUP($C185,HDI!$C$1:$C$217,1,FALSE)),"NO","Yes")</f>
        <v>Yes</v>
      </c>
    </row>
    <row r="186" spans="1:22" x14ac:dyDescent="0.25">
      <c r="A186" s="4">
        <v>182</v>
      </c>
      <c r="B186" s="5"/>
      <c r="C186" s="6" t="s">
        <v>364</v>
      </c>
      <c r="D186" s="6" t="s">
        <v>365</v>
      </c>
      <c r="E186" s="7"/>
      <c r="F186" s="6" t="s">
        <v>29</v>
      </c>
      <c r="G186" s="8" t="s">
        <v>23</v>
      </c>
      <c r="H186" s="37">
        <f t="shared" si="2"/>
        <v>6</v>
      </c>
      <c r="I186" t="str">
        <f>IF(ISNA(VLOOKUP($C186,AgingPop!$C$2:$C$218,1,FALSE)),"NO","Yes")</f>
        <v>NO</v>
      </c>
      <c r="J186" t="str">
        <f>IF(ISNA(VLOOKUP($C186,FemLab!$C$1:$C$216,1,FALSE)),"NO","Yes")</f>
        <v>NO</v>
      </c>
      <c r="K186" t="str">
        <f>IF(ISNA(VLOOKUP($C186,Urban!$C$2:$C$218,1,FALSE)),"NO","Yes")</f>
        <v>Yes</v>
      </c>
      <c r="L186" t="str">
        <f>IF(ISNA(VLOOKUP($C186,Unemploy!$C$1:$C$217,1,FALSE)),"NO","Yes")</f>
        <v>NO</v>
      </c>
      <c r="M186" t="str">
        <f>IF(ISNA(VLOOKUP($C186,FDIusd!$C$1:$C$217,1,FALSE)),"NO","Yes")</f>
        <v>Yes</v>
      </c>
      <c r="N186" t="str">
        <f>IF(ISNA(VLOOKUP($C186,FDIGDP!$C$2:$C$218,1,FALSE)),"NO","Yes")</f>
        <v>Yes</v>
      </c>
      <c r="O186" t="str">
        <f>IF(ISNA(VLOOKUP($C186,GDPg!$C$2:$C$218,1,FALSE)),"NO","Yes")</f>
        <v>Yes</v>
      </c>
      <c r="P186" t="str">
        <f>IF(ISNA(VLOOKUP($C186,GDPpcap!$C$2:$C$218,1,FALSE)),"NO","Yes")</f>
        <v>Yes</v>
      </c>
      <c r="Q186" t="str">
        <f>IF(ISNA(VLOOKUP($C186,EFI!$C$2:$C$217,1,FALSE)),"NO","Yes")</f>
        <v>NO</v>
      </c>
      <c r="R186" t="str">
        <f>IF(ISNA(VLOOKUP($C186,EPI!$C$1:$C$216,1,FALSE)),"NO","Yes")</f>
        <v>Yes</v>
      </c>
      <c r="S186" t="str">
        <f>IF(ISNA(VLOOKUP($C186,EduI!$C$1:$C$216,1,FALSE)),"NO","Yes")</f>
        <v>NO</v>
      </c>
      <c r="T186" t="str">
        <f>IF(ISNA(VLOOKUP($C186,IncI!$C$1:$C$217,1,FALSE)),"NO","Yes")</f>
        <v>Yes</v>
      </c>
      <c r="U186" t="str">
        <f>IF(ISNA(VLOOKUP($C186,LEI!$C$1:$C$217,1,FALSE)),"NO","Yes")</f>
        <v>Yes</v>
      </c>
      <c r="V186" t="str">
        <f>IF(ISNA(VLOOKUP($C186,HDI!$C$1:$C$217,1,FALSE)),"NO","Yes")</f>
        <v>NO</v>
      </c>
    </row>
    <row r="187" spans="1:22" x14ac:dyDescent="0.25">
      <c r="A187" s="4">
        <v>183</v>
      </c>
      <c r="B187" s="5"/>
      <c r="C187" s="6" t="s">
        <v>366</v>
      </c>
      <c r="D187" s="6" t="s">
        <v>367</v>
      </c>
      <c r="E187" s="7"/>
      <c r="F187" s="6" t="s">
        <v>29</v>
      </c>
      <c r="G187" s="8" t="s">
        <v>13</v>
      </c>
      <c r="H187" s="37">
        <f t="shared" si="2"/>
        <v>4</v>
      </c>
      <c r="I187" t="str">
        <f>IF(ISNA(VLOOKUP($C187,AgingPop!$C$2:$C$218,1,FALSE)),"NO","Yes")</f>
        <v>Yes</v>
      </c>
      <c r="J187" t="str">
        <f>IF(ISNA(VLOOKUP($C187,FemLab!$C$1:$C$216,1,FALSE)),"NO","Yes")</f>
        <v>Yes</v>
      </c>
      <c r="K187" t="str">
        <f>IF(ISNA(VLOOKUP($C187,Urban!$C$2:$C$218,1,FALSE)),"NO","Yes")</f>
        <v>Yes</v>
      </c>
      <c r="L187" t="str">
        <f>IF(ISNA(VLOOKUP($C187,Unemploy!$C$1:$C$217,1,FALSE)),"NO","Yes")</f>
        <v>Yes</v>
      </c>
      <c r="M187" t="str">
        <f>IF(ISNA(VLOOKUP($C187,FDIusd!$C$1:$C$217,1,FALSE)),"NO","Yes")</f>
        <v>Yes</v>
      </c>
      <c r="N187" t="str">
        <f>IF(ISNA(VLOOKUP($C187,FDIGDP!$C$2:$C$218,1,FALSE)),"NO","Yes")</f>
        <v>Yes</v>
      </c>
      <c r="O187" t="str">
        <f>IF(ISNA(VLOOKUP($C187,GDPg!$C$2:$C$218,1,FALSE)),"NO","Yes")</f>
        <v>Yes</v>
      </c>
      <c r="P187" t="str">
        <f>IF(ISNA(VLOOKUP($C187,GDPpcap!$C$2:$C$218,1,FALSE)),"NO","Yes")</f>
        <v>Yes</v>
      </c>
      <c r="Q187" t="str">
        <f>IF(ISNA(VLOOKUP($C187,EFI!$C$2:$C$217,1,FALSE)),"NO","Yes")</f>
        <v>NO</v>
      </c>
      <c r="R187" t="str">
        <f>IF(ISNA(VLOOKUP($C187,EPI!$C$1:$C$216,1,FALSE)),"NO","Yes")</f>
        <v>NO</v>
      </c>
      <c r="S187" t="str">
        <f>IF(ISNA(VLOOKUP($C187,EduI!$C$1:$C$216,1,FALSE)),"NO","Yes")</f>
        <v>NO</v>
      </c>
      <c r="T187" t="str">
        <f>IF(ISNA(VLOOKUP($C187,IncI!$C$1:$C$217,1,FALSE)),"NO","Yes")</f>
        <v>Yes</v>
      </c>
      <c r="U187" t="str">
        <f>IF(ISNA(VLOOKUP($C187,LEI!$C$1:$C$217,1,FALSE)),"NO","Yes")</f>
        <v>Yes</v>
      </c>
      <c r="V187" t="str">
        <f>IF(ISNA(VLOOKUP($C187,HDI!$C$1:$C$217,1,FALSE)),"NO","Yes")</f>
        <v>NO</v>
      </c>
    </row>
    <row r="188" spans="1:22" x14ac:dyDescent="0.25">
      <c r="A188" s="4">
        <v>184</v>
      </c>
      <c r="B188" s="5"/>
      <c r="C188" s="6" t="s">
        <v>368</v>
      </c>
      <c r="D188" s="6" t="s">
        <v>369</v>
      </c>
      <c r="E188" s="7"/>
      <c r="F188" s="6" t="s">
        <v>29</v>
      </c>
      <c r="G188" s="8" t="s">
        <v>23</v>
      </c>
      <c r="H188" s="37">
        <f t="shared" si="2"/>
        <v>14</v>
      </c>
      <c r="I188" t="str">
        <f>IF(ISNA(VLOOKUP($C188,AgingPop!$C$2:$C$218,1,FALSE)),"NO","Yes")</f>
        <v>NO</v>
      </c>
      <c r="J188" t="str">
        <f>IF(ISNA(VLOOKUP($C188,FemLab!$C$1:$C$216,1,FALSE)),"NO","Yes")</f>
        <v>NO</v>
      </c>
      <c r="K188" t="str">
        <f>IF(ISNA(VLOOKUP($C188,Urban!$C$2:$C$218,1,FALSE)),"NO","Yes")</f>
        <v>NO</v>
      </c>
      <c r="L188" t="str">
        <f>IF(ISNA(VLOOKUP($C188,Unemploy!$C$1:$C$217,1,FALSE)),"NO","Yes")</f>
        <v>NO</v>
      </c>
      <c r="M188" t="str">
        <f>IF(ISNA(VLOOKUP($C188,FDIusd!$C$1:$C$217,1,FALSE)),"NO","Yes")</f>
        <v>NO</v>
      </c>
      <c r="N188" t="str">
        <f>IF(ISNA(VLOOKUP($C188,FDIGDP!$C$2:$C$218,1,FALSE)),"NO","Yes")</f>
        <v>NO</v>
      </c>
      <c r="O188" t="str">
        <f>IF(ISNA(VLOOKUP($C188,GDPg!$C$2:$C$218,1,FALSE)),"NO","Yes")</f>
        <v>NO</v>
      </c>
      <c r="P188" t="str">
        <f>IF(ISNA(VLOOKUP($C188,GDPpcap!$C$2:$C$218,1,FALSE)),"NO","Yes")</f>
        <v>NO</v>
      </c>
      <c r="Q188" t="str">
        <f>IF(ISNA(VLOOKUP($C188,EFI!$C$2:$C$217,1,FALSE)),"NO","Yes")</f>
        <v>NO</v>
      </c>
      <c r="R188" t="str">
        <f>IF(ISNA(VLOOKUP($C188,EPI!$C$1:$C$216,1,FALSE)),"NO","Yes")</f>
        <v>NO</v>
      </c>
      <c r="S188" t="str">
        <f>IF(ISNA(VLOOKUP($C188,EduI!$C$1:$C$216,1,FALSE)),"NO","Yes")</f>
        <v>NO</v>
      </c>
      <c r="T188" t="str">
        <f>IF(ISNA(VLOOKUP($C188,IncI!$C$1:$C$217,1,FALSE)),"NO","Yes")</f>
        <v>NO</v>
      </c>
      <c r="U188" t="str">
        <f>IF(ISNA(VLOOKUP($C188,LEI!$C$1:$C$217,1,FALSE)),"NO","Yes")</f>
        <v>NO</v>
      </c>
      <c r="V188" t="str">
        <f>IF(ISNA(VLOOKUP($C188,HDI!$C$1:$C$217,1,FALSE)),"NO","Yes")</f>
        <v>NO</v>
      </c>
    </row>
    <row r="189" spans="1:22" x14ac:dyDescent="0.25">
      <c r="A189" s="4">
        <v>185</v>
      </c>
      <c r="B189" s="5"/>
      <c r="C189" s="6" t="s">
        <v>370</v>
      </c>
      <c r="D189" s="6" t="s">
        <v>371</v>
      </c>
      <c r="E189" s="7"/>
      <c r="F189" s="6" t="s">
        <v>29</v>
      </c>
      <c r="G189" s="8" t="s">
        <v>13</v>
      </c>
      <c r="H189" s="37">
        <f t="shared" si="2"/>
        <v>3</v>
      </c>
      <c r="I189" t="str">
        <f>IF(ISNA(VLOOKUP($C189,AgingPop!$C$2:$C$218,1,FALSE)),"NO","Yes")</f>
        <v>Yes</v>
      </c>
      <c r="J189" t="str">
        <f>IF(ISNA(VLOOKUP($C189,FemLab!$C$1:$C$216,1,FALSE)),"NO","Yes")</f>
        <v>Yes</v>
      </c>
      <c r="K189" t="str">
        <f>IF(ISNA(VLOOKUP($C189,Urban!$C$2:$C$218,1,FALSE)),"NO","Yes")</f>
        <v>Yes</v>
      </c>
      <c r="L189" t="str">
        <f>IF(ISNA(VLOOKUP($C189,Unemploy!$C$1:$C$217,1,FALSE)),"NO","Yes")</f>
        <v>Yes</v>
      </c>
      <c r="M189" t="str">
        <f>IF(ISNA(VLOOKUP($C189,FDIusd!$C$1:$C$217,1,FALSE)),"NO","Yes")</f>
        <v>Yes</v>
      </c>
      <c r="N189" t="str">
        <f>IF(ISNA(VLOOKUP($C189,FDIGDP!$C$2:$C$218,1,FALSE)),"NO","Yes")</f>
        <v>Yes</v>
      </c>
      <c r="O189" t="str">
        <f>IF(ISNA(VLOOKUP($C189,GDPg!$C$2:$C$218,1,FALSE)),"NO","Yes")</f>
        <v>Yes</v>
      </c>
      <c r="P189" t="str">
        <f>IF(ISNA(VLOOKUP($C189,GDPpcap!$C$2:$C$218,1,FALSE)),"NO","Yes")</f>
        <v>Yes</v>
      </c>
      <c r="Q189" t="str">
        <f>IF(ISNA(VLOOKUP($C189,EFI!$C$2:$C$217,1,FALSE)),"NO","Yes")</f>
        <v>NO</v>
      </c>
      <c r="R189" t="str">
        <f>IF(ISNA(VLOOKUP($C189,EPI!$C$1:$C$216,1,FALSE)),"NO","Yes")</f>
        <v>Yes</v>
      </c>
      <c r="S189" t="str">
        <f>IF(ISNA(VLOOKUP($C189,EduI!$C$1:$C$216,1,FALSE)),"NO","Yes")</f>
        <v>NO</v>
      </c>
      <c r="T189" t="str">
        <f>IF(ISNA(VLOOKUP($C189,IncI!$C$1:$C$217,1,FALSE)),"NO","Yes")</f>
        <v>Yes</v>
      </c>
      <c r="U189" t="str">
        <f>IF(ISNA(VLOOKUP($C189,LEI!$C$1:$C$217,1,FALSE)),"NO","Yes")</f>
        <v>Yes</v>
      </c>
      <c r="V189" t="str">
        <f>IF(ISNA(VLOOKUP($C189,HDI!$C$1:$C$217,1,FALSE)),"NO","Yes")</f>
        <v>NO</v>
      </c>
    </row>
    <row r="190" spans="1:22" x14ac:dyDescent="0.25">
      <c r="A190" s="4">
        <v>186</v>
      </c>
      <c r="B190" s="5"/>
      <c r="C190" s="6" t="s">
        <v>372</v>
      </c>
      <c r="D190" s="9" t="s">
        <v>373</v>
      </c>
      <c r="E190" s="7"/>
      <c r="F190" s="6" t="s">
        <v>26</v>
      </c>
      <c r="G190" s="10" t="s">
        <v>9</v>
      </c>
      <c r="H190" s="37">
        <f t="shared" si="2"/>
        <v>1</v>
      </c>
      <c r="I190" t="str">
        <f>IF(ISNA(VLOOKUP($C190,AgingPop!$C$2:$C$218,1,FALSE)),"NO","Yes")</f>
        <v>Yes</v>
      </c>
      <c r="J190" t="str">
        <f>IF(ISNA(VLOOKUP($C190,FemLab!$C$1:$C$216,1,FALSE)),"NO","Yes")</f>
        <v>Yes</v>
      </c>
      <c r="K190" t="str">
        <f>IF(ISNA(VLOOKUP($C190,Urban!$C$2:$C$218,1,FALSE)),"NO","Yes")</f>
        <v>Yes</v>
      </c>
      <c r="L190" t="str">
        <f>IF(ISNA(VLOOKUP($C190,Unemploy!$C$1:$C$217,1,FALSE)),"NO","Yes")</f>
        <v>Yes</v>
      </c>
      <c r="M190" t="str">
        <f>IF(ISNA(VLOOKUP($C190,FDIusd!$C$1:$C$217,1,FALSE)),"NO","Yes")</f>
        <v>Yes</v>
      </c>
      <c r="N190" t="str">
        <f>IF(ISNA(VLOOKUP($C190,FDIGDP!$C$2:$C$218,1,FALSE)),"NO","Yes")</f>
        <v>Yes</v>
      </c>
      <c r="O190" t="str">
        <f>IF(ISNA(VLOOKUP($C190,GDPg!$C$2:$C$218,1,FALSE)),"NO","Yes")</f>
        <v>Yes</v>
      </c>
      <c r="P190" t="str">
        <f>IF(ISNA(VLOOKUP($C190,GDPpcap!$C$2:$C$218,1,FALSE)),"NO","Yes")</f>
        <v>Yes</v>
      </c>
      <c r="Q190" t="str">
        <f>IF(ISNA(VLOOKUP($C190,EFI!$C$2:$C$217,1,FALSE)),"NO","Yes")</f>
        <v>NO</v>
      </c>
      <c r="R190" t="str">
        <f>IF(ISNA(VLOOKUP($C190,EPI!$C$1:$C$216,1,FALSE)),"NO","Yes")</f>
        <v>Yes</v>
      </c>
      <c r="S190" t="str">
        <f>IF(ISNA(VLOOKUP($C190,EduI!$C$1:$C$216,1,FALSE)),"NO","Yes")</f>
        <v>Yes</v>
      </c>
      <c r="T190" t="str">
        <f>IF(ISNA(VLOOKUP($C190,IncI!$C$1:$C$217,1,FALSE)),"NO","Yes")</f>
        <v>Yes</v>
      </c>
      <c r="U190" t="str">
        <f>IF(ISNA(VLOOKUP($C190,LEI!$C$1:$C$217,1,FALSE)),"NO","Yes")</f>
        <v>Yes</v>
      </c>
      <c r="V190" t="str">
        <f>IF(ISNA(VLOOKUP($C190,HDI!$C$1:$C$217,1,FALSE)),"NO","Yes")</f>
        <v>Yes</v>
      </c>
    </row>
    <row r="191" spans="1:22" x14ac:dyDescent="0.25">
      <c r="A191" s="4">
        <v>187</v>
      </c>
      <c r="B191" s="5"/>
      <c r="C191" s="6" t="s">
        <v>374</v>
      </c>
      <c r="D191" s="6" t="s">
        <v>375</v>
      </c>
      <c r="E191" s="7"/>
      <c r="F191" s="6" t="s">
        <v>29</v>
      </c>
      <c r="G191" s="8" t="s">
        <v>13</v>
      </c>
      <c r="H191" s="37">
        <f t="shared" si="2"/>
        <v>3</v>
      </c>
      <c r="I191" t="str">
        <f>IF(ISNA(VLOOKUP($C191,AgingPop!$C$2:$C$218,1,FALSE)),"NO","Yes")</f>
        <v>Yes</v>
      </c>
      <c r="J191" t="str">
        <f>IF(ISNA(VLOOKUP($C191,FemLab!$C$1:$C$216,1,FALSE)),"NO","Yes")</f>
        <v>Yes</v>
      </c>
      <c r="K191" t="str">
        <f>IF(ISNA(VLOOKUP($C191,Urban!$C$2:$C$218,1,FALSE)),"NO","Yes")</f>
        <v>Yes</v>
      </c>
      <c r="L191" t="str">
        <f>IF(ISNA(VLOOKUP($C191,Unemploy!$C$1:$C$217,1,FALSE)),"NO","Yes")</f>
        <v>Yes</v>
      </c>
      <c r="M191" t="str">
        <f>IF(ISNA(VLOOKUP($C191,FDIusd!$C$1:$C$217,1,FALSE)),"NO","Yes")</f>
        <v>NO</v>
      </c>
      <c r="N191" t="str">
        <f>IF(ISNA(VLOOKUP($C191,FDIGDP!$C$2:$C$218,1,FALSE)),"NO","Yes")</f>
        <v>Yes</v>
      </c>
      <c r="O191" t="str">
        <f>IF(ISNA(VLOOKUP($C191,GDPg!$C$2:$C$218,1,FALSE)),"NO","Yes")</f>
        <v>Yes</v>
      </c>
      <c r="P191" t="str">
        <f>IF(ISNA(VLOOKUP($C191,GDPpcap!$C$2:$C$218,1,FALSE)),"NO","Yes")</f>
        <v>Yes</v>
      </c>
      <c r="Q191" t="str">
        <f>IF(ISNA(VLOOKUP($C191,EFI!$C$2:$C$217,1,FALSE)),"NO","Yes")</f>
        <v>Yes</v>
      </c>
      <c r="R191" t="str">
        <f>IF(ISNA(VLOOKUP($C191,EPI!$C$1:$C$216,1,FALSE)),"NO","Yes")</f>
        <v>Yes</v>
      </c>
      <c r="S191" t="str">
        <f>IF(ISNA(VLOOKUP($C191,EduI!$C$1:$C$216,1,FALSE)),"NO","Yes")</f>
        <v>NO</v>
      </c>
      <c r="T191" t="str">
        <f>IF(ISNA(VLOOKUP($C191,IncI!$C$1:$C$217,1,FALSE)),"NO","Yes")</f>
        <v>Yes</v>
      </c>
      <c r="U191" t="str">
        <f>IF(ISNA(VLOOKUP($C191,LEI!$C$1:$C$217,1,FALSE)),"NO","Yes")</f>
        <v>Yes</v>
      </c>
      <c r="V191" t="str">
        <f>IF(ISNA(VLOOKUP($C191,HDI!$C$1:$C$217,1,FALSE)),"NO","Yes")</f>
        <v>NO</v>
      </c>
    </row>
    <row r="192" spans="1:22" x14ac:dyDescent="0.25">
      <c r="A192" s="4">
        <v>188</v>
      </c>
      <c r="B192" s="5"/>
      <c r="C192" s="6" t="s">
        <v>376</v>
      </c>
      <c r="D192" s="6" t="s">
        <v>377</v>
      </c>
      <c r="E192" s="7"/>
      <c r="F192" s="6" t="s">
        <v>12</v>
      </c>
      <c r="G192" s="8" t="s">
        <v>23</v>
      </c>
      <c r="H192" s="37">
        <f t="shared" si="2"/>
        <v>1</v>
      </c>
      <c r="I192" t="str">
        <f>IF(ISNA(VLOOKUP($C192,AgingPop!$C$2:$C$218,1,FALSE)),"NO","Yes")</f>
        <v>Yes</v>
      </c>
      <c r="J192" t="str">
        <f>IF(ISNA(VLOOKUP($C192,FemLab!$C$1:$C$216,1,FALSE)),"NO","Yes")</f>
        <v>Yes</v>
      </c>
      <c r="K192" t="str">
        <f>IF(ISNA(VLOOKUP($C192,Urban!$C$2:$C$218,1,FALSE)),"NO","Yes")</f>
        <v>Yes</v>
      </c>
      <c r="L192" t="str">
        <f>IF(ISNA(VLOOKUP($C192,Unemploy!$C$1:$C$217,1,FALSE)),"NO","Yes")</f>
        <v>Yes</v>
      </c>
      <c r="M192" t="str">
        <f>IF(ISNA(VLOOKUP($C192,FDIusd!$C$1:$C$217,1,FALSE)),"NO","Yes")</f>
        <v>Yes</v>
      </c>
      <c r="N192" t="str">
        <f>IF(ISNA(VLOOKUP($C192,FDIGDP!$C$2:$C$218,1,FALSE)),"NO","Yes")</f>
        <v>Yes</v>
      </c>
      <c r="O192" t="str">
        <f>IF(ISNA(VLOOKUP($C192,GDPg!$C$2:$C$218,1,FALSE)),"NO","Yes")</f>
        <v>Yes</v>
      </c>
      <c r="P192" t="str">
        <f>IF(ISNA(VLOOKUP($C192,GDPpcap!$C$2:$C$218,1,FALSE)),"NO","Yes")</f>
        <v>Yes</v>
      </c>
      <c r="Q192" t="str">
        <f>IF(ISNA(VLOOKUP($C192,EFI!$C$2:$C$217,1,FALSE)),"NO","Yes")</f>
        <v>Yes</v>
      </c>
      <c r="R192" t="str">
        <f>IF(ISNA(VLOOKUP($C192,EPI!$C$1:$C$216,1,FALSE)),"NO","Yes")</f>
        <v>Yes</v>
      </c>
      <c r="S192" t="str">
        <f>IF(ISNA(VLOOKUP($C192,EduI!$C$1:$C$216,1,FALSE)),"NO","Yes")</f>
        <v>NO</v>
      </c>
      <c r="T192" t="str">
        <f>IF(ISNA(VLOOKUP($C192,IncI!$C$1:$C$217,1,FALSE)),"NO","Yes")</f>
        <v>Yes</v>
      </c>
      <c r="U192" t="str">
        <f>IF(ISNA(VLOOKUP($C192,LEI!$C$1:$C$217,1,FALSE)),"NO","Yes")</f>
        <v>Yes</v>
      </c>
      <c r="V192" t="str">
        <f>IF(ISNA(VLOOKUP($C192,HDI!$C$1:$C$217,1,FALSE)),"NO","Yes")</f>
        <v>Yes</v>
      </c>
    </row>
    <row r="193" spans="1:22" x14ac:dyDescent="0.25">
      <c r="A193" s="4">
        <v>189</v>
      </c>
      <c r="B193" s="5"/>
      <c r="C193" s="6" t="s">
        <v>378</v>
      </c>
      <c r="D193" s="6" t="s">
        <v>379</v>
      </c>
      <c r="E193" s="7"/>
      <c r="F193" s="6" t="s">
        <v>12</v>
      </c>
      <c r="G193" s="8" t="s">
        <v>23</v>
      </c>
      <c r="H193" s="37">
        <f t="shared" si="2"/>
        <v>0</v>
      </c>
      <c r="I193" t="str">
        <f>IF(ISNA(VLOOKUP($C193,AgingPop!$C$2:$C$218,1,FALSE)),"NO","Yes")</f>
        <v>Yes</v>
      </c>
      <c r="J193" t="str">
        <f>IF(ISNA(VLOOKUP($C193,FemLab!$C$1:$C$216,1,FALSE)),"NO","Yes")</f>
        <v>Yes</v>
      </c>
      <c r="K193" t="str">
        <f>IF(ISNA(VLOOKUP($C193,Urban!$C$2:$C$218,1,FALSE)),"NO","Yes")</f>
        <v>Yes</v>
      </c>
      <c r="L193" t="str">
        <f>IF(ISNA(VLOOKUP($C193,Unemploy!$C$1:$C$217,1,FALSE)),"NO","Yes")</f>
        <v>Yes</v>
      </c>
      <c r="M193" t="str">
        <f>IF(ISNA(VLOOKUP($C193,FDIusd!$C$1:$C$217,1,FALSE)),"NO","Yes")</f>
        <v>Yes</v>
      </c>
      <c r="N193" t="str">
        <f>IF(ISNA(VLOOKUP($C193,FDIGDP!$C$2:$C$218,1,FALSE)),"NO","Yes")</f>
        <v>Yes</v>
      </c>
      <c r="O193" t="str">
        <f>IF(ISNA(VLOOKUP($C193,GDPg!$C$2:$C$218,1,FALSE)),"NO","Yes")</f>
        <v>Yes</v>
      </c>
      <c r="P193" t="str">
        <f>IF(ISNA(VLOOKUP($C193,GDPpcap!$C$2:$C$218,1,FALSE)),"NO","Yes")</f>
        <v>Yes</v>
      </c>
      <c r="Q193" t="str">
        <f>IF(ISNA(VLOOKUP($C193,EFI!$C$2:$C$217,1,FALSE)),"NO","Yes")</f>
        <v>Yes</v>
      </c>
      <c r="R193" t="str">
        <f>IF(ISNA(VLOOKUP($C193,EPI!$C$1:$C$216,1,FALSE)),"NO","Yes")</f>
        <v>Yes</v>
      </c>
      <c r="S193" t="str">
        <f>IF(ISNA(VLOOKUP($C193,EduI!$C$1:$C$216,1,FALSE)),"NO","Yes")</f>
        <v>Yes</v>
      </c>
      <c r="T193" t="str">
        <f>IF(ISNA(VLOOKUP($C193,IncI!$C$1:$C$217,1,FALSE)),"NO","Yes")</f>
        <v>Yes</v>
      </c>
      <c r="U193" t="str">
        <f>IF(ISNA(VLOOKUP($C193,LEI!$C$1:$C$217,1,FALSE)),"NO","Yes")</f>
        <v>Yes</v>
      </c>
      <c r="V193" t="str">
        <f>IF(ISNA(VLOOKUP($C193,HDI!$C$1:$C$217,1,FALSE)),"NO","Yes")</f>
        <v>Yes</v>
      </c>
    </row>
    <row r="194" spans="1:22" x14ac:dyDescent="0.25">
      <c r="A194" s="4">
        <v>190</v>
      </c>
      <c r="B194" s="5"/>
      <c r="C194" s="6" t="s">
        <v>457</v>
      </c>
      <c r="D194" s="6" t="s">
        <v>380</v>
      </c>
      <c r="E194" s="7"/>
      <c r="F194" s="6" t="s">
        <v>16</v>
      </c>
      <c r="G194" s="8" t="s">
        <v>9</v>
      </c>
      <c r="H194" s="37">
        <f t="shared" si="2"/>
        <v>5</v>
      </c>
      <c r="I194" t="str">
        <f>IF(ISNA(VLOOKUP($C194,AgingPop!$C$2:$C$218,1,FALSE)),"NO","Yes")</f>
        <v>Yes</v>
      </c>
      <c r="J194" t="str">
        <f>IF(ISNA(VLOOKUP($C194,FemLab!$C$1:$C$216,1,FALSE)),"NO","Yes")</f>
        <v>Yes</v>
      </c>
      <c r="K194" t="str">
        <f>IF(ISNA(VLOOKUP($C194,Urban!$C$2:$C$218,1,FALSE)),"NO","Yes")</f>
        <v>Yes</v>
      </c>
      <c r="L194" t="str">
        <f>IF(ISNA(VLOOKUP($C194,Unemploy!$C$1:$C$217,1,FALSE)),"NO","Yes")</f>
        <v>Yes</v>
      </c>
      <c r="M194" t="str">
        <f>IF(ISNA(VLOOKUP($C194,FDIusd!$C$1:$C$217,1,FALSE)),"NO","Yes")</f>
        <v>Yes</v>
      </c>
      <c r="N194" t="str">
        <f>IF(ISNA(VLOOKUP($C194,FDIGDP!$C$2:$C$218,1,FALSE)),"NO","Yes")</f>
        <v>NO</v>
      </c>
      <c r="O194" t="str">
        <f>IF(ISNA(VLOOKUP($C194,GDPg!$C$2:$C$218,1,FALSE)),"NO","Yes")</f>
        <v>NO</v>
      </c>
      <c r="P194" t="str">
        <f>IF(ISNA(VLOOKUP($C194,GDPpcap!$C$2:$C$218,1,FALSE)),"NO","Yes")</f>
        <v>NO</v>
      </c>
      <c r="Q194" t="str">
        <f>IF(ISNA(VLOOKUP($C194,EFI!$C$2:$C$217,1,FALSE)),"NO","Yes")</f>
        <v>NO</v>
      </c>
      <c r="R194" t="str">
        <f>IF(ISNA(VLOOKUP($C194,EPI!$C$1:$C$216,1,FALSE)),"NO","Yes")</f>
        <v>NO</v>
      </c>
      <c r="S194" t="str">
        <f>IF(ISNA(VLOOKUP($C194,EduI!$C$1:$C$216,1,FALSE)),"NO","Yes")</f>
        <v>Yes</v>
      </c>
      <c r="T194" t="str">
        <f>IF(ISNA(VLOOKUP($C194,IncI!$C$1:$C$217,1,FALSE)),"NO","Yes")</f>
        <v>Yes</v>
      </c>
      <c r="U194" t="str">
        <f>IF(ISNA(VLOOKUP($C194,LEI!$C$1:$C$217,1,FALSE)),"NO","Yes")</f>
        <v>Yes</v>
      </c>
      <c r="V194" t="str">
        <f>IF(ISNA(VLOOKUP($C194,HDI!$C$1:$C$217,1,FALSE)),"NO","Yes")</f>
        <v>Yes</v>
      </c>
    </row>
    <row r="195" spans="1:22" x14ac:dyDescent="0.25">
      <c r="A195" s="4">
        <v>191</v>
      </c>
      <c r="B195" s="5"/>
      <c r="C195" s="6" t="s">
        <v>451</v>
      </c>
      <c r="D195" s="6" t="s">
        <v>381</v>
      </c>
      <c r="E195" s="7"/>
      <c r="F195" s="6" t="s">
        <v>20</v>
      </c>
      <c r="G195" s="8" t="s">
        <v>23</v>
      </c>
      <c r="H195" s="37">
        <f t="shared" si="2"/>
        <v>12</v>
      </c>
      <c r="I195" t="str">
        <f>IF(ISNA(VLOOKUP($C195,AgingPop!$C$2:$C$218,1,FALSE)),"NO","Yes")</f>
        <v>NO</v>
      </c>
      <c r="J195" t="str">
        <f>IF(ISNA(VLOOKUP($C195,FemLab!$C$1:$C$216,1,FALSE)),"NO","Yes")</f>
        <v>NO</v>
      </c>
      <c r="K195" t="str">
        <f>IF(ISNA(VLOOKUP($C195,Urban!$C$2:$C$218,1,FALSE)),"NO","Yes")</f>
        <v>NO</v>
      </c>
      <c r="L195" t="str">
        <f>IF(ISNA(VLOOKUP($C195,Unemploy!$C$1:$C$217,1,FALSE)),"NO","Yes")</f>
        <v>NO</v>
      </c>
      <c r="M195" t="str">
        <f>IF(ISNA(VLOOKUP($C195,FDIusd!$C$1:$C$217,1,FALSE)),"NO","Yes")</f>
        <v>NO</v>
      </c>
      <c r="N195" t="str">
        <f>IF(ISNA(VLOOKUP($C195,FDIGDP!$C$2:$C$218,1,FALSE)),"NO","Yes")</f>
        <v>NO</v>
      </c>
      <c r="O195" t="str">
        <f>IF(ISNA(VLOOKUP($C195,GDPg!$C$2:$C$218,1,FALSE)),"NO","Yes")</f>
        <v>NO</v>
      </c>
      <c r="P195" t="str">
        <f>IF(ISNA(VLOOKUP($C195,GDPpcap!$C$2:$C$218,1,FALSE)),"NO","Yes")</f>
        <v>NO</v>
      </c>
      <c r="Q195" t="str">
        <f>IF(ISNA(VLOOKUP($C195,EFI!$C$2:$C$217,1,FALSE)),"NO","Yes")</f>
        <v>Yes</v>
      </c>
      <c r="R195" t="str">
        <f>IF(ISNA(VLOOKUP($C195,EPI!$C$1:$C$216,1,FALSE)),"NO","Yes")</f>
        <v>Yes</v>
      </c>
      <c r="S195" t="str">
        <f>IF(ISNA(VLOOKUP($C195,EduI!$C$1:$C$216,1,FALSE)),"NO","Yes")</f>
        <v>NO</v>
      </c>
      <c r="T195" t="str">
        <f>IF(ISNA(VLOOKUP($C195,IncI!$C$1:$C$217,1,FALSE)),"NO","Yes")</f>
        <v>NO</v>
      </c>
      <c r="U195" t="str">
        <f>IF(ISNA(VLOOKUP($C195,LEI!$C$1:$C$217,1,FALSE)),"NO","Yes")</f>
        <v>NO</v>
      </c>
      <c r="V195" t="str">
        <f>IF(ISNA(VLOOKUP($C195,HDI!$C$1:$C$217,1,FALSE)),"NO","Yes")</f>
        <v>NO</v>
      </c>
    </row>
    <row r="196" spans="1:22" x14ac:dyDescent="0.25">
      <c r="A196" s="4">
        <v>192</v>
      </c>
      <c r="B196" s="5"/>
      <c r="C196" s="6" t="s">
        <v>382</v>
      </c>
      <c r="D196" s="6" t="s">
        <v>383</v>
      </c>
      <c r="E196" s="7"/>
      <c r="F196" s="6" t="s">
        <v>12</v>
      </c>
      <c r="G196" s="8" t="s">
        <v>9</v>
      </c>
      <c r="H196" s="37">
        <f t="shared" si="2"/>
        <v>2</v>
      </c>
      <c r="I196" t="str">
        <f>IF(ISNA(VLOOKUP($C196,AgingPop!$C$2:$C$218,1,FALSE)),"NO","Yes")</f>
        <v>Yes</v>
      </c>
      <c r="J196" t="str">
        <f>IF(ISNA(VLOOKUP($C196,FemLab!$C$1:$C$216,1,FALSE)),"NO","Yes")</f>
        <v>Yes</v>
      </c>
      <c r="K196" t="str">
        <f>IF(ISNA(VLOOKUP($C196,Urban!$C$2:$C$218,1,FALSE)),"NO","Yes")</f>
        <v>Yes</v>
      </c>
      <c r="L196" t="str">
        <f>IF(ISNA(VLOOKUP($C196,Unemploy!$C$1:$C$217,1,FALSE)),"NO","Yes")</f>
        <v>Yes</v>
      </c>
      <c r="M196" t="str">
        <f>IF(ISNA(VLOOKUP($C196,FDIusd!$C$1:$C$217,1,FALSE)),"NO","Yes")</f>
        <v>NO</v>
      </c>
      <c r="N196" t="str">
        <f>IF(ISNA(VLOOKUP($C196,FDIGDP!$C$2:$C$218,1,FALSE)),"NO","Yes")</f>
        <v>Yes</v>
      </c>
      <c r="O196" t="str">
        <f>IF(ISNA(VLOOKUP($C196,GDPg!$C$2:$C$218,1,FALSE)),"NO","Yes")</f>
        <v>Yes</v>
      </c>
      <c r="P196" t="str">
        <f>IF(ISNA(VLOOKUP($C196,GDPpcap!$C$2:$C$218,1,FALSE)),"NO","Yes")</f>
        <v>Yes</v>
      </c>
      <c r="Q196" t="str">
        <f>IF(ISNA(VLOOKUP($C196,EFI!$C$2:$C$217,1,FALSE)),"NO","Yes")</f>
        <v>NO</v>
      </c>
      <c r="R196" t="str">
        <f>IF(ISNA(VLOOKUP($C196,EPI!$C$1:$C$216,1,FALSE)),"NO","Yes")</f>
        <v>Yes</v>
      </c>
      <c r="S196" t="str">
        <f>IF(ISNA(VLOOKUP($C196,EduI!$C$1:$C$216,1,FALSE)),"NO","Yes")</f>
        <v>Yes</v>
      </c>
      <c r="T196" t="str">
        <f>IF(ISNA(VLOOKUP($C196,IncI!$C$1:$C$217,1,FALSE)),"NO","Yes")</f>
        <v>Yes</v>
      </c>
      <c r="U196" t="str">
        <f>IF(ISNA(VLOOKUP($C196,LEI!$C$1:$C$217,1,FALSE)),"NO","Yes")</f>
        <v>Yes</v>
      </c>
      <c r="V196" t="str">
        <f>IF(ISNA(VLOOKUP($C196,HDI!$C$1:$C$217,1,FALSE)),"NO","Yes")</f>
        <v>Yes</v>
      </c>
    </row>
    <row r="197" spans="1:22" x14ac:dyDescent="0.25">
      <c r="A197" s="4">
        <v>193</v>
      </c>
      <c r="B197" s="5"/>
      <c r="C197" s="6" t="s">
        <v>384</v>
      </c>
      <c r="D197" s="9" t="s">
        <v>385</v>
      </c>
      <c r="E197" s="7"/>
      <c r="F197" s="6" t="s">
        <v>26</v>
      </c>
      <c r="G197" s="10" t="s">
        <v>17</v>
      </c>
      <c r="H197" s="37">
        <f t="shared" si="2"/>
        <v>0</v>
      </c>
      <c r="I197" t="str">
        <f>IF(ISNA(VLOOKUP($C197,AgingPop!$C$2:$C$218,1,FALSE)),"NO","Yes")</f>
        <v>Yes</v>
      </c>
      <c r="J197" t="str">
        <f>IF(ISNA(VLOOKUP($C197,FemLab!$C$1:$C$216,1,FALSE)),"NO","Yes")</f>
        <v>Yes</v>
      </c>
      <c r="K197" t="str">
        <f>IF(ISNA(VLOOKUP($C197,Urban!$C$2:$C$218,1,FALSE)),"NO","Yes")</f>
        <v>Yes</v>
      </c>
      <c r="L197" t="str">
        <f>IF(ISNA(VLOOKUP($C197,Unemploy!$C$1:$C$217,1,FALSE)),"NO","Yes")</f>
        <v>Yes</v>
      </c>
      <c r="M197" t="str">
        <f>IF(ISNA(VLOOKUP($C197,FDIusd!$C$1:$C$217,1,FALSE)),"NO","Yes")</f>
        <v>Yes</v>
      </c>
      <c r="N197" t="str">
        <f>IF(ISNA(VLOOKUP($C197,FDIGDP!$C$2:$C$218,1,FALSE)),"NO","Yes")</f>
        <v>Yes</v>
      </c>
      <c r="O197" t="str">
        <f>IF(ISNA(VLOOKUP($C197,GDPg!$C$2:$C$218,1,FALSE)),"NO","Yes")</f>
        <v>Yes</v>
      </c>
      <c r="P197" t="str">
        <f>IF(ISNA(VLOOKUP($C197,GDPpcap!$C$2:$C$218,1,FALSE)),"NO","Yes")</f>
        <v>Yes</v>
      </c>
      <c r="Q197" t="str">
        <f>IF(ISNA(VLOOKUP($C197,EFI!$C$2:$C$217,1,FALSE)),"NO","Yes")</f>
        <v>Yes</v>
      </c>
      <c r="R197" t="str">
        <f>IF(ISNA(VLOOKUP($C197,EPI!$C$1:$C$216,1,FALSE)),"NO","Yes")</f>
        <v>Yes</v>
      </c>
      <c r="S197" t="str">
        <f>IF(ISNA(VLOOKUP($C197,EduI!$C$1:$C$216,1,FALSE)),"NO","Yes")</f>
        <v>Yes</v>
      </c>
      <c r="T197" t="str">
        <f>IF(ISNA(VLOOKUP($C197,IncI!$C$1:$C$217,1,FALSE)),"NO","Yes")</f>
        <v>Yes</v>
      </c>
      <c r="U197" t="str">
        <f>IF(ISNA(VLOOKUP($C197,LEI!$C$1:$C$217,1,FALSE)),"NO","Yes")</f>
        <v>Yes</v>
      </c>
      <c r="V197" t="str">
        <f>IF(ISNA(VLOOKUP($C197,HDI!$C$1:$C$217,1,FALSE)),"NO","Yes")</f>
        <v>Yes</v>
      </c>
    </row>
    <row r="198" spans="1:22" x14ac:dyDescent="0.25">
      <c r="A198" s="4">
        <v>194</v>
      </c>
      <c r="B198" s="5"/>
      <c r="C198" s="6" t="s">
        <v>386</v>
      </c>
      <c r="D198" s="6" t="s">
        <v>387</v>
      </c>
      <c r="E198" s="7"/>
      <c r="F198" s="6" t="s">
        <v>20</v>
      </c>
      <c r="G198" s="8" t="s">
        <v>13</v>
      </c>
      <c r="H198" s="37">
        <f t="shared" ref="H198:H222" si="3">COUNTIF(I198:V198,"NO")</f>
        <v>0</v>
      </c>
      <c r="I198" t="str">
        <f>IF(ISNA(VLOOKUP($C198,AgingPop!$C$2:$C$218,1,FALSE)),"NO","Yes")</f>
        <v>Yes</v>
      </c>
      <c r="J198" t="str">
        <f>IF(ISNA(VLOOKUP($C198,FemLab!$C$1:$C$216,1,FALSE)),"NO","Yes")</f>
        <v>Yes</v>
      </c>
      <c r="K198" t="str">
        <f>IF(ISNA(VLOOKUP($C198,Urban!$C$2:$C$218,1,FALSE)),"NO","Yes")</f>
        <v>Yes</v>
      </c>
      <c r="L198" t="str">
        <f>IF(ISNA(VLOOKUP($C198,Unemploy!$C$1:$C$217,1,FALSE)),"NO","Yes")</f>
        <v>Yes</v>
      </c>
      <c r="M198" t="str">
        <f>IF(ISNA(VLOOKUP($C198,FDIusd!$C$1:$C$217,1,FALSE)),"NO","Yes")</f>
        <v>Yes</v>
      </c>
      <c r="N198" t="str">
        <f>IF(ISNA(VLOOKUP($C198,FDIGDP!$C$2:$C$218,1,FALSE)),"NO","Yes")</f>
        <v>Yes</v>
      </c>
      <c r="O198" t="str">
        <f>IF(ISNA(VLOOKUP($C198,GDPg!$C$2:$C$218,1,FALSE)),"NO","Yes")</f>
        <v>Yes</v>
      </c>
      <c r="P198" t="str">
        <f>IF(ISNA(VLOOKUP($C198,GDPpcap!$C$2:$C$218,1,FALSE)),"NO","Yes")</f>
        <v>Yes</v>
      </c>
      <c r="Q198" t="str">
        <f>IF(ISNA(VLOOKUP($C198,EFI!$C$2:$C$217,1,FALSE)),"NO","Yes")</f>
        <v>Yes</v>
      </c>
      <c r="R198" t="str">
        <f>IF(ISNA(VLOOKUP($C198,EPI!$C$1:$C$216,1,FALSE)),"NO","Yes")</f>
        <v>Yes</v>
      </c>
      <c r="S198" t="str">
        <f>IF(ISNA(VLOOKUP($C198,EduI!$C$1:$C$216,1,FALSE)),"NO","Yes")</f>
        <v>Yes</v>
      </c>
      <c r="T198" t="str">
        <f>IF(ISNA(VLOOKUP($C198,IncI!$C$1:$C$217,1,FALSE)),"NO","Yes")</f>
        <v>Yes</v>
      </c>
      <c r="U198" t="str">
        <f>IF(ISNA(VLOOKUP($C198,LEI!$C$1:$C$217,1,FALSE)),"NO","Yes")</f>
        <v>Yes</v>
      </c>
      <c r="V198" t="str">
        <f>IF(ISNA(VLOOKUP($C198,HDI!$C$1:$C$217,1,FALSE)),"NO","Yes")</f>
        <v>Yes</v>
      </c>
    </row>
    <row r="199" spans="1:22" x14ac:dyDescent="0.25">
      <c r="A199" s="4">
        <v>195</v>
      </c>
      <c r="B199" s="5"/>
      <c r="C199" s="6" t="s">
        <v>388</v>
      </c>
      <c r="D199" s="6" t="s">
        <v>389</v>
      </c>
      <c r="E199" s="7"/>
      <c r="F199" s="6" t="s">
        <v>20</v>
      </c>
      <c r="G199" s="8" t="s">
        <v>17</v>
      </c>
      <c r="H199" s="37">
        <f t="shared" si="3"/>
        <v>7</v>
      </c>
      <c r="I199" t="str">
        <f>IF(ISNA(VLOOKUP($C199,AgingPop!$C$2:$C$218,1,FALSE)),"NO","Yes")</f>
        <v>Yes</v>
      </c>
      <c r="J199" t="str">
        <f>IF(ISNA(VLOOKUP($C199,FemLab!$C$1:$C$216,1,FALSE)),"NO","Yes")</f>
        <v>Yes</v>
      </c>
      <c r="K199" t="str">
        <f>IF(ISNA(VLOOKUP($C199,Urban!$C$2:$C$218,1,FALSE)),"NO","Yes")</f>
        <v>Yes</v>
      </c>
      <c r="L199" t="str">
        <f>IF(ISNA(VLOOKUP($C199,Unemploy!$C$1:$C$217,1,FALSE)),"NO","Yes")</f>
        <v>Yes</v>
      </c>
      <c r="M199" t="str">
        <f>IF(ISNA(VLOOKUP($C199,FDIusd!$C$1:$C$217,1,FALSE)),"NO","Yes")</f>
        <v>NO</v>
      </c>
      <c r="N199" t="str">
        <f>IF(ISNA(VLOOKUP($C199,FDIGDP!$C$2:$C$218,1,FALSE)),"NO","Yes")</f>
        <v>NO</v>
      </c>
      <c r="O199" t="str">
        <f>IF(ISNA(VLOOKUP($C199,GDPg!$C$2:$C$218,1,FALSE)),"NO","Yes")</f>
        <v>NO</v>
      </c>
      <c r="P199" t="str">
        <f>IF(ISNA(VLOOKUP($C199,GDPpcap!$C$2:$C$218,1,FALSE)),"NO","Yes")</f>
        <v>NO</v>
      </c>
      <c r="Q199" t="str">
        <f>IF(ISNA(VLOOKUP($C199,EFI!$C$2:$C$217,1,FALSE)),"NO","Yes")</f>
        <v>NO</v>
      </c>
      <c r="R199" t="str">
        <f>IF(ISNA(VLOOKUP($C199,EPI!$C$1:$C$216,1,FALSE)),"NO","Yes")</f>
        <v>Yes</v>
      </c>
      <c r="S199" t="str">
        <f>IF(ISNA(VLOOKUP($C199,EduI!$C$1:$C$216,1,FALSE)),"NO","Yes")</f>
        <v>NO</v>
      </c>
      <c r="T199" t="str">
        <f>IF(ISNA(VLOOKUP($C199,IncI!$C$1:$C$217,1,FALSE)),"NO","Yes")</f>
        <v>Yes</v>
      </c>
      <c r="U199" t="str">
        <f>IF(ISNA(VLOOKUP($C199,LEI!$C$1:$C$217,1,FALSE)),"NO","Yes")</f>
        <v>Yes</v>
      </c>
      <c r="V199" t="str">
        <f>IF(ISNA(VLOOKUP($C199,HDI!$C$1:$C$217,1,FALSE)),"NO","Yes")</f>
        <v>NO</v>
      </c>
    </row>
    <row r="200" spans="1:22" x14ac:dyDescent="0.25">
      <c r="A200" s="4">
        <v>196</v>
      </c>
      <c r="B200" s="5"/>
      <c r="C200" s="6" t="s">
        <v>390</v>
      </c>
      <c r="D200" s="6" t="s">
        <v>391</v>
      </c>
      <c r="E200" s="7"/>
      <c r="F200" s="6" t="s">
        <v>26</v>
      </c>
      <c r="G200" s="8" t="s">
        <v>9</v>
      </c>
      <c r="H200" s="37">
        <f t="shared" si="3"/>
        <v>1</v>
      </c>
      <c r="I200" t="str">
        <f>IF(ISNA(VLOOKUP($C200,AgingPop!$C$2:$C$218,1,FALSE)),"NO","Yes")</f>
        <v>Yes</v>
      </c>
      <c r="J200" t="str">
        <f>IF(ISNA(VLOOKUP($C200,FemLab!$C$1:$C$216,1,FALSE)),"NO","Yes")</f>
        <v>Yes</v>
      </c>
      <c r="K200" t="str">
        <f>IF(ISNA(VLOOKUP($C200,Urban!$C$2:$C$218,1,FALSE)),"NO","Yes")</f>
        <v>Yes</v>
      </c>
      <c r="L200" t="str">
        <f>IF(ISNA(VLOOKUP($C200,Unemploy!$C$1:$C$217,1,FALSE)),"NO","Yes")</f>
        <v>Yes</v>
      </c>
      <c r="M200" t="str">
        <f>IF(ISNA(VLOOKUP($C200,FDIusd!$C$1:$C$217,1,FALSE)),"NO","Yes")</f>
        <v>Yes</v>
      </c>
      <c r="N200" t="str">
        <f>IF(ISNA(VLOOKUP($C200,FDIGDP!$C$2:$C$218,1,FALSE)),"NO","Yes")</f>
        <v>Yes</v>
      </c>
      <c r="O200" t="str">
        <f>IF(ISNA(VLOOKUP($C200,GDPg!$C$2:$C$218,1,FALSE)),"NO","Yes")</f>
        <v>Yes</v>
      </c>
      <c r="P200" t="str">
        <f>IF(ISNA(VLOOKUP($C200,GDPpcap!$C$2:$C$218,1,FALSE)),"NO","Yes")</f>
        <v>Yes</v>
      </c>
      <c r="Q200" t="str">
        <f>IF(ISNA(VLOOKUP($C200,EFI!$C$2:$C$217,1,FALSE)),"NO","Yes")</f>
        <v>NO</v>
      </c>
      <c r="R200" t="str">
        <f>IF(ISNA(VLOOKUP($C200,EPI!$C$1:$C$216,1,FALSE)),"NO","Yes")</f>
        <v>Yes</v>
      </c>
      <c r="S200" t="str">
        <f>IF(ISNA(VLOOKUP($C200,EduI!$C$1:$C$216,1,FALSE)),"NO","Yes")</f>
        <v>Yes</v>
      </c>
      <c r="T200" t="str">
        <f>IF(ISNA(VLOOKUP($C200,IncI!$C$1:$C$217,1,FALSE)),"NO","Yes")</f>
        <v>Yes</v>
      </c>
      <c r="U200" t="str">
        <f>IF(ISNA(VLOOKUP($C200,LEI!$C$1:$C$217,1,FALSE)),"NO","Yes")</f>
        <v>Yes</v>
      </c>
      <c r="V200" t="str">
        <f>IF(ISNA(VLOOKUP($C200,HDI!$C$1:$C$217,1,FALSE)),"NO","Yes")</f>
        <v>Yes</v>
      </c>
    </row>
    <row r="201" spans="1:22" x14ac:dyDescent="0.25">
      <c r="A201" s="4">
        <v>197</v>
      </c>
      <c r="B201" s="5"/>
      <c r="C201" s="6" t="s">
        <v>392</v>
      </c>
      <c r="D201" s="6" t="s">
        <v>393</v>
      </c>
      <c r="E201" s="7"/>
      <c r="F201" s="6" t="s">
        <v>20</v>
      </c>
      <c r="G201" s="8" t="s">
        <v>13</v>
      </c>
      <c r="H201" s="37">
        <f t="shared" si="3"/>
        <v>4</v>
      </c>
      <c r="I201" t="str">
        <f>IF(ISNA(VLOOKUP($C201,AgingPop!$C$2:$C$218,1,FALSE)),"NO","Yes")</f>
        <v>Yes</v>
      </c>
      <c r="J201" t="str">
        <f>IF(ISNA(VLOOKUP($C201,FemLab!$C$1:$C$216,1,FALSE)),"NO","Yes")</f>
        <v>Yes</v>
      </c>
      <c r="K201" t="str">
        <f>IF(ISNA(VLOOKUP($C201,Urban!$C$2:$C$218,1,FALSE)),"NO","Yes")</f>
        <v>Yes</v>
      </c>
      <c r="L201" t="str">
        <f>IF(ISNA(VLOOKUP($C201,Unemploy!$C$1:$C$217,1,FALSE)),"NO","Yes")</f>
        <v>Yes</v>
      </c>
      <c r="M201" t="str">
        <f>IF(ISNA(VLOOKUP($C201,FDIusd!$C$1:$C$217,1,FALSE)),"NO","Yes")</f>
        <v>NO</v>
      </c>
      <c r="N201" t="str">
        <f>IF(ISNA(VLOOKUP($C201,FDIGDP!$C$2:$C$218,1,FALSE)),"NO","Yes")</f>
        <v>Yes</v>
      </c>
      <c r="O201" t="str">
        <f>IF(ISNA(VLOOKUP($C201,GDPg!$C$2:$C$218,1,FALSE)),"NO","Yes")</f>
        <v>Yes</v>
      </c>
      <c r="P201" t="str">
        <f>IF(ISNA(VLOOKUP($C201,GDPpcap!$C$2:$C$218,1,FALSE)),"NO","Yes")</f>
        <v>Yes</v>
      </c>
      <c r="Q201" t="str">
        <f>IF(ISNA(VLOOKUP($C201,EFI!$C$2:$C$217,1,FALSE)),"NO","Yes")</f>
        <v>NO</v>
      </c>
      <c r="R201" t="str">
        <f>IF(ISNA(VLOOKUP($C201,EPI!$C$1:$C$216,1,FALSE)),"NO","Yes")</f>
        <v>NO</v>
      </c>
      <c r="S201" t="str">
        <f>IF(ISNA(VLOOKUP($C201,EduI!$C$1:$C$216,1,FALSE)),"NO","Yes")</f>
        <v>NO</v>
      </c>
      <c r="T201" t="str">
        <f>IF(ISNA(VLOOKUP($C201,IncI!$C$1:$C$217,1,FALSE)),"NO","Yes")</f>
        <v>Yes</v>
      </c>
      <c r="U201" t="str">
        <f>IF(ISNA(VLOOKUP($C201,LEI!$C$1:$C$217,1,FALSE)),"NO","Yes")</f>
        <v>Yes</v>
      </c>
      <c r="V201" t="str">
        <f>IF(ISNA(VLOOKUP($C201,HDI!$C$1:$C$217,1,FALSE)),"NO","Yes")</f>
        <v>Yes</v>
      </c>
    </row>
    <row r="202" spans="1:22" x14ac:dyDescent="0.25">
      <c r="A202" s="4">
        <v>198</v>
      </c>
      <c r="B202" s="5"/>
      <c r="C202" s="6" t="s">
        <v>394</v>
      </c>
      <c r="D202" s="6" t="s">
        <v>395</v>
      </c>
      <c r="E202" s="7"/>
      <c r="F202" s="6" t="s">
        <v>29</v>
      </c>
      <c r="G202" s="8" t="s">
        <v>23</v>
      </c>
      <c r="H202" s="37">
        <f t="shared" si="3"/>
        <v>0</v>
      </c>
      <c r="I202" t="str">
        <f>IF(ISNA(VLOOKUP($C202,AgingPop!$C$2:$C$218,1,FALSE)),"NO","Yes")</f>
        <v>Yes</v>
      </c>
      <c r="J202" t="str">
        <f>IF(ISNA(VLOOKUP($C202,FemLab!$C$1:$C$216,1,FALSE)),"NO","Yes")</f>
        <v>Yes</v>
      </c>
      <c r="K202" t="str">
        <f>IF(ISNA(VLOOKUP($C202,Urban!$C$2:$C$218,1,FALSE)),"NO","Yes")</f>
        <v>Yes</v>
      </c>
      <c r="L202" t="str">
        <f>IF(ISNA(VLOOKUP($C202,Unemploy!$C$1:$C$217,1,FALSE)),"NO","Yes")</f>
        <v>Yes</v>
      </c>
      <c r="M202" t="str">
        <f>IF(ISNA(VLOOKUP($C202,FDIusd!$C$1:$C$217,1,FALSE)),"NO","Yes")</f>
        <v>Yes</v>
      </c>
      <c r="N202" t="str">
        <f>IF(ISNA(VLOOKUP($C202,FDIGDP!$C$2:$C$218,1,FALSE)),"NO","Yes")</f>
        <v>Yes</v>
      </c>
      <c r="O202" t="str">
        <f>IF(ISNA(VLOOKUP($C202,GDPg!$C$2:$C$218,1,FALSE)),"NO","Yes")</f>
        <v>Yes</v>
      </c>
      <c r="P202" t="str">
        <f>IF(ISNA(VLOOKUP($C202,GDPpcap!$C$2:$C$218,1,FALSE)),"NO","Yes")</f>
        <v>Yes</v>
      </c>
      <c r="Q202" t="str">
        <f>IF(ISNA(VLOOKUP($C202,EFI!$C$2:$C$217,1,FALSE)),"NO","Yes")</f>
        <v>Yes</v>
      </c>
      <c r="R202" t="str">
        <f>IF(ISNA(VLOOKUP($C202,EPI!$C$1:$C$216,1,FALSE)),"NO","Yes")</f>
        <v>Yes</v>
      </c>
      <c r="S202" t="str">
        <f>IF(ISNA(VLOOKUP($C202,EduI!$C$1:$C$216,1,FALSE)),"NO","Yes")</f>
        <v>Yes</v>
      </c>
      <c r="T202" t="str">
        <f>IF(ISNA(VLOOKUP($C202,IncI!$C$1:$C$217,1,FALSE)),"NO","Yes")</f>
        <v>Yes</v>
      </c>
      <c r="U202" t="str">
        <f>IF(ISNA(VLOOKUP($C202,LEI!$C$1:$C$217,1,FALSE)),"NO","Yes")</f>
        <v>Yes</v>
      </c>
      <c r="V202" t="str">
        <f>IF(ISNA(VLOOKUP($C202,HDI!$C$1:$C$217,1,FALSE)),"NO","Yes")</f>
        <v>Yes</v>
      </c>
    </row>
    <row r="203" spans="1:22" x14ac:dyDescent="0.25">
      <c r="A203" s="4">
        <v>199</v>
      </c>
      <c r="B203" s="5"/>
      <c r="C203" s="6" t="s">
        <v>396</v>
      </c>
      <c r="D203" s="6" t="s">
        <v>397</v>
      </c>
      <c r="E203" s="7"/>
      <c r="F203" s="6" t="s">
        <v>16</v>
      </c>
      <c r="G203" s="8" t="s">
        <v>17</v>
      </c>
      <c r="H203" s="37">
        <f t="shared" si="3"/>
        <v>0</v>
      </c>
      <c r="I203" t="str">
        <f>IF(ISNA(VLOOKUP($C203,AgingPop!$C$2:$C$218,1,FALSE)),"NO","Yes")</f>
        <v>Yes</v>
      </c>
      <c r="J203" t="str">
        <f>IF(ISNA(VLOOKUP($C203,FemLab!$C$1:$C$216,1,FALSE)),"NO","Yes")</f>
        <v>Yes</v>
      </c>
      <c r="K203" t="str">
        <f>IF(ISNA(VLOOKUP($C203,Urban!$C$2:$C$218,1,FALSE)),"NO","Yes")</f>
        <v>Yes</v>
      </c>
      <c r="L203" t="str">
        <f>IF(ISNA(VLOOKUP($C203,Unemploy!$C$1:$C$217,1,FALSE)),"NO","Yes")</f>
        <v>Yes</v>
      </c>
      <c r="M203" t="str">
        <f>IF(ISNA(VLOOKUP($C203,FDIusd!$C$1:$C$217,1,FALSE)),"NO","Yes")</f>
        <v>Yes</v>
      </c>
      <c r="N203" t="str">
        <f>IF(ISNA(VLOOKUP($C203,FDIGDP!$C$2:$C$218,1,FALSE)),"NO","Yes")</f>
        <v>Yes</v>
      </c>
      <c r="O203" t="str">
        <f>IF(ISNA(VLOOKUP($C203,GDPg!$C$2:$C$218,1,FALSE)),"NO","Yes")</f>
        <v>Yes</v>
      </c>
      <c r="P203" t="str">
        <f>IF(ISNA(VLOOKUP($C203,GDPpcap!$C$2:$C$218,1,FALSE)),"NO","Yes")</f>
        <v>Yes</v>
      </c>
      <c r="Q203" t="str">
        <f>IF(ISNA(VLOOKUP($C203,EFI!$C$2:$C$217,1,FALSE)),"NO","Yes")</f>
        <v>Yes</v>
      </c>
      <c r="R203" t="str">
        <f>IF(ISNA(VLOOKUP($C203,EPI!$C$1:$C$216,1,FALSE)),"NO","Yes")</f>
        <v>Yes</v>
      </c>
      <c r="S203" t="str">
        <f>IF(ISNA(VLOOKUP($C203,EduI!$C$1:$C$216,1,FALSE)),"NO","Yes")</f>
        <v>Yes</v>
      </c>
      <c r="T203" t="str">
        <f>IF(ISNA(VLOOKUP($C203,IncI!$C$1:$C$217,1,FALSE)),"NO","Yes")</f>
        <v>Yes</v>
      </c>
      <c r="U203" t="str">
        <f>IF(ISNA(VLOOKUP($C203,LEI!$C$1:$C$217,1,FALSE)),"NO","Yes")</f>
        <v>Yes</v>
      </c>
      <c r="V203" t="str">
        <f>IF(ISNA(VLOOKUP($C203,HDI!$C$1:$C$217,1,FALSE)),"NO","Yes")</f>
        <v>Yes</v>
      </c>
    </row>
    <row r="204" spans="1:22" x14ac:dyDescent="0.25">
      <c r="A204" s="4">
        <v>200</v>
      </c>
      <c r="B204" s="5"/>
      <c r="C204" s="6" t="s">
        <v>398</v>
      </c>
      <c r="D204" s="6" t="s">
        <v>399</v>
      </c>
      <c r="E204" s="7"/>
      <c r="F204" s="6" t="s">
        <v>12</v>
      </c>
      <c r="G204" s="8" t="s">
        <v>13</v>
      </c>
      <c r="H204" s="37">
        <f t="shared" si="3"/>
        <v>0</v>
      </c>
      <c r="I204" t="str">
        <f>IF(ISNA(VLOOKUP($C204,AgingPop!$C$2:$C$218,1,FALSE)),"NO","Yes")</f>
        <v>Yes</v>
      </c>
      <c r="J204" t="str">
        <f>IF(ISNA(VLOOKUP($C204,FemLab!$C$1:$C$216,1,FALSE)),"NO","Yes")</f>
        <v>Yes</v>
      </c>
      <c r="K204" t="str">
        <f>IF(ISNA(VLOOKUP($C204,Urban!$C$2:$C$218,1,FALSE)),"NO","Yes")</f>
        <v>Yes</v>
      </c>
      <c r="L204" t="str">
        <f>IF(ISNA(VLOOKUP($C204,Unemploy!$C$1:$C$217,1,FALSE)),"NO","Yes")</f>
        <v>Yes</v>
      </c>
      <c r="M204" t="str">
        <f>IF(ISNA(VLOOKUP($C204,FDIusd!$C$1:$C$217,1,FALSE)),"NO","Yes")</f>
        <v>Yes</v>
      </c>
      <c r="N204" t="str">
        <f>IF(ISNA(VLOOKUP($C204,FDIGDP!$C$2:$C$218,1,FALSE)),"NO","Yes")</f>
        <v>Yes</v>
      </c>
      <c r="O204" t="str">
        <f>IF(ISNA(VLOOKUP($C204,GDPg!$C$2:$C$218,1,FALSE)),"NO","Yes")</f>
        <v>Yes</v>
      </c>
      <c r="P204" t="str">
        <f>IF(ISNA(VLOOKUP($C204,GDPpcap!$C$2:$C$218,1,FALSE)),"NO","Yes")</f>
        <v>Yes</v>
      </c>
      <c r="Q204" t="str">
        <f>IF(ISNA(VLOOKUP($C204,EFI!$C$2:$C$217,1,FALSE)),"NO","Yes")</f>
        <v>Yes</v>
      </c>
      <c r="R204" t="str">
        <f>IF(ISNA(VLOOKUP($C204,EPI!$C$1:$C$216,1,FALSE)),"NO","Yes")</f>
        <v>Yes</v>
      </c>
      <c r="S204" t="str">
        <f>IF(ISNA(VLOOKUP($C204,EduI!$C$1:$C$216,1,FALSE)),"NO","Yes")</f>
        <v>Yes</v>
      </c>
      <c r="T204" t="str">
        <f>IF(ISNA(VLOOKUP($C204,IncI!$C$1:$C$217,1,FALSE)),"NO","Yes")</f>
        <v>Yes</v>
      </c>
      <c r="U204" t="str">
        <f>IF(ISNA(VLOOKUP($C204,LEI!$C$1:$C$217,1,FALSE)),"NO","Yes")</f>
        <v>Yes</v>
      </c>
      <c r="V204" t="str">
        <f>IF(ISNA(VLOOKUP($C204,HDI!$C$1:$C$217,1,FALSE)),"NO","Yes")</f>
        <v>Yes</v>
      </c>
    </row>
    <row r="205" spans="1:22" x14ac:dyDescent="0.25">
      <c r="A205" s="4">
        <v>201</v>
      </c>
      <c r="B205" s="5"/>
      <c r="C205" s="6" t="s">
        <v>400</v>
      </c>
      <c r="D205" s="6" t="s">
        <v>401</v>
      </c>
      <c r="E205" s="7"/>
      <c r="F205" s="6" t="s">
        <v>12</v>
      </c>
      <c r="G205" s="8" t="s">
        <v>13</v>
      </c>
      <c r="H205" s="37">
        <f t="shared" si="3"/>
        <v>4</v>
      </c>
      <c r="I205" t="str">
        <f>IF(ISNA(VLOOKUP($C205,AgingPop!$C$2:$C$218,1,FALSE)),"NO","Yes")</f>
        <v>Yes</v>
      </c>
      <c r="J205" t="str">
        <f>IF(ISNA(VLOOKUP($C205,FemLab!$C$1:$C$216,1,FALSE)),"NO","Yes")</f>
        <v>Yes</v>
      </c>
      <c r="K205" t="str">
        <f>IF(ISNA(VLOOKUP($C205,Urban!$C$2:$C$218,1,FALSE)),"NO","Yes")</f>
        <v>Yes</v>
      </c>
      <c r="L205" t="str">
        <f>IF(ISNA(VLOOKUP($C205,Unemploy!$C$1:$C$217,1,FALSE)),"NO","Yes")</f>
        <v>Yes</v>
      </c>
      <c r="M205" t="str">
        <f>IF(ISNA(VLOOKUP($C205,FDIusd!$C$1:$C$217,1,FALSE)),"NO","Yes")</f>
        <v>NO</v>
      </c>
      <c r="N205" t="str">
        <f>IF(ISNA(VLOOKUP($C205,FDIGDP!$C$2:$C$218,1,FALSE)),"NO","Yes")</f>
        <v>Yes</v>
      </c>
      <c r="O205" t="str">
        <f>IF(ISNA(VLOOKUP($C205,GDPg!$C$2:$C$218,1,FALSE)),"NO","Yes")</f>
        <v>Yes</v>
      </c>
      <c r="P205" t="str">
        <f>IF(ISNA(VLOOKUP($C205,GDPpcap!$C$2:$C$218,1,FALSE)),"NO","Yes")</f>
        <v>Yes</v>
      </c>
      <c r="Q205" t="str">
        <f>IF(ISNA(VLOOKUP($C205,EFI!$C$2:$C$217,1,FALSE)),"NO","Yes")</f>
        <v>NO</v>
      </c>
      <c r="R205" t="str">
        <f>IF(ISNA(VLOOKUP($C205,EPI!$C$1:$C$216,1,FALSE)),"NO","Yes")</f>
        <v>Yes</v>
      </c>
      <c r="S205" t="str">
        <f>IF(ISNA(VLOOKUP($C205,EduI!$C$1:$C$216,1,FALSE)),"NO","Yes")</f>
        <v>NO</v>
      </c>
      <c r="T205" t="str">
        <f>IF(ISNA(VLOOKUP($C205,IncI!$C$1:$C$217,1,FALSE)),"NO","Yes")</f>
        <v>Yes</v>
      </c>
      <c r="U205" t="str">
        <f>IF(ISNA(VLOOKUP($C205,LEI!$C$1:$C$217,1,FALSE)),"NO","Yes")</f>
        <v>Yes</v>
      </c>
      <c r="V205" t="str">
        <f>IF(ISNA(VLOOKUP($C205,HDI!$C$1:$C$217,1,FALSE)),"NO","Yes")</f>
        <v>NO</v>
      </c>
    </row>
    <row r="206" spans="1:22" x14ac:dyDescent="0.25">
      <c r="A206" s="4">
        <v>202</v>
      </c>
      <c r="B206" s="5"/>
      <c r="C206" s="6" t="s">
        <v>402</v>
      </c>
      <c r="D206" s="6" t="s">
        <v>403</v>
      </c>
      <c r="E206" s="7"/>
      <c r="F206" s="6" t="s">
        <v>29</v>
      </c>
      <c r="G206" s="8" t="s">
        <v>23</v>
      </c>
      <c r="H206" s="37">
        <f t="shared" si="3"/>
        <v>13</v>
      </c>
      <c r="I206" t="str">
        <f>IF(ISNA(VLOOKUP($C206,AgingPop!$C$2:$C$218,1,FALSE)),"NO","Yes")</f>
        <v>NO</v>
      </c>
      <c r="J206" t="str">
        <f>IF(ISNA(VLOOKUP($C206,FemLab!$C$1:$C$216,1,FALSE)),"NO","Yes")</f>
        <v>NO</v>
      </c>
      <c r="K206" t="str">
        <f>IF(ISNA(VLOOKUP($C206,Urban!$C$2:$C$218,1,FALSE)),"NO","Yes")</f>
        <v>Yes</v>
      </c>
      <c r="L206" t="str">
        <f>IF(ISNA(VLOOKUP($C206,Unemploy!$C$1:$C$217,1,FALSE)),"NO","Yes")</f>
        <v>NO</v>
      </c>
      <c r="M206" t="str">
        <f>IF(ISNA(VLOOKUP($C206,FDIusd!$C$1:$C$217,1,FALSE)),"NO","Yes")</f>
        <v>NO</v>
      </c>
      <c r="N206" t="str">
        <f>IF(ISNA(VLOOKUP($C206,FDIGDP!$C$2:$C$218,1,FALSE)),"NO","Yes")</f>
        <v>NO</v>
      </c>
      <c r="O206" t="str">
        <f>IF(ISNA(VLOOKUP($C206,GDPg!$C$2:$C$218,1,FALSE)),"NO","Yes")</f>
        <v>NO</v>
      </c>
      <c r="P206" t="str">
        <f>IF(ISNA(VLOOKUP($C206,GDPpcap!$C$2:$C$218,1,FALSE)),"NO","Yes")</f>
        <v>NO</v>
      </c>
      <c r="Q206" t="str">
        <f>IF(ISNA(VLOOKUP($C206,EFI!$C$2:$C$217,1,FALSE)),"NO","Yes")</f>
        <v>NO</v>
      </c>
      <c r="R206" t="str">
        <f>IF(ISNA(VLOOKUP($C206,EPI!$C$1:$C$216,1,FALSE)),"NO","Yes")</f>
        <v>NO</v>
      </c>
      <c r="S206" t="str">
        <f>IF(ISNA(VLOOKUP($C206,EduI!$C$1:$C$216,1,FALSE)),"NO","Yes")</f>
        <v>NO</v>
      </c>
      <c r="T206" t="str">
        <f>IF(ISNA(VLOOKUP($C206,IncI!$C$1:$C$217,1,FALSE)),"NO","Yes")</f>
        <v>NO</v>
      </c>
      <c r="U206" t="str">
        <f>IF(ISNA(VLOOKUP($C206,LEI!$C$1:$C$217,1,FALSE)),"NO","Yes")</f>
        <v>NO</v>
      </c>
      <c r="V206" t="str">
        <f>IF(ISNA(VLOOKUP($C206,HDI!$C$1:$C$217,1,FALSE)),"NO","Yes")</f>
        <v>NO</v>
      </c>
    </row>
    <row r="207" spans="1:22" x14ac:dyDescent="0.25">
      <c r="A207" s="4">
        <v>203</v>
      </c>
      <c r="B207" s="5"/>
      <c r="C207" s="6" t="s">
        <v>404</v>
      </c>
      <c r="D207" s="6" t="s">
        <v>405</v>
      </c>
      <c r="E207" s="7"/>
      <c r="F207" s="6" t="s">
        <v>20</v>
      </c>
      <c r="G207" s="8" t="s">
        <v>13</v>
      </c>
      <c r="H207" s="37">
        <f t="shared" si="3"/>
        <v>10</v>
      </c>
      <c r="I207" t="str">
        <f>IF(ISNA(VLOOKUP($C207,AgingPop!$C$2:$C$218,1,FALSE)),"NO","Yes")</f>
        <v>NO</v>
      </c>
      <c r="J207" t="str">
        <f>IF(ISNA(VLOOKUP($C207,FemLab!$C$1:$C$216,1,FALSE)),"NO","Yes")</f>
        <v>NO</v>
      </c>
      <c r="K207" t="str">
        <f>IF(ISNA(VLOOKUP($C207,Urban!$C$2:$C$218,1,FALSE)),"NO","Yes")</f>
        <v>Yes</v>
      </c>
      <c r="L207" t="str">
        <f>IF(ISNA(VLOOKUP($C207,Unemploy!$C$1:$C$217,1,FALSE)),"NO","Yes")</f>
        <v>NO</v>
      </c>
      <c r="M207" t="str">
        <f>IF(ISNA(VLOOKUP($C207,FDIusd!$C$1:$C$217,1,FALSE)),"NO","Yes")</f>
        <v>NO</v>
      </c>
      <c r="N207" t="str">
        <f>IF(ISNA(VLOOKUP($C207,FDIGDP!$C$2:$C$218,1,FALSE)),"NO","Yes")</f>
        <v>NO</v>
      </c>
      <c r="O207" t="str">
        <f>IF(ISNA(VLOOKUP($C207,GDPg!$C$2:$C$218,1,FALSE)),"NO","Yes")</f>
        <v>Yes</v>
      </c>
      <c r="P207" t="str">
        <f>IF(ISNA(VLOOKUP($C207,GDPpcap!$C$2:$C$218,1,FALSE)),"NO","Yes")</f>
        <v>Yes</v>
      </c>
      <c r="Q207" t="str">
        <f>IF(ISNA(VLOOKUP($C207,EFI!$C$2:$C$217,1,FALSE)),"NO","Yes")</f>
        <v>NO</v>
      </c>
      <c r="R207" t="str">
        <f>IF(ISNA(VLOOKUP($C207,EPI!$C$1:$C$216,1,FALSE)),"NO","Yes")</f>
        <v>NO</v>
      </c>
      <c r="S207" t="str">
        <f>IF(ISNA(VLOOKUP($C207,EduI!$C$1:$C$216,1,FALSE)),"NO","Yes")</f>
        <v>NO</v>
      </c>
      <c r="T207" t="str">
        <f>IF(ISNA(VLOOKUP($C207,IncI!$C$1:$C$217,1,FALSE)),"NO","Yes")</f>
        <v>Yes</v>
      </c>
      <c r="U207" t="str">
        <f>IF(ISNA(VLOOKUP($C207,LEI!$C$1:$C$217,1,FALSE)),"NO","Yes")</f>
        <v>NO</v>
      </c>
      <c r="V207" t="str">
        <f>IF(ISNA(VLOOKUP($C207,HDI!$C$1:$C$217,1,FALSE)),"NO","Yes")</f>
        <v>NO</v>
      </c>
    </row>
    <row r="208" spans="1:22" x14ac:dyDescent="0.25">
      <c r="A208" s="4">
        <v>204</v>
      </c>
      <c r="B208" s="5"/>
      <c r="C208" s="6" t="s">
        <v>406</v>
      </c>
      <c r="D208" s="6" t="s">
        <v>407</v>
      </c>
      <c r="E208" s="7"/>
      <c r="F208" s="6" t="s">
        <v>26</v>
      </c>
      <c r="G208" s="8" t="s">
        <v>9</v>
      </c>
      <c r="H208" s="37">
        <f t="shared" si="3"/>
        <v>0</v>
      </c>
      <c r="I208" t="str">
        <f>IF(ISNA(VLOOKUP($C208,AgingPop!$C$2:$C$218,1,FALSE)),"NO","Yes")</f>
        <v>Yes</v>
      </c>
      <c r="J208" t="str">
        <f>IF(ISNA(VLOOKUP($C208,FemLab!$C$1:$C$216,1,FALSE)),"NO","Yes")</f>
        <v>Yes</v>
      </c>
      <c r="K208" t="str">
        <f>IF(ISNA(VLOOKUP($C208,Urban!$C$2:$C$218,1,FALSE)),"NO","Yes")</f>
        <v>Yes</v>
      </c>
      <c r="L208" t="str">
        <f>IF(ISNA(VLOOKUP($C208,Unemploy!$C$1:$C$217,1,FALSE)),"NO","Yes")</f>
        <v>Yes</v>
      </c>
      <c r="M208" t="str">
        <f>IF(ISNA(VLOOKUP($C208,FDIusd!$C$1:$C$217,1,FALSE)),"NO","Yes")</f>
        <v>Yes</v>
      </c>
      <c r="N208" t="str">
        <f>IF(ISNA(VLOOKUP($C208,FDIGDP!$C$2:$C$218,1,FALSE)),"NO","Yes")</f>
        <v>Yes</v>
      </c>
      <c r="O208" t="str">
        <f>IF(ISNA(VLOOKUP($C208,GDPg!$C$2:$C$218,1,FALSE)),"NO","Yes")</f>
        <v>Yes</v>
      </c>
      <c r="P208" t="str">
        <f>IF(ISNA(VLOOKUP($C208,GDPpcap!$C$2:$C$218,1,FALSE)),"NO","Yes")</f>
        <v>Yes</v>
      </c>
      <c r="Q208" t="str">
        <f>IF(ISNA(VLOOKUP($C208,EFI!$C$2:$C$217,1,FALSE)),"NO","Yes")</f>
        <v>Yes</v>
      </c>
      <c r="R208" t="str">
        <f>IF(ISNA(VLOOKUP($C208,EPI!$C$1:$C$216,1,FALSE)),"NO","Yes")</f>
        <v>Yes</v>
      </c>
      <c r="S208" t="str">
        <f>IF(ISNA(VLOOKUP($C208,EduI!$C$1:$C$216,1,FALSE)),"NO","Yes")</f>
        <v>Yes</v>
      </c>
      <c r="T208" t="str">
        <f>IF(ISNA(VLOOKUP($C208,IncI!$C$1:$C$217,1,FALSE)),"NO","Yes")</f>
        <v>Yes</v>
      </c>
      <c r="U208" t="str">
        <f>IF(ISNA(VLOOKUP($C208,LEI!$C$1:$C$217,1,FALSE)),"NO","Yes")</f>
        <v>Yes</v>
      </c>
      <c r="V208" t="str">
        <f>IF(ISNA(VLOOKUP($C208,HDI!$C$1:$C$217,1,FALSE)),"NO","Yes")</f>
        <v>Yes</v>
      </c>
    </row>
    <row r="209" spans="1:22" x14ac:dyDescent="0.25">
      <c r="A209" s="4">
        <v>205</v>
      </c>
      <c r="B209" s="5"/>
      <c r="C209" s="6" t="s">
        <v>408</v>
      </c>
      <c r="D209" s="6" t="s">
        <v>409</v>
      </c>
      <c r="E209" s="7"/>
      <c r="F209" s="6" t="s">
        <v>12</v>
      </c>
      <c r="G209" s="8" t="s">
        <v>17</v>
      </c>
      <c r="H209" s="37">
        <f t="shared" si="3"/>
        <v>0</v>
      </c>
      <c r="I209" t="str">
        <f>IF(ISNA(VLOOKUP($C209,AgingPop!$C$2:$C$218,1,FALSE)),"NO","Yes")</f>
        <v>Yes</v>
      </c>
      <c r="J209" t="str">
        <f>IF(ISNA(VLOOKUP($C209,FemLab!$C$1:$C$216,1,FALSE)),"NO","Yes")</f>
        <v>Yes</v>
      </c>
      <c r="K209" t="str">
        <f>IF(ISNA(VLOOKUP($C209,Urban!$C$2:$C$218,1,FALSE)),"NO","Yes")</f>
        <v>Yes</v>
      </c>
      <c r="L209" t="str">
        <f>IF(ISNA(VLOOKUP($C209,Unemploy!$C$1:$C$217,1,FALSE)),"NO","Yes")</f>
        <v>Yes</v>
      </c>
      <c r="M209" t="str">
        <f>IF(ISNA(VLOOKUP($C209,FDIusd!$C$1:$C$217,1,FALSE)),"NO","Yes")</f>
        <v>Yes</v>
      </c>
      <c r="N209" t="str">
        <f>IF(ISNA(VLOOKUP($C209,FDIGDP!$C$2:$C$218,1,FALSE)),"NO","Yes")</f>
        <v>Yes</v>
      </c>
      <c r="O209" t="str">
        <f>IF(ISNA(VLOOKUP($C209,GDPg!$C$2:$C$218,1,FALSE)),"NO","Yes")</f>
        <v>Yes</v>
      </c>
      <c r="P209" t="str">
        <f>IF(ISNA(VLOOKUP($C209,GDPpcap!$C$2:$C$218,1,FALSE)),"NO","Yes")</f>
        <v>Yes</v>
      </c>
      <c r="Q209" t="str">
        <f>IF(ISNA(VLOOKUP($C209,EFI!$C$2:$C$217,1,FALSE)),"NO","Yes")</f>
        <v>Yes</v>
      </c>
      <c r="R209" t="str">
        <f>IF(ISNA(VLOOKUP($C209,EPI!$C$1:$C$216,1,FALSE)),"NO","Yes")</f>
        <v>Yes</v>
      </c>
      <c r="S209" t="str">
        <f>IF(ISNA(VLOOKUP($C209,EduI!$C$1:$C$216,1,FALSE)),"NO","Yes")</f>
        <v>Yes</v>
      </c>
      <c r="T209" t="str">
        <f>IF(ISNA(VLOOKUP($C209,IncI!$C$1:$C$217,1,FALSE)),"NO","Yes")</f>
        <v>Yes</v>
      </c>
      <c r="U209" t="str">
        <f>IF(ISNA(VLOOKUP($C209,LEI!$C$1:$C$217,1,FALSE)),"NO","Yes")</f>
        <v>Yes</v>
      </c>
      <c r="V209" t="str">
        <f>IF(ISNA(VLOOKUP($C209,HDI!$C$1:$C$217,1,FALSE)),"NO","Yes")</f>
        <v>Yes</v>
      </c>
    </row>
    <row r="210" spans="1:22" x14ac:dyDescent="0.25">
      <c r="A210" s="4">
        <v>206</v>
      </c>
      <c r="B210" s="5"/>
      <c r="C210" s="6" t="s">
        <v>410</v>
      </c>
      <c r="D210" s="6" t="s">
        <v>411</v>
      </c>
      <c r="E210" s="7"/>
      <c r="F210" s="6" t="s">
        <v>16</v>
      </c>
      <c r="G210" s="8" t="s">
        <v>23</v>
      </c>
      <c r="H210" s="37">
        <f t="shared" si="3"/>
        <v>2</v>
      </c>
      <c r="I210" t="str">
        <f>IF(ISNA(VLOOKUP($C210,AgingPop!$C$2:$C$218,1,FALSE)),"NO","Yes")</f>
        <v>Yes</v>
      </c>
      <c r="J210" t="str">
        <f>IF(ISNA(VLOOKUP($C210,FemLab!$C$1:$C$216,1,FALSE)),"NO","Yes")</f>
        <v>Yes</v>
      </c>
      <c r="K210" t="str">
        <f>IF(ISNA(VLOOKUP($C210,Urban!$C$2:$C$218,1,FALSE)),"NO","Yes")</f>
        <v>Yes</v>
      </c>
      <c r="L210" t="str">
        <f>IF(ISNA(VLOOKUP($C210,Unemploy!$C$1:$C$217,1,FALSE)),"NO","Yes")</f>
        <v>Yes</v>
      </c>
      <c r="M210" t="str">
        <f>IF(ISNA(VLOOKUP($C210,FDIusd!$C$1:$C$217,1,FALSE)),"NO","Yes")</f>
        <v>NO</v>
      </c>
      <c r="N210" t="str">
        <f>IF(ISNA(VLOOKUP($C210,FDIGDP!$C$2:$C$218,1,FALSE)),"NO","Yes")</f>
        <v>Yes</v>
      </c>
      <c r="O210" t="str">
        <f>IF(ISNA(VLOOKUP($C210,GDPg!$C$2:$C$218,1,FALSE)),"NO","Yes")</f>
        <v>Yes</v>
      </c>
      <c r="P210" t="str">
        <f>IF(ISNA(VLOOKUP($C210,GDPpcap!$C$2:$C$218,1,FALSE)),"NO","Yes")</f>
        <v>Yes</v>
      </c>
      <c r="Q210" t="str">
        <f>IF(ISNA(VLOOKUP($C210,EFI!$C$2:$C$217,1,FALSE)),"NO","Yes")</f>
        <v>Yes</v>
      </c>
      <c r="R210" t="str">
        <f>IF(ISNA(VLOOKUP($C210,EPI!$C$1:$C$216,1,FALSE)),"NO","Yes")</f>
        <v>NO</v>
      </c>
      <c r="S210" t="str">
        <f>IF(ISNA(VLOOKUP($C210,EduI!$C$1:$C$216,1,FALSE)),"NO","Yes")</f>
        <v>Yes</v>
      </c>
      <c r="T210" t="str">
        <f>IF(ISNA(VLOOKUP($C210,IncI!$C$1:$C$217,1,FALSE)),"NO","Yes")</f>
        <v>Yes</v>
      </c>
      <c r="U210" t="str">
        <f>IF(ISNA(VLOOKUP($C210,LEI!$C$1:$C$217,1,FALSE)),"NO","Yes")</f>
        <v>Yes</v>
      </c>
      <c r="V210" t="str">
        <f>IF(ISNA(VLOOKUP($C210,HDI!$C$1:$C$217,1,FALSE)),"NO","Yes")</f>
        <v>Yes</v>
      </c>
    </row>
    <row r="211" spans="1:22" x14ac:dyDescent="0.25">
      <c r="A211" s="4">
        <v>207</v>
      </c>
      <c r="B211" s="5"/>
      <c r="C211" s="6" t="s">
        <v>412</v>
      </c>
      <c r="D211" s="6" t="s">
        <v>413</v>
      </c>
      <c r="E211" s="7"/>
      <c r="F211" s="6" t="s">
        <v>12</v>
      </c>
      <c r="G211" s="8" t="s">
        <v>23</v>
      </c>
      <c r="H211" s="37">
        <f t="shared" si="3"/>
        <v>0</v>
      </c>
      <c r="I211" t="str">
        <f>IF(ISNA(VLOOKUP($C211,AgingPop!$C$2:$C$218,1,FALSE)),"NO","Yes")</f>
        <v>Yes</v>
      </c>
      <c r="J211" t="str">
        <f>IF(ISNA(VLOOKUP($C211,FemLab!$C$1:$C$216,1,FALSE)),"NO","Yes")</f>
        <v>Yes</v>
      </c>
      <c r="K211" t="str">
        <f>IF(ISNA(VLOOKUP($C211,Urban!$C$2:$C$218,1,FALSE)),"NO","Yes")</f>
        <v>Yes</v>
      </c>
      <c r="L211" t="str">
        <f>IF(ISNA(VLOOKUP($C211,Unemploy!$C$1:$C$217,1,FALSE)),"NO","Yes")</f>
        <v>Yes</v>
      </c>
      <c r="M211" t="str">
        <f>IF(ISNA(VLOOKUP($C211,FDIusd!$C$1:$C$217,1,FALSE)),"NO","Yes")</f>
        <v>Yes</v>
      </c>
      <c r="N211" t="str">
        <f>IF(ISNA(VLOOKUP($C211,FDIGDP!$C$2:$C$218,1,FALSE)),"NO","Yes")</f>
        <v>Yes</v>
      </c>
      <c r="O211" t="str">
        <f>IF(ISNA(VLOOKUP($C211,GDPg!$C$2:$C$218,1,FALSE)),"NO","Yes")</f>
        <v>Yes</v>
      </c>
      <c r="P211" t="str">
        <f>IF(ISNA(VLOOKUP($C211,GDPpcap!$C$2:$C$218,1,FALSE)),"NO","Yes")</f>
        <v>Yes</v>
      </c>
      <c r="Q211" t="str">
        <f>IF(ISNA(VLOOKUP($C211,EFI!$C$2:$C$217,1,FALSE)),"NO","Yes")</f>
        <v>Yes</v>
      </c>
      <c r="R211" t="str">
        <f>IF(ISNA(VLOOKUP($C211,EPI!$C$1:$C$216,1,FALSE)),"NO","Yes")</f>
        <v>Yes</v>
      </c>
      <c r="S211" t="str">
        <f>IF(ISNA(VLOOKUP($C211,EduI!$C$1:$C$216,1,FALSE)),"NO","Yes")</f>
        <v>Yes</v>
      </c>
      <c r="T211" t="str">
        <f>IF(ISNA(VLOOKUP($C211,IncI!$C$1:$C$217,1,FALSE)),"NO","Yes")</f>
        <v>Yes</v>
      </c>
      <c r="U211" t="str">
        <f>IF(ISNA(VLOOKUP($C211,LEI!$C$1:$C$217,1,FALSE)),"NO","Yes")</f>
        <v>Yes</v>
      </c>
      <c r="V211" t="str">
        <f>IF(ISNA(VLOOKUP($C211,HDI!$C$1:$C$217,1,FALSE)),"NO","Yes")</f>
        <v>Yes</v>
      </c>
    </row>
    <row r="212" spans="1:22" x14ac:dyDescent="0.25">
      <c r="A212" s="4">
        <v>208</v>
      </c>
      <c r="B212" s="5"/>
      <c r="C212" s="6" t="s">
        <v>414</v>
      </c>
      <c r="D212" s="6" t="s">
        <v>415</v>
      </c>
      <c r="E212" s="7"/>
      <c r="F212" s="6" t="s">
        <v>59</v>
      </c>
      <c r="G212" s="8" t="s">
        <v>23</v>
      </c>
      <c r="H212" s="37">
        <f t="shared" si="3"/>
        <v>0</v>
      </c>
      <c r="I212" t="str">
        <f>IF(ISNA(VLOOKUP($C212,AgingPop!$C$2:$C$218,1,FALSE)),"NO","Yes")</f>
        <v>Yes</v>
      </c>
      <c r="J212" t="str">
        <f>IF(ISNA(VLOOKUP($C212,FemLab!$C$1:$C$216,1,FALSE)),"NO","Yes")</f>
        <v>Yes</v>
      </c>
      <c r="K212" t="str">
        <f>IF(ISNA(VLOOKUP($C212,Urban!$C$2:$C$218,1,FALSE)),"NO","Yes")</f>
        <v>Yes</v>
      </c>
      <c r="L212" t="str">
        <f>IF(ISNA(VLOOKUP($C212,Unemploy!$C$1:$C$217,1,FALSE)),"NO","Yes")</f>
        <v>Yes</v>
      </c>
      <c r="M212" t="str">
        <f>IF(ISNA(VLOOKUP($C212,FDIusd!$C$1:$C$217,1,FALSE)),"NO","Yes")</f>
        <v>Yes</v>
      </c>
      <c r="N212" t="str">
        <f>IF(ISNA(VLOOKUP($C212,FDIGDP!$C$2:$C$218,1,FALSE)),"NO","Yes")</f>
        <v>Yes</v>
      </c>
      <c r="O212" t="str">
        <f>IF(ISNA(VLOOKUP($C212,GDPg!$C$2:$C$218,1,FALSE)),"NO","Yes")</f>
        <v>Yes</v>
      </c>
      <c r="P212" t="str">
        <f>IF(ISNA(VLOOKUP($C212,GDPpcap!$C$2:$C$218,1,FALSE)),"NO","Yes")</f>
        <v>Yes</v>
      </c>
      <c r="Q212" t="str">
        <f>IF(ISNA(VLOOKUP($C212,EFI!$C$2:$C$217,1,FALSE)),"NO","Yes")</f>
        <v>Yes</v>
      </c>
      <c r="R212" t="str">
        <f>IF(ISNA(VLOOKUP($C212,EPI!$C$1:$C$216,1,FALSE)),"NO","Yes")</f>
        <v>Yes</v>
      </c>
      <c r="S212" t="str">
        <f>IF(ISNA(VLOOKUP($C212,EduI!$C$1:$C$216,1,FALSE)),"NO","Yes")</f>
        <v>Yes</v>
      </c>
      <c r="T212" t="str">
        <f>IF(ISNA(VLOOKUP($C212,IncI!$C$1:$C$217,1,FALSE)),"NO","Yes")</f>
        <v>Yes</v>
      </c>
      <c r="U212" t="str">
        <f>IF(ISNA(VLOOKUP($C212,LEI!$C$1:$C$217,1,FALSE)),"NO","Yes")</f>
        <v>Yes</v>
      </c>
      <c r="V212" t="str">
        <f>IF(ISNA(VLOOKUP($C212,HDI!$C$1:$C$217,1,FALSE)),"NO","Yes")</f>
        <v>Yes</v>
      </c>
    </row>
    <row r="213" spans="1:22" x14ac:dyDescent="0.25">
      <c r="A213" s="4">
        <v>209</v>
      </c>
      <c r="B213" s="5"/>
      <c r="C213" s="6" t="s">
        <v>416</v>
      </c>
      <c r="D213" s="6" t="s">
        <v>417</v>
      </c>
      <c r="E213" s="7"/>
      <c r="F213" s="6" t="s">
        <v>29</v>
      </c>
      <c r="G213" s="8" t="s">
        <v>23</v>
      </c>
      <c r="H213" s="37">
        <f t="shared" si="3"/>
        <v>0</v>
      </c>
      <c r="I213" t="str">
        <f>IF(ISNA(VLOOKUP($C213,AgingPop!$C$2:$C$218,1,FALSE)),"NO","Yes")</f>
        <v>Yes</v>
      </c>
      <c r="J213" t="str">
        <f>IF(ISNA(VLOOKUP($C213,FemLab!$C$1:$C$216,1,FALSE)),"NO","Yes")</f>
        <v>Yes</v>
      </c>
      <c r="K213" t="str">
        <f>IF(ISNA(VLOOKUP($C213,Urban!$C$2:$C$218,1,FALSE)),"NO","Yes")</f>
        <v>Yes</v>
      </c>
      <c r="L213" t="str">
        <f>IF(ISNA(VLOOKUP($C213,Unemploy!$C$1:$C$217,1,FALSE)),"NO","Yes")</f>
        <v>Yes</v>
      </c>
      <c r="M213" t="str">
        <f>IF(ISNA(VLOOKUP($C213,FDIusd!$C$1:$C$217,1,FALSE)),"NO","Yes")</f>
        <v>Yes</v>
      </c>
      <c r="N213" t="str">
        <f>IF(ISNA(VLOOKUP($C213,FDIGDP!$C$2:$C$218,1,FALSE)),"NO","Yes")</f>
        <v>Yes</v>
      </c>
      <c r="O213" t="str">
        <f>IF(ISNA(VLOOKUP($C213,GDPg!$C$2:$C$218,1,FALSE)),"NO","Yes")</f>
        <v>Yes</v>
      </c>
      <c r="P213" t="str">
        <f>IF(ISNA(VLOOKUP($C213,GDPpcap!$C$2:$C$218,1,FALSE)),"NO","Yes")</f>
        <v>Yes</v>
      </c>
      <c r="Q213" t="str">
        <f>IF(ISNA(VLOOKUP($C213,EFI!$C$2:$C$217,1,FALSE)),"NO","Yes")</f>
        <v>Yes</v>
      </c>
      <c r="R213" t="str">
        <f>IF(ISNA(VLOOKUP($C213,EPI!$C$1:$C$216,1,FALSE)),"NO","Yes")</f>
        <v>Yes</v>
      </c>
      <c r="S213" t="str">
        <f>IF(ISNA(VLOOKUP($C213,EduI!$C$1:$C$216,1,FALSE)),"NO","Yes")</f>
        <v>Yes</v>
      </c>
      <c r="T213" t="str">
        <f>IF(ISNA(VLOOKUP($C213,IncI!$C$1:$C$217,1,FALSE)),"NO","Yes")</f>
        <v>Yes</v>
      </c>
      <c r="U213" t="str">
        <f>IF(ISNA(VLOOKUP($C213,LEI!$C$1:$C$217,1,FALSE)),"NO","Yes")</f>
        <v>Yes</v>
      </c>
      <c r="V213" t="str">
        <f>IF(ISNA(VLOOKUP($C213,HDI!$C$1:$C$217,1,FALSE)),"NO","Yes")</f>
        <v>Yes</v>
      </c>
    </row>
    <row r="214" spans="1:22" x14ac:dyDescent="0.25">
      <c r="A214" s="4">
        <v>210</v>
      </c>
      <c r="B214" s="5"/>
      <c r="C214" s="6" t="s">
        <v>418</v>
      </c>
      <c r="D214" s="6" t="s">
        <v>419</v>
      </c>
      <c r="E214" s="7"/>
      <c r="F214" s="6" t="s">
        <v>12</v>
      </c>
      <c r="G214" s="8" t="s">
        <v>17</v>
      </c>
      <c r="H214" s="37">
        <f t="shared" si="3"/>
        <v>4</v>
      </c>
      <c r="I214" t="str">
        <f>IF(ISNA(VLOOKUP($C214,AgingPop!$C$2:$C$218,1,FALSE)),"NO","Yes")</f>
        <v>Yes</v>
      </c>
      <c r="J214" t="str">
        <f>IF(ISNA(VLOOKUP($C214,FemLab!$C$1:$C$216,1,FALSE)),"NO","Yes")</f>
        <v>Yes</v>
      </c>
      <c r="K214" t="str">
        <f>IF(ISNA(VLOOKUP($C214,Urban!$C$2:$C$218,1,FALSE)),"NO","Yes")</f>
        <v>Yes</v>
      </c>
      <c r="L214" t="str">
        <f>IF(ISNA(VLOOKUP($C214,Unemploy!$C$1:$C$217,1,FALSE)),"NO","Yes")</f>
        <v>Yes</v>
      </c>
      <c r="M214" t="str">
        <f>IF(ISNA(VLOOKUP($C214,FDIusd!$C$1:$C$217,1,FALSE)),"NO","Yes")</f>
        <v>NO</v>
      </c>
      <c r="N214" t="str">
        <f>IF(ISNA(VLOOKUP($C214,FDIGDP!$C$2:$C$218,1,FALSE)),"NO","Yes")</f>
        <v>Yes</v>
      </c>
      <c r="O214" t="str">
        <f>IF(ISNA(VLOOKUP($C214,GDPg!$C$2:$C$218,1,FALSE)),"NO","Yes")</f>
        <v>Yes</v>
      </c>
      <c r="P214" t="str">
        <f>IF(ISNA(VLOOKUP($C214,GDPpcap!$C$2:$C$218,1,FALSE)),"NO","Yes")</f>
        <v>Yes</v>
      </c>
      <c r="Q214" t="str">
        <f>IF(ISNA(VLOOKUP($C214,EFI!$C$2:$C$217,1,FALSE)),"NO","Yes")</f>
        <v>NO</v>
      </c>
      <c r="R214" t="str">
        <f>IF(ISNA(VLOOKUP($C214,EPI!$C$1:$C$216,1,FALSE)),"NO","Yes")</f>
        <v>Yes</v>
      </c>
      <c r="S214" t="str">
        <f>IF(ISNA(VLOOKUP($C214,EduI!$C$1:$C$216,1,FALSE)),"NO","Yes")</f>
        <v>NO</v>
      </c>
      <c r="T214" t="str">
        <f>IF(ISNA(VLOOKUP($C214,IncI!$C$1:$C$217,1,FALSE)),"NO","Yes")</f>
        <v>Yes</v>
      </c>
      <c r="U214" t="str">
        <f>IF(ISNA(VLOOKUP($C214,LEI!$C$1:$C$217,1,FALSE)),"NO","Yes")</f>
        <v>Yes</v>
      </c>
      <c r="V214" t="str">
        <f>IF(ISNA(VLOOKUP($C214,HDI!$C$1:$C$217,1,FALSE)),"NO","Yes")</f>
        <v>NO</v>
      </c>
    </row>
    <row r="215" spans="1:22" x14ac:dyDescent="0.25">
      <c r="A215" s="4">
        <v>211</v>
      </c>
      <c r="B215" s="5"/>
      <c r="C215" s="6" t="s">
        <v>420</v>
      </c>
      <c r="D215" s="6" t="s">
        <v>421</v>
      </c>
      <c r="E215" s="7"/>
      <c r="F215" s="6" t="s">
        <v>20</v>
      </c>
      <c r="G215" s="8" t="s">
        <v>17</v>
      </c>
      <c r="H215" s="37">
        <f t="shared" si="3"/>
        <v>3</v>
      </c>
      <c r="I215" t="str">
        <f>IF(ISNA(VLOOKUP($C215,AgingPop!$C$2:$C$218,1,FALSE)),"NO","Yes")</f>
        <v>Yes</v>
      </c>
      <c r="J215" t="str">
        <f>IF(ISNA(VLOOKUP($C215,FemLab!$C$1:$C$216,1,FALSE)),"NO","Yes")</f>
        <v>Yes</v>
      </c>
      <c r="K215" t="str">
        <f>IF(ISNA(VLOOKUP($C215,Urban!$C$2:$C$218,1,FALSE)),"NO","Yes")</f>
        <v>Yes</v>
      </c>
      <c r="L215" t="str">
        <f>IF(ISNA(VLOOKUP($C215,Unemploy!$C$1:$C$217,1,FALSE)),"NO","Yes")</f>
        <v>Yes</v>
      </c>
      <c r="M215" t="str">
        <f>IF(ISNA(VLOOKUP($C215,FDIusd!$C$1:$C$217,1,FALSE)),"NO","Yes")</f>
        <v>Yes</v>
      </c>
      <c r="N215" t="str">
        <f>IF(ISNA(VLOOKUP($C215,FDIGDP!$C$2:$C$218,1,FALSE)),"NO","Yes")</f>
        <v>Yes</v>
      </c>
      <c r="O215" t="str">
        <f>IF(ISNA(VLOOKUP($C215,GDPg!$C$2:$C$218,1,FALSE)),"NO","Yes")</f>
        <v>Yes</v>
      </c>
      <c r="P215" t="str">
        <f>IF(ISNA(VLOOKUP($C215,GDPpcap!$C$2:$C$218,1,FALSE)),"NO","Yes")</f>
        <v>Yes</v>
      </c>
      <c r="Q215" t="str">
        <f>IF(ISNA(VLOOKUP($C215,EFI!$C$2:$C$217,1,FALSE)),"NO","Yes")</f>
        <v>NO</v>
      </c>
      <c r="R215" t="str">
        <f>IF(ISNA(VLOOKUP($C215,EPI!$C$1:$C$216,1,FALSE)),"NO","Yes")</f>
        <v>Yes</v>
      </c>
      <c r="S215" t="str">
        <f>IF(ISNA(VLOOKUP($C215,EduI!$C$1:$C$216,1,FALSE)),"NO","Yes")</f>
        <v>NO</v>
      </c>
      <c r="T215" t="str">
        <f>IF(ISNA(VLOOKUP($C215,IncI!$C$1:$C$217,1,FALSE)),"NO","Yes")</f>
        <v>Yes</v>
      </c>
      <c r="U215" t="str">
        <f>IF(ISNA(VLOOKUP($C215,LEI!$C$1:$C$217,1,FALSE)),"NO","Yes")</f>
        <v>Yes</v>
      </c>
      <c r="V215" t="str">
        <f>IF(ISNA(VLOOKUP($C215,HDI!$C$1:$C$217,1,FALSE)),"NO","Yes")</f>
        <v>NO</v>
      </c>
    </row>
    <row r="216" spans="1:22" x14ac:dyDescent="0.25">
      <c r="A216" s="4">
        <v>212</v>
      </c>
      <c r="B216" s="5"/>
      <c r="C216" s="6" t="s">
        <v>458</v>
      </c>
      <c r="D216" s="6" t="s">
        <v>422</v>
      </c>
      <c r="E216" s="7"/>
      <c r="F216" s="6" t="s">
        <v>29</v>
      </c>
      <c r="G216" s="8" t="s">
        <v>13</v>
      </c>
      <c r="H216" s="37">
        <f t="shared" si="3"/>
        <v>2</v>
      </c>
      <c r="I216" t="str">
        <f>IF(ISNA(VLOOKUP($C216,AgingPop!$C$2:$C$218,1,FALSE)),"NO","Yes")</f>
        <v>Yes</v>
      </c>
      <c r="J216" t="str">
        <f>IF(ISNA(VLOOKUP($C216,FemLab!$C$1:$C$216,1,FALSE)),"NO","Yes")</f>
        <v>Yes</v>
      </c>
      <c r="K216" t="str">
        <f>IF(ISNA(VLOOKUP($C216,Urban!$C$2:$C$218,1,FALSE)),"NO","Yes")</f>
        <v>Yes</v>
      </c>
      <c r="L216" t="str">
        <f>IF(ISNA(VLOOKUP($C216,Unemploy!$C$1:$C$217,1,FALSE)),"NO","Yes")</f>
        <v>Yes</v>
      </c>
      <c r="M216" t="str">
        <f>IF(ISNA(VLOOKUP($C216,FDIusd!$C$1:$C$217,1,FALSE)),"NO","Yes")</f>
        <v>Yes</v>
      </c>
      <c r="N216" t="str">
        <f>IF(ISNA(VLOOKUP($C216,FDIGDP!$C$2:$C$218,1,FALSE)),"NO","Yes")</f>
        <v>Yes</v>
      </c>
      <c r="O216" t="str">
        <f>IF(ISNA(VLOOKUP($C216,GDPg!$C$2:$C$218,1,FALSE)),"NO","Yes")</f>
        <v>NO</v>
      </c>
      <c r="P216" t="str">
        <f>IF(ISNA(VLOOKUP($C216,GDPpcap!$C$2:$C$218,1,FALSE)),"NO","Yes")</f>
        <v>NO</v>
      </c>
      <c r="Q216" t="str">
        <f>IF(ISNA(VLOOKUP($C216,EFI!$C$2:$C$217,1,FALSE)),"NO","Yes")</f>
        <v>Yes</v>
      </c>
      <c r="R216" t="str">
        <f>IF(ISNA(VLOOKUP($C216,EPI!$C$1:$C$216,1,FALSE)),"NO","Yes")</f>
        <v>Yes</v>
      </c>
      <c r="S216" t="str">
        <f>IF(ISNA(VLOOKUP($C216,EduI!$C$1:$C$216,1,FALSE)),"NO","Yes")</f>
        <v>Yes</v>
      </c>
      <c r="T216" t="str">
        <f>IF(ISNA(VLOOKUP($C216,IncI!$C$1:$C$217,1,FALSE)),"NO","Yes")</f>
        <v>Yes</v>
      </c>
      <c r="U216" t="str">
        <f>IF(ISNA(VLOOKUP($C216,LEI!$C$1:$C$217,1,FALSE)),"NO","Yes")</f>
        <v>Yes</v>
      </c>
      <c r="V216" t="str">
        <f>IF(ISNA(VLOOKUP($C216,HDI!$C$1:$C$217,1,FALSE)),"NO","Yes")</f>
        <v>Yes</v>
      </c>
    </row>
    <row r="217" spans="1:22" x14ac:dyDescent="0.25">
      <c r="A217" s="4">
        <v>213</v>
      </c>
      <c r="B217" s="5"/>
      <c r="C217" s="6" t="s">
        <v>423</v>
      </c>
      <c r="D217" s="6" t="s">
        <v>424</v>
      </c>
      <c r="E217" s="7"/>
      <c r="F217" s="6" t="s">
        <v>20</v>
      </c>
      <c r="G217" s="8" t="s">
        <v>17</v>
      </c>
      <c r="H217" s="37">
        <f t="shared" si="3"/>
        <v>0</v>
      </c>
      <c r="I217" t="str">
        <f>IF(ISNA(VLOOKUP($C217,AgingPop!$C$2:$C$218,1,FALSE)),"NO","Yes")</f>
        <v>Yes</v>
      </c>
      <c r="J217" t="str">
        <f>IF(ISNA(VLOOKUP($C217,FemLab!$C$1:$C$216,1,FALSE)),"NO","Yes")</f>
        <v>Yes</v>
      </c>
      <c r="K217" t="str">
        <f>IF(ISNA(VLOOKUP($C217,Urban!$C$2:$C$218,1,FALSE)),"NO","Yes")</f>
        <v>Yes</v>
      </c>
      <c r="L217" t="str">
        <f>IF(ISNA(VLOOKUP($C217,Unemploy!$C$1:$C$217,1,FALSE)),"NO","Yes")</f>
        <v>Yes</v>
      </c>
      <c r="M217" t="str">
        <f>IF(ISNA(VLOOKUP($C217,FDIusd!$C$1:$C$217,1,FALSE)),"NO","Yes")</f>
        <v>Yes</v>
      </c>
      <c r="N217" t="str">
        <f>IF(ISNA(VLOOKUP($C217,FDIGDP!$C$2:$C$218,1,FALSE)),"NO","Yes")</f>
        <v>Yes</v>
      </c>
      <c r="O217" t="str">
        <f>IF(ISNA(VLOOKUP($C217,GDPg!$C$2:$C$218,1,FALSE)),"NO","Yes")</f>
        <v>Yes</v>
      </c>
      <c r="P217" t="str">
        <f>IF(ISNA(VLOOKUP($C217,GDPpcap!$C$2:$C$218,1,FALSE)),"NO","Yes")</f>
        <v>Yes</v>
      </c>
      <c r="Q217" t="str">
        <f>IF(ISNA(VLOOKUP($C217,EFI!$C$2:$C$217,1,FALSE)),"NO","Yes")</f>
        <v>Yes</v>
      </c>
      <c r="R217" t="str">
        <f>IF(ISNA(VLOOKUP($C217,EPI!$C$1:$C$216,1,FALSE)),"NO","Yes")</f>
        <v>Yes</v>
      </c>
      <c r="S217" t="str">
        <f>IF(ISNA(VLOOKUP($C217,EduI!$C$1:$C$216,1,FALSE)),"NO","Yes")</f>
        <v>Yes</v>
      </c>
      <c r="T217" t="str">
        <f>IF(ISNA(VLOOKUP($C217,IncI!$C$1:$C$217,1,FALSE)),"NO","Yes")</f>
        <v>Yes</v>
      </c>
      <c r="U217" t="str">
        <f>IF(ISNA(VLOOKUP($C217,LEI!$C$1:$C$217,1,FALSE)),"NO","Yes")</f>
        <v>Yes</v>
      </c>
      <c r="V217" t="str">
        <f>IF(ISNA(VLOOKUP($C217,HDI!$C$1:$C$217,1,FALSE)),"NO","Yes")</f>
        <v>Yes</v>
      </c>
    </row>
    <row r="218" spans="1:22" x14ac:dyDescent="0.25">
      <c r="A218" s="4">
        <v>214</v>
      </c>
      <c r="B218" s="5"/>
      <c r="C218" s="6" t="s">
        <v>425</v>
      </c>
      <c r="D218" s="6" t="s">
        <v>426</v>
      </c>
      <c r="E218" s="7"/>
      <c r="F218" s="6" t="s">
        <v>29</v>
      </c>
      <c r="G218" s="8" t="s">
        <v>23</v>
      </c>
      <c r="H218" s="37">
        <f t="shared" si="3"/>
        <v>10</v>
      </c>
      <c r="I218" t="str">
        <f>IF(ISNA(VLOOKUP($C218,AgingPop!$C$2:$C$218,1,FALSE)),"NO","Yes")</f>
        <v>Yes</v>
      </c>
      <c r="J218" t="str">
        <f>IF(ISNA(VLOOKUP($C218,FemLab!$C$1:$C$216,1,FALSE)),"NO","Yes")</f>
        <v>Yes</v>
      </c>
      <c r="K218" t="str">
        <f>IF(ISNA(VLOOKUP($C218,Urban!$C$2:$C$218,1,FALSE)),"NO","Yes")</f>
        <v>Yes</v>
      </c>
      <c r="L218" t="str">
        <f>IF(ISNA(VLOOKUP($C218,Unemploy!$C$1:$C$217,1,FALSE)),"NO","Yes")</f>
        <v>Yes</v>
      </c>
      <c r="M218" t="str">
        <f>IF(ISNA(VLOOKUP($C218,FDIusd!$C$1:$C$217,1,FALSE)),"NO","Yes")</f>
        <v>NO</v>
      </c>
      <c r="N218" t="str">
        <f>IF(ISNA(VLOOKUP($C218,FDIGDP!$C$2:$C$218,1,FALSE)),"NO","Yes")</f>
        <v>NO</v>
      </c>
      <c r="O218" t="str">
        <f>IF(ISNA(VLOOKUP($C218,GDPg!$C$2:$C$218,1,FALSE)),"NO","Yes")</f>
        <v>NO</v>
      </c>
      <c r="P218" t="str">
        <f>IF(ISNA(VLOOKUP($C218,GDPpcap!$C$2:$C$218,1,FALSE)),"NO","Yes")</f>
        <v>NO</v>
      </c>
      <c r="Q218" t="str">
        <f>IF(ISNA(VLOOKUP($C218,EFI!$C$2:$C$217,1,FALSE)),"NO","Yes")</f>
        <v>NO</v>
      </c>
      <c r="R218" t="str">
        <f>IF(ISNA(VLOOKUP($C218,EPI!$C$1:$C$216,1,FALSE)),"NO","Yes")</f>
        <v>NO</v>
      </c>
      <c r="S218" t="str">
        <f>IF(ISNA(VLOOKUP($C218,EduI!$C$1:$C$216,1,FALSE)),"NO","Yes")</f>
        <v>NO</v>
      </c>
      <c r="T218" t="str">
        <f>IF(ISNA(VLOOKUP($C218,IncI!$C$1:$C$217,1,FALSE)),"NO","Yes")</f>
        <v>NO</v>
      </c>
      <c r="U218" t="str">
        <f>IF(ISNA(VLOOKUP($C218,LEI!$C$1:$C$217,1,FALSE)),"NO","Yes")</f>
        <v>NO</v>
      </c>
      <c r="V218" t="str">
        <f>IF(ISNA(VLOOKUP($C218,HDI!$C$1:$C$217,1,FALSE)),"NO","Yes")</f>
        <v>NO</v>
      </c>
    </row>
    <row r="219" spans="1:22" x14ac:dyDescent="0.25">
      <c r="A219" s="4">
        <v>215</v>
      </c>
      <c r="B219" s="5"/>
      <c r="C219" s="6" t="s">
        <v>427</v>
      </c>
      <c r="D219" s="6" t="s">
        <v>428</v>
      </c>
      <c r="E219" s="7"/>
      <c r="F219" s="6" t="s">
        <v>16</v>
      </c>
      <c r="G219" s="8" t="s">
        <v>17</v>
      </c>
      <c r="H219" s="37">
        <f t="shared" si="3"/>
        <v>4</v>
      </c>
      <c r="I219" t="str">
        <f>IF(ISNA(VLOOKUP($C219,AgingPop!$C$2:$C$218,1,FALSE)),"NO","Yes")</f>
        <v>Yes</v>
      </c>
      <c r="J219" t="str">
        <f>IF(ISNA(VLOOKUP($C219,FemLab!$C$1:$C$216,1,FALSE)),"NO","Yes")</f>
        <v>Yes</v>
      </c>
      <c r="K219" t="str">
        <f>IF(ISNA(VLOOKUP($C219,Urban!$C$2:$C$218,1,FALSE)),"NO","Yes")</f>
        <v>Yes</v>
      </c>
      <c r="L219" t="str">
        <f>IF(ISNA(VLOOKUP($C219,Unemploy!$C$1:$C$217,1,FALSE)),"NO","Yes")</f>
        <v>Yes</v>
      </c>
      <c r="M219" t="str">
        <f>IF(ISNA(VLOOKUP($C219,FDIusd!$C$1:$C$217,1,FALSE)),"NO","Yes")</f>
        <v>Yes</v>
      </c>
      <c r="N219" t="str">
        <f>IF(ISNA(VLOOKUP($C219,FDIGDP!$C$2:$C$218,1,FALSE)),"NO","Yes")</f>
        <v>Yes</v>
      </c>
      <c r="O219" t="str">
        <f>IF(ISNA(VLOOKUP($C219,GDPg!$C$2:$C$218,1,FALSE)),"NO","Yes")</f>
        <v>Yes</v>
      </c>
      <c r="P219" t="str">
        <f>IF(ISNA(VLOOKUP($C219,GDPpcap!$C$2:$C$218,1,FALSE)),"NO","Yes")</f>
        <v>Yes</v>
      </c>
      <c r="Q219" t="str">
        <f>IF(ISNA(VLOOKUP($C219,EFI!$C$2:$C$217,1,FALSE)),"NO","Yes")</f>
        <v>NO</v>
      </c>
      <c r="R219" t="str">
        <f>IF(ISNA(VLOOKUP($C219,EPI!$C$1:$C$216,1,FALSE)),"NO","Yes")</f>
        <v>NO</v>
      </c>
      <c r="S219" t="str">
        <f>IF(ISNA(VLOOKUP($C219,EduI!$C$1:$C$216,1,FALSE)),"NO","Yes")</f>
        <v>NO</v>
      </c>
      <c r="T219" t="str">
        <f>IF(ISNA(VLOOKUP($C219,IncI!$C$1:$C$217,1,FALSE)),"NO","Yes")</f>
        <v>Yes</v>
      </c>
      <c r="U219" t="str">
        <f>IF(ISNA(VLOOKUP($C219,LEI!$C$1:$C$217,1,FALSE)),"NO","Yes")</f>
        <v>Yes</v>
      </c>
      <c r="V219" t="str">
        <f>IF(ISNA(VLOOKUP($C219,HDI!$C$1:$C$217,1,FALSE)),"NO","Yes")</f>
        <v>NO</v>
      </c>
    </row>
    <row r="220" spans="1:22" x14ac:dyDescent="0.25">
      <c r="A220" s="4">
        <v>216</v>
      </c>
      <c r="B220" s="5"/>
      <c r="C220" s="6" t="s">
        <v>459</v>
      </c>
      <c r="D220" s="6" t="s">
        <v>429</v>
      </c>
      <c r="E220" s="7"/>
      <c r="F220" s="6" t="s">
        <v>16</v>
      </c>
      <c r="G220" s="8" t="s">
        <v>9</v>
      </c>
      <c r="H220" s="37">
        <f t="shared" si="3"/>
        <v>2</v>
      </c>
      <c r="I220" t="str">
        <f>IF(ISNA(VLOOKUP($C220,AgingPop!$C$2:$C$218,1,FALSE)),"NO","Yes")</f>
        <v>Yes</v>
      </c>
      <c r="J220" t="str">
        <f>IF(ISNA(VLOOKUP($C220,FemLab!$C$1:$C$216,1,FALSE)),"NO","Yes")</f>
        <v>Yes</v>
      </c>
      <c r="K220" t="str">
        <f>IF(ISNA(VLOOKUP($C220,Urban!$C$2:$C$218,1,FALSE)),"NO","Yes")</f>
        <v>Yes</v>
      </c>
      <c r="L220" t="str">
        <f>IF(ISNA(VLOOKUP($C220,Unemploy!$C$1:$C$217,1,FALSE)),"NO","Yes")</f>
        <v>Yes</v>
      </c>
      <c r="M220" t="str">
        <f>IF(ISNA(VLOOKUP($C220,FDIusd!$C$1:$C$217,1,FALSE)),"NO","Yes")</f>
        <v>NO</v>
      </c>
      <c r="N220" t="str">
        <f>IF(ISNA(VLOOKUP($C220,FDIGDP!$C$2:$C$218,1,FALSE)),"NO","Yes")</f>
        <v>Yes</v>
      </c>
      <c r="O220" t="str">
        <f>IF(ISNA(VLOOKUP($C220,GDPg!$C$2:$C$218,1,FALSE)),"NO","Yes")</f>
        <v>Yes</v>
      </c>
      <c r="P220" t="str">
        <f>IF(ISNA(VLOOKUP($C220,GDPpcap!$C$2:$C$218,1,FALSE)),"NO","Yes")</f>
        <v>Yes</v>
      </c>
      <c r="Q220" t="str">
        <f>IF(ISNA(VLOOKUP($C220,EFI!$C$2:$C$217,1,FALSE)),"NO","Yes")</f>
        <v>NO</v>
      </c>
      <c r="R220" t="str">
        <f>IF(ISNA(VLOOKUP($C220,EPI!$C$1:$C$216,1,FALSE)),"NO","Yes")</f>
        <v>Yes</v>
      </c>
      <c r="S220" t="str">
        <f>IF(ISNA(VLOOKUP($C220,EduI!$C$1:$C$216,1,FALSE)),"NO","Yes")</f>
        <v>Yes</v>
      </c>
      <c r="T220" t="str">
        <f>IF(ISNA(VLOOKUP($C220,IncI!$C$1:$C$217,1,FALSE)),"NO","Yes")</f>
        <v>Yes</v>
      </c>
      <c r="U220" t="str">
        <f>IF(ISNA(VLOOKUP($C220,LEI!$C$1:$C$217,1,FALSE)),"NO","Yes")</f>
        <v>Yes</v>
      </c>
      <c r="V220" t="str">
        <f>IF(ISNA(VLOOKUP($C220,HDI!$C$1:$C$217,1,FALSE)),"NO","Yes")</f>
        <v>Yes</v>
      </c>
    </row>
    <row r="221" spans="1:22" x14ac:dyDescent="0.25">
      <c r="A221" s="4">
        <v>217</v>
      </c>
      <c r="B221" s="5"/>
      <c r="C221" s="6" t="s">
        <v>430</v>
      </c>
      <c r="D221" s="6" t="s">
        <v>431</v>
      </c>
      <c r="E221" s="7"/>
      <c r="F221" s="6" t="s">
        <v>26</v>
      </c>
      <c r="G221" s="8" t="s">
        <v>17</v>
      </c>
      <c r="H221" s="37">
        <f t="shared" si="3"/>
        <v>1</v>
      </c>
      <c r="I221" t="str">
        <f>IF(ISNA(VLOOKUP($C221,AgingPop!$C$2:$C$218,1,FALSE)),"NO","Yes")</f>
        <v>Yes</v>
      </c>
      <c r="J221" t="str">
        <f>IF(ISNA(VLOOKUP($C221,FemLab!$C$1:$C$216,1,FALSE)),"NO","Yes")</f>
        <v>Yes</v>
      </c>
      <c r="K221" t="str">
        <f>IF(ISNA(VLOOKUP($C221,Urban!$C$2:$C$218,1,FALSE)),"NO","Yes")</f>
        <v>Yes</v>
      </c>
      <c r="L221" t="str">
        <f>IF(ISNA(VLOOKUP($C221,Unemploy!$C$1:$C$217,1,FALSE)),"NO","Yes")</f>
        <v>Yes</v>
      </c>
      <c r="M221" t="str">
        <f>IF(ISNA(VLOOKUP($C221,FDIusd!$C$1:$C$217,1,FALSE)),"NO","Yes")</f>
        <v>NO</v>
      </c>
      <c r="N221" t="str">
        <f>IF(ISNA(VLOOKUP($C221,FDIGDP!$C$2:$C$218,1,FALSE)),"NO","Yes")</f>
        <v>Yes</v>
      </c>
      <c r="O221" t="str">
        <f>IF(ISNA(VLOOKUP($C221,GDPg!$C$2:$C$218,1,FALSE)),"NO","Yes")</f>
        <v>Yes</v>
      </c>
      <c r="P221" t="str">
        <f>IF(ISNA(VLOOKUP($C221,GDPpcap!$C$2:$C$218,1,FALSE)),"NO","Yes")</f>
        <v>Yes</v>
      </c>
      <c r="Q221" t="str">
        <f>IF(ISNA(VLOOKUP($C221,EFI!$C$2:$C$217,1,FALSE)),"NO","Yes")</f>
        <v>Yes</v>
      </c>
      <c r="R221" t="str">
        <f>IF(ISNA(VLOOKUP($C221,EPI!$C$1:$C$216,1,FALSE)),"NO","Yes")</f>
        <v>Yes</v>
      </c>
      <c r="S221" t="str">
        <f>IF(ISNA(VLOOKUP($C221,EduI!$C$1:$C$216,1,FALSE)),"NO","Yes")</f>
        <v>Yes</v>
      </c>
      <c r="T221" t="str">
        <f>IF(ISNA(VLOOKUP($C221,IncI!$C$1:$C$217,1,FALSE)),"NO","Yes")</f>
        <v>Yes</v>
      </c>
      <c r="U221" t="str">
        <f>IF(ISNA(VLOOKUP($C221,LEI!$C$1:$C$217,1,FALSE)),"NO","Yes")</f>
        <v>Yes</v>
      </c>
      <c r="V221" t="str">
        <f>IF(ISNA(VLOOKUP($C221,HDI!$C$1:$C$217,1,FALSE)),"NO","Yes")</f>
        <v>Yes</v>
      </c>
    </row>
    <row r="222" spans="1:22" x14ac:dyDescent="0.25">
      <c r="A222" s="4">
        <v>218</v>
      </c>
      <c r="B222" s="5"/>
      <c r="C222" s="6" t="s">
        <v>432</v>
      </c>
      <c r="D222" s="6" t="s">
        <v>433</v>
      </c>
      <c r="E222" s="7"/>
      <c r="F222" s="6" t="s">
        <v>26</v>
      </c>
      <c r="G222" s="8" t="s">
        <v>17</v>
      </c>
      <c r="H222" s="37">
        <f t="shared" si="3"/>
        <v>1</v>
      </c>
      <c r="I222" t="str">
        <f>IF(ISNA(VLOOKUP($C222,AgingPop!$C$2:$C$218,1,FALSE)),"NO","Yes")</f>
        <v>Yes</v>
      </c>
      <c r="J222" t="str">
        <f>IF(ISNA(VLOOKUP($C222,FemLab!$C$1:$C$216,1,FALSE)),"NO","Yes")</f>
        <v>Yes</v>
      </c>
      <c r="K222" t="str">
        <f>IF(ISNA(VLOOKUP($C222,Urban!$C$2:$C$218,1,FALSE)),"NO","Yes")</f>
        <v>Yes</v>
      </c>
      <c r="L222" t="str">
        <f>IF(ISNA(VLOOKUP($C222,Unemploy!$C$1:$C$217,1,FALSE)),"NO","Yes")</f>
        <v>Yes</v>
      </c>
      <c r="M222" t="str">
        <f>IF(ISNA(VLOOKUP($C222,FDIusd!$C$1:$C$217,1,FALSE)),"NO","Yes")</f>
        <v>NO</v>
      </c>
      <c r="N222" t="str">
        <f>IF(ISNA(VLOOKUP($C222,FDIGDP!$C$2:$C$218,1,FALSE)),"NO","Yes")</f>
        <v>Yes</v>
      </c>
      <c r="O222" t="str">
        <f>IF(ISNA(VLOOKUP($C222,GDPg!$C$2:$C$218,1,FALSE)),"NO","Yes")</f>
        <v>Yes</v>
      </c>
      <c r="P222" t="str">
        <f>IF(ISNA(VLOOKUP($C222,GDPpcap!$C$2:$C$218,1,FALSE)),"NO","Yes")</f>
        <v>Yes</v>
      </c>
      <c r="Q222" t="str">
        <f>IF(ISNA(VLOOKUP($C222,EFI!$C$2:$C$217,1,FALSE)),"NO","Yes")</f>
        <v>Yes</v>
      </c>
      <c r="R222" t="str">
        <f>IF(ISNA(VLOOKUP($C222,EPI!$C$1:$C$216,1,FALSE)),"NO","Yes")</f>
        <v>Yes</v>
      </c>
      <c r="S222" t="str">
        <f>IF(ISNA(VLOOKUP($C222,EduI!$C$1:$C$216,1,FALSE)),"NO","Yes")</f>
        <v>Yes</v>
      </c>
      <c r="T222" t="str">
        <f>IF(ISNA(VLOOKUP($C222,IncI!$C$1:$C$217,1,FALSE)),"NO","Yes")</f>
        <v>Yes</v>
      </c>
      <c r="U222" t="str">
        <f>IF(ISNA(VLOOKUP($C222,LEI!$C$1:$C$217,1,FALSE)),"NO","Yes")</f>
        <v>Yes</v>
      </c>
      <c r="V222" t="str">
        <f>IF(ISNA(VLOOKUP($C222,HDI!$C$1:$C$217,1,FALSE)),"NO","Yes")</f>
        <v>Yes</v>
      </c>
    </row>
  </sheetData>
  <conditionalFormatting sqref="H1:H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30F6-16CE-436E-82BE-466B233A4E36}">
  <dimension ref="A1:AG132"/>
  <sheetViews>
    <sheetView zoomScaleNormal="100" workbookViewId="0">
      <selection activeCell="D10" sqref="D10"/>
    </sheetView>
  </sheetViews>
  <sheetFormatPr defaultColWidth="8.85546875" defaultRowHeight="15" x14ac:dyDescent="0.25"/>
  <cols>
    <col min="1" max="1" width="11.42578125" customWidth="1"/>
    <col min="2" max="2" width="18.140625" bestFit="1" customWidth="1"/>
    <col min="3" max="3" width="31.140625" bestFit="1" customWidth="1"/>
    <col min="4" max="8" width="10.140625" customWidth="1"/>
    <col min="12" max="12" width="15.7109375" bestFit="1" customWidth="1"/>
  </cols>
  <sheetData>
    <row r="1" spans="1:33" s="32" customFormat="1" ht="22.5" x14ac:dyDescent="0.25">
      <c r="A1" s="16" t="s">
        <v>435</v>
      </c>
      <c r="B1" s="16" t="s">
        <v>4</v>
      </c>
      <c r="C1" s="32" t="s">
        <v>436</v>
      </c>
      <c r="D1" s="32">
        <v>1990</v>
      </c>
      <c r="E1" s="32">
        <v>1991</v>
      </c>
      <c r="F1" s="32">
        <v>1992</v>
      </c>
      <c r="G1" s="32">
        <v>1993</v>
      </c>
      <c r="H1" s="32">
        <v>1994</v>
      </c>
      <c r="I1" s="32">
        <v>1995</v>
      </c>
      <c r="J1" s="32">
        <v>1996</v>
      </c>
      <c r="K1" s="32">
        <v>1997</v>
      </c>
      <c r="L1" s="32">
        <v>1998</v>
      </c>
      <c r="M1" s="32">
        <v>1999</v>
      </c>
      <c r="N1" s="32">
        <v>2000</v>
      </c>
      <c r="O1" s="32">
        <v>2001</v>
      </c>
      <c r="P1" s="32">
        <v>2002</v>
      </c>
      <c r="Q1" s="32">
        <v>2003</v>
      </c>
      <c r="R1" s="32">
        <v>2004</v>
      </c>
      <c r="S1" s="32">
        <v>2005</v>
      </c>
      <c r="T1" s="32">
        <v>2006</v>
      </c>
      <c r="U1" s="32">
        <v>2007</v>
      </c>
      <c r="V1" s="32">
        <v>2008</v>
      </c>
      <c r="W1" s="32">
        <v>2009</v>
      </c>
      <c r="X1" s="32">
        <v>2010</v>
      </c>
      <c r="Y1" s="32">
        <v>2011</v>
      </c>
      <c r="Z1" s="32">
        <v>2012</v>
      </c>
      <c r="AA1" s="32">
        <v>2013</v>
      </c>
      <c r="AB1" s="32">
        <v>2014</v>
      </c>
      <c r="AC1" s="32">
        <v>2015</v>
      </c>
      <c r="AD1" s="32">
        <v>2016</v>
      </c>
      <c r="AE1" s="32">
        <v>2017</v>
      </c>
      <c r="AF1" s="32">
        <v>2018</v>
      </c>
      <c r="AG1" s="32">
        <v>2019</v>
      </c>
    </row>
    <row r="2" spans="1:33" x14ac:dyDescent="0.25">
      <c r="A2" s="17" t="str">
        <f>VLOOKUP(C2,'Country Table'!$C$4:$G$222,5,FALSE)</f>
        <v>Upper middle income</v>
      </c>
      <c r="B2" s="17" t="str">
        <f>VLOOKUP(C2,'Country Table'!$C$4:$G$222,4,FALSE)</f>
        <v>Europe &amp; Central Asia</v>
      </c>
      <c r="C2" t="s">
        <v>10</v>
      </c>
      <c r="D2" s="22" t="s">
        <v>443</v>
      </c>
      <c r="E2" s="22" t="s">
        <v>443</v>
      </c>
      <c r="F2" s="22" t="s">
        <v>443</v>
      </c>
      <c r="G2" s="22" t="s">
        <v>443</v>
      </c>
      <c r="H2" s="22" t="s">
        <v>443</v>
      </c>
      <c r="I2" s="22">
        <v>49.7</v>
      </c>
      <c r="J2" s="22">
        <v>53.8</v>
      </c>
      <c r="K2" s="22">
        <v>54.8</v>
      </c>
      <c r="L2" s="22">
        <v>53.9</v>
      </c>
      <c r="M2" s="22">
        <v>53.4</v>
      </c>
      <c r="N2" s="22">
        <v>53.6</v>
      </c>
      <c r="O2" s="22">
        <v>56.6</v>
      </c>
      <c r="P2" s="22">
        <v>56.8</v>
      </c>
      <c r="Q2" s="22">
        <v>56.8</v>
      </c>
      <c r="R2" s="22">
        <v>58.5</v>
      </c>
      <c r="S2" s="22">
        <v>57.8</v>
      </c>
      <c r="T2" s="22">
        <v>60.3</v>
      </c>
      <c r="U2" s="22">
        <v>61.4</v>
      </c>
      <c r="V2" s="22">
        <v>62.4</v>
      </c>
      <c r="W2" s="22">
        <v>63.7</v>
      </c>
      <c r="X2" s="22">
        <v>66</v>
      </c>
      <c r="Y2" s="22">
        <v>64</v>
      </c>
      <c r="Z2" s="22">
        <v>65.099999999999994</v>
      </c>
      <c r="AA2" s="22">
        <v>65.2</v>
      </c>
      <c r="AB2" s="22">
        <v>66.900000000000006</v>
      </c>
      <c r="AC2" s="22">
        <v>65.7</v>
      </c>
      <c r="AD2" s="22">
        <v>65.900000000000006</v>
      </c>
      <c r="AE2" s="22">
        <v>64.400000000000006</v>
      </c>
      <c r="AF2" s="22">
        <v>64.5</v>
      </c>
      <c r="AG2" s="22">
        <v>66.5</v>
      </c>
    </row>
    <row r="3" spans="1:33" x14ac:dyDescent="0.25">
      <c r="A3" s="17" t="str">
        <f>VLOOKUP(C3,'Country Table'!$C$4:$G$222,5,FALSE)</f>
        <v>Lower middle income</v>
      </c>
      <c r="B3" s="17" t="str">
        <f>VLOOKUP(C3,'Country Table'!$C$4:$G$222,4,FALSE)</f>
        <v>Middle East &amp; North Africa</v>
      </c>
      <c r="C3" t="s">
        <v>14</v>
      </c>
      <c r="D3" s="22" t="s">
        <v>443</v>
      </c>
      <c r="E3" s="22" t="s">
        <v>443</v>
      </c>
      <c r="F3" s="22" t="s">
        <v>443</v>
      </c>
      <c r="G3" s="22" t="s">
        <v>443</v>
      </c>
      <c r="H3" s="22" t="s">
        <v>443</v>
      </c>
      <c r="I3" s="22">
        <v>55.7</v>
      </c>
      <c r="J3" s="22">
        <v>54.5</v>
      </c>
      <c r="K3" s="22">
        <v>54.9</v>
      </c>
      <c r="L3" s="22">
        <v>55.8</v>
      </c>
      <c r="M3" s="22">
        <v>57.2</v>
      </c>
      <c r="N3" s="22">
        <v>56.8</v>
      </c>
      <c r="O3" s="22">
        <v>57.3</v>
      </c>
      <c r="P3" s="22">
        <v>61</v>
      </c>
      <c r="Q3" s="22">
        <v>57.7</v>
      </c>
      <c r="R3" s="22">
        <v>58.1</v>
      </c>
      <c r="S3" s="22">
        <v>53.2</v>
      </c>
      <c r="T3" s="22">
        <v>55.7</v>
      </c>
      <c r="U3" s="22">
        <v>55.4</v>
      </c>
      <c r="V3" s="22">
        <v>56.2</v>
      </c>
      <c r="W3" s="22">
        <v>56.6</v>
      </c>
      <c r="X3" s="22">
        <v>56.9</v>
      </c>
      <c r="Y3" s="22">
        <v>52.4</v>
      </c>
      <c r="Z3" s="22">
        <v>51</v>
      </c>
      <c r="AA3" s="22">
        <v>49.6</v>
      </c>
      <c r="AB3" s="22">
        <v>50.8</v>
      </c>
      <c r="AC3" s="22">
        <v>48.9</v>
      </c>
      <c r="AD3" s="22">
        <v>50.1</v>
      </c>
      <c r="AE3" s="22">
        <v>46.5</v>
      </c>
      <c r="AF3" s="22">
        <v>44.7</v>
      </c>
      <c r="AG3" s="22">
        <v>46.2</v>
      </c>
    </row>
    <row r="4" spans="1:33" x14ac:dyDescent="0.25">
      <c r="A4" s="17" t="str">
        <f>VLOOKUP(C4,'Country Table'!$C$4:$G$222,5,FALSE)</f>
        <v>Upper middle income</v>
      </c>
      <c r="B4" s="17" t="str">
        <f>VLOOKUP(C4,'Country Table'!$C$4:$G$222,4,FALSE)</f>
        <v>Latin America &amp; Caribbean</v>
      </c>
      <c r="C4" t="s">
        <v>30</v>
      </c>
      <c r="D4" s="22" t="s">
        <v>443</v>
      </c>
      <c r="E4" s="22" t="s">
        <v>443</v>
      </c>
      <c r="F4" s="22" t="s">
        <v>443</v>
      </c>
      <c r="G4" s="22" t="s">
        <v>443</v>
      </c>
      <c r="H4" s="22" t="s">
        <v>443</v>
      </c>
      <c r="I4" s="22">
        <v>68</v>
      </c>
      <c r="J4" s="22">
        <v>74.7</v>
      </c>
      <c r="K4" s="22">
        <v>73.3</v>
      </c>
      <c r="L4" s="22">
        <v>70.900000000000006</v>
      </c>
      <c r="M4" s="22">
        <v>70.599999999999994</v>
      </c>
      <c r="N4" s="22">
        <v>70</v>
      </c>
      <c r="O4" s="22">
        <v>68.599999999999994</v>
      </c>
      <c r="P4" s="22">
        <v>65.7</v>
      </c>
      <c r="Q4" s="22">
        <v>56.3</v>
      </c>
      <c r="R4" s="22">
        <v>53.9</v>
      </c>
      <c r="S4" s="22">
        <v>51.7</v>
      </c>
      <c r="T4" s="22">
        <v>53.4</v>
      </c>
      <c r="U4" s="22">
        <v>54</v>
      </c>
      <c r="V4" s="22">
        <v>54.2</v>
      </c>
      <c r="W4" s="22">
        <v>52.3</v>
      </c>
      <c r="X4" s="22">
        <v>51.2</v>
      </c>
      <c r="Y4" s="22">
        <v>51.7</v>
      </c>
      <c r="Z4" s="22">
        <v>48</v>
      </c>
      <c r="AA4" s="22">
        <v>46.7</v>
      </c>
      <c r="AB4" s="22">
        <v>44.6</v>
      </c>
      <c r="AC4" s="22">
        <v>44.1</v>
      </c>
      <c r="AD4" s="22">
        <v>43.8</v>
      </c>
      <c r="AE4" s="22">
        <v>50.4</v>
      </c>
      <c r="AF4" s="22">
        <v>52.3</v>
      </c>
      <c r="AG4" s="22">
        <v>52.2</v>
      </c>
    </row>
    <row r="5" spans="1:33" x14ac:dyDescent="0.25">
      <c r="A5" s="17" t="str">
        <f>VLOOKUP(C5,'Country Table'!$C$4:$G$222,5,FALSE)</f>
        <v>Upper middle income</v>
      </c>
      <c r="B5" s="17" t="str">
        <f>VLOOKUP(C5,'Country Table'!$C$4:$G$222,4,FALSE)</f>
        <v>Europe &amp; Central Asia</v>
      </c>
      <c r="C5" t="s">
        <v>32</v>
      </c>
      <c r="D5" s="22" t="s">
        <v>443</v>
      </c>
      <c r="E5" s="22" t="s">
        <v>443</v>
      </c>
      <c r="F5" s="22" t="s">
        <v>443</v>
      </c>
      <c r="G5" s="22" t="s">
        <v>443</v>
      </c>
      <c r="H5" s="22" t="s">
        <v>443</v>
      </c>
      <c r="I5" s="41">
        <v>42.2</v>
      </c>
      <c r="J5" s="22">
        <v>42.2</v>
      </c>
      <c r="K5" s="22">
        <v>46.7</v>
      </c>
      <c r="L5" s="22">
        <v>49.6</v>
      </c>
      <c r="M5" s="22">
        <v>56.4</v>
      </c>
      <c r="N5" s="22">
        <v>63</v>
      </c>
      <c r="O5" s="22">
        <v>66.400000000000006</v>
      </c>
      <c r="P5" s="22">
        <v>68</v>
      </c>
      <c r="Q5" s="22">
        <v>67.3</v>
      </c>
      <c r="R5" s="22">
        <v>70.3</v>
      </c>
      <c r="S5" s="22">
        <v>69.8</v>
      </c>
      <c r="T5" s="22">
        <v>70.599999999999994</v>
      </c>
      <c r="U5" s="22">
        <v>68.599999999999994</v>
      </c>
      <c r="V5" s="22">
        <v>69.900000000000006</v>
      </c>
      <c r="W5" s="22">
        <v>69.900000000000006</v>
      </c>
      <c r="X5" s="22">
        <v>69.2</v>
      </c>
      <c r="Y5" s="22">
        <v>69.7</v>
      </c>
      <c r="Z5" s="22">
        <v>68.8</v>
      </c>
      <c r="AA5" s="22">
        <v>69.400000000000006</v>
      </c>
      <c r="AB5" s="22">
        <v>68.900000000000006</v>
      </c>
      <c r="AC5" s="22">
        <v>67.099999999999994</v>
      </c>
      <c r="AD5" s="22">
        <v>67</v>
      </c>
      <c r="AE5" s="22">
        <v>70.3</v>
      </c>
      <c r="AF5" s="22">
        <v>68.7</v>
      </c>
      <c r="AG5" s="22">
        <v>67.7</v>
      </c>
    </row>
    <row r="6" spans="1:33" x14ac:dyDescent="0.25">
      <c r="A6" s="17" t="str">
        <f>VLOOKUP(C6,'Country Table'!$C$4:$G$222,5,FALSE)</f>
        <v>High income</v>
      </c>
      <c r="B6" s="17" t="str">
        <f>VLOOKUP(C6,'Country Table'!$C$4:$G$222,4,FALSE)</f>
        <v>East Asia &amp; Pacific</v>
      </c>
      <c r="C6" t="s">
        <v>36</v>
      </c>
      <c r="D6" s="22" t="s">
        <v>443</v>
      </c>
      <c r="E6" s="22" t="s">
        <v>443</v>
      </c>
      <c r="F6" s="22" t="s">
        <v>443</v>
      </c>
      <c r="G6" s="22" t="s">
        <v>443</v>
      </c>
      <c r="H6" s="22" t="s">
        <v>443</v>
      </c>
      <c r="I6" s="22">
        <v>74.099999999999994</v>
      </c>
      <c r="J6" s="22">
        <v>74</v>
      </c>
      <c r="K6" s="22">
        <v>75.5</v>
      </c>
      <c r="L6" s="22">
        <v>75.599999999999994</v>
      </c>
      <c r="M6" s="22">
        <v>76.400000000000006</v>
      </c>
      <c r="N6" s="22">
        <v>77.099999999999994</v>
      </c>
      <c r="O6" s="22">
        <v>77.400000000000006</v>
      </c>
      <c r="P6" s="22">
        <v>77.3</v>
      </c>
      <c r="Q6" s="22">
        <v>77.400000000000006</v>
      </c>
      <c r="R6" s="22">
        <v>77.900000000000006</v>
      </c>
      <c r="S6" s="22">
        <v>79</v>
      </c>
      <c r="T6" s="22">
        <v>79.900000000000006</v>
      </c>
      <c r="U6" s="22">
        <v>81.099999999999994</v>
      </c>
      <c r="V6" s="22">
        <v>82.2</v>
      </c>
      <c r="W6" s="22">
        <v>82.6</v>
      </c>
      <c r="X6" s="22">
        <v>82.6</v>
      </c>
      <c r="Y6" s="22">
        <v>82.5</v>
      </c>
      <c r="Z6" s="22">
        <v>83.1</v>
      </c>
      <c r="AA6" s="22">
        <v>82.6</v>
      </c>
      <c r="AB6" s="22">
        <v>82</v>
      </c>
      <c r="AC6" s="22">
        <v>81.400000000000006</v>
      </c>
      <c r="AD6" s="22">
        <v>80.3</v>
      </c>
      <c r="AE6" s="22">
        <v>81</v>
      </c>
      <c r="AF6" s="22">
        <v>80.900000000000006</v>
      </c>
      <c r="AG6" s="22">
        <v>80.900000000000006</v>
      </c>
    </row>
    <row r="7" spans="1:33" x14ac:dyDescent="0.25">
      <c r="A7" s="17" t="str">
        <f>VLOOKUP(C7,'Country Table'!$C$4:$G$222,5,FALSE)</f>
        <v>High income</v>
      </c>
      <c r="B7" s="17" t="str">
        <f>VLOOKUP(C7,'Country Table'!$C$4:$G$222,4,FALSE)</f>
        <v>Europe &amp; Central Asia</v>
      </c>
      <c r="C7" t="s">
        <v>38</v>
      </c>
      <c r="D7" s="22" t="s">
        <v>443</v>
      </c>
      <c r="E7" s="22" t="s">
        <v>443</v>
      </c>
      <c r="F7" s="22" t="s">
        <v>443</v>
      </c>
      <c r="G7" s="22" t="s">
        <v>443</v>
      </c>
      <c r="H7" s="22" t="s">
        <v>443</v>
      </c>
      <c r="I7" s="22">
        <v>70</v>
      </c>
      <c r="J7" s="22">
        <v>68.900000000000006</v>
      </c>
      <c r="K7" s="22">
        <v>65.2</v>
      </c>
      <c r="L7" s="22">
        <v>65.400000000000006</v>
      </c>
      <c r="M7" s="22">
        <v>64</v>
      </c>
      <c r="N7" s="22">
        <v>68.400000000000006</v>
      </c>
      <c r="O7" s="22">
        <v>68.099999999999994</v>
      </c>
      <c r="P7" s="22">
        <v>67.400000000000006</v>
      </c>
      <c r="Q7" s="22">
        <v>67.599999999999994</v>
      </c>
      <c r="R7" s="22">
        <v>67.599999999999994</v>
      </c>
      <c r="S7" s="22">
        <v>68.8</v>
      </c>
      <c r="T7" s="22">
        <v>71.099999999999994</v>
      </c>
      <c r="U7" s="22">
        <v>71.599999999999994</v>
      </c>
      <c r="V7" s="22">
        <v>71.400000000000006</v>
      </c>
      <c r="W7" s="22">
        <v>71.2</v>
      </c>
      <c r="X7" s="22">
        <v>71.599999999999994</v>
      </c>
      <c r="Y7" s="22">
        <v>71.900000000000006</v>
      </c>
      <c r="Z7" s="22">
        <v>70.3</v>
      </c>
      <c r="AA7" s="22">
        <v>71.8</v>
      </c>
      <c r="AB7" s="22">
        <v>72.400000000000006</v>
      </c>
      <c r="AC7" s="22">
        <v>71.2</v>
      </c>
      <c r="AD7" s="22">
        <v>71.7</v>
      </c>
      <c r="AE7" s="22">
        <v>72.3</v>
      </c>
      <c r="AF7" s="22">
        <v>71.8</v>
      </c>
      <c r="AG7" s="22">
        <v>72</v>
      </c>
    </row>
    <row r="8" spans="1:33" x14ac:dyDescent="0.25">
      <c r="A8" s="17" t="str">
        <f>VLOOKUP(C8,'Country Table'!$C$4:$G$222,5,FALSE)</f>
        <v>Upper middle income</v>
      </c>
      <c r="B8" s="17" t="str">
        <f>VLOOKUP(C8,'Country Table'!$C$4:$G$222,4,FALSE)</f>
        <v>Europe &amp; Central Asia</v>
      </c>
      <c r="C8" t="s">
        <v>40</v>
      </c>
      <c r="D8" s="22" t="s">
        <v>443</v>
      </c>
      <c r="E8" s="22" t="s">
        <v>443</v>
      </c>
      <c r="F8" s="22" t="s">
        <v>443</v>
      </c>
      <c r="G8" s="22" t="s">
        <v>443</v>
      </c>
      <c r="H8" s="22" t="s">
        <v>443</v>
      </c>
      <c r="I8" s="41">
        <v>30</v>
      </c>
      <c r="J8" s="22">
        <v>30</v>
      </c>
      <c r="K8" s="22">
        <v>34</v>
      </c>
      <c r="L8" s="22">
        <v>43.1</v>
      </c>
      <c r="M8" s="22">
        <v>47.4</v>
      </c>
      <c r="N8" s="22">
        <v>49.8</v>
      </c>
      <c r="O8" s="22">
        <v>50.3</v>
      </c>
      <c r="P8" s="22">
        <v>53.3</v>
      </c>
      <c r="Q8" s="22">
        <v>54.1</v>
      </c>
      <c r="R8" s="22">
        <v>53.4</v>
      </c>
      <c r="S8" s="22">
        <v>54.4</v>
      </c>
      <c r="T8" s="22">
        <v>53.2</v>
      </c>
      <c r="U8" s="22">
        <v>54.6</v>
      </c>
      <c r="V8" s="22">
        <v>55.3</v>
      </c>
      <c r="W8" s="22">
        <v>58</v>
      </c>
      <c r="X8" s="22">
        <v>58.8</v>
      </c>
      <c r="Y8" s="22">
        <v>59.7</v>
      </c>
      <c r="Z8" s="22">
        <v>58.9</v>
      </c>
      <c r="AA8" s="22">
        <v>59.7</v>
      </c>
      <c r="AB8" s="22">
        <v>61.3</v>
      </c>
      <c r="AC8" s="22">
        <v>61</v>
      </c>
      <c r="AD8" s="22">
        <v>60.2</v>
      </c>
      <c r="AE8" s="22">
        <v>63.6</v>
      </c>
      <c r="AF8" s="22">
        <v>64.3</v>
      </c>
      <c r="AG8" s="22">
        <v>65.400000000000006</v>
      </c>
    </row>
    <row r="9" spans="1:33" x14ac:dyDescent="0.25">
      <c r="A9" s="17" t="str">
        <f>VLOOKUP(C9,'Country Table'!$C$4:$G$222,5,FALSE)</f>
        <v>High income</v>
      </c>
      <c r="B9" s="17" t="str">
        <f>VLOOKUP(C9,'Country Table'!$C$4:$G$222,4,FALSE)</f>
        <v>Middle East &amp; North Africa</v>
      </c>
      <c r="C9" t="s">
        <v>43</v>
      </c>
      <c r="D9" s="22" t="s">
        <v>443</v>
      </c>
      <c r="E9" s="22" t="s">
        <v>443</v>
      </c>
      <c r="F9" s="22" t="s">
        <v>443</v>
      </c>
      <c r="G9" s="22" t="s">
        <v>443</v>
      </c>
      <c r="H9" s="22" t="s">
        <v>443</v>
      </c>
      <c r="I9" s="22">
        <v>76.2</v>
      </c>
      <c r="J9" s="22">
        <v>76.400000000000006</v>
      </c>
      <c r="K9" s="22">
        <v>76.099999999999994</v>
      </c>
      <c r="L9" s="22">
        <v>75.599999999999994</v>
      </c>
      <c r="M9" s="22">
        <v>75.2</v>
      </c>
      <c r="N9" s="22">
        <v>75.7</v>
      </c>
      <c r="O9" s="22">
        <v>75.900000000000006</v>
      </c>
      <c r="P9" s="22">
        <v>75.599999999999994</v>
      </c>
      <c r="Q9" s="22">
        <v>76.3</v>
      </c>
      <c r="R9" s="22">
        <v>75.099999999999994</v>
      </c>
      <c r="S9" s="22">
        <v>71.2</v>
      </c>
      <c r="T9" s="22">
        <v>71.599999999999994</v>
      </c>
      <c r="U9" s="22">
        <v>71.2</v>
      </c>
      <c r="V9" s="22">
        <v>72.2</v>
      </c>
      <c r="W9" s="22">
        <v>74.8</v>
      </c>
      <c r="X9" s="22">
        <v>76.3</v>
      </c>
      <c r="Y9" s="22">
        <v>77.7</v>
      </c>
      <c r="Z9" s="22">
        <v>75.2</v>
      </c>
      <c r="AA9" s="22">
        <v>75.5</v>
      </c>
      <c r="AB9" s="22">
        <v>75.099999999999994</v>
      </c>
      <c r="AC9" s="22">
        <v>73.400000000000006</v>
      </c>
      <c r="AD9" s="22">
        <v>74.3</v>
      </c>
      <c r="AE9" s="22">
        <v>68.5</v>
      </c>
      <c r="AF9" s="22">
        <v>67.7</v>
      </c>
      <c r="AG9" s="22">
        <v>66.400000000000006</v>
      </c>
    </row>
    <row r="10" spans="1:33" x14ac:dyDescent="0.25">
      <c r="A10" s="17" t="str">
        <f>VLOOKUP(C10,'Country Table'!$C$4:$G$222,5,FALSE)</f>
        <v>Lower middle income</v>
      </c>
      <c r="B10" s="17" t="str">
        <f>VLOOKUP(C10,'Country Table'!$C$4:$G$222,4,FALSE)</f>
        <v>South Asia</v>
      </c>
      <c r="C10" t="s">
        <v>45</v>
      </c>
      <c r="D10" s="22" t="s">
        <v>443</v>
      </c>
      <c r="E10" s="22" t="s">
        <v>443</v>
      </c>
      <c r="F10" s="22" t="s">
        <v>443</v>
      </c>
      <c r="G10" s="22" t="s">
        <v>443</v>
      </c>
      <c r="H10" s="22" t="s">
        <v>443</v>
      </c>
      <c r="I10" s="22">
        <v>40.9</v>
      </c>
      <c r="J10" s="22">
        <v>51.1</v>
      </c>
      <c r="K10" s="22">
        <v>49.9</v>
      </c>
      <c r="L10" s="22">
        <v>52</v>
      </c>
      <c r="M10" s="22">
        <v>50</v>
      </c>
      <c r="N10" s="22">
        <v>48.9</v>
      </c>
      <c r="O10" s="22">
        <v>51.2</v>
      </c>
      <c r="P10" s="22">
        <v>51.9</v>
      </c>
      <c r="Q10" s="22">
        <v>49.3</v>
      </c>
      <c r="R10" s="22">
        <v>50</v>
      </c>
      <c r="S10" s="22">
        <v>47.5</v>
      </c>
      <c r="T10" s="22">
        <v>52.9</v>
      </c>
      <c r="U10" s="22">
        <v>46.7</v>
      </c>
      <c r="V10" s="22">
        <v>44.2</v>
      </c>
      <c r="W10" s="22">
        <v>47.5</v>
      </c>
      <c r="X10" s="22">
        <v>51.1</v>
      </c>
      <c r="Y10" s="22">
        <v>53</v>
      </c>
      <c r="Z10" s="22">
        <v>53.2</v>
      </c>
      <c r="AA10" s="22">
        <v>52.6</v>
      </c>
      <c r="AB10" s="22">
        <v>54.1</v>
      </c>
      <c r="AC10" s="22">
        <v>53.9</v>
      </c>
      <c r="AD10" s="22">
        <v>53.3</v>
      </c>
      <c r="AE10" s="22">
        <v>55</v>
      </c>
      <c r="AF10" s="22">
        <v>55.1</v>
      </c>
      <c r="AG10" s="22">
        <v>55.6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Latin America &amp; Caribbean</v>
      </c>
      <c r="C11" t="s">
        <v>47</v>
      </c>
      <c r="D11" s="22" t="s">
        <v>443</v>
      </c>
      <c r="E11" s="22" t="s">
        <v>443</v>
      </c>
      <c r="F11" s="22" t="s">
        <v>443</v>
      </c>
      <c r="G11" s="22" t="s">
        <v>443</v>
      </c>
      <c r="H11" s="22" t="s">
        <v>443</v>
      </c>
      <c r="I11" s="22">
        <v>62.3</v>
      </c>
      <c r="J11" s="22">
        <v>62.3</v>
      </c>
      <c r="K11" s="22">
        <v>64.5</v>
      </c>
      <c r="L11" s="22">
        <v>67.900000000000006</v>
      </c>
      <c r="M11" s="22">
        <v>66.7</v>
      </c>
      <c r="N11" s="22">
        <v>69.5</v>
      </c>
      <c r="O11" s="22">
        <v>71.5</v>
      </c>
      <c r="P11" s="22">
        <v>73.599999999999994</v>
      </c>
      <c r="Q11" s="22">
        <v>71.3</v>
      </c>
      <c r="R11" s="22">
        <v>69.400000000000006</v>
      </c>
      <c r="S11" s="22">
        <v>70.099999999999994</v>
      </c>
      <c r="T11" s="22">
        <v>71.900000000000006</v>
      </c>
      <c r="U11" s="22">
        <v>70</v>
      </c>
      <c r="V11" s="22">
        <v>71.3</v>
      </c>
      <c r="W11" s="22">
        <v>71.5</v>
      </c>
      <c r="X11" s="22">
        <v>68.3</v>
      </c>
      <c r="Y11" s="22">
        <v>68.5</v>
      </c>
      <c r="Z11" s="22">
        <v>69</v>
      </c>
      <c r="AA11" s="22">
        <v>69.3</v>
      </c>
      <c r="AB11" s="22">
        <v>68.3</v>
      </c>
      <c r="AC11" s="22">
        <v>67.900000000000006</v>
      </c>
      <c r="AD11" s="22">
        <v>68.3</v>
      </c>
      <c r="AE11" s="22">
        <v>54.5</v>
      </c>
      <c r="AF11" s="22">
        <v>57</v>
      </c>
      <c r="AG11" s="22">
        <v>64.7</v>
      </c>
    </row>
    <row r="12" spans="1:33" x14ac:dyDescent="0.25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t="s">
        <v>49</v>
      </c>
      <c r="D12" s="22" t="s">
        <v>443</v>
      </c>
      <c r="E12" s="22" t="s">
        <v>443</v>
      </c>
      <c r="F12" s="22" t="s">
        <v>443</v>
      </c>
      <c r="G12" s="22" t="s">
        <v>443</v>
      </c>
      <c r="H12" s="22" t="s">
        <v>443</v>
      </c>
      <c r="I12" s="41">
        <v>40.4</v>
      </c>
      <c r="J12" s="22">
        <v>38.700000000000003</v>
      </c>
      <c r="K12" s="22">
        <v>39.799999999999997</v>
      </c>
      <c r="L12" s="22">
        <v>38</v>
      </c>
      <c r="M12" s="22">
        <v>35.4</v>
      </c>
      <c r="N12" s="22">
        <v>41.3</v>
      </c>
      <c r="O12" s="22">
        <v>38</v>
      </c>
      <c r="P12" s="22">
        <v>39</v>
      </c>
      <c r="Q12" s="22">
        <v>39.700000000000003</v>
      </c>
      <c r="R12" s="22">
        <v>43.1</v>
      </c>
      <c r="S12" s="22">
        <v>46.7</v>
      </c>
      <c r="T12" s="22">
        <v>47.5</v>
      </c>
      <c r="U12" s="22">
        <v>47</v>
      </c>
      <c r="V12" s="22">
        <v>45.3</v>
      </c>
      <c r="W12" s="22">
        <v>45</v>
      </c>
      <c r="X12" s="22">
        <v>48.7</v>
      </c>
      <c r="Y12" s="22">
        <v>47.9</v>
      </c>
      <c r="Z12" s="22">
        <v>49</v>
      </c>
      <c r="AA12" s="22">
        <v>48</v>
      </c>
      <c r="AB12" s="22">
        <v>50.1</v>
      </c>
      <c r="AC12" s="22">
        <v>49.8</v>
      </c>
      <c r="AD12" s="22">
        <v>48.8</v>
      </c>
      <c r="AE12" s="22">
        <v>58.6</v>
      </c>
      <c r="AF12" s="22">
        <v>58.1</v>
      </c>
      <c r="AG12" s="22">
        <v>57.9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Europe &amp; Central Asia</v>
      </c>
      <c r="C13" t="s">
        <v>51</v>
      </c>
      <c r="D13" s="22" t="s">
        <v>443</v>
      </c>
      <c r="E13" s="22" t="s">
        <v>443</v>
      </c>
      <c r="F13" s="22" t="s">
        <v>443</v>
      </c>
      <c r="G13" s="22" t="s">
        <v>443</v>
      </c>
      <c r="H13" s="22" t="s">
        <v>443</v>
      </c>
      <c r="I13" s="22">
        <v>66</v>
      </c>
      <c r="J13" s="22">
        <v>66</v>
      </c>
      <c r="K13" s="22">
        <v>64.599999999999994</v>
      </c>
      <c r="L13" s="22">
        <v>64.7</v>
      </c>
      <c r="M13" s="22">
        <v>62.9</v>
      </c>
      <c r="N13" s="22">
        <v>63.5</v>
      </c>
      <c r="O13" s="22">
        <v>63.8</v>
      </c>
      <c r="P13" s="22">
        <v>67.599999999999994</v>
      </c>
      <c r="Q13" s="22">
        <v>68.099999999999994</v>
      </c>
      <c r="R13" s="22">
        <v>68.7</v>
      </c>
      <c r="S13" s="22">
        <v>69</v>
      </c>
      <c r="T13" s="22">
        <v>71.8</v>
      </c>
      <c r="U13" s="22">
        <v>72.5</v>
      </c>
      <c r="V13" s="22">
        <v>71.7</v>
      </c>
      <c r="W13" s="22">
        <v>72.099999999999994</v>
      </c>
      <c r="X13" s="22">
        <v>70.099999999999994</v>
      </c>
      <c r="Y13" s="22">
        <v>70.2</v>
      </c>
      <c r="Z13" s="22">
        <v>69</v>
      </c>
      <c r="AA13" s="22">
        <v>69.2</v>
      </c>
      <c r="AB13" s="22">
        <v>69.900000000000006</v>
      </c>
      <c r="AC13" s="22">
        <v>68.8</v>
      </c>
      <c r="AD13" s="22">
        <v>68.400000000000006</v>
      </c>
      <c r="AE13" s="22">
        <v>67.8</v>
      </c>
      <c r="AF13" s="22">
        <v>67.5</v>
      </c>
      <c r="AG13" s="22">
        <v>67.3</v>
      </c>
    </row>
    <row r="14" spans="1:33" x14ac:dyDescent="0.25">
      <c r="A14" s="17" t="str">
        <f>VLOOKUP(C14,'Country Table'!$C$4:$G$222,5,FALSE)</f>
        <v>Upper middle income</v>
      </c>
      <c r="B14" s="17" t="str">
        <f>VLOOKUP(C14,'Country Table'!$C$4:$G$222,4,FALSE)</f>
        <v>Latin America &amp; Caribbean</v>
      </c>
      <c r="C14" t="s">
        <v>53</v>
      </c>
      <c r="D14" s="22" t="s">
        <v>443</v>
      </c>
      <c r="E14" s="22" t="s">
        <v>443</v>
      </c>
      <c r="F14" s="22" t="s">
        <v>443</v>
      </c>
      <c r="G14" s="22" t="s">
        <v>443</v>
      </c>
      <c r="H14" s="22" t="s">
        <v>443</v>
      </c>
      <c r="I14" s="41">
        <v>62.9</v>
      </c>
      <c r="J14" s="22">
        <v>61.6</v>
      </c>
      <c r="K14" s="22">
        <v>64.3</v>
      </c>
      <c r="L14" s="22">
        <v>59.1</v>
      </c>
      <c r="M14" s="22">
        <v>60.7</v>
      </c>
      <c r="N14" s="22">
        <v>63.3</v>
      </c>
      <c r="O14" s="22">
        <v>65.900000000000006</v>
      </c>
      <c r="P14" s="22">
        <v>65.599999999999994</v>
      </c>
      <c r="Q14" s="22">
        <v>63.5</v>
      </c>
      <c r="R14" s="22">
        <v>62.8</v>
      </c>
      <c r="S14" s="22">
        <v>64.5</v>
      </c>
      <c r="T14" s="22">
        <v>64.7</v>
      </c>
      <c r="U14" s="22">
        <v>63.3</v>
      </c>
      <c r="V14" s="22">
        <v>63</v>
      </c>
      <c r="W14" s="22">
        <v>63</v>
      </c>
      <c r="X14" s="22">
        <v>61.5</v>
      </c>
      <c r="Y14" s="22">
        <v>63.8</v>
      </c>
      <c r="Z14" s="22">
        <v>61.9</v>
      </c>
      <c r="AA14" s="22">
        <v>57.3</v>
      </c>
      <c r="AB14" s="22">
        <v>56.7</v>
      </c>
      <c r="AC14" s="22">
        <v>56.8</v>
      </c>
      <c r="AD14" s="22">
        <v>57.4</v>
      </c>
      <c r="AE14" s="22">
        <v>58.6</v>
      </c>
      <c r="AF14" s="22">
        <v>57.1</v>
      </c>
      <c r="AG14" s="22">
        <v>55.4</v>
      </c>
    </row>
    <row r="15" spans="1:33" x14ac:dyDescent="0.25">
      <c r="A15" s="17" t="str">
        <f>VLOOKUP(C15,'Country Table'!$C$4:$G$222,5,FALSE)</f>
        <v>Lower middle income</v>
      </c>
      <c r="B15" s="17" t="str">
        <f>VLOOKUP(C15,'Country Table'!$C$4:$G$222,4,FALSE)</f>
        <v>Sub-Saharan Africa</v>
      </c>
      <c r="C15" t="s">
        <v>55</v>
      </c>
      <c r="D15" s="22" t="s">
        <v>443</v>
      </c>
      <c r="E15" s="22" t="s">
        <v>443</v>
      </c>
      <c r="F15" s="22" t="s">
        <v>443</v>
      </c>
      <c r="G15" s="22" t="s">
        <v>443</v>
      </c>
      <c r="H15" s="22" t="s">
        <v>443</v>
      </c>
      <c r="I15" s="22">
        <v>54.5</v>
      </c>
      <c r="J15" s="22">
        <v>54.5</v>
      </c>
      <c r="K15" s="22">
        <v>61.3</v>
      </c>
      <c r="L15" s="22">
        <v>61.7</v>
      </c>
      <c r="M15" s="22">
        <v>60.6</v>
      </c>
      <c r="N15" s="22">
        <v>61.5</v>
      </c>
      <c r="O15" s="22">
        <v>60.1</v>
      </c>
      <c r="P15" s="22">
        <v>57.3</v>
      </c>
      <c r="Q15" s="22">
        <v>54.9</v>
      </c>
      <c r="R15" s="22">
        <v>54.6</v>
      </c>
      <c r="S15" s="22">
        <v>52.3</v>
      </c>
      <c r="T15" s="22">
        <v>54</v>
      </c>
      <c r="U15" s="22">
        <v>55.1</v>
      </c>
      <c r="V15" s="22">
        <v>55.2</v>
      </c>
      <c r="W15" s="22">
        <v>55.4</v>
      </c>
      <c r="X15" s="22">
        <v>55.4</v>
      </c>
      <c r="Y15" s="22">
        <v>56</v>
      </c>
      <c r="Z15" s="22">
        <v>55.7</v>
      </c>
      <c r="AA15" s="22">
        <v>57.6</v>
      </c>
      <c r="AB15" s="22">
        <v>57.1</v>
      </c>
      <c r="AC15" s="22">
        <v>58.8</v>
      </c>
      <c r="AD15" s="22">
        <v>59.3</v>
      </c>
      <c r="AE15" s="22">
        <v>59.2</v>
      </c>
      <c r="AF15" s="22">
        <v>56.7</v>
      </c>
      <c r="AG15" s="22">
        <v>55.3</v>
      </c>
    </row>
    <row r="16" spans="1:33" x14ac:dyDescent="0.25">
      <c r="A16" s="17" t="str">
        <f>VLOOKUP(C16,'Country Table'!$C$4:$G$222,5,FALSE)</f>
        <v>Lower middle income</v>
      </c>
      <c r="B16" s="17" t="str">
        <f>VLOOKUP(C16,'Country Table'!$C$4:$G$222,4,FALSE)</f>
        <v>Latin America &amp; Caribbean</v>
      </c>
      <c r="C16" t="s">
        <v>62</v>
      </c>
      <c r="D16" s="22" t="s">
        <v>443</v>
      </c>
      <c r="E16" s="22" t="s">
        <v>443</v>
      </c>
      <c r="F16" s="22" t="s">
        <v>443</v>
      </c>
      <c r="G16" s="22" t="s">
        <v>443</v>
      </c>
      <c r="H16" s="22" t="s">
        <v>443</v>
      </c>
      <c r="I16" s="41">
        <v>56.8</v>
      </c>
      <c r="J16" s="22">
        <v>65.2</v>
      </c>
      <c r="K16" s="22">
        <v>65.099999999999994</v>
      </c>
      <c r="L16" s="22">
        <v>68.8</v>
      </c>
      <c r="M16" s="22">
        <v>65.599999999999994</v>
      </c>
      <c r="N16" s="22">
        <v>65</v>
      </c>
      <c r="O16" s="22">
        <v>68</v>
      </c>
      <c r="P16" s="22">
        <v>65.099999999999994</v>
      </c>
      <c r="Q16" s="22">
        <v>64.3</v>
      </c>
      <c r="R16" s="22">
        <v>64.5</v>
      </c>
      <c r="S16" s="22">
        <v>58.4</v>
      </c>
      <c r="T16" s="22">
        <v>57.8</v>
      </c>
      <c r="U16" s="22">
        <v>54.2</v>
      </c>
      <c r="V16" s="22">
        <v>53.1</v>
      </c>
      <c r="W16" s="22">
        <v>53.6</v>
      </c>
      <c r="X16" s="22">
        <v>49.4</v>
      </c>
      <c r="Y16" s="22">
        <v>50</v>
      </c>
      <c r="Z16" s="22">
        <v>50.2</v>
      </c>
      <c r="AA16" s="22">
        <v>47.9</v>
      </c>
      <c r="AB16" s="22">
        <v>48.4</v>
      </c>
      <c r="AC16" s="22">
        <v>46.8</v>
      </c>
      <c r="AD16" s="22">
        <v>47.4</v>
      </c>
      <c r="AE16" s="22">
        <v>47.7</v>
      </c>
      <c r="AF16" s="22">
        <v>44.1</v>
      </c>
      <c r="AG16" s="22">
        <v>42.3</v>
      </c>
    </row>
    <row r="17" spans="1:33" x14ac:dyDescent="0.25">
      <c r="A17" s="17" t="str">
        <f>VLOOKUP(C17,'Country Table'!$C$4:$G$222,5,FALSE)</f>
        <v>Upper middle income</v>
      </c>
      <c r="B17" s="17" t="str">
        <f>VLOOKUP(C17,'Country Table'!$C$4:$G$222,4,FALSE)</f>
        <v>Sub-Saharan Africa</v>
      </c>
      <c r="C17" t="s">
        <v>66</v>
      </c>
      <c r="D17" s="22" t="s">
        <v>443</v>
      </c>
      <c r="E17" s="22" t="s">
        <v>443</v>
      </c>
      <c r="F17" s="22" t="s">
        <v>443</v>
      </c>
      <c r="G17" s="22" t="s">
        <v>443</v>
      </c>
      <c r="H17" s="22" t="s">
        <v>443</v>
      </c>
      <c r="I17" s="22">
        <v>56.8</v>
      </c>
      <c r="J17" s="22">
        <v>61.6</v>
      </c>
      <c r="K17" s="22">
        <v>59.1</v>
      </c>
      <c r="L17" s="22">
        <v>62.8</v>
      </c>
      <c r="M17" s="22">
        <v>62.9</v>
      </c>
      <c r="N17" s="22">
        <v>65.8</v>
      </c>
      <c r="O17" s="22">
        <v>66.8</v>
      </c>
      <c r="P17" s="22">
        <v>66.2</v>
      </c>
      <c r="Q17" s="22">
        <v>68.599999999999994</v>
      </c>
      <c r="R17" s="22">
        <v>69.900000000000006</v>
      </c>
      <c r="S17" s="22">
        <v>69.3</v>
      </c>
      <c r="T17" s="22">
        <v>68.8</v>
      </c>
      <c r="U17" s="22">
        <v>68.099999999999994</v>
      </c>
      <c r="V17" s="22">
        <v>68.2</v>
      </c>
      <c r="W17" s="22">
        <v>69.7</v>
      </c>
      <c r="X17" s="22">
        <v>70.3</v>
      </c>
      <c r="Y17" s="22">
        <v>68.8</v>
      </c>
      <c r="Z17" s="22">
        <v>69.599999999999994</v>
      </c>
      <c r="AA17" s="22">
        <v>70.599999999999994</v>
      </c>
      <c r="AB17" s="22">
        <v>72</v>
      </c>
      <c r="AC17" s="22">
        <v>69.8</v>
      </c>
      <c r="AD17" s="22">
        <v>71.099999999999994</v>
      </c>
      <c r="AE17" s="22">
        <v>70.099999999999994</v>
      </c>
      <c r="AF17" s="22">
        <v>69.900000000000006</v>
      </c>
      <c r="AG17" s="22">
        <v>69.5</v>
      </c>
    </row>
    <row r="18" spans="1:33" x14ac:dyDescent="0.25">
      <c r="A18" s="17" t="str">
        <f>VLOOKUP(C18,'Country Table'!$C$4:$G$222,5,FALSE)</f>
        <v>Upper middle income</v>
      </c>
      <c r="B18" s="17" t="str">
        <f>VLOOKUP(C18,'Country Table'!$C$4:$G$222,4,FALSE)</f>
        <v>Latin America &amp; Caribbean</v>
      </c>
      <c r="C18" t="s">
        <v>68</v>
      </c>
      <c r="D18" s="22" t="s">
        <v>443</v>
      </c>
      <c r="E18" s="22" t="s">
        <v>443</v>
      </c>
      <c r="F18" s="22" t="s">
        <v>443</v>
      </c>
      <c r="G18" s="22" t="s">
        <v>443</v>
      </c>
      <c r="H18" s="22" t="s">
        <v>443</v>
      </c>
      <c r="I18" s="22">
        <v>51.4</v>
      </c>
      <c r="J18" s="22">
        <v>48.1</v>
      </c>
      <c r="K18" s="22">
        <v>52.6</v>
      </c>
      <c r="L18" s="22">
        <v>52.3</v>
      </c>
      <c r="M18" s="22">
        <v>61.3</v>
      </c>
      <c r="N18" s="22">
        <v>61.1</v>
      </c>
      <c r="O18" s="22">
        <v>61.9</v>
      </c>
      <c r="P18" s="22">
        <v>61.5</v>
      </c>
      <c r="Q18" s="22">
        <v>63.4</v>
      </c>
      <c r="R18" s="22">
        <v>62</v>
      </c>
      <c r="S18" s="22">
        <v>61.7</v>
      </c>
      <c r="T18" s="22">
        <v>60.9</v>
      </c>
      <c r="U18" s="22">
        <v>56.2</v>
      </c>
      <c r="V18" s="22">
        <v>56.2</v>
      </c>
      <c r="W18" s="22">
        <v>56.7</v>
      </c>
      <c r="X18" s="22">
        <v>55.6</v>
      </c>
      <c r="Y18" s="22">
        <v>56.3</v>
      </c>
      <c r="Z18" s="22">
        <v>57.9</v>
      </c>
      <c r="AA18" s="22">
        <v>57.7</v>
      </c>
      <c r="AB18" s="22">
        <v>56.9</v>
      </c>
      <c r="AC18" s="22">
        <v>56.6</v>
      </c>
      <c r="AD18" s="22">
        <v>56.5</v>
      </c>
      <c r="AE18" s="22">
        <v>52.9</v>
      </c>
      <c r="AF18" s="22">
        <v>51.4</v>
      </c>
      <c r="AG18" s="22">
        <v>51.9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Europe &amp; Central Asia</v>
      </c>
      <c r="C19" t="s">
        <v>74</v>
      </c>
      <c r="D19" s="22" t="s">
        <v>443</v>
      </c>
      <c r="E19" s="22" t="s">
        <v>443</v>
      </c>
      <c r="F19" s="22" t="s">
        <v>443</v>
      </c>
      <c r="G19" s="22" t="s">
        <v>443</v>
      </c>
      <c r="H19" s="22" t="s">
        <v>443</v>
      </c>
      <c r="I19" s="22">
        <v>50</v>
      </c>
      <c r="J19" s="22">
        <v>48.6</v>
      </c>
      <c r="K19" s="22">
        <v>47.6</v>
      </c>
      <c r="L19" s="22">
        <v>45.7</v>
      </c>
      <c r="M19" s="22">
        <v>46.2</v>
      </c>
      <c r="N19" s="22">
        <v>47.3</v>
      </c>
      <c r="O19" s="22">
        <v>51.9</v>
      </c>
      <c r="P19" s="22">
        <v>57.1</v>
      </c>
      <c r="Q19" s="22">
        <v>57</v>
      </c>
      <c r="R19" s="22">
        <v>59.2</v>
      </c>
      <c r="S19" s="22">
        <v>62.3</v>
      </c>
      <c r="T19" s="22">
        <v>64.099999999999994</v>
      </c>
      <c r="U19" s="22">
        <v>62.7</v>
      </c>
      <c r="V19" s="22">
        <v>63.7</v>
      </c>
      <c r="W19" s="22">
        <v>64.599999999999994</v>
      </c>
      <c r="X19" s="22">
        <v>62.3</v>
      </c>
      <c r="Y19" s="22">
        <v>64.900000000000006</v>
      </c>
      <c r="Z19" s="22">
        <v>64.7</v>
      </c>
      <c r="AA19" s="22">
        <v>65</v>
      </c>
      <c r="AB19" s="22">
        <v>65.7</v>
      </c>
      <c r="AC19" s="22">
        <v>66.8</v>
      </c>
      <c r="AD19" s="22">
        <v>65.900000000000006</v>
      </c>
      <c r="AE19" s="22">
        <v>67.900000000000006</v>
      </c>
      <c r="AF19" s="22">
        <v>68.3</v>
      </c>
      <c r="AG19" s="22">
        <v>69</v>
      </c>
    </row>
    <row r="20" spans="1:33" x14ac:dyDescent="0.25">
      <c r="A20" s="17" t="str">
        <f>VLOOKUP(C20,'Country Table'!$C$4:$G$222,5,FALSE)</f>
        <v>Low income</v>
      </c>
      <c r="B20" s="17" t="str">
        <f>VLOOKUP(C20,'Country Table'!$C$4:$G$222,4,FALSE)</f>
        <v>Sub-Saharan Africa</v>
      </c>
      <c r="C20" t="s">
        <v>76</v>
      </c>
      <c r="D20" s="22" t="s">
        <v>443</v>
      </c>
      <c r="E20" s="22" t="s">
        <v>443</v>
      </c>
      <c r="F20" s="22" t="s">
        <v>443</v>
      </c>
      <c r="G20" s="22" t="s">
        <v>443</v>
      </c>
      <c r="H20" s="22" t="s">
        <v>443</v>
      </c>
      <c r="I20" s="22">
        <v>49.4</v>
      </c>
      <c r="J20" s="22">
        <v>49.4</v>
      </c>
      <c r="K20" s="22">
        <v>54</v>
      </c>
      <c r="L20" s="22">
        <v>54.5</v>
      </c>
      <c r="M20" s="22">
        <v>55</v>
      </c>
      <c r="N20" s="22">
        <v>55.7</v>
      </c>
      <c r="O20" s="22">
        <v>56.7</v>
      </c>
      <c r="P20" s="22">
        <v>58.8</v>
      </c>
      <c r="Q20" s="22">
        <v>58.9</v>
      </c>
      <c r="R20" s="22">
        <v>58</v>
      </c>
      <c r="S20" s="22">
        <v>56.6</v>
      </c>
      <c r="T20" s="22">
        <v>55.8</v>
      </c>
      <c r="U20" s="22">
        <v>55.1</v>
      </c>
      <c r="V20" s="22">
        <v>55.7</v>
      </c>
      <c r="W20" s="22">
        <v>59.5</v>
      </c>
      <c r="X20" s="22">
        <v>59.4</v>
      </c>
      <c r="Y20" s="22">
        <v>60.6</v>
      </c>
      <c r="Z20" s="22">
        <v>60.6</v>
      </c>
      <c r="AA20" s="22">
        <v>59.9</v>
      </c>
      <c r="AB20" s="22">
        <v>58.9</v>
      </c>
      <c r="AC20" s="22">
        <v>58.6</v>
      </c>
      <c r="AD20" s="22">
        <v>59.1</v>
      </c>
      <c r="AE20" s="22">
        <v>59.6</v>
      </c>
      <c r="AF20" s="22">
        <v>60</v>
      </c>
      <c r="AG20" s="22">
        <v>59.4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Sub-Saharan Africa</v>
      </c>
      <c r="C21" t="s">
        <v>80</v>
      </c>
      <c r="D21" s="22" t="s">
        <v>443</v>
      </c>
      <c r="E21" s="22" t="s">
        <v>443</v>
      </c>
      <c r="F21" s="22" t="s">
        <v>443</v>
      </c>
      <c r="G21" s="22" t="s">
        <v>443</v>
      </c>
      <c r="H21" s="22" t="s">
        <v>443</v>
      </c>
      <c r="I21" s="41">
        <v>49.7</v>
      </c>
      <c r="J21" s="22">
        <v>49.7</v>
      </c>
      <c r="K21" s="22">
        <v>47.7</v>
      </c>
      <c r="L21" s="22">
        <v>48</v>
      </c>
      <c r="M21" s="22">
        <v>50.7</v>
      </c>
      <c r="N21" s="22">
        <v>51.9</v>
      </c>
      <c r="O21" s="22">
        <v>56.3</v>
      </c>
      <c r="P21" s="22">
        <v>57.6</v>
      </c>
      <c r="Q21" s="22">
        <v>56.1</v>
      </c>
      <c r="R21" s="22">
        <v>58.1</v>
      </c>
      <c r="S21" s="22">
        <v>57.8</v>
      </c>
      <c r="T21" s="22">
        <v>58.6</v>
      </c>
      <c r="U21" s="22">
        <v>56.5</v>
      </c>
      <c r="V21" s="22">
        <v>57.9</v>
      </c>
      <c r="W21" s="22">
        <v>61.3</v>
      </c>
      <c r="X21" s="22">
        <v>61.8</v>
      </c>
      <c r="Y21" s="22">
        <v>64.599999999999994</v>
      </c>
      <c r="Z21" s="22">
        <v>63.5</v>
      </c>
      <c r="AA21" s="22">
        <v>63.7</v>
      </c>
      <c r="AB21" s="22">
        <v>66.099999999999994</v>
      </c>
      <c r="AC21" s="22">
        <v>66.400000000000006</v>
      </c>
      <c r="AD21" s="22">
        <v>66.5</v>
      </c>
      <c r="AE21" s="22">
        <v>56.9</v>
      </c>
      <c r="AF21" s="22">
        <v>60</v>
      </c>
      <c r="AG21" s="22">
        <v>63.1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t="s">
        <v>84</v>
      </c>
      <c r="D22" s="22" t="s">
        <v>443</v>
      </c>
      <c r="E22" s="22" t="s">
        <v>443</v>
      </c>
      <c r="F22" s="22" t="s">
        <v>443</v>
      </c>
      <c r="G22" s="22" t="s">
        <v>443</v>
      </c>
      <c r="H22" s="22" t="s">
        <v>443</v>
      </c>
      <c r="I22" s="22">
        <v>51.3</v>
      </c>
      <c r="J22" s="22">
        <v>45.7</v>
      </c>
      <c r="K22" s="22">
        <v>44.6</v>
      </c>
      <c r="L22" s="22">
        <v>48</v>
      </c>
      <c r="M22" s="22">
        <v>50.3</v>
      </c>
      <c r="N22" s="22">
        <v>49.9</v>
      </c>
      <c r="O22" s="22">
        <v>53.3</v>
      </c>
      <c r="P22" s="22">
        <v>52.8</v>
      </c>
      <c r="Q22" s="22">
        <v>52.7</v>
      </c>
      <c r="R22" s="22">
        <v>52.3</v>
      </c>
      <c r="S22" s="22">
        <v>53</v>
      </c>
      <c r="T22" s="22">
        <v>54.6</v>
      </c>
      <c r="U22" s="22">
        <v>55.6</v>
      </c>
      <c r="V22" s="22">
        <v>54.3</v>
      </c>
      <c r="W22" s="22">
        <v>53</v>
      </c>
      <c r="X22" s="22">
        <v>52.3</v>
      </c>
      <c r="Y22" s="22">
        <v>51.8</v>
      </c>
      <c r="Z22" s="22">
        <v>51.8</v>
      </c>
      <c r="AA22" s="22">
        <v>52.3</v>
      </c>
      <c r="AB22" s="22">
        <v>52.6</v>
      </c>
      <c r="AC22" s="22">
        <v>51.9</v>
      </c>
      <c r="AD22" s="22">
        <v>54.2</v>
      </c>
      <c r="AE22" s="22">
        <v>51.8</v>
      </c>
      <c r="AF22" s="22">
        <v>51.9</v>
      </c>
      <c r="AG22" s="22">
        <v>52.4</v>
      </c>
    </row>
    <row r="23" spans="1:33" x14ac:dyDescent="0.25">
      <c r="A23" s="17" t="str">
        <f>VLOOKUP(C23,'Country Table'!$C$4:$G$222,5,FALSE)</f>
        <v>High income</v>
      </c>
      <c r="B23" s="17" t="str">
        <f>VLOOKUP(C23,'Country Table'!$C$4:$G$222,4,FALSE)</f>
        <v>North America</v>
      </c>
      <c r="C23" t="s">
        <v>86</v>
      </c>
      <c r="D23" s="22" t="s">
        <v>443</v>
      </c>
      <c r="E23" s="22" t="s">
        <v>443</v>
      </c>
      <c r="F23" s="22" t="s">
        <v>443</v>
      </c>
      <c r="G23" s="22" t="s">
        <v>443</v>
      </c>
      <c r="H23" s="22" t="s">
        <v>443</v>
      </c>
      <c r="I23" s="22">
        <v>69.400000000000006</v>
      </c>
      <c r="J23" s="22">
        <v>70.3</v>
      </c>
      <c r="K23" s="22">
        <v>67.900000000000006</v>
      </c>
      <c r="L23" s="22">
        <v>68.5</v>
      </c>
      <c r="M23" s="22">
        <v>69.3</v>
      </c>
      <c r="N23" s="22">
        <v>70.5</v>
      </c>
      <c r="O23" s="22">
        <v>71.2</v>
      </c>
      <c r="P23" s="22">
        <v>74.599999999999994</v>
      </c>
      <c r="Q23" s="22">
        <v>74.8</v>
      </c>
      <c r="R23" s="22">
        <v>75.3</v>
      </c>
      <c r="S23" s="22">
        <v>75.8</v>
      </c>
      <c r="T23" s="22">
        <v>77.400000000000006</v>
      </c>
      <c r="U23" s="22">
        <v>78</v>
      </c>
      <c r="V23" s="22">
        <v>80.2</v>
      </c>
      <c r="W23" s="22">
        <v>80.5</v>
      </c>
      <c r="X23" s="22">
        <v>80.400000000000006</v>
      </c>
      <c r="Y23" s="22">
        <v>80.8</v>
      </c>
      <c r="Z23" s="22">
        <v>79.900000000000006</v>
      </c>
      <c r="AA23" s="22">
        <v>79.400000000000006</v>
      </c>
      <c r="AB23" s="22">
        <v>80.2</v>
      </c>
      <c r="AC23" s="22">
        <v>79.099999999999994</v>
      </c>
      <c r="AD23" s="22">
        <v>78</v>
      </c>
      <c r="AE23" s="22">
        <v>78.5</v>
      </c>
      <c r="AF23" s="22">
        <v>77.7</v>
      </c>
      <c r="AG23" s="22">
        <v>77.7</v>
      </c>
    </row>
    <row r="24" spans="1:33" x14ac:dyDescent="0.25">
      <c r="A24" s="17" t="str">
        <f>VLOOKUP(C24,'Country Table'!$C$4:$G$222,5,FALSE)</f>
        <v>High income</v>
      </c>
      <c r="B24" s="17" t="str">
        <f>VLOOKUP(C24,'Country Table'!$C$4:$G$222,4,FALSE)</f>
        <v>Latin America &amp; Caribbean</v>
      </c>
      <c r="C24" t="s">
        <v>96</v>
      </c>
      <c r="D24" s="22" t="s">
        <v>443</v>
      </c>
      <c r="E24" s="22" t="s">
        <v>443</v>
      </c>
      <c r="F24" s="22" t="s">
        <v>443</v>
      </c>
      <c r="G24" s="22" t="s">
        <v>443</v>
      </c>
      <c r="H24" s="22" t="s">
        <v>443</v>
      </c>
      <c r="I24" s="22">
        <v>71.2</v>
      </c>
      <c r="J24" s="22">
        <v>72.599999999999994</v>
      </c>
      <c r="K24" s="22">
        <v>75.900000000000006</v>
      </c>
      <c r="L24" s="22">
        <v>74.900000000000006</v>
      </c>
      <c r="M24" s="22">
        <v>74.099999999999994</v>
      </c>
      <c r="N24" s="22">
        <v>74.7</v>
      </c>
      <c r="O24" s="22">
        <v>75.099999999999994</v>
      </c>
      <c r="P24" s="22">
        <v>77.8</v>
      </c>
      <c r="Q24" s="22">
        <v>76</v>
      </c>
      <c r="R24" s="22">
        <v>76.900000000000006</v>
      </c>
      <c r="S24" s="22">
        <v>77.8</v>
      </c>
      <c r="T24" s="22">
        <v>78</v>
      </c>
      <c r="U24" s="22">
        <v>77.7</v>
      </c>
      <c r="V24" s="22">
        <v>78.599999999999994</v>
      </c>
      <c r="W24" s="22">
        <v>78.3</v>
      </c>
      <c r="X24" s="22">
        <v>77.2</v>
      </c>
      <c r="Y24" s="22">
        <v>77.400000000000006</v>
      </c>
      <c r="Z24" s="22">
        <v>78.3</v>
      </c>
      <c r="AA24" s="22">
        <v>79</v>
      </c>
      <c r="AB24" s="22">
        <v>78.7</v>
      </c>
      <c r="AC24" s="22">
        <v>78.5</v>
      </c>
      <c r="AD24" s="22">
        <v>77.7</v>
      </c>
      <c r="AE24" s="22">
        <v>76.5</v>
      </c>
      <c r="AF24" s="22">
        <v>75.2</v>
      </c>
      <c r="AG24" s="22">
        <v>75.400000000000006</v>
      </c>
    </row>
    <row r="25" spans="1:33" x14ac:dyDescent="0.25">
      <c r="A25" s="17" t="str">
        <f>VLOOKUP(C25,'Country Table'!$C$4:$G$222,5,FALSE)</f>
        <v>Upper middle income</v>
      </c>
      <c r="B25" s="17" t="str">
        <f>VLOOKUP(C25,'Country Table'!$C$4:$G$222,4,FALSE)</f>
        <v>East Asia &amp; Pacific</v>
      </c>
      <c r="C25" t="s">
        <v>98</v>
      </c>
      <c r="D25" s="22" t="s">
        <v>443</v>
      </c>
      <c r="E25" s="22" t="s">
        <v>443</v>
      </c>
      <c r="F25" s="22" t="s">
        <v>443</v>
      </c>
      <c r="G25" s="22" t="s">
        <v>443</v>
      </c>
      <c r="H25" s="22" t="s">
        <v>443</v>
      </c>
      <c r="I25" s="22">
        <v>52</v>
      </c>
      <c r="J25" s="22">
        <v>51.3</v>
      </c>
      <c r="K25" s="22">
        <v>51.7</v>
      </c>
      <c r="L25" s="22">
        <v>53.1</v>
      </c>
      <c r="M25" s="22">
        <v>54.8</v>
      </c>
      <c r="N25" s="22">
        <v>56.4</v>
      </c>
      <c r="O25" s="22">
        <v>52.6</v>
      </c>
      <c r="P25" s="22">
        <v>52.8</v>
      </c>
      <c r="Q25" s="22">
        <v>52.6</v>
      </c>
      <c r="R25" s="22">
        <v>52.5</v>
      </c>
      <c r="S25" s="22">
        <v>53.7</v>
      </c>
      <c r="T25" s="22">
        <v>53.6</v>
      </c>
      <c r="U25" s="22">
        <v>52</v>
      </c>
      <c r="V25" s="22">
        <v>53.1</v>
      </c>
      <c r="W25" s="22">
        <v>53.2</v>
      </c>
      <c r="X25" s="22">
        <v>51</v>
      </c>
      <c r="Y25" s="22">
        <v>52</v>
      </c>
      <c r="Z25" s="22">
        <v>51.2</v>
      </c>
      <c r="AA25" s="22">
        <v>51.9</v>
      </c>
      <c r="AB25" s="22">
        <v>52.5</v>
      </c>
      <c r="AC25" s="22">
        <v>52.7</v>
      </c>
      <c r="AD25" s="22">
        <v>52</v>
      </c>
      <c r="AE25" s="22">
        <v>57.4</v>
      </c>
      <c r="AF25" s="22">
        <v>57.8</v>
      </c>
      <c r="AG25" s="22">
        <v>58.4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Latin America &amp; Caribbean</v>
      </c>
      <c r="C26" t="s">
        <v>100</v>
      </c>
      <c r="D26" s="22" t="s">
        <v>443</v>
      </c>
      <c r="E26" s="22" t="s">
        <v>443</v>
      </c>
      <c r="F26" s="22" t="s">
        <v>443</v>
      </c>
      <c r="G26" s="22" t="s">
        <v>443</v>
      </c>
      <c r="H26" s="22" t="s">
        <v>443</v>
      </c>
      <c r="I26" s="22">
        <v>64.5</v>
      </c>
      <c r="J26" s="22">
        <v>64.3</v>
      </c>
      <c r="K26" s="22">
        <v>66.400000000000006</v>
      </c>
      <c r="L26" s="22">
        <v>65.5</v>
      </c>
      <c r="M26" s="22">
        <v>65.3</v>
      </c>
      <c r="N26" s="22">
        <v>63.3</v>
      </c>
      <c r="O26" s="22">
        <v>65.599999999999994</v>
      </c>
      <c r="P26" s="22">
        <v>64.2</v>
      </c>
      <c r="Q26" s="22">
        <v>64.2</v>
      </c>
      <c r="R26" s="22">
        <v>61.2</v>
      </c>
      <c r="S26" s="22">
        <v>59.6</v>
      </c>
      <c r="T26" s="22">
        <v>60.4</v>
      </c>
      <c r="U26" s="22">
        <v>59.9</v>
      </c>
      <c r="V26" s="22">
        <v>62.2</v>
      </c>
      <c r="W26" s="22">
        <v>62.3</v>
      </c>
      <c r="X26" s="22">
        <v>65.5</v>
      </c>
      <c r="Y26" s="22">
        <v>68</v>
      </c>
      <c r="Z26" s="22">
        <v>68</v>
      </c>
      <c r="AA26" s="22">
        <v>69.599999999999994</v>
      </c>
      <c r="AB26" s="22">
        <v>70.7</v>
      </c>
      <c r="AC26" s="22">
        <v>71.7</v>
      </c>
      <c r="AD26" s="22">
        <v>70.8</v>
      </c>
      <c r="AE26" s="22">
        <v>69.7</v>
      </c>
      <c r="AF26" s="22">
        <v>68.900000000000006</v>
      </c>
      <c r="AG26" s="22">
        <v>67.3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Latin America &amp; Caribbean</v>
      </c>
      <c r="C27" t="s">
        <v>107</v>
      </c>
      <c r="D27" s="22" t="s">
        <v>443</v>
      </c>
      <c r="E27" s="22" t="s">
        <v>443</v>
      </c>
      <c r="F27" s="22" t="s">
        <v>443</v>
      </c>
      <c r="G27" s="22" t="s">
        <v>443</v>
      </c>
      <c r="H27" s="22" t="s">
        <v>443</v>
      </c>
      <c r="I27" s="41">
        <v>68</v>
      </c>
      <c r="J27" s="22">
        <v>66.400000000000006</v>
      </c>
      <c r="K27" s="22">
        <v>65.599999999999994</v>
      </c>
      <c r="L27" s="22">
        <v>65.599999999999994</v>
      </c>
      <c r="M27" s="22">
        <v>67.400000000000006</v>
      </c>
      <c r="N27" s="22">
        <v>68.400000000000006</v>
      </c>
      <c r="O27" s="22">
        <v>67.599999999999994</v>
      </c>
      <c r="P27" s="22">
        <v>67.5</v>
      </c>
      <c r="Q27" s="22">
        <v>67</v>
      </c>
      <c r="R27" s="22">
        <v>66.400000000000006</v>
      </c>
      <c r="S27" s="22">
        <v>66.099999999999994</v>
      </c>
      <c r="T27" s="22">
        <v>65.900000000000006</v>
      </c>
      <c r="U27" s="22">
        <v>64</v>
      </c>
      <c r="V27" s="22">
        <v>64.2</v>
      </c>
      <c r="W27" s="22">
        <v>66.400000000000006</v>
      </c>
      <c r="X27" s="22">
        <v>65.900000000000006</v>
      </c>
      <c r="Y27" s="22">
        <v>67.3</v>
      </c>
      <c r="Z27" s="22">
        <v>68</v>
      </c>
      <c r="AA27" s="22">
        <v>67</v>
      </c>
      <c r="AB27" s="22">
        <v>66.900000000000006</v>
      </c>
      <c r="AC27" s="22">
        <v>67.2</v>
      </c>
      <c r="AD27" s="22">
        <v>67.400000000000006</v>
      </c>
      <c r="AE27" s="22">
        <v>65</v>
      </c>
      <c r="AF27" s="22">
        <v>65.599999999999994</v>
      </c>
      <c r="AG27" s="22">
        <v>65.3</v>
      </c>
    </row>
    <row r="28" spans="1:33" x14ac:dyDescent="0.25">
      <c r="A28" s="17" t="str">
        <f>VLOOKUP(C28,'Country Table'!$C$4:$G$222,5,FALSE)</f>
        <v>Lower middle income</v>
      </c>
      <c r="B28" s="17" t="str">
        <f>VLOOKUP(C28,'Country Table'!$C$4:$G$222,4,FALSE)</f>
        <v>Sub-Saharan Africa</v>
      </c>
      <c r="C28" t="s">
        <v>438</v>
      </c>
      <c r="D28" s="22" t="s">
        <v>443</v>
      </c>
      <c r="E28" s="22" t="s">
        <v>443</v>
      </c>
      <c r="F28" s="22" t="s">
        <v>443</v>
      </c>
      <c r="G28" s="22" t="s">
        <v>443</v>
      </c>
      <c r="H28" s="22" t="s">
        <v>443</v>
      </c>
      <c r="I28" s="22">
        <v>53.4</v>
      </c>
      <c r="J28" s="22">
        <v>49.9</v>
      </c>
      <c r="K28" s="22">
        <v>50.5</v>
      </c>
      <c r="L28" s="22">
        <v>51.3</v>
      </c>
      <c r="M28" s="22">
        <v>51.7</v>
      </c>
      <c r="N28" s="22">
        <v>50.2</v>
      </c>
      <c r="O28" s="22">
        <v>54.8</v>
      </c>
      <c r="P28" s="22">
        <v>57.3</v>
      </c>
      <c r="Q28" s="22">
        <v>56.7</v>
      </c>
      <c r="R28" s="22">
        <v>57.8</v>
      </c>
      <c r="S28" s="22">
        <v>56.6</v>
      </c>
      <c r="T28" s="22">
        <v>56.2</v>
      </c>
      <c r="U28" s="22">
        <v>54.9</v>
      </c>
      <c r="V28" s="22">
        <v>53.9</v>
      </c>
      <c r="W28" s="22">
        <v>55</v>
      </c>
      <c r="X28" s="22">
        <v>54.1</v>
      </c>
      <c r="Y28" s="22">
        <v>55.4</v>
      </c>
      <c r="Z28" s="22">
        <v>54.3</v>
      </c>
      <c r="AA28" s="22">
        <v>54.1</v>
      </c>
      <c r="AB28" s="22">
        <v>57.7</v>
      </c>
      <c r="AC28" s="22">
        <v>58.5</v>
      </c>
      <c r="AD28" s="22">
        <v>60</v>
      </c>
      <c r="AE28" s="22">
        <v>63</v>
      </c>
      <c r="AF28" s="22">
        <v>62</v>
      </c>
      <c r="AG28" s="22">
        <v>62.4</v>
      </c>
    </row>
    <row r="29" spans="1:33" x14ac:dyDescent="0.25">
      <c r="A29" s="17" t="str">
        <f>VLOOKUP(C29,'Country Table'!$C$4:$G$222,5,FALSE)</f>
        <v>High income</v>
      </c>
      <c r="B29" s="17" t="str">
        <f>VLOOKUP(C29,'Country Table'!$C$4:$G$222,4,FALSE)</f>
        <v>Europe &amp; Central Asia</v>
      </c>
      <c r="C29" t="s">
        <v>110</v>
      </c>
      <c r="D29" s="22" t="s">
        <v>443</v>
      </c>
      <c r="E29" s="22" t="s">
        <v>443</v>
      </c>
      <c r="F29" s="22" t="s">
        <v>443</v>
      </c>
      <c r="G29" s="22" t="s">
        <v>443</v>
      </c>
      <c r="H29" s="22" t="s">
        <v>443</v>
      </c>
      <c r="I29" s="22">
        <v>48</v>
      </c>
      <c r="J29" s="22">
        <v>48</v>
      </c>
      <c r="K29" s="22">
        <v>46.7</v>
      </c>
      <c r="L29" s="22">
        <v>51.7</v>
      </c>
      <c r="M29" s="22">
        <v>53.1</v>
      </c>
      <c r="N29" s="22">
        <v>53.6</v>
      </c>
      <c r="O29" s="22">
        <v>50.7</v>
      </c>
      <c r="P29" s="22">
        <v>51.1</v>
      </c>
      <c r="Q29" s="22">
        <v>53.3</v>
      </c>
      <c r="R29" s="22">
        <v>53.1</v>
      </c>
      <c r="S29" s="22">
        <v>51.9</v>
      </c>
      <c r="T29" s="22">
        <v>53.6</v>
      </c>
      <c r="U29" s="22">
        <v>53.4</v>
      </c>
      <c r="V29" s="22">
        <v>54.1</v>
      </c>
      <c r="W29" s="22">
        <v>55.1</v>
      </c>
      <c r="X29" s="22">
        <v>59.2</v>
      </c>
      <c r="Y29" s="22">
        <v>61.1</v>
      </c>
      <c r="Z29" s="22">
        <v>60.9</v>
      </c>
      <c r="AA29" s="22">
        <v>61.3</v>
      </c>
      <c r="AB29" s="22">
        <v>60.4</v>
      </c>
      <c r="AC29" s="22">
        <v>61.5</v>
      </c>
      <c r="AD29" s="22">
        <v>59.1</v>
      </c>
      <c r="AE29" s="22">
        <v>59.4</v>
      </c>
      <c r="AF29" s="22">
        <v>61</v>
      </c>
      <c r="AG29" s="22">
        <v>61.4</v>
      </c>
    </row>
    <row r="30" spans="1:33" x14ac:dyDescent="0.25">
      <c r="A30" s="17" t="str">
        <f>VLOOKUP(C30,'Country Table'!$C$4:$G$222,5,FALSE)</f>
        <v>Upper middle income</v>
      </c>
      <c r="B30" s="17" t="str">
        <f>VLOOKUP(C30,'Country Table'!$C$4:$G$222,4,FALSE)</f>
        <v>Latin America &amp; Caribbean</v>
      </c>
      <c r="C30" t="s">
        <v>112</v>
      </c>
      <c r="D30" s="22" t="s">
        <v>443</v>
      </c>
      <c r="E30" s="22" t="s">
        <v>443</v>
      </c>
      <c r="F30" s="22" t="s">
        <v>443</v>
      </c>
      <c r="G30" s="22" t="s">
        <v>443</v>
      </c>
      <c r="H30" s="22" t="s">
        <v>443</v>
      </c>
      <c r="I30" s="41">
        <v>27.8</v>
      </c>
      <c r="J30" s="22">
        <v>27.8</v>
      </c>
      <c r="K30" s="22">
        <v>27.8</v>
      </c>
      <c r="L30" s="22">
        <v>28.2</v>
      </c>
      <c r="M30" s="22">
        <v>29.7</v>
      </c>
      <c r="N30" s="22">
        <v>31.3</v>
      </c>
      <c r="O30" s="22">
        <v>31.6</v>
      </c>
      <c r="P30" s="22">
        <v>32.4</v>
      </c>
      <c r="Q30" s="22">
        <v>35.1</v>
      </c>
      <c r="R30" s="22">
        <v>34.4</v>
      </c>
      <c r="S30" s="22">
        <v>35.5</v>
      </c>
      <c r="T30" s="22">
        <v>29.3</v>
      </c>
      <c r="U30" s="22">
        <v>28.6</v>
      </c>
      <c r="V30" s="22">
        <v>27.5</v>
      </c>
      <c r="W30" s="22">
        <v>27.9</v>
      </c>
      <c r="X30" s="22">
        <v>26.7</v>
      </c>
      <c r="Y30" s="22">
        <v>27.7</v>
      </c>
      <c r="Z30" s="22">
        <v>28.3</v>
      </c>
      <c r="AA30" s="22">
        <v>28.5</v>
      </c>
      <c r="AB30" s="22">
        <v>28.7</v>
      </c>
      <c r="AC30" s="22">
        <v>29.6</v>
      </c>
      <c r="AD30" s="22">
        <v>29.8</v>
      </c>
      <c r="AE30" s="22">
        <v>33.9</v>
      </c>
      <c r="AF30" s="22">
        <v>31.9</v>
      </c>
      <c r="AG30" s="22">
        <v>27.8</v>
      </c>
    </row>
    <row r="31" spans="1:33" x14ac:dyDescent="0.25">
      <c r="A31" s="17" t="str">
        <f>VLOOKUP(C31,'Country Table'!$C$4:$G$222,5,FALSE)</f>
        <v>High income</v>
      </c>
      <c r="B31" s="17" t="str">
        <f>VLOOKUP(C31,'Country Table'!$C$4:$G$222,4,FALSE)</f>
        <v>Europe &amp; Central Asia</v>
      </c>
      <c r="C31" t="s">
        <v>115</v>
      </c>
      <c r="D31" s="22" t="s">
        <v>443</v>
      </c>
      <c r="E31" s="22" t="s">
        <v>443</v>
      </c>
      <c r="F31" s="22" t="s">
        <v>443</v>
      </c>
      <c r="G31" s="22" t="s">
        <v>443</v>
      </c>
      <c r="H31" s="22" t="s">
        <v>443</v>
      </c>
      <c r="I31" s="22">
        <v>67.7</v>
      </c>
      <c r="J31" s="22">
        <v>67.7</v>
      </c>
      <c r="K31" s="22">
        <v>67.900000000000006</v>
      </c>
      <c r="L31" s="22">
        <v>68.2</v>
      </c>
      <c r="M31" s="22">
        <v>67.8</v>
      </c>
      <c r="N31" s="22">
        <v>67.2</v>
      </c>
      <c r="O31" s="22">
        <v>71</v>
      </c>
      <c r="P31" s="22">
        <v>73</v>
      </c>
      <c r="Q31" s="22">
        <v>73.3</v>
      </c>
      <c r="R31" s="22">
        <v>74.099999999999994</v>
      </c>
      <c r="S31" s="22">
        <v>71.900000000000006</v>
      </c>
      <c r="T31" s="22">
        <v>71.8</v>
      </c>
      <c r="U31" s="22">
        <v>71.7</v>
      </c>
      <c r="V31" s="22">
        <v>71.3</v>
      </c>
      <c r="W31" s="22">
        <v>70.8</v>
      </c>
      <c r="X31" s="22">
        <v>70.900000000000006</v>
      </c>
      <c r="Y31" s="22">
        <v>73.3</v>
      </c>
      <c r="Z31" s="22">
        <v>71.8</v>
      </c>
      <c r="AA31" s="22">
        <v>69</v>
      </c>
      <c r="AB31" s="22">
        <v>67.599999999999994</v>
      </c>
      <c r="AC31" s="22">
        <v>67.900000000000006</v>
      </c>
      <c r="AD31" s="22">
        <v>68.7</v>
      </c>
      <c r="AE31" s="22">
        <v>67.900000000000006</v>
      </c>
      <c r="AF31" s="22">
        <v>67.8</v>
      </c>
      <c r="AG31" s="22">
        <v>68.099999999999994</v>
      </c>
    </row>
    <row r="32" spans="1:33" x14ac:dyDescent="0.25">
      <c r="A32" s="17" t="str">
        <f>VLOOKUP(C32,'Country Table'!$C$4:$G$222,5,FALSE)</f>
        <v>High income</v>
      </c>
      <c r="B32" s="17" t="str">
        <f>VLOOKUP(C32,'Country Table'!$C$4:$G$222,4,FALSE)</f>
        <v>Europe &amp; Central Asia</v>
      </c>
      <c r="C32" t="s">
        <v>117</v>
      </c>
      <c r="D32" s="22" t="s">
        <v>443</v>
      </c>
      <c r="E32" s="22" t="s">
        <v>443</v>
      </c>
      <c r="F32" s="22" t="s">
        <v>443</v>
      </c>
      <c r="G32" s="22" t="s">
        <v>443</v>
      </c>
      <c r="H32" s="22" t="s">
        <v>443</v>
      </c>
      <c r="I32" s="41">
        <v>67.8</v>
      </c>
      <c r="J32" s="22">
        <v>68.099999999999994</v>
      </c>
      <c r="K32" s="22">
        <v>68.8</v>
      </c>
      <c r="L32" s="22">
        <v>68.400000000000006</v>
      </c>
      <c r="M32" s="22">
        <v>69.7</v>
      </c>
      <c r="N32" s="22">
        <v>68.599999999999994</v>
      </c>
      <c r="O32" s="22">
        <v>70.2</v>
      </c>
      <c r="P32" s="22">
        <v>66.5</v>
      </c>
      <c r="Q32" s="22">
        <v>67.5</v>
      </c>
      <c r="R32" s="22">
        <v>67</v>
      </c>
      <c r="S32" s="22">
        <v>64.599999999999994</v>
      </c>
      <c r="T32" s="22">
        <v>66.400000000000006</v>
      </c>
      <c r="U32" s="22">
        <v>67.400000000000006</v>
      </c>
      <c r="V32" s="22">
        <v>68.099999999999994</v>
      </c>
      <c r="W32" s="22">
        <v>69.400000000000006</v>
      </c>
      <c r="X32" s="22">
        <v>69.8</v>
      </c>
      <c r="Y32" s="22">
        <v>70.400000000000006</v>
      </c>
      <c r="Z32" s="22">
        <v>69.900000000000006</v>
      </c>
      <c r="AA32" s="22">
        <v>70.900000000000006</v>
      </c>
      <c r="AB32" s="22">
        <v>72.2</v>
      </c>
      <c r="AC32" s="22">
        <v>72.5</v>
      </c>
      <c r="AD32" s="22">
        <v>73.2</v>
      </c>
      <c r="AE32" s="22">
        <v>73.3</v>
      </c>
      <c r="AF32" s="22">
        <v>74.2</v>
      </c>
      <c r="AG32" s="22">
        <v>73.7</v>
      </c>
    </row>
    <row r="33" spans="1:33" x14ac:dyDescent="0.25">
      <c r="A33" s="17" t="str">
        <f>VLOOKUP(C33,'Country Table'!$C$4:$G$222,5,FALSE)</f>
        <v>High income</v>
      </c>
      <c r="B33" s="17" t="str">
        <f>VLOOKUP(C33,'Country Table'!$C$4:$G$222,4,FALSE)</f>
        <v>Europe &amp; Central Asia</v>
      </c>
      <c r="C33" t="s">
        <v>119</v>
      </c>
      <c r="D33" s="22" t="s">
        <v>443</v>
      </c>
      <c r="E33" s="22" t="s">
        <v>443</v>
      </c>
      <c r="F33" s="22" t="s">
        <v>443</v>
      </c>
      <c r="G33" s="22" t="s">
        <v>443</v>
      </c>
      <c r="H33" s="22" t="s">
        <v>443</v>
      </c>
      <c r="I33" s="22">
        <v>67.3</v>
      </c>
      <c r="J33" s="22">
        <v>67.3</v>
      </c>
      <c r="K33" s="22">
        <v>67.5</v>
      </c>
      <c r="L33" s="22">
        <v>67.5</v>
      </c>
      <c r="M33" s="22">
        <v>68.099999999999994</v>
      </c>
      <c r="N33" s="22">
        <v>68.3</v>
      </c>
      <c r="O33" s="22">
        <v>68.3</v>
      </c>
      <c r="P33" s="22">
        <v>71.099999999999994</v>
      </c>
      <c r="Q33" s="22">
        <v>73.2</v>
      </c>
      <c r="R33" s="22">
        <v>72.400000000000006</v>
      </c>
      <c r="S33" s="22">
        <v>75.3</v>
      </c>
      <c r="T33" s="22">
        <v>75.400000000000006</v>
      </c>
      <c r="U33" s="22">
        <v>77</v>
      </c>
      <c r="V33" s="22">
        <v>79.2</v>
      </c>
      <c r="W33" s="22">
        <v>79.599999999999994</v>
      </c>
      <c r="X33" s="22">
        <v>77.900000000000006</v>
      </c>
      <c r="Y33" s="22">
        <v>78.599999999999994</v>
      </c>
      <c r="Z33" s="22">
        <v>76.2</v>
      </c>
      <c r="AA33" s="22">
        <v>76.099999999999994</v>
      </c>
      <c r="AB33" s="22">
        <v>76.099999999999994</v>
      </c>
      <c r="AC33" s="22">
        <v>76.3</v>
      </c>
      <c r="AD33" s="22">
        <v>75.3</v>
      </c>
      <c r="AE33" s="22">
        <v>75.099999999999994</v>
      </c>
      <c r="AF33" s="22">
        <v>76.599999999999994</v>
      </c>
      <c r="AG33" s="22">
        <v>76.7</v>
      </c>
    </row>
    <row r="34" spans="1:33" x14ac:dyDescent="0.25">
      <c r="A34" s="17" t="str">
        <f>VLOOKUP(C34,'Country Table'!$C$4:$G$222,5,FALSE)</f>
        <v>Upper middle income</v>
      </c>
      <c r="B34" s="17" t="str">
        <f>VLOOKUP(C34,'Country Table'!$C$4:$G$222,4,FALSE)</f>
        <v>Latin America &amp; Caribbean</v>
      </c>
      <c r="C34" t="s">
        <v>125</v>
      </c>
      <c r="D34" s="22" t="s">
        <v>443</v>
      </c>
      <c r="E34" s="22" t="s">
        <v>443</v>
      </c>
      <c r="F34" s="22" t="s">
        <v>443</v>
      </c>
      <c r="G34" s="22" t="s">
        <v>443</v>
      </c>
      <c r="H34" s="22" t="s">
        <v>443</v>
      </c>
      <c r="I34" s="41">
        <v>55.8</v>
      </c>
      <c r="J34" s="22">
        <v>58.1</v>
      </c>
      <c r="K34" s="22">
        <v>53.5</v>
      </c>
      <c r="L34" s="22">
        <v>58.1</v>
      </c>
      <c r="M34" s="22">
        <v>58.1</v>
      </c>
      <c r="N34" s="22">
        <v>59</v>
      </c>
      <c r="O34" s="22">
        <v>59.1</v>
      </c>
      <c r="P34" s="22">
        <v>58.6</v>
      </c>
      <c r="Q34" s="22">
        <v>57.8</v>
      </c>
      <c r="R34" s="22">
        <v>54.6</v>
      </c>
      <c r="S34" s="22">
        <v>55.1</v>
      </c>
      <c r="T34" s="22">
        <v>56.3</v>
      </c>
      <c r="U34" s="22">
        <v>56.8</v>
      </c>
      <c r="V34" s="22">
        <v>57.7</v>
      </c>
      <c r="W34" s="22">
        <v>59.2</v>
      </c>
      <c r="X34" s="22">
        <v>60.3</v>
      </c>
      <c r="Y34" s="22">
        <v>60</v>
      </c>
      <c r="Z34" s="22">
        <v>60.2</v>
      </c>
      <c r="AA34" s="22">
        <v>59.7</v>
      </c>
      <c r="AB34" s="22">
        <v>61.3</v>
      </c>
      <c r="AC34" s="22">
        <v>61</v>
      </c>
      <c r="AD34" s="22">
        <v>61</v>
      </c>
      <c r="AE34" s="22">
        <v>62.9</v>
      </c>
      <c r="AF34" s="22">
        <v>61.6</v>
      </c>
      <c r="AG34" s="22">
        <v>61</v>
      </c>
    </row>
    <row r="35" spans="1:33" x14ac:dyDescent="0.25">
      <c r="A35" s="17" t="str">
        <f>VLOOKUP(C35,'Country Table'!$C$4:$G$222,5,FALSE)</f>
        <v>Upper middle income</v>
      </c>
      <c r="B35" s="17" t="str">
        <f>VLOOKUP(C35,'Country Table'!$C$4:$G$222,4,FALSE)</f>
        <v>Latin America &amp; Caribbean</v>
      </c>
      <c r="C35" t="s">
        <v>127</v>
      </c>
      <c r="D35" s="22" t="s">
        <v>443</v>
      </c>
      <c r="E35" s="22" t="s">
        <v>443</v>
      </c>
      <c r="F35" s="22" t="s">
        <v>443</v>
      </c>
      <c r="G35" s="22" t="s">
        <v>443</v>
      </c>
      <c r="H35" s="22" t="s">
        <v>443</v>
      </c>
      <c r="I35" s="22">
        <v>57.7</v>
      </c>
      <c r="J35" s="22">
        <v>60.1</v>
      </c>
      <c r="K35" s="22">
        <v>61</v>
      </c>
      <c r="L35" s="22">
        <v>62.8</v>
      </c>
      <c r="M35" s="22">
        <v>62.9</v>
      </c>
      <c r="N35" s="22">
        <v>59.8</v>
      </c>
      <c r="O35" s="22">
        <v>55.1</v>
      </c>
      <c r="P35" s="22">
        <v>53.1</v>
      </c>
      <c r="Q35" s="22">
        <v>54.1</v>
      </c>
      <c r="R35" s="22">
        <v>54.4</v>
      </c>
      <c r="S35" s="22">
        <v>52.9</v>
      </c>
      <c r="T35" s="22">
        <v>54.6</v>
      </c>
      <c r="U35" s="22">
        <v>55.3</v>
      </c>
      <c r="V35" s="22">
        <v>55.2</v>
      </c>
      <c r="W35" s="22">
        <v>52.5</v>
      </c>
      <c r="X35" s="22">
        <v>49.3</v>
      </c>
      <c r="Y35" s="22">
        <v>47.1</v>
      </c>
      <c r="Z35" s="22">
        <v>48.3</v>
      </c>
      <c r="AA35" s="22">
        <v>46.9</v>
      </c>
      <c r="AB35" s="22">
        <v>48</v>
      </c>
      <c r="AC35" s="22">
        <v>49.2</v>
      </c>
      <c r="AD35" s="22">
        <v>48.6</v>
      </c>
      <c r="AE35" s="22">
        <v>49.3</v>
      </c>
      <c r="AF35" s="22">
        <v>48.5</v>
      </c>
      <c r="AG35" s="22">
        <v>46.9</v>
      </c>
    </row>
    <row r="36" spans="1:33" x14ac:dyDescent="0.25">
      <c r="A36" s="17" t="str">
        <f>VLOOKUP(C36,'Country Table'!$C$4:$G$222,5,FALSE)</f>
        <v>Lower middle income</v>
      </c>
      <c r="B36" s="17" t="str">
        <f>VLOOKUP(C36,'Country Table'!$C$4:$G$222,4,FALSE)</f>
        <v>Middle East &amp; North Africa</v>
      </c>
      <c r="C36" t="s">
        <v>444</v>
      </c>
      <c r="D36" s="22" t="s">
        <v>443</v>
      </c>
      <c r="E36" s="22" t="s">
        <v>443</v>
      </c>
      <c r="F36" s="22" t="s">
        <v>443</v>
      </c>
      <c r="G36" s="22" t="s">
        <v>443</v>
      </c>
      <c r="H36" s="22" t="s">
        <v>443</v>
      </c>
      <c r="I36" s="22">
        <v>45.7</v>
      </c>
      <c r="J36" s="22">
        <v>52</v>
      </c>
      <c r="K36" s="22">
        <v>54.5</v>
      </c>
      <c r="L36" s="22">
        <v>55.8</v>
      </c>
      <c r="M36" s="22">
        <v>58</v>
      </c>
      <c r="N36" s="22">
        <v>51.7</v>
      </c>
      <c r="O36" s="22">
        <v>51.5</v>
      </c>
      <c r="P36" s="22">
        <v>54.1</v>
      </c>
      <c r="Q36" s="22">
        <v>55.3</v>
      </c>
      <c r="R36" s="22">
        <v>55.5</v>
      </c>
      <c r="S36" s="22">
        <v>55.8</v>
      </c>
      <c r="T36" s="22">
        <v>53.2</v>
      </c>
      <c r="U36" s="22">
        <v>54.4</v>
      </c>
      <c r="V36" s="22">
        <v>58.5</v>
      </c>
      <c r="W36" s="22">
        <v>58</v>
      </c>
      <c r="X36" s="22">
        <v>59</v>
      </c>
      <c r="Y36" s="22">
        <v>59.1</v>
      </c>
      <c r="Z36" s="22">
        <v>57.9</v>
      </c>
      <c r="AA36" s="22">
        <v>54.8</v>
      </c>
      <c r="AB36" s="22">
        <v>52.9</v>
      </c>
      <c r="AC36" s="22">
        <v>55.2</v>
      </c>
      <c r="AD36" s="22">
        <v>56</v>
      </c>
      <c r="AE36" s="22">
        <v>52.6</v>
      </c>
      <c r="AF36" s="22">
        <v>53.4</v>
      </c>
      <c r="AG36" s="22">
        <v>52.5</v>
      </c>
    </row>
    <row r="37" spans="1:33" x14ac:dyDescent="0.25">
      <c r="A37" s="17" t="str">
        <f>VLOOKUP(C37,'Country Table'!$C$4:$G$222,5,FALSE)</f>
        <v>Lower middle income</v>
      </c>
      <c r="B37" s="17" t="str">
        <f>VLOOKUP(C37,'Country Table'!$C$4:$G$222,4,FALSE)</f>
        <v>Latin America &amp; Caribbean</v>
      </c>
      <c r="C37" t="s">
        <v>130</v>
      </c>
      <c r="D37" s="22" t="s">
        <v>443</v>
      </c>
      <c r="E37" s="22" t="s">
        <v>443</v>
      </c>
      <c r="F37" s="22" t="s">
        <v>443</v>
      </c>
      <c r="G37" s="22" t="s">
        <v>443</v>
      </c>
      <c r="H37" s="22" t="s">
        <v>443</v>
      </c>
      <c r="I37" s="22">
        <v>69.099999999999994</v>
      </c>
      <c r="J37" s="22">
        <v>70.099999999999994</v>
      </c>
      <c r="K37" s="22">
        <v>70.5</v>
      </c>
      <c r="L37" s="22">
        <v>70.2</v>
      </c>
      <c r="M37" s="22">
        <v>75.099999999999994</v>
      </c>
      <c r="N37" s="22">
        <v>76.3</v>
      </c>
      <c r="O37" s="22">
        <v>73</v>
      </c>
      <c r="P37" s="22">
        <v>73</v>
      </c>
      <c r="Q37" s="22">
        <v>71.5</v>
      </c>
      <c r="R37" s="22">
        <v>71.2</v>
      </c>
      <c r="S37" s="22">
        <v>71.5</v>
      </c>
      <c r="T37" s="22">
        <v>69.599999999999994</v>
      </c>
      <c r="U37" s="22">
        <v>68.900000000000006</v>
      </c>
      <c r="V37" s="22">
        <v>68.5</v>
      </c>
      <c r="W37" s="22">
        <v>69.8</v>
      </c>
      <c r="X37" s="22">
        <v>69.900000000000006</v>
      </c>
      <c r="Y37" s="22">
        <v>68.8</v>
      </c>
      <c r="Z37" s="22">
        <v>68.7</v>
      </c>
      <c r="AA37" s="22">
        <v>66.7</v>
      </c>
      <c r="AB37" s="22">
        <v>66.2</v>
      </c>
      <c r="AC37" s="22">
        <v>65.7</v>
      </c>
      <c r="AD37" s="22">
        <v>65.099999999999994</v>
      </c>
      <c r="AE37" s="22">
        <v>64.099999999999994</v>
      </c>
      <c r="AF37" s="22">
        <v>63.2</v>
      </c>
      <c r="AG37" s="22">
        <v>61.8</v>
      </c>
    </row>
    <row r="38" spans="1:33" x14ac:dyDescent="0.25">
      <c r="A38" s="17" t="str">
        <f>VLOOKUP(C38,'Country Table'!$C$4:$G$222,5,FALSE)</f>
        <v>High income</v>
      </c>
      <c r="B38" s="17" t="str">
        <f>VLOOKUP(C38,'Country Table'!$C$4:$G$222,4,FALSE)</f>
        <v>Europe &amp; Central Asia</v>
      </c>
      <c r="C38" t="s">
        <v>136</v>
      </c>
      <c r="D38" s="22" t="s">
        <v>443</v>
      </c>
      <c r="E38" s="22" t="s">
        <v>443</v>
      </c>
      <c r="F38" s="22" t="s">
        <v>443</v>
      </c>
      <c r="G38" s="22" t="s">
        <v>443</v>
      </c>
      <c r="H38" s="22" t="s">
        <v>443</v>
      </c>
      <c r="I38" s="22">
        <v>65.2</v>
      </c>
      <c r="J38" s="22">
        <v>65.400000000000006</v>
      </c>
      <c r="K38" s="22">
        <v>69.099999999999994</v>
      </c>
      <c r="L38" s="22">
        <v>72.5</v>
      </c>
      <c r="M38" s="22">
        <v>73.8</v>
      </c>
      <c r="N38" s="22">
        <v>69.900000000000006</v>
      </c>
      <c r="O38" s="22">
        <v>76.099999999999994</v>
      </c>
      <c r="P38" s="22">
        <v>77.599999999999994</v>
      </c>
      <c r="Q38" s="22">
        <v>77.7</v>
      </c>
      <c r="R38" s="22">
        <v>77.400000000000006</v>
      </c>
      <c r="S38" s="22">
        <v>75.2</v>
      </c>
      <c r="T38" s="22">
        <v>74.900000000000006</v>
      </c>
      <c r="U38" s="22">
        <v>78</v>
      </c>
      <c r="V38" s="22">
        <v>77.900000000000006</v>
      </c>
      <c r="W38" s="22">
        <v>76.400000000000006</v>
      </c>
      <c r="X38" s="22">
        <v>74.7</v>
      </c>
      <c r="Y38" s="22">
        <v>75.2</v>
      </c>
      <c r="Z38" s="22">
        <v>73.2</v>
      </c>
      <c r="AA38" s="22">
        <v>75.3</v>
      </c>
      <c r="AB38" s="22">
        <v>75.900000000000006</v>
      </c>
      <c r="AC38" s="22">
        <v>76.8</v>
      </c>
      <c r="AD38" s="22">
        <v>77.2</v>
      </c>
      <c r="AE38" s="22">
        <v>79.099999999999994</v>
      </c>
      <c r="AF38" s="22">
        <v>78.8</v>
      </c>
      <c r="AG38" s="22">
        <v>76.599999999999994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t="s">
        <v>138</v>
      </c>
      <c r="D39" s="22" t="s">
        <v>443</v>
      </c>
      <c r="E39" s="22" t="s">
        <v>443</v>
      </c>
      <c r="F39" s="22" t="s">
        <v>443</v>
      </c>
      <c r="G39" s="22" t="s">
        <v>443</v>
      </c>
      <c r="H39" s="22" t="s">
        <v>443</v>
      </c>
      <c r="I39" s="22">
        <v>63.3</v>
      </c>
      <c r="J39" s="22">
        <v>58.6</v>
      </c>
      <c r="K39" s="22">
        <v>59.4</v>
      </c>
      <c r="L39" s="22">
        <v>62</v>
      </c>
      <c r="M39" s="22">
        <v>62.1</v>
      </c>
      <c r="N39" s="22">
        <v>62.6</v>
      </c>
      <c r="O39" s="22">
        <v>63.6</v>
      </c>
      <c r="P39" s="22">
        <v>60.9</v>
      </c>
      <c r="Q39" s="22">
        <v>59.6</v>
      </c>
      <c r="R39" s="22">
        <v>58.6</v>
      </c>
      <c r="S39" s="22">
        <v>59.4</v>
      </c>
      <c r="T39" s="22">
        <v>61.4</v>
      </c>
      <c r="U39" s="22">
        <v>60.1</v>
      </c>
      <c r="V39" s="22">
        <v>58.4</v>
      </c>
      <c r="W39" s="22">
        <v>59.1</v>
      </c>
      <c r="X39" s="22">
        <v>57.4</v>
      </c>
      <c r="Y39" s="22">
        <v>59.1</v>
      </c>
      <c r="Z39" s="22">
        <v>57.2</v>
      </c>
      <c r="AA39" s="22">
        <v>57.2</v>
      </c>
      <c r="AB39" s="22">
        <v>61.2</v>
      </c>
      <c r="AC39" s="22">
        <v>59.9</v>
      </c>
      <c r="AD39" s="22">
        <v>59.7</v>
      </c>
      <c r="AE39" s="22">
        <v>61.1</v>
      </c>
      <c r="AF39" s="22">
        <v>55.9</v>
      </c>
      <c r="AG39" s="22">
        <v>54.7</v>
      </c>
    </row>
    <row r="40" spans="1:33" x14ac:dyDescent="0.25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t="s">
        <v>140</v>
      </c>
      <c r="D40" s="22" t="s">
        <v>443</v>
      </c>
      <c r="E40" s="22" t="s">
        <v>443</v>
      </c>
      <c r="F40" s="22" t="s">
        <v>443</v>
      </c>
      <c r="G40" s="22" t="s">
        <v>443</v>
      </c>
      <c r="H40" s="22" t="s">
        <v>443</v>
      </c>
      <c r="I40" s="22">
        <v>42.6</v>
      </c>
      <c r="J40" s="22">
        <v>45.9</v>
      </c>
      <c r="K40" s="22">
        <v>48.1</v>
      </c>
      <c r="L40" s="22">
        <v>49.2</v>
      </c>
      <c r="M40" s="22">
        <v>46.7</v>
      </c>
      <c r="N40" s="22">
        <v>50.2</v>
      </c>
      <c r="O40" s="22">
        <v>48.9</v>
      </c>
      <c r="P40" s="22">
        <v>49.8</v>
      </c>
      <c r="Q40" s="22">
        <v>48.8</v>
      </c>
      <c r="R40" s="22">
        <v>54.5</v>
      </c>
      <c r="S40" s="22">
        <v>51.1</v>
      </c>
      <c r="T40" s="22">
        <v>50.9</v>
      </c>
      <c r="U40" s="22">
        <v>53.6</v>
      </c>
      <c r="V40" s="22">
        <v>52.5</v>
      </c>
      <c r="W40" s="22">
        <v>53</v>
      </c>
      <c r="X40" s="22">
        <v>51.2</v>
      </c>
      <c r="Y40" s="22">
        <v>50.5</v>
      </c>
      <c r="Z40" s="22">
        <v>52</v>
      </c>
      <c r="AA40" s="22">
        <v>49.4</v>
      </c>
      <c r="AB40" s="22">
        <v>50</v>
      </c>
      <c r="AC40" s="22">
        <v>51.5</v>
      </c>
      <c r="AD40" s="22">
        <v>51.5</v>
      </c>
      <c r="AE40" s="22">
        <v>52.7</v>
      </c>
      <c r="AF40" s="22">
        <v>52.8</v>
      </c>
      <c r="AG40" s="22">
        <v>53.6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East Asia &amp; Pacific</v>
      </c>
      <c r="C41" t="s">
        <v>144</v>
      </c>
      <c r="D41" s="22" t="s">
        <v>443</v>
      </c>
      <c r="E41" s="22" t="s">
        <v>443</v>
      </c>
      <c r="F41" s="22" t="s">
        <v>443</v>
      </c>
      <c r="G41" s="22" t="s">
        <v>443</v>
      </c>
      <c r="H41" s="22" t="s">
        <v>443</v>
      </c>
      <c r="I41" s="22">
        <v>54.7</v>
      </c>
      <c r="J41" s="22">
        <v>57.4</v>
      </c>
      <c r="K41" s="22">
        <v>58</v>
      </c>
      <c r="L41" s="22">
        <v>58.2</v>
      </c>
      <c r="M41" s="22">
        <v>58.4</v>
      </c>
      <c r="N41" s="22">
        <v>57.8</v>
      </c>
      <c r="O41" s="22">
        <v>53.7</v>
      </c>
      <c r="P41" s="22">
        <v>53.9</v>
      </c>
      <c r="Q41" s="22">
        <v>54.7</v>
      </c>
      <c r="R41" s="22">
        <v>58</v>
      </c>
      <c r="S41" s="22">
        <v>58.2</v>
      </c>
      <c r="T41" s="22">
        <v>58.4</v>
      </c>
      <c r="U41" s="22">
        <v>60.8</v>
      </c>
      <c r="V41" s="22">
        <v>61.8</v>
      </c>
      <c r="W41" s="22">
        <v>61</v>
      </c>
      <c r="X41" s="22">
        <v>60.3</v>
      </c>
      <c r="Y41" s="22">
        <v>60.4</v>
      </c>
      <c r="Z41" s="22">
        <v>57.3</v>
      </c>
      <c r="AA41" s="22">
        <v>57.2</v>
      </c>
      <c r="AB41" s="22">
        <v>58.7</v>
      </c>
      <c r="AC41" s="22">
        <v>59</v>
      </c>
      <c r="AD41" s="22">
        <v>58.8</v>
      </c>
      <c r="AE41" s="22">
        <v>63.4</v>
      </c>
      <c r="AF41" s="22">
        <v>62</v>
      </c>
      <c r="AG41" s="22">
        <v>62.2</v>
      </c>
    </row>
    <row r="42" spans="1:33" x14ac:dyDescent="0.25">
      <c r="A42" s="17" t="str">
        <f>VLOOKUP(C42,'Country Table'!$C$4:$G$222,5,FALSE)</f>
        <v>High income</v>
      </c>
      <c r="B42" s="17" t="str">
        <f>VLOOKUP(C42,'Country Table'!$C$4:$G$222,4,FALSE)</f>
        <v>Europe &amp; Central Asia</v>
      </c>
      <c r="C42" t="s">
        <v>146</v>
      </c>
      <c r="D42" s="22" t="s">
        <v>443</v>
      </c>
      <c r="E42" s="22" t="s">
        <v>443</v>
      </c>
      <c r="F42" s="22" t="s">
        <v>443</v>
      </c>
      <c r="G42" s="22" t="s">
        <v>443</v>
      </c>
      <c r="H42" s="22" t="s">
        <v>443</v>
      </c>
      <c r="I42" s="22">
        <v>63.7</v>
      </c>
      <c r="J42" s="22">
        <v>63.7</v>
      </c>
      <c r="K42" s="22">
        <v>65.2</v>
      </c>
      <c r="L42" s="22">
        <v>63.5</v>
      </c>
      <c r="M42" s="22">
        <v>63.9</v>
      </c>
      <c r="N42" s="22">
        <v>64.3</v>
      </c>
      <c r="O42" s="22">
        <v>69.7</v>
      </c>
      <c r="P42" s="22">
        <v>73.599999999999994</v>
      </c>
      <c r="Q42" s="22">
        <v>73.7</v>
      </c>
      <c r="R42" s="22">
        <v>73.400000000000006</v>
      </c>
      <c r="S42" s="22">
        <v>71</v>
      </c>
      <c r="T42" s="22">
        <v>72.900000000000006</v>
      </c>
      <c r="U42" s="22">
        <v>74</v>
      </c>
      <c r="V42" s="22">
        <v>74.599999999999994</v>
      </c>
      <c r="W42" s="22">
        <v>74.5</v>
      </c>
      <c r="X42" s="22">
        <v>73.8</v>
      </c>
      <c r="Y42" s="22">
        <v>74</v>
      </c>
      <c r="Z42" s="22">
        <v>72.3</v>
      </c>
      <c r="AA42" s="22">
        <v>74</v>
      </c>
      <c r="AB42" s="22">
        <v>73.400000000000006</v>
      </c>
      <c r="AC42" s="22">
        <v>73.400000000000006</v>
      </c>
      <c r="AD42" s="22">
        <v>72.599999999999994</v>
      </c>
      <c r="AE42" s="22">
        <v>74</v>
      </c>
      <c r="AF42" s="22">
        <v>74.099999999999994</v>
      </c>
      <c r="AG42" s="22">
        <v>74.900000000000006</v>
      </c>
    </row>
    <row r="43" spans="1:33" x14ac:dyDescent="0.25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t="s">
        <v>148</v>
      </c>
      <c r="D43" s="22" t="s">
        <v>443</v>
      </c>
      <c r="E43" s="22" t="s">
        <v>443</v>
      </c>
      <c r="F43" s="22" t="s">
        <v>443</v>
      </c>
      <c r="G43" s="22" t="s">
        <v>443</v>
      </c>
      <c r="H43" s="22" t="s">
        <v>443</v>
      </c>
      <c r="I43" s="41">
        <v>64.400000000000006</v>
      </c>
      <c r="J43" s="22">
        <v>63.7</v>
      </c>
      <c r="K43" s="22">
        <v>59.1</v>
      </c>
      <c r="L43" s="22">
        <v>58.9</v>
      </c>
      <c r="M43" s="22">
        <v>59.1</v>
      </c>
      <c r="N43" s="22">
        <v>57.4</v>
      </c>
      <c r="O43" s="22">
        <v>58</v>
      </c>
      <c r="P43" s="22">
        <v>58</v>
      </c>
      <c r="Q43" s="22">
        <v>59.2</v>
      </c>
      <c r="R43" s="22">
        <v>60.9</v>
      </c>
      <c r="S43" s="22">
        <v>60.5</v>
      </c>
      <c r="T43" s="22">
        <v>61.1</v>
      </c>
      <c r="U43" s="22">
        <v>62.1</v>
      </c>
      <c r="V43" s="22">
        <v>64.7</v>
      </c>
      <c r="W43" s="22">
        <v>63.3</v>
      </c>
      <c r="X43" s="22">
        <v>64.2</v>
      </c>
      <c r="Y43" s="22">
        <v>64.599999999999994</v>
      </c>
      <c r="Z43" s="22">
        <v>63.2</v>
      </c>
      <c r="AA43" s="22">
        <v>64.099999999999994</v>
      </c>
      <c r="AB43" s="22">
        <v>63.5</v>
      </c>
      <c r="AC43" s="22">
        <v>62.5</v>
      </c>
      <c r="AD43" s="22">
        <v>62.3</v>
      </c>
      <c r="AE43" s="22">
        <v>63.3</v>
      </c>
      <c r="AF43" s="22">
        <v>63.9</v>
      </c>
      <c r="AG43" s="22">
        <v>63.8</v>
      </c>
    </row>
    <row r="44" spans="1:33" x14ac:dyDescent="0.25">
      <c r="A44" s="17" t="str">
        <f>VLOOKUP(C44,'Country Table'!$C$4:$G$222,5,FALSE)</f>
        <v>Upper middle income</v>
      </c>
      <c r="B44" s="17" t="str">
        <f>VLOOKUP(C44,'Country Table'!$C$4:$G$222,4,FALSE)</f>
        <v>Sub-Saharan Africa</v>
      </c>
      <c r="C44" t="s">
        <v>152</v>
      </c>
      <c r="D44" s="22" t="s">
        <v>443</v>
      </c>
      <c r="E44" s="22" t="s">
        <v>443</v>
      </c>
      <c r="F44" s="22" t="s">
        <v>443</v>
      </c>
      <c r="G44" s="22" t="s">
        <v>443</v>
      </c>
      <c r="H44" s="22" t="s">
        <v>443</v>
      </c>
      <c r="I44" s="22">
        <v>57.5</v>
      </c>
      <c r="J44" s="22">
        <v>55.7</v>
      </c>
      <c r="K44" s="22">
        <v>58.8</v>
      </c>
      <c r="L44" s="22">
        <v>59.2</v>
      </c>
      <c r="M44" s="22">
        <v>60.5</v>
      </c>
      <c r="N44" s="22">
        <v>58.2</v>
      </c>
      <c r="O44" s="22">
        <v>55</v>
      </c>
      <c r="P44" s="22">
        <v>58</v>
      </c>
      <c r="Q44" s="22">
        <v>58.7</v>
      </c>
      <c r="R44" s="22">
        <v>57.1</v>
      </c>
      <c r="S44" s="22">
        <v>54.8</v>
      </c>
      <c r="T44" s="22">
        <v>56.1</v>
      </c>
      <c r="U44" s="22">
        <v>54.8</v>
      </c>
      <c r="V44" s="22">
        <v>54.2</v>
      </c>
      <c r="W44" s="22">
        <v>55</v>
      </c>
      <c r="X44" s="22">
        <v>55.4</v>
      </c>
      <c r="Y44" s="22">
        <v>56.7</v>
      </c>
      <c r="Z44" s="22">
        <v>56.4</v>
      </c>
      <c r="AA44" s="22">
        <v>57.8</v>
      </c>
      <c r="AB44" s="22">
        <v>57.8</v>
      </c>
      <c r="AC44" s="22">
        <v>58.3</v>
      </c>
      <c r="AD44" s="22">
        <v>59</v>
      </c>
      <c r="AE44" s="22">
        <v>58.6</v>
      </c>
      <c r="AF44" s="22">
        <v>58</v>
      </c>
      <c r="AG44" s="22">
        <v>56.3</v>
      </c>
    </row>
    <row r="45" spans="1:33" x14ac:dyDescent="0.25">
      <c r="A45" s="17" t="str">
        <f>VLOOKUP(C45,'Country Table'!$C$4:$G$222,5,FALSE)</f>
        <v>Upper middle income</v>
      </c>
      <c r="B45" s="17" t="str">
        <f>VLOOKUP(C45,'Country Table'!$C$4:$G$222,4,FALSE)</f>
        <v>Europe &amp; Central Asia</v>
      </c>
      <c r="C45" t="s">
        <v>155</v>
      </c>
      <c r="D45" s="22" t="s">
        <v>443</v>
      </c>
      <c r="E45" s="22" t="s">
        <v>443</v>
      </c>
      <c r="F45" s="22" t="s">
        <v>443</v>
      </c>
      <c r="G45" s="22" t="s">
        <v>443</v>
      </c>
      <c r="H45" s="22" t="s">
        <v>443</v>
      </c>
      <c r="I45" s="22">
        <v>44.1</v>
      </c>
      <c r="J45" s="22">
        <v>44.1</v>
      </c>
      <c r="K45" s="22">
        <v>46.5</v>
      </c>
      <c r="L45" s="22">
        <v>47.9</v>
      </c>
      <c r="M45" s="22">
        <v>52.5</v>
      </c>
      <c r="N45" s="22">
        <v>54.3</v>
      </c>
      <c r="O45" s="22">
        <v>58.3</v>
      </c>
      <c r="P45" s="22">
        <v>56.7</v>
      </c>
      <c r="Q45" s="22">
        <v>58.6</v>
      </c>
      <c r="R45" s="22">
        <v>58.9</v>
      </c>
      <c r="S45" s="22">
        <v>57.1</v>
      </c>
      <c r="T45" s="22">
        <v>64.5</v>
      </c>
      <c r="U45" s="22">
        <v>69.3</v>
      </c>
      <c r="V45" s="22">
        <v>69.2</v>
      </c>
      <c r="W45" s="22">
        <v>69.8</v>
      </c>
      <c r="X45" s="22">
        <v>70.400000000000006</v>
      </c>
      <c r="Y45" s="22">
        <v>70.400000000000006</v>
      </c>
      <c r="Z45" s="22">
        <v>69.400000000000006</v>
      </c>
      <c r="AA45" s="22">
        <v>72.2</v>
      </c>
      <c r="AB45" s="22">
        <v>72.599999999999994</v>
      </c>
      <c r="AC45" s="22">
        <v>73</v>
      </c>
      <c r="AD45" s="22">
        <v>72.599999999999994</v>
      </c>
      <c r="AE45" s="22">
        <v>76</v>
      </c>
      <c r="AF45" s="22">
        <v>76.2</v>
      </c>
      <c r="AG45" s="22">
        <v>75.900000000000006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157</v>
      </c>
      <c r="D46" s="22" t="s">
        <v>443</v>
      </c>
      <c r="E46" s="22" t="s">
        <v>443</v>
      </c>
      <c r="F46" s="22" t="s">
        <v>443</v>
      </c>
      <c r="G46" s="22" t="s">
        <v>443</v>
      </c>
      <c r="H46" s="22" t="s">
        <v>443</v>
      </c>
      <c r="I46" s="41">
        <v>69.8</v>
      </c>
      <c r="J46" s="22">
        <v>69.099999999999994</v>
      </c>
      <c r="K46" s="22">
        <v>67.5</v>
      </c>
      <c r="L46" s="22">
        <v>64.3</v>
      </c>
      <c r="M46" s="22">
        <v>65.599999999999994</v>
      </c>
      <c r="N46" s="22">
        <v>65.7</v>
      </c>
      <c r="O46" s="22">
        <v>69.5</v>
      </c>
      <c r="P46" s="22">
        <v>70.400000000000006</v>
      </c>
      <c r="Q46" s="22">
        <v>69.7</v>
      </c>
      <c r="R46" s="22">
        <v>69.5</v>
      </c>
      <c r="S46" s="22">
        <v>68.099999999999994</v>
      </c>
      <c r="T46" s="22">
        <v>70.8</v>
      </c>
      <c r="U46" s="22">
        <v>70.8</v>
      </c>
      <c r="V46" s="22">
        <v>70.599999999999994</v>
      </c>
      <c r="W46" s="22">
        <v>70.5</v>
      </c>
      <c r="X46" s="22">
        <v>71.099999999999994</v>
      </c>
      <c r="Y46" s="22">
        <v>71.8</v>
      </c>
      <c r="Z46" s="22">
        <v>71</v>
      </c>
      <c r="AA46" s="22">
        <v>72.8</v>
      </c>
      <c r="AB46" s="22">
        <v>73.400000000000006</v>
      </c>
      <c r="AC46" s="22">
        <v>73.8</v>
      </c>
      <c r="AD46" s="22">
        <v>74.400000000000006</v>
      </c>
      <c r="AE46" s="22">
        <v>73.8</v>
      </c>
      <c r="AF46" s="22">
        <v>74.2</v>
      </c>
      <c r="AG46" s="22">
        <v>73.5</v>
      </c>
    </row>
    <row r="47" spans="1:33" x14ac:dyDescent="0.25">
      <c r="A47" s="17" t="str">
        <f>VLOOKUP(C47,'Country Table'!$C$4:$G$222,5,FALSE)</f>
        <v>Lower middle income</v>
      </c>
      <c r="B47" s="17" t="str">
        <f>VLOOKUP(C47,'Country Table'!$C$4:$G$222,4,FALSE)</f>
        <v>Sub-Saharan Africa</v>
      </c>
      <c r="C47" t="s">
        <v>159</v>
      </c>
      <c r="D47" s="22" t="s">
        <v>443</v>
      </c>
      <c r="E47" s="22" t="s">
        <v>443</v>
      </c>
      <c r="F47" s="22" t="s">
        <v>443</v>
      </c>
      <c r="G47" s="22" t="s">
        <v>443</v>
      </c>
      <c r="H47" s="22" t="s">
        <v>443</v>
      </c>
      <c r="I47" s="22">
        <v>55.6</v>
      </c>
      <c r="J47" s="22">
        <v>57.7</v>
      </c>
      <c r="K47" s="22">
        <v>56.7</v>
      </c>
      <c r="L47" s="22">
        <v>57</v>
      </c>
      <c r="M47" s="22">
        <v>57.9</v>
      </c>
      <c r="N47" s="22">
        <v>58.1</v>
      </c>
      <c r="O47" s="22">
        <v>58</v>
      </c>
      <c r="P47" s="22">
        <v>57.2</v>
      </c>
      <c r="Q47" s="22">
        <v>58.2</v>
      </c>
      <c r="R47" s="22">
        <v>59.1</v>
      </c>
      <c r="S47" s="22">
        <v>56.5</v>
      </c>
      <c r="T47" s="22">
        <v>55.6</v>
      </c>
      <c r="U47" s="22">
        <v>57.6</v>
      </c>
      <c r="V47" s="22">
        <v>57</v>
      </c>
      <c r="W47" s="22">
        <v>58.1</v>
      </c>
      <c r="X47" s="22">
        <v>60.2</v>
      </c>
      <c r="Y47" s="22">
        <v>59.4</v>
      </c>
      <c r="Z47" s="22">
        <v>60.7</v>
      </c>
      <c r="AA47" s="22">
        <v>61.3</v>
      </c>
      <c r="AB47" s="22">
        <v>64.2</v>
      </c>
      <c r="AC47" s="22">
        <v>63</v>
      </c>
      <c r="AD47" s="22">
        <v>63</v>
      </c>
      <c r="AE47" s="22">
        <v>56.2</v>
      </c>
      <c r="AF47" s="22">
        <v>56</v>
      </c>
      <c r="AG47" s="22">
        <v>57.5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163</v>
      </c>
      <c r="D48" s="22" t="s">
        <v>443</v>
      </c>
      <c r="E48" s="22" t="s">
        <v>443</v>
      </c>
      <c r="F48" s="22" t="s">
        <v>443</v>
      </c>
      <c r="G48" s="22" t="s">
        <v>443</v>
      </c>
      <c r="H48" s="22" t="s">
        <v>443</v>
      </c>
      <c r="I48" s="22">
        <v>61.2</v>
      </c>
      <c r="J48" s="22">
        <v>60.5</v>
      </c>
      <c r="K48" s="22">
        <v>59.6</v>
      </c>
      <c r="L48" s="22">
        <v>60.6</v>
      </c>
      <c r="M48" s="22">
        <v>61</v>
      </c>
      <c r="N48" s="22">
        <v>61</v>
      </c>
      <c r="O48" s="22">
        <v>63.4</v>
      </c>
      <c r="P48" s="22">
        <v>59.1</v>
      </c>
      <c r="Q48" s="22">
        <v>58.8</v>
      </c>
      <c r="R48" s="22">
        <v>59.1</v>
      </c>
      <c r="S48" s="22">
        <v>59</v>
      </c>
      <c r="T48" s="22">
        <v>60.1</v>
      </c>
      <c r="U48" s="22">
        <v>58.7</v>
      </c>
      <c r="V48" s="22">
        <v>60.6</v>
      </c>
      <c r="W48" s="22">
        <v>60.8</v>
      </c>
      <c r="X48" s="22">
        <v>62.7</v>
      </c>
      <c r="Y48" s="22">
        <v>60.3</v>
      </c>
      <c r="Z48" s="22">
        <v>55.4</v>
      </c>
      <c r="AA48" s="22">
        <v>55.4</v>
      </c>
      <c r="AB48" s="22">
        <v>55.7</v>
      </c>
      <c r="AC48" s="22">
        <v>54</v>
      </c>
      <c r="AD48" s="22">
        <v>53.2</v>
      </c>
      <c r="AE48" s="22">
        <v>55</v>
      </c>
      <c r="AF48" s="22">
        <v>57.3</v>
      </c>
      <c r="AG48" s="22">
        <v>57.7</v>
      </c>
    </row>
    <row r="49" spans="1:33" x14ac:dyDescent="0.25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t="s">
        <v>171</v>
      </c>
      <c r="D49" s="22" t="s">
        <v>443</v>
      </c>
      <c r="E49" s="22" t="s">
        <v>443</v>
      </c>
      <c r="F49" s="22" t="s">
        <v>443</v>
      </c>
      <c r="G49" s="22" t="s">
        <v>443</v>
      </c>
      <c r="H49" s="22" t="s">
        <v>443</v>
      </c>
      <c r="I49" s="22">
        <v>62</v>
      </c>
      <c r="J49" s="22">
        <v>63.7</v>
      </c>
      <c r="K49" s="22">
        <v>65.7</v>
      </c>
      <c r="L49" s="22">
        <v>65.8</v>
      </c>
      <c r="M49" s="22">
        <v>66.2</v>
      </c>
      <c r="N49" s="22">
        <v>64.3</v>
      </c>
      <c r="O49" s="22">
        <v>65.099999999999994</v>
      </c>
      <c r="P49" s="22">
        <v>62.3</v>
      </c>
      <c r="Q49" s="22">
        <v>62.3</v>
      </c>
      <c r="R49" s="22">
        <v>59.6</v>
      </c>
      <c r="S49" s="22">
        <v>59.5</v>
      </c>
      <c r="T49" s="22">
        <v>59.1</v>
      </c>
      <c r="U49" s="22">
        <v>60.5</v>
      </c>
      <c r="V49" s="22">
        <v>59.8</v>
      </c>
      <c r="W49" s="22">
        <v>59.4</v>
      </c>
      <c r="X49" s="22">
        <v>61</v>
      </c>
      <c r="Y49" s="22">
        <v>61.9</v>
      </c>
      <c r="Z49" s="22">
        <v>60.9</v>
      </c>
      <c r="AA49" s="22">
        <v>60</v>
      </c>
      <c r="AB49" s="22">
        <v>61.2</v>
      </c>
      <c r="AC49" s="22">
        <v>60.4</v>
      </c>
      <c r="AD49" s="22">
        <v>61.8</v>
      </c>
      <c r="AE49" s="22">
        <v>63</v>
      </c>
      <c r="AF49" s="22">
        <v>63.4</v>
      </c>
      <c r="AG49" s="22">
        <v>62.6</v>
      </c>
    </row>
    <row r="50" spans="1:33" x14ac:dyDescent="0.25">
      <c r="A50" s="17" t="str">
        <f>VLOOKUP(C50,'Country Table'!$C$4:$G$222,5,FALSE)</f>
        <v>Low income</v>
      </c>
      <c r="B50" s="17" t="str">
        <f>VLOOKUP(C50,'Country Table'!$C$4:$G$222,4,FALSE)</f>
        <v>Sub-Saharan Africa</v>
      </c>
      <c r="C50" t="s">
        <v>173</v>
      </c>
      <c r="D50" s="22" t="s">
        <v>443</v>
      </c>
      <c r="E50" s="22" t="s">
        <v>443</v>
      </c>
      <c r="F50" s="22" t="s">
        <v>443</v>
      </c>
      <c r="G50" s="22" t="s">
        <v>443</v>
      </c>
      <c r="H50" s="22" t="s">
        <v>443</v>
      </c>
      <c r="I50" s="22">
        <v>59.4</v>
      </c>
      <c r="J50" s="22">
        <v>58.5</v>
      </c>
      <c r="K50" s="22">
        <v>52.9</v>
      </c>
      <c r="L50" s="22">
        <v>61</v>
      </c>
      <c r="M50" s="22">
        <v>59.4</v>
      </c>
      <c r="N50" s="22">
        <v>58.2</v>
      </c>
      <c r="O50" s="22">
        <v>58.4</v>
      </c>
      <c r="P50" s="22">
        <v>52.9</v>
      </c>
      <c r="Q50" s="22">
        <v>54.6</v>
      </c>
      <c r="R50" s="22">
        <v>56.1</v>
      </c>
      <c r="S50" s="22">
        <v>57.4</v>
      </c>
      <c r="T50" s="22">
        <v>52.8</v>
      </c>
      <c r="U50" s="22">
        <v>54.5</v>
      </c>
      <c r="V50" s="22">
        <v>52.8</v>
      </c>
      <c r="W50" s="22">
        <v>51</v>
      </c>
      <c r="X50" s="22">
        <v>51.8</v>
      </c>
      <c r="Y50" s="22">
        <v>51.7</v>
      </c>
      <c r="Z50" s="22">
        <v>50.8</v>
      </c>
      <c r="AA50" s="22">
        <v>51.2</v>
      </c>
      <c r="AB50" s="22">
        <v>53.5</v>
      </c>
      <c r="AC50" s="22">
        <v>52.1</v>
      </c>
      <c r="AD50" s="22">
        <v>53.3</v>
      </c>
      <c r="AE50" s="22">
        <v>47.6</v>
      </c>
      <c r="AF50" s="22">
        <v>52.2</v>
      </c>
      <c r="AG50" s="22">
        <v>55.7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177</v>
      </c>
      <c r="D51" s="22" t="s">
        <v>443</v>
      </c>
      <c r="E51" s="22" t="s">
        <v>443</v>
      </c>
      <c r="F51" s="22" t="s">
        <v>443</v>
      </c>
      <c r="G51" s="22" t="s">
        <v>443</v>
      </c>
      <c r="H51" s="22" t="s">
        <v>443</v>
      </c>
      <c r="I51" s="22">
        <v>45.7</v>
      </c>
      <c r="J51" s="22">
        <v>50.1</v>
      </c>
      <c r="K51" s="22">
        <v>53.2</v>
      </c>
      <c r="L51" s="22">
        <v>52.7</v>
      </c>
      <c r="M51" s="22">
        <v>53.3</v>
      </c>
      <c r="N51" s="22">
        <v>52.4</v>
      </c>
      <c r="O51" s="22">
        <v>53.3</v>
      </c>
      <c r="P51" s="22">
        <v>54.3</v>
      </c>
      <c r="Q51" s="22">
        <v>50.3</v>
      </c>
      <c r="R51" s="22">
        <v>53</v>
      </c>
      <c r="S51" s="22">
        <v>56.5</v>
      </c>
      <c r="T51" s="22">
        <v>56.6</v>
      </c>
      <c r="U51" s="22">
        <v>53.7</v>
      </c>
      <c r="V51" s="22">
        <v>48.8</v>
      </c>
      <c r="W51" s="22">
        <v>48.4</v>
      </c>
      <c r="X51" s="22">
        <v>48.4</v>
      </c>
      <c r="Y51" s="22">
        <v>49.4</v>
      </c>
      <c r="Z51" s="22">
        <v>51.3</v>
      </c>
      <c r="AA51" s="22">
        <v>53.8</v>
      </c>
      <c r="AB51" s="22">
        <v>55.7</v>
      </c>
      <c r="AC51" s="22">
        <v>55.5</v>
      </c>
      <c r="AD51" s="22">
        <v>55.4</v>
      </c>
      <c r="AE51" s="22">
        <v>58.5</v>
      </c>
      <c r="AF51" s="22">
        <v>58.7</v>
      </c>
      <c r="AG51" s="22">
        <v>56.8</v>
      </c>
    </row>
    <row r="52" spans="1:33" x14ac:dyDescent="0.25">
      <c r="A52" s="17" t="str">
        <f>VLOOKUP(C52,'Country Table'!$C$4:$G$222,5,FALSE)</f>
        <v>Low income</v>
      </c>
      <c r="B52" s="17" t="str">
        <f>VLOOKUP(C52,'Country Table'!$C$4:$G$222,4,FALSE)</f>
        <v>Latin America &amp; Caribbean</v>
      </c>
      <c r="C52" t="s">
        <v>179</v>
      </c>
      <c r="D52" s="22" t="s">
        <v>443</v>
      </c>
      <c r="E52" s="22" t="s">
        <v>443</v>
      </c>
      <c r="F52" s="22" t="s">
        <v>443</v>
      </c>
      <c r="G52" s="22" t="s">
        <v>443</v>
      </c>
      <c r="H52" s="22" t="s">
        <v>443</v>
      </c>
      <c r="I52" s="22">
        <v>43</v>
      </c>
      <c r="J52" s="22">
        <v>41</v>
      </c>
      <c r="K52" s="22">
        <v>45.8</v>
      </c>
      <c r="L52" s="22">
        <v>45.7</v>
      </c>
      <c r="M52" s="22">
        <v>45.9</v>
      </c>
      <c r="N52" s="22">
        <v>45.7</v>
      </c>
      <c r="O52" s="22">
        <v>47.1</v>
      </c>
      <c r="P52" s="22">
        <v>47.9</v>
      </c>
      <c r="Q52" s="22">
        <v>50.6</v>
      </c>
      <c r="R52" s="22">
        <v>51.2</v>
      </c>
      <c r="S52" s="22">
        <v>48.4</v>
      </c>
      <c r="T52" s="22">
        <v>49.2</v>
      </c>
      <c r="U52" s="22">
        <v>51.4</v>
      </c>
      <c r="V52" s="22">
        <v>49</v>
      </c>
      <c r="W52" s="22">
        <v>50.5</v>
      </c>
      <c r="X52" s="22">
        <v>50.8</v>
      </c>
      <c r="Y52" s="22">
        <v>52.1</v>
      </c>
      <c r="Z52" s="22">
        <v>50.7</v>
      </c>
      <c r="AA52" s="22">
        <v>48.1</v>
      </c>
      <c r="AB52" s="22">
        <v>48.9</v>
      </c>
      <c r="AC52" s="22">
        <v>51.3</v>
      </c>
      <c r="AD52" s="22">
        <v>51.3</v>
      </c>
      <c r="AE52" s="22">
        <v>49.6</v>
      </c>
      <c r="AF52" s="22">
        <v>55.8</v>
      </c>
      <c r="AG52" s="22">
        <v>52.7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Latin America &amp; Caribbean</v>
      </c>
      <c r="C53" t="s">
        <v>181</v>
      </c>
      <c r="D53" s="22" t="s">
        <v>443</v>
      </c>
      <c r="E53" s="22" t="s">
        <v>443</v>
      </c>
      <c r="F53" s="22" t="s">
        <v>443</v>
      </c>
      <c r="G53" s="22" t="s">
        <v>443</v>
      </c>
      <c r="H53" s="22" t="s">
        <v>443</v>
      </c>
      <c r="I53" s="22">
        <v>57</v>
      </c>
      <c r="J53" s="22">
        <v>56.6</v>
      </c>
      <c r="K53" s="22">
        <v>56</v>
      </c>
      <c r="L53" s="22">
        <v>56.2</v>
      </c>
      <c r="M53" s="22">
        <v>56.7</v>
      </c>
      <c r="N53" s="22">
        <v>57.6</v>
      </c>
      <c r="O53" s="22">
        <v>57</v>
      </c>
      <c r="P53" s="22">
        <v>58.7</v>
      </c>
      <c r="Q53" s="22">
        <v>60.4</v>
      </c>
      <c r="R53" s="22">
        <v>55.3</v>
      </c>
      <c r="S53" s="22">
        <v>55.3</v>
      </c>
      <c r="T53" s="22">
        <v>57.4</v>
      </c>
      <c r="U53" s="22">
        <v>59.1</v>
      </c>
      <c r="V53" s="22">
        <v>58.9</v>
      </c>
      <c r="W53" s="22">
        <v>58.7</v>
      </c>
      <c r="X53" s="22">
        <v>58.3</v>
      </c>
      <c r="Y53" s="22">
        <v>58.6</v>
      </c>
      <c r="Z53" s="22">
        <v>58.8</v>
      </c>
      <c r="AA53" s="22">
        <v>58.4</v>
      </c>
      <c r="AB53" s="22">
        <v>57.1</v>
      </c>
      <c r="AC53" s="22">
        <v>57.4</v>
      </c>
      <c r="AD53" s="22">
        <v>57.7</v>
      </c>
      <c r="AE53" s="22">
        <v>58.8</v>
      </c>
      <c r="AF53" s="22">
        <v>60.6</v>
      </c>
      <c r="AG53" s="22">
        <v>60.2</v>
      </c>
    </row>
    <row r="54" spans="1:33" x14ac:dyDescent="0.25">
      <c r="A54" s="17" t="str">
        <f>VLOOKUP(C54,'Country Table'!$C$4:$G$222,5,FALSE)</f>
        <v>High income</v>
      </c>
      <c r="B54" s="17" t="str">
        <f>VLOOKUP(C54,'Country Table'!$C$4:$G$222,4,FALSE)</f>
        <v>East Asia &amp; Pacific</v>
      </c>
      <c r="C54" t="s">
        <v>445</v>
      </c>
      <c r="D54" s="22" t="s">
        <v>443</v>
      </c>
      <c r="E54" s="22" t="s">
        <v>443</v>
      </c>
      <c r="F54" s="22" t="s">
        <v>443</v>
      </c>
      <c r="G54" s="22" t="s">
        <v>443</v>
      </c>
      <c r="H54" s="22" t="s">
        <v>443</v>
      </c>
      <c r="I54" s="22">
        <v>88.6</v>
      </c>
      <c r="J54" s="22">
        <v>90.5</v>
      </c>
      <c r="K54" s="22">
        <v>88.6</v>
      </c>
      <c r="L54" s="22">
        <v>88</v>
      </c>
      <c r="M54" s="22">
        <v>88.5</v>
      </c>
      <c r="N54" s="22">
        <v>89.5</v>
      </c>
      <c r="O54" s="22">
        <v>89.9</v>
      </c>
      <c r="P54" s="22">
        <v>89.4</v>
      </c>
      <c r="Q54" s="22">
        <v>89.8</v>
      </c>
      <c r="R54" s="22">
        <v>90</v>
      </c>
      <c r="S54" s="22">
        <v>89.5</v>
      </c>
      <c r="T54" s="22">
        <v>88.6</v>
      </c>
      <c r="U54" s="22">
        <v>89.9</v>
      </c>
      <c r="V54" s="22">
        <v>89.7</v>
      </c>
      <c r="W54" s="22">
        <v>90</v>
      </c>
      <c r="X54" s="22">
        <v>89.7</v>
      </c>
      <c r="Y54" s="22">
        <v>89.7</v>
      </c>
      <c r="Z54" s="22">
        <v>89.9</v>
      </c>
      <c r="AA54" s="22">
        <v>89.3</v>
      </c>
      <c r="AB54" s="22">
        <v>90.1</v>
      </c>
      <c r="AC54" s="22">
        <v>89.6</v>
      </c>
      <c r="AD54" s="22">
        <v>88.6</v>
      </c>
      <c r="AE54" s="22">
        <v>89.8</v>
      </c>
      <c r="AF54" s="22">
        <v>90.2</v>
      </c>
      <c r="AG54" s="22">
        <v>90.2</v>
      </c>
    </row>
    <row r="55" spans="1:33" x14ac:dyDescent="0.25">
      <c r="A55" s="17" t="str">
        <f>VLOOKUP(C55,'Country Table'!$C$4:$G$222,5,FALSE)</f>
        <v>High income</v>
      </c>
      <c r="B55" s="17" t="str">
        <f>VLOOKUP(C55,'Country Table'!$C$4:$G$222,4,FALSE)</f>
        <v>Europe &amp; Central Asia</v>
      </c>
      <c r="C55" t="s">
        <v>184</v>
      </c>
      <c r="D55" s="22" t="s">
        <v>443</v>
      </c>
      <c r="E55" s="22" t="s">
        <v>443</v>
      </c>
      <c r="F55" s="22" t="s">
        <v>443</v>
      </c>
      <c r="G55" s="22" t="s">
        <v>443</v>
      </c>
      <c r="H55" s="22" t="s">
        <v>443</v>
      </c>
      <c r="I55" s="22">
        <v>55.2</v>
      </c>
      <c r="J55" s="22">
        <v>56.8</v>
      </c>
      <c r="K55" s="22">
        <v>55.3</v>
      </c>
      <c r="L55" s="22">
        <v>56.9</v>
      </c>
      <c r="M55" s="22">
        <v>59.6</v>
      </c>
      <c r="N55" s="22">
        <v>64.400000000000006</v>
      </c>
      <c r="O55" s="22">
        <v>65.599999999999994</v>
      </c>
      <c r="P55" s="22">
        <v>64.5</v>
      </c>
      <c r="Q55" s="22">
        <v>63</v>
      </c>
      <c r="R55" s="22">
        <v>62.7</v>
      </c>
      <c r="S55" s="22">
        <v>63.5</v>
      </c>
      <c r="T55" s="22">
        <v>65</v>
      </c>
      <c r="U55" s="22">
        <v>64.8</v>
      </c>
      <c r="V55" s="22">
        <v>67.599999999999994</v>
      </c>
      <c r="W55" s="22">
        <v>66.8</v>
      </c>
      <c r="X55" s="22">
        <v>66.099999999999994</v>
      </c>
      <c r="Y55" s="22">
        <v>66.599999999999994</v>
      </c>
      <c r="Z55" s="22">
        <v>67.099999999999994</v>
      </c>
      <c r="AA55" s="22">
        <v>67.3</v>
      </c>
      <c r="AB55" s="22">
        <v>67</v>
      </c>
      <c r="AC55" s="22">
        <v>66.8</v>
      </c>
      <c r="AD55" s="22">
        <v>66</v>
      </c>
      <c r="AE55" s="22">
        <v>65.8</v>
      </c>
      <c r="AF55" s="22">
        <v>66.7</v>
      </c>
      <c r="AG55" s="22">
        <v>65</v>
      </c>
    </row>
    <row r="56" spans="1:33" x14ac:dyDescent="0.25">
      <c r="A56" s="17" t="str">
        <f>VLOOKUP(C56,'Country Table'!$C$4:$G$222,5,FALSE)</f>
        <v>High income</v>
      </c>
      <c r="B56" s="17" t="str">
        <f>VLOOKUP(C56,'Country Table'!$C$4:$G$222,4,FALSE)</f>
        <v>Europe &amp; Central Asia</v>
      </c>
      <c r="C56" t="s">
        <v>186</v>
      </c>
      <c r="D56" s="22" t="s">
        <v>443</v>
      </c>
      <c r="E56" s="22" t="s">
        <v>443</v>
      </c>
      <c r="F56" s="22" t="s">
        <v>443</v>
      </c>
      <c r="G56" s="22" t="s">
        <v>443</v>
      </c>
      <c r="H56" s="22" t="s">
        <v>443</v>
      </c>
      <c r="I56" s="22">
        <v>70.5</v>
      </c>
      <c r="J56" s="22">
        <v>70.5</v>
      </c>
      <c r="K56" s="22">
        <v>70.5</v>
      </c>
      <c r="L56" s="22">
        <v>71.2</v>
      </c>
      <c r="M56" s="22">
        <v>71.400000000000006</v>
      </c>
      <c r="N56" s="22">
        <v>74</v>
      </c>
      <c r="O56" s="22">
        <v>73.400000000000006</v>
      </c>
      <c r="P56" s="22">
        <v>73.099999999999994</v>
      </c>
      <c r="Q56" s="22">
        <v>73.5</v>
      </c>
      <c r="R56" s="22">
        <v>72.099999999999994</v>
      </c>
      <c r="S56" s="22">
        <v>76.599999999999994</v>
      </c>
      <c r="T56" s="22">
        <v>75.8</v>
      </c>
      <c r="U56" s="22">
        <v>76</v>
      </c>
      <c r="V56" s="22">
        <v>75.8</v>
      </c>
      <c r="W56" s="22">
        <v>75.900000000000006</v>
      </c>
      <c r="X56" s="22">
        <v>73.7</v>
      </c>
      <c r="Y56" s="22">
        <v>68.2</v>
      </c>
      <c r="Z56" s="22">
        <v>70.900000000000006</v>
      </c>
      <c r="AA56" s="22">
        <v>72.099999999999994</v>
      </c>
      <c r="AB56" s="22">
        <v>72.400000000000006</v>
      </c>
      <c r="AC56" s="22">
        <v>72</v>
      </c>
      <c r="AD56" s="22">
        <v>73.3</v>
      </c>
      <c r="AE56" s="22">
        <v>74.400000000000006</v>
      </c>
      <c r="AF56" s="22">
        <v>77</v>
      </c>
      <c r="AG56" s="22">
        <v>77.099999999999994</v>
      </c>
    </row>
    <row r="57" spans="1:33" x14ac:dyDescent="0.25">
      <c r="A57" s="17" t="str">
        <f>VLOOKUP(C57,'Country Table'!$C$4:$G$222,5,FALSE)</f>
        <v>Lower middle income</v>
      </c>
      <c r="B57" s="17" t="str">
        <f>VLOOKUP(C57,'Country Table'!$C$4:$G$222,4,FALSE)</f>
        <v>South Asia</v>
      </c>
      <c r="C57" t="s">
        <v>188</v>
      </c>
      <c r="D57" s="22" t="s">
        <v>443</v>
      </c>
      <c r="E57" s="22" t="s">
        <v>443</v>
      </c>
      <c r="F57" s="22" t="s">
        <v>443</v>
      </c>
      <c r="G57" s="22" t="s">
        <v>443</v>
      </c>
      <c r="H57" s="22" t="s">
        <v>443</v>
      </c>
      <c r="I57" s="41">
        <v>45.1</v>
      </c>
      <c r="J57" s="41">
        <v>47.4</v>
      </c>
      <c r="K57" s="22">
        <v>49.7</v>
      </c>
      <c r="L57" s="22">
        <v>49.7</v>
      </c>
      <c r="M57" s="22">
        <v>50.2</v>
      </c>
      <c r="N57" s="22">
        <v>47.4</v>
      </c>
      <c r="O57" s="22">
        <v>49</v>
      </c>
      <c r="P57" s="22">
        <v>51.2</v>
      </c>
      <c r="Q57" s="22">
        <v>51.2</v>
      </c>
      <c r="R57" s="22">
        <v>51.5</v>
      </c>
      <c r="S57" s="22">
        <v>54.2</v>
      </c>
      <c r="T57" s="22">
        <v>52.2</v>
      </c>
      <c r="U57" s="22">
        <v>53.9</v>
      </c>
      <c r="V57" s="22">
        <v>54.1</v>
      </c>
      <c r="W57" s="22">
        <v>54.4</v>
      </c>
      <c r="X57" s="22">
        <v>53.8</v>
      </c>
      <c r="Y57" s="22">
        <v>54.6</v>
      </c>
      <c r="Z57" s="22">
        <v>54.6</v>
      </c>
      <c r="AA57" s="22">
        <v>55.2</v>
      </c>
      <c r="AB57" s="22">
        <v>55.7</v>
      </c>
      <c r="AC57" s="22">
        <v>54.6</v>
      </c>
      <c r="AD57" s="22">
        <v>56.2</v>
      </c>
      <c r="AE57" s="22">
        <v>52.6</v>
      </c>
      <c r="AF57" s="22">
        <v>54.5</v>
      </c>
      <c r="AG57" s="22">
        <v>55.2</v>
      </c>
    </row>
    <row r="58" spans="1:33" x14ac:dyDescent="0.25">
      <c r="A58" s="17" t="str">
        <f>VLOOKUP(C58,'Country Table'!$C$4:$G$222,5,FALSE)</f>
        <v>Upper middle income</v>
      </c>
      <c r="B58" s="17" t="str">
        <f>VLOOKUP(C58,'Country Table'!$C$4:$G$222,4,FALSE)</f>
        <v>East Asia &amp; Pacific</v>
      </c>
      <c r="C58" t="s">
        <v>190</v>
      </c>
      <c r="D58" s="22" t="s">
        <v>443</v>
      </c>
      <c r="E58" s="22" t="s">
        <v>443</v>
      </c>
      <c r="F58" s="22" t="s">
        <v>443</v>
      </c>
      <c r="G58" s="22" t="s">
        <v>443</v>
      </c>
      <c r="H58" s="22" t="s">
        <v>443</v>
      </c>
      <c r="I58" s="22">
        <v>54.9</v>
      </c>
      <c r="J58" s="22">
        <v>61</v>
      </c>
      <c r="K58" s="22">
        <v>62</v>
      </c>
      <c r="L58" s="22">
        <v>63.4</v>
      </c>
      <c r="M58" s="22">
        <v>61.5</v>
      </c>
      <c r="N58" s="22">
        <v>55.2</v>
      </c>
      <c r="O58" s="22">
        <v>52.5</v>
      </c>
      <c r="P58" s="22">
        <v>54.8</v>
      </c>
      <c r="Q58" s="22">
        <v>55.8</v>
      </c>
      <c r="R58" s="22">
        <v>52.1</v>
      </c>
      <c r="S58" s="22">
        <v>52.9</v>
      </c>
      <c r="T58" s="22">
        <v>51.9</v>
      </c>
      <c r="U58" s="22">
        <v>53.2</v>
      </c>
      <c r="V58" s="22">
        <v>53.2</v>
      </c>
      <c r="W58" s="22">
        <v>53.4</v>
      </c>
      <c r="X58" s="22">
        <v>55.5</v>
      </c>
      <c r="Y58" s="22">
        <v>56</v>
      </c>
      <c r="Z58" s="22">
        <v>56.4</v>
      </c>
      <c r="AA58" s="22">
        <v>56.9</v>
      </c>
      <c r="AB58" s="22">
        <v>58.5</v>
      </c>
      <c r="AC58" s="22">
        <v>58.1</v>
      </c>
      <c r="AD58" s="22">
        <v>59.4</v>
      </c>
      <c r="AE58" s="22">
        <v>61.9</v>
      </c>
      <c r="AF58" s="22">
        <v>64.2</v>
      </c>
      <c r="AG58" s="22">
        <v>65.8</v>
      </c>
    </row>
    <row r="59" spans="1:33" x14ac:dyDescent="0.25">
      <c r="A59" s="17" t="str">
        <f>VLOOKUP(C59,'Country Table'!$C$4:$G$222,5,FALSE)</f>
        <v>Upper middle income</v>
      </c>
      <c r="B59" s="17" t="str">
        <f>VLOOKUP(C59,'Country Table'!$C$4:$G$222,4,FALSE)</f>
        <v>Middle East &amp; North Africa</v>
      </c>
      <c r="C59" t="s">
        <v>446</v>
      </c>
      <c r="D59" s="22" t="s">
        <v>443</v>
      </c>
      <c r="E59" s="22" t="s">
        <v>443</v>
      </c>
      <c r="F59" s="22" t="s">
        <v>443</v>
      </c>
      <c r="G59" s="22" t="s">
        <v>443</v>
      </c>
      <c r="H59" s="22" t="s">
        <v>443</v>
      </c>
      <c r="I59" s="22">
        <v>36.1</v>
      </c>
      <c r="J59" s="22">
        <v>36.1</v>
      </c>
      <c r="K59" s="22">
        <v>34.5</v>
      </c>
      <c r="L59" s="22">
        <v>36</v>
      </c>
      <c r="M59" s="22">
        <v>36.799999999999997</v>
      </c>
      <c r="N59" s="22">
        <v>36.1</v>
      </c>
      <c r="O59" s="22">
        <v>35.9</v>
      </c>
      <c r="P59" s="22">
        <v>36.4</v>
      </c>
      <c r="Q59" s="22">
        <v>43.2</v>
      </c>
      <c r="R59" s="22">
        <v>42.8</v>
      </c>
      <c r="S59" s="22">
        <v>50.5</v>
      </c>
      <c r="T59" s="22">
        <v>45</v>
      </c>
      <c r="U59" s="22">
        <v>45</v>
      </c>
      <c r="V59" s="22">
        <v>45</v>
      </c>
      <c r="W59" s="22">
        <v>44.6</v>
      </c>
      <c r="X59" s="22">
        <v>43.4</v>
      </c>
      <c r="Y59" s="22">
        <v>42.1</v>
      </c>
      <c r="Z59" s="22">
        <v>42.3</v>
      </c>
      <c r="AA59" s="22">
        <v>43.2</v>
      </c>
      <c r="AB59" s="22">
        <v>40.299999999999997</v>
      </c>
      <c r="AC59" s="22">
        <v>41.8</v>
      </c>
      <c r="AD59" s="22">
        <v>43.5</v>
      </c>
      <c r="AE59" s="22">
        <v>50.5</v>
      </c>
      <c r="AF59" s="22">
        <v>50.9</v>
      </c>
      <c r="AG59" s="22">
        <v>51.1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195</v>
      </c>
      <c r="D60" s="22" t="s">
        <v>443</v>
      </c>
      <c r="E60" s="22" t="s">
        <v>443</v>
      </c>
      <c r="F60" s="22" t="s">
        <v>443</v>
      </c>
      <c r="G60" s="22" t="s">
        <v>443</v>
      </c>
      <c r="H60" s="22" t="s">
        <v>443</v>
      </c>
      <c r="I60" s="22">
        <v>68.5</v>
      </c>
      <c r="J60" s="22">
        <v>68.5</v>
      </c>
      <c r="K60" s="22">
        <v>72.599999999999994</v>
      </c>
      <c r="L60" s="22">
        <v>73.7</v>
      </c>
      <c r="M60" s="22">
        <v>74.599999999999994</v>
      </c>
      <c r="N60" s="22">
        <v>76.099999999999994</v>
      </c>
      <c r="O60" s="22">
        <v>81.2</v>
      </c>
      <c r="P60" s="22">
        <v>80.5</v>
      </c>
      <c r="Q60" s="22">
        <v>80.900000000000006</v>
      </c>
      <c r="R60" s="22">
        <v>80.3</v>
      </c>
      <c r="S60" s="22">
        <v>80.8</v>
      </c>
      <c r="T60" s="22">
        <v>82.2</v>
      </c>
      <c r="U60" s="22">
        <v>82.6</v>
      </c>
      <c r="V60" s="22">
        <v>82.5</v>
      </c>
      <c r="W60" s="22">
        <v>82.2</v>
      </c>
      <c r="X60" s="22">
        <v>81.3</v>
      </c>
      <c r="Y60" s="22">
        <v>78.7</v>
      </c>
      <c r="Z60" s="22">
        <v>76.900000000000006</v>
      </c>
      <c r="AA60" s="22">
        <v>75.7</v>
      </c>
      <c r="AB60" s="22">
        <v>76.2</v>
      </c>
      <c r="AC60" s="22">
        <v>76.599999999999994</v>
      </c>
      <c r="AD60" s="22">
        <v>77.3</v>
      </c>
      <c r="AE60" s="22">
        <v>76.7</v>
      </c>
      <c r="AF60" s="22">
        <v>80.400000000000006</v>
      </c>
      <c r="AG60" s="22">
        <v>80.5</v>
      </c>
    </row>
    <row r="61" spans="1:33" x14ac:dyDescent="0.25">
      <c r="A61" s="17" t="str">
        <f>VLOOKUP(C61,'Country Table'!$C$4:$G$222,5,FALSE)</f>
        <v>High income</v>
      </c>
      <c r="B61" s="17" t="str">
        <f>VLOOKUP(C61,'Country Table'!$C$4:$G$222,4,FALSE)</f>
        <v>Middle East &amp; North Africa</v>
      </c>
      <c r="C61" t="s">
        <v>199</v>
      </c>
      <c r="D61" s="22" t="s">
        <v>443</v>
      </c>
      <c r="E61" s="22" t="s">
        <v>443</v>
      </c>
      <c r="F61" s="22" t="s">
        <v>443</v>
      </c>
      <c r="G61" s="22" t="s">
        <v>443</v>
      </c>
      <c r="H61" s="22" t="s">
        <v>443</v>
      </c>
      <c r="I61" s="22">
        <v>61.5</v>
      </c>
      <c r="J61" s="22">
        <v>62</v>
      </c>
      <c r="K61" s="22">
        <v>62.7</v>
      </c>
      <c r="L61" s="22">
        <v>68</v>
      </c>
      <c r="M61" s="22">
        <v>68.3</v>
      </c>
      <c r="N61" s="22">
        <v>65.5</v>
      </c>
      <c r="O61" s="22">
        <v>66.099999999999994</v>
      </c>
      <c r="P61" s="22">
        <v>66.900000000000006</v>
      </c>
      <c r="Q61" s="22">
        <v>62.7</v>
      </c>
      <c r="R61" s="22">
        <v>61.4</v>
      </c>
      <c r="S61" s="22">
        <v>62.6</v>
      </c>
      <c r="T61" s="22">
        <v>64.400000000000006</v>
      </c>
      <c r="U61" s="22">
        <v>64.8</v>
      </c>
      <c r="V61" s="22">
        <v>66.3</v>
      </c>
      <c r="W61" s="22">
        <v>67.599999999999994</v>
      </c>
      <c r="X61" s="22">
        <v>67.7</v>
      </c>
      <c r="Y61" s="22">
        <v>68.5</v>
      </c>
      <c r="Z61" s="22">
        <v>67.8</v>
      </c>
      <c r="AA61" s="22">
        <v>66.900000000000006</v>
      </c>
      <c r="AB61" s="22">
        <v>68.400000000000006</v>
      </c>
      <c r="AC61" s="22">
        <v>70.5</v>
      </c>
      <c r="AD61" s="22">
        <v>70.7</v>
      </c>
      <c r="AE61" s="22">
        <v>69.7</v>
      </c>
      <c r="AF61" s="22">
        <v>72.2</v>
      </c>
      <c r="AG61" s="22">
        <v>72.8</v>
      </c>
    </row>
    <row r="62" spans="1:33" x14ac:dyDescent="0.25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t="s">
        <v>201</v>
      </c>
      <c r="D62" s="22" t="s">
        <v>443</v>
      </c>
      <c r="E62" s="22" t="s">
        <v>443</v>
      </c>
      <c r="F62" s="22" t="s">
        <v>443</v>
      </c>
      <c r="G62" s="22" t="s">
        <v>443</v>
      </c>
      <c r="H62" s="22" t="s">
        <v>443</v>
      </c>
      <c r="I62" s="22">
        <v>61.2</v>
      </c>
      <c r="J62" s="22">
        <v>60.8</v>
      </c>
      <c r="K62" s="22">
        <v>58.1</v>
      </c>
      <c r="L62" s="22">
        <v>59.1</v>
      </c>
      <c r="M62" s="22">
        <v>61.6</v>
      </c>
      <c r="N62" s="22">
        <v>61.9</v>
      </c>
      <c r="O62" s="22">
        <v>63</v>
      </c>
      <c r="P62" s="22">
        <v>63.6</v>
      </c>
      <c r="Q62" s="22">
        <v>64.3</v>
      </c>
      <c r="R62" s="22">
        <v>64.2</v>
      </c>
      <c r="S62" s="22">
        <v>64.900000000000006</v>
      </c>
      <c r="T62" s="22">
        <v>62</v>
      </c>
      <c r="U62" s="22">
        <v>62.8</v>
      </c>
      <c r="V62" s="22">
        <v>62.6</v>
      </c>
      <c r="W62" s="22">
        <v>61.4</v>
      </c>
      <c r="X62" s="22">
        <v>62.7</v>
      </c>
      <c r="Y62" s="22">
        <v>60.3</v>
      </c>
      <c r="Z62" s="22">
        <v>58.8</v>
      </c>
      <c r="AA62" s="22">
        <v>60.6</v>
      </c>
      <c r="AB62" s="22">
        <v>60.9</v>
      </c>
      <c r="AC62" s="22">
        <v>61.7</v>
      </c>
      <c r="AD62" s="22">
        <v>61.2</v>
      </c>
      <c r="AE62" s="22">
        <v>62.5</v>
      </c>
      <c r="AF62" s="22">
        <v>62.5</v>
      </c>
      <c r="AG62" s="22">
        <v>62.2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Latin America &amp; Caribbean</v>
      </c>
      <c r="C63" t="s">
        <v>203</v>
      </c>
      <c r="D63" s="22" t="s">
        <v>443</v>
      </c>
      <c r="E63" s="22" t="s">
        <v>443</v>
      </c>
      <c r="F63" s="22" t="s">
        <v>443</v>
      </c>
      <c r="G63" s="22" t="s">
        <v>443</v>
      </c>
      <c r="H63" s="22" t="s">
        <v>443</v>
      </c>
      <c r="I63" s="22">
        <v>64.400000000000006</v>
      </c>
      <c r="J63" s="22">
        <v>66.7</v>
      </c>
      <c r="K63" s="22">
        <v>67.7</v>
      </c>
      <c r="L63" s="22">
        <v>67.099999999999994</v>
      </c>
      <c r="M63" s="22">
        <v>64.7</v>
      </c>
      <c r="N63" s="22">
        <v>65.5</v>
      </c>
      <c r="O63" s="22">
        <v>63.7</v>
      </c>
      <c r="P63" s="22">
        <v>61.7</v>
      </c>
      <c r="Q63" s="22">
        <v>67</v>
      </c>
      <c r="R63" s="22">
        <v>66.7</v>
      </c>
      <c r="S63" s="22">
        <v>67</v>
      </c>
      <c r="T63" s="22">
        <v>66.400000000000006</v>
      </c>
      <c r="U63" s="22">
        <v>65.5</v>
      </c>
      <c r="V63" s="22">
        <v>65.7</v>
      </c>
      <c r="W63" s="22">
        <v>65.2</v>
      </c>
      <c r="X63" s="22">
        <v>65.5</v>
      </c>
      <c r="Y63" s="22">
        <v>65.7</v>
      </c>
      <c r="Z63" s="22">
        <v>65.099999999999994</v>
      </c>
      <c r="AA63" s="22">
        <v>66.8</v>
      </c>
      <c r="AB63" s="22">
        <v>66.7</v>
      </c>
      <c r="AC63" s="22">
        <v>67.7</v>
      </c>
      <c r="AD63" s="22">
        <v>67.5</v>
      </c>
      <c r="AE63" s="22">
        <v>69.5</v>
      </c>
      <c r="AF63" s="22">
        <v>69.099999999999994</v>
      </c>
      <c r="AG63" s="22">
        <v>68.599999999999994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East Asia &amp; Pacific</v>
      </c>
      <c r="C64" t="s">
        <v>205</v>
      </c>
      <c r="D64" s="22" t="s">
        <v>443</v>
      </c>
      <c r="E64" s="22" t="s">
        <v>443</v>
      </c>
      <c r="F64" s="22" t="s">
        <v>443</v>
      </c>
      <c r="G64" s="22" t="s">
        <v>443</v>
      </c>
      <c r="H64" s="22" t="s">
        <v>443</v>
      </c>
      <c r="I64" s="22">
        <v>75</v>
      </c>
      <c r="J64" s="22">
        <v>72.599999999999994</v>
      </c>
      <c r="K64" s="22">
        <v>70.3</v>
      </c>
      <c r="L64" s="22">
        <v>70.2</v>
      </c>
      <c r="M64" s="22">
        <v>69.099999999999994</v>
      </c>
      <c r="N64" s="22">
        <v>70.7</v>
      </c>
      <c r="O64" s="22">
        <v>70.900000000000006</v>
      </c>
      <c r="P64" s="22">
        <v>66.7</v>
      </c>
      <c r="Q64" s="22">
        <v>67.599999999999994</v>
      </c>
      <c r="R64" s="22">
        <v>64.3</v>
      </c>
      <c r="S64" s="22">
        <v>67.3</v>
      </c>
      <c r="T64" s="22">
        <v>73.3</v>
      </c>
      <c r="U64" s="22">
        <v>72.7</v>
      </c>
      <c r="V64" s="22">
        <v>73</v>
      </c>
      <c r="W64" s="22">
        <v>72.8</v>
      </c>
      <c r="X64" s="22">
        <v>72.900000000000006</v>
      </c>
      <c r="Y64" s="22">
        <v>72.8</v>
      </c>
      <c r="Z64" s="22">
        <v>71.599999999999994</v>
      </c>
      <c r="AA64" s="22">
        <v>71.8</v>
      </c>
      <c r="AB64" s="22">
        <v>72.400000000000006</v>
      </c>
      <c r="AC64" s="22">
        <v>73.3</v>
      </c>
      <c r="AD64" s="22">
        <v>73.099999999999994</v>
      </c>
      <c r="AE64" s="22">
        <v>69.599999999999994</v>
      </c>
      <c r="AF64" s="22">
        <v>72.3</v>
      </c>
      <c r="AG64" s="22">
        <v>72.099999999999994</v>
      </c>
    </row>
    <row r="65" spans="1:33" x14ac:dyDescent="0.25">
      <c r="A65" s="17" t="str">
        <f>VLOOKUP(C65,'Country Table'!$C$4:$G$222,5,FALSE)</f>
        <v>Upper middle income</v>
      </c>
      <c r="B65" s="17" t="str">
        <f>VLOOKUP(C65,'Country Table'!$C$4:$G$222,4,FALSE)</f>
        <v>Middle East &amp; North Africa</v>
      </c>
      <c r="C65" t="s">
        <v>207</v>
      </c>
      <c r="D65" s="22" t="s">
        <v>443</v>
      </c>
      <c r="E65" s="22" t="s">
        <v>443</v>
      </c>
      <c r="F65" s="22" t="s">
        <v>443</v>
      </c>
      <c r="G65" s="22" t="s">
        <v>443</v>
      </c>
      <c r="H65" s="22" t="s">
        <v>443</v>
      </c>
      <c r="I65" s="22">
        <v>62.7</v>
      </c>
      <c r="J65" s="22">
        <v>60.8</v>
      </c>
      <c r="K65" s="22">
        <v>63.6</v>
      </c>
      <c r="L65" s="22">
        <v>66.8</v>
      </c>
      <c r="M65" s="22">
        <v>67.400000000000006</v>
      </c>
      <c r="N65" s="22">
        <v>67.5</v>
      </c>
      <c r="O65" s="22">
        <v>68.3</v>
      </c>
      <c r="P65" s="22">
        <v>66.2</v>
      </c>
      <c r="Q65" s="22">
        <v>65.3</v>
      </c>
      <c r="R65" s="22">
        <v>66.099999999999994</v>
      </c>
      <c r="S65" s="22">
        <v>66.7</v>
      </c>
      <c r="T65" s="22">
        <v>63.7</v>
      </c>
      <c r="U65" s="22">
        <v>64.5</v>
      </c>
      <c r="V65" s="22">
        <v>64.099999999999994</v>
      </c>
      <c r="W65" s="22">
        <v>65.400000000000006</v>
      </c>
      <c r="X65" s="22">
        <v>66.099999999999994</v>
      </c>
      <c r="Y65" s="22">
        <v>68.900000000000006</v>
      </c>
      <c r="Z65" s="22">
        <v>69.900000000000006</v>
      </c>
      <c r="AA65" s="22">
        <v>70.400000000000006</v>
      </c>
      <c r="AB65" s="22">
        <v>69.2</v>
      </c>
      <c r="AC65" s="22">
        <v>69.3</v>
      </c>
      <c r="AD65" s="22">
        <v>68.3</v>
      </c>
      <c r="AE65" s="22">
        <v>66.7</v>
      </c>
      <c r="AF65" s="22">
        <v>64.900000000000006</v>
      </c>
      <c r="AG65" s="22">
        <v>66.5</v>
      </c>
    </row>
    <row r="66" spans="1:33" x14ac:dyDescent="0.25">
      <c r="A66" s="17" t="str">
        <f>VLOOKUP(C66,'Country Table'!$C$4:$G$222,5,FALSE)</f>
        <v>Lower middle income</v>
      </c>
      <c r="B66" s="17" t="str">
        <f>VLOOKUP(C66,'Country Table'!$C$4:$G$222,4,FALSE)</f>
        <v>Sub-Saharan Africa</v>
      </c>
      <c r="C66" t="s">
        <v>211</v>
      </c>
      <c r="D66" s="22" t="s">
        <v>443</v>
      </c>
      <c r="E66" s="22" t="s">
        <v>443</v>
      </c>
      <c r="F66" s="22" t="s">
        <v>443</v>
      </c>
      <c r="G66" s="22" t="s">
        <v>443</v>
      </c>
      <c r="H66" s="22" t="s">
        <v>443</v>
      </c>
      <c r="I66" s="22">
        <v>54.5</v>
      </c>
      <c r="J66" s="22">
        <v>56.4</v>
      </c>
      <c r="K66" s="22">
        <v>60.1</v>
      </c>
      <c r="L66" s="22">
        <v>58.4</v>
      </c>
      <c r="M66" s="22">
        <v>58.2</v>
      </c>
      <c r="N66" s="22">
        <v>59.7</v>
      </c>
      <c r="O66" s="22">
        <v>57.6</v>
      </c>
      <c r="P66" s="22">
        <v>58.2</v>
      </c>
      <c r="Q66" s="22">
        <v>58.6</v>
      </c>
      <c r="R66" s="22">
        <v>57.7</v>
      </c>
      <c r="S66" s="22">
        <v>57.9</v>
      </c>
      <c r="T66" s="22">
        <v>59.7</v>
      </c>
      <c r="U66" s="22">
        <v>59.6</v>
      </c>
      <c r="V66" s="22">
        <v>59.3</v>
      </c>
      <c r="W66" s="22">
        <v>58.7</v>
      </c>
      <c r="X66" s="22">
        <v>57.5</v>
      </c>
      <c r="Y66" s="22">
        <v>57.4</v>
      </c>
      <c r="Z66" s="22">
        <v>57.5</v>
      </c>
      <c r="AA66" s="22">
        <v>55.9</v>
      </c>
      <c r="AB66" s="22">
        <v>57.1</v>
      </c>
      <c r="AC66" s="22">
        <v>55.6</v>
      </c>
      <c r="AD66" s="22">
        <v>57.5</v>
      </c>
      <c r="AE66" s="22">
        <v>53.5</v>
      </c>
      <c r="AF66" s="22">
        <v>54.7</v>
      </c>
      <c r="AG66" s="22">
        <v>55.1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Middle East &amp; North Africa</v>
      </c>
      <c r="C67" t="s">
        <v>219</v>
      </c>
      <c r="D67" s="22" t="s">
        <v>443</v>
      </c>
      <c r="E67" s="22" t="s">
        <v>443</v>
      </c>
      <c r="F67" s="22" t="s">
        <v>443</v>
      </c>
      <c r="G67" s="22" t="s">
        <v>443</v>
      </c>
      <c r="H67" s="22" t="s">
        <v>443</v>
      </c>
      <c r="I67" s="41">
        <v>66.099999999999994</v>
      </c>
      <c r="J67" s="22">
        <v>66.099999999999994</v>
      </c>
      <c r="K67" s="22">
        <v>64.8</v>
      </c>
      <c r="L67" s="22">
        <v>66.3</v>
      </c>
      <c r="M67" s="22">
        <v>69.5</v>
      </c>
      <c r="N67" s="22">
        <v>69.7</v>
      </c>
      <c r="O67" s="22">
        <v>68.2</v>
      </c>
      <c r="P67" s="22">
        <v>65.400000000000006</v>
      </c>
      <c r="Q67" s="22">
        <v>66.7</v>
      </c>
      <c r="R67" s="22">
        <v>63.6</v>
      </c>
      <c r="S67" s="22">
        <v>64.599999999999994</v>
      </c>
      <c r="T67" s="22">
        <v>66.5</v>
      </c>
      <c r="U67" s="22">
        <v>66.400000000000006</v>
      </c>
      <c r="V67" s="22">
        <v>68.099999999999994</v>
      </c>
      <c r="W67" s="22">
        <v>65.599999999999994</v>
      </c>
      <c r="X67" s="22">
        <v>67.7</v>
      </c>
      <c r="Y67" s="22">
        <v>64.900000000000006</v>
      </c>
      <c r="Z67" s="22">
        <v>62.5</v>
      </c>
      <c r="AA67" s="22">
        <v>63.1</v>
      </c>
      <c r="AB67" s="22">
        <v>62.3</v>
      </c>
      <c r="AC67" s="22">
        <v>62.5</v>
      </c>
      <c r="AD67" s="22">
        <v>62.7</v>
      </c>
      <c r="AE67" s="22">
        <v>65.099999999999994</v>
      </c>
      <c r="AF67" s="22">
        <v>62.2</v>
      </c>
      <c r="AG67" s="22">
        <v>60.8</v>
      </c>
    </row>
    <row r="68" spans="1:33" x14ac:dyDescent="0.25">
      <c r="A68" s="17" t="str">
        <f>VLOOKUP(C68,'Country Table'!$C$4:$G$222,5,FALSE)</f>
        <v>Lower middle income</v>
      </c>
      <c r="B68" s="17" t="str">
        <f>VLOOKUP(C68,'Country Table'!$C$4:$G$222,4,FALSE)</f>
        <v>East Asia &amp; Pacific</v>
      </c>
      <c r="C68" t="s">
        <v>447</v>
      </c>
      <c r="D68" s="22" t="s">
        <v>443</v>
      </c>
      <c r="E68" s="22" t="s">
        <v>443</v>
      </c>
      <c r="F68" s="22" t="s">
        <v>443</v>
      </c>
      <c r="G68" s="22" t="s">
        <v>443</v>
      </c>
      <c r="H68" s="22" t="s">
        <v>443</v>
      </c>
      <c r="I68" s="41">
        <v>38.5</v>
      </c>
      <c r="J68" s="22">
        <v>38.5</v>
      </c>
      <c r="K68" s="22">
        <v>35.1</v>
      </c>
      <c r="L68" s="22">
        <v>35.200000000000003</v>
      </c>
      <c r="M68" s="22">
        <v>35.200000000000003</v>
      </c>
      <c r="N68" s="22">
        <v>36.799999999999997</v>
      </c>
      <c r="O68" s="22">
        <v>33.5</v>
      </c>
      <c r="P68" s="22">
        <v>36.799999999999997</v>
      </c>
      <c r="Q68" s="22">
        <v>41</v>
      </c>
      <c r="R68" s="22">
        <v>42</v>
      </c>
      <c r="S68" s="22">
        <v>44.4</v>
      </c>
      <c r="T68" s="22">
        <v>47.5</v>
      </c>
      <c r="U68" s="22">
        <v>50.3</v>
      </c>
      <c r="V68" s="22">
        <v>50.3</v>
      </c>
      <c r="W68" s="22">
        <v>50.4</v>
      </c>
      <c r="X68" s="22">
        <v>51.1</v>
      </c>
      <c r="Y68" s="22">
        <v>51.3</v>
      </c>
      <c r="Z68" s="22">
        <v>50</v>
      </c>
      <c r="AA68" s="22">
        <v>50.1</v>
      </c>
      <c r="AB68" s="22">
        <v>51.2</v>
      </c>
      <c r="AC68" s="22">
        <v>51.4</v>
      </c>
      <c r="AD68" s="22">
        <v>49.8</v>
      </c>
      <c r="AE68" s="22">
        <v>54</v>
      </c>
      <c r="AF68" s="22">
        <v>53.6</v>
      </c>
      <c r="AG68" s="22">
        <v>57.4</v>
      </c>
    </row>
    <row r="69" spans="1:33" x14ac:dyDescent="0.25">
      <c r="A69" s="17" t="str">
        <f>VLOOKUP(C69,'Country Table'!$C$4:$G$222,5,FALSE)</f>
        <v>High income</v>
      </c>
      <c r="B69" s="17" t="str">
        <f>VLOOKUP(C69,'Country Table'!$C$4:$G$222,4,FALSE)</f>
        <v>Europe &amp; Central Asia</v>
      </c>
      <c r="C69" t="s">
        <v>224</v>
      </c>
      <c r="D69" s="22" t="s">
        <v>443</v>
      </c>
      <c r="E69" s="22" t="s">
        <v>443</v>
      </c>
      <c r="F69" s="22" t="s">
        <v>443</v>
      </c>
      <c r="G69" s="22" t="s">
        <v>443</v>
      </c>
      <c r="H69" s="22" t="s">
        <v>443</v>
      </c>
      <c r="I69" s="41">
        <v>55</v>
      </c>
      <c r="J69" s="22">
        <v>55</v>
      </c>
      <c r="K69" s="22">
        <v>62.4</v>
      </c>
      <c r="L69" s="22">
        <v>63.4</v>
      </c>
      <c r="M69" s="22">
        <v>64.2</v>
      </c>
      <c r="N69" s="22">
        <v>63.4</v>
      </c>
      <c r="O69" s="22">
        <v>66.400000000000006</v>
      </c>
      <c r="P69" s="22">
        <v>65</v>
      </c>
      <c r="Q69" s="22">
        <v>66</v>
      </c>
      <c r="R69" s="22">
        <v>67.400000000000006</v>
      </c>
      <c r="S69" s="22">
        <v>66.3</v>
      </c>
      <c r="T69" s="22">
        <v>66.900000000000006</v>
      </c>
      <c r="U69" s="22">
        <v>67.900000000000006</v>
      </c>
      <c r="V69" s="22">
        <v>68.3</v>
      </c>
      <c r="W69" s="22">
        <v>66.599999999999994</v>
      </c>
      <c r="X69" s="22">
        <v>66.2</v>
      </c>
      <c r="Y69" s="22">
        <v>65.8</v>
      </c>
      <c r="Z69" s="22">
        <v>65.2</v>
      </c>
      <c r="AA69" s="22">
        <v>66.5</v>
      </c>
      <c r="AB69" s="22">
        <v>68.7</v>
      </c>
      <c r="AC69" s="22">
        <v>69.7</v>
      </c>
      <c r="AD69" s="22">
        <v>70.400000000000006</v>
      </c>
      <c r="AE69" s="22">
        <v>74.8</v>
      </c>
      <c r="AF69" s="22">
        <v>73.599999999999994</v>
      </c>
      <c r="AG69" s="22">
        <v>70.400000000000006</v>
      </c>
    </row>
    <row r="70" spans="1:33" x14ac:dyDescent="0.25">
      <c r="A70" s="17" t="str">
        <f>VLOOKUP(C70,'Country Table'!$C$4:$G$222,5,FALSE)</f>
        <v>Upper middle income</v>
      </c>
      <c r="B70" s="17" t="str">
        <f>VLOOKUP(C70,'Country Table'!$C$4:$G$222,4,FALSE)</f>
        <v>Middle East &amp; North Africa</v>
      </c>
      <c r="C70" t="s">
        <v>226</v>
      </c>
      <c r="D70" s="22" t="s">
        <v>443</v>
      </c>
      <c r="E70" s="22" t="s">
        <v>443</v>
      </c>
      <c r="F70" s="22" t="s">
        <v>443</v>
      </c>
      <c r="G70" s="22" t="s">
        <v>443</v>
      </c>
      <c r="H70" s="22" t="s">
        <v>443</v>
      </c>
      <c r="I70" s="41">
        <v>63.2</v>
      </c>
      <c r="J70" s="22">
        <v>63.2</v>
      </c>
      <c r="K70" s="22">
        <v>63.9</v>
      </c>
      <c r="L70" s="22">
        <v>59</v>
      </c>
      <c r="M70" s="22">
        <v>59.1</v>
      </c>
      <c r="N70" s="22">
        <v>56.1</v>
      </c>
      <c r="O70" s="22">
        <v>61</v>
      </c>
      <c r="P70" s="22">
        <v>57.1</v>
      </c>
      <c r="Q70" s="22">
        <v>56.7</v>
      </c>
      <c r="R70" s="22">
        <v>56.9</v>
      </c>
      <c r="S70" s="22">
        <v>57.2</v>
      </c>
      <c r="T70" s="22">
        <v>57.5</v>
      </c>
      <c r="U70" s="22">
        <v>60.4</v>
      </c>
      <c r="V70" s="22">
        <v>60</v>
      </c>
      <c r="W70" s="22">
        <v>58.1</v>
      </c>
      <c r="X70" s="22">
        <v>59.5</v>
      </c>
      <c r="Y70" s="22">
        <v>60.1</v>
      </c>
      <c r="Z70" s="22">
        <v>60.1</v>
      </c>
      <c r="AA70" s="22">
        <v>59.5</v>
      </c>
      <c r="AB70" s="22">
        <v>59.4</v>
      </c>
      <c r="AC70" s="22">
        <v>59.3</v>
      </c>
      <c r="AD70" s="22">
        <v>59.5</v>
      </c>
      <c r="AE70" s="22">
        <v>53.3</v>
      </c>
      <c r="AF70" s="22">
        <v>53.2</v>
      </c>
      <c r="AG70" s="22">
        <v>51.1</v>
      </c>
    </row>
    <row r="71" spans="1:33" x14ac:dyDescent="0.25">
      <c r="A71" s="17" t="str">
        <f>VLOOKUP(C71,'Country Table'!$C$4:$G$222,5,FALSE)</f>
        <v>Lower middle income</v>
      </c>
      <c r="B71" s="17" t="str">
        <f>VLOOKUP(C71,'Country Table'!$C$4:$G$222,4,FALSE)</f>
        <v>Sub-Saharan Africa</v>
      </c>
      <c r="C71" t="s">
        <v>228</v>
      </c>
      <c r="D71" s="22" t="s">
        <v>443</v>
      </c>
      <c r="E71" s="22" t="s">
        <v>443</v>
      </c>
      <c r="F71" s="22" t="s">
        <v>443</v>
      </c>
      <c r="G71" s="22" t="s">
        <v>443</v>
      </c>
      <c r="H71" s="22" t="s">
        <v>443</v>
      </c>
      <c r="I71" s="41">
        <v>47</v>
      </c>
      <c r="J71" s="22">
        <v>47</v>
      </c>
      <c r="K71" s="22">
        <v>47.2</v>
      </c>
      <c r="L71" s="22">
        <v>48.4</v>
      </c>
      <c r="M71" s="22">
        <v>48.2</v>
      </c>
      <c r="N71" s="22">
        <v>48.4</v>
      </c>
      <c r="O71" s="22">
        <v>50.6</v>
      </c>
      <c r="P71" s="22">
        <v>48.9</v>
      </c>
      <c r="Q71" s="22">
        <v>52</v>
      </c>
      <c r="R71" s="22">
        <v>50.3</v>
      </c>
      <c r="S71" s="22">
        <v>53.9</v>
      </c>
      <c r="T71" s="22">
        <v>54.7</v>
      </c>
      <c r="U71" s="22">
        <v>53.2</v>
      </c>
      <c r="V71" s="22">
        <v>52.1</v>
      </c>
      <c r="W71" s="22">
        <v>49.7</v>
      </c>
      <c r="X71" s="22">
        <v>48.1</v>
      </c>
      <c r="Y71" s="22">
        <v>47.5</v>
      </c>
      <c r="Z71" s="22">
        <v>46.6</v>
      </c>
      <c r="AA71" s="22">
        <v>47.9</v>
      </c>
      <c r="AB71" s="22">
        <v>49.5</v>
      </c>
      <c r="AC71" s="22">
        <v>49.6</v>
      </c>
      <c r="AD71" s="22">
        <v>50.6</v>
      </c>
      <c r="AE71" s="22">
        <v>53.9</v>
      </c>
      <c r="AF71" s="22">
        <v>53.9</v>
      </c>
      <c r="AG71" s="22">
        <v>53.1</v>
      </c>
    </row>
    <row r="72" spans="1:33" x14ac:dyDescent="0.25">
      <c r="A72" s="17" t="str">
        <f>VLOOKUP(C72,'Country Table'!$C$4:$G$222,5,FALSE)</f>
        <v>High income</v>
      </c>
      <c r="B72" s="17" t="str">
        <f>VLOOKUP(C72,'Country Table'!$C$4:$G$222,4,FALSE)</f>
        <v>Europe &amp; Central Asia</v>
      </c>
      <c r="C72" t="s">
        <v>236</v>
      </c>
      <c r="D72" s="22" t="s">
        <v>443</v>
      </c>
      <c r="E72" s="22" t="s">
        <v>443</v>
      </c>
      <c r="F72" s="22" t="s">
        <v>443</v>
      </c>
      <c r="G72" s="22" t="s">
        <v>443</v>
      </c>
      <c r="H72" s="22" t="s">
        <v>443</v>
      </c>
      <c r="I72" s="41">
        <v>49.7</v>
      </c>
      <c r="J72" s="22">
        <v>49.7</v>
      </c>
      <c r="K72" s="22">
        <v>57.3</v>
      </c>
      <c r="L72" s="22">
        <v>59.4</v>
      </c>
      <c r="M72" s="22">
        <v>61.5</v>
      </c>
      <c r="N72" s="22">
        <v>61.9</v>
      </c>
      <c r="O72" s="22">
        <v>65.5</v>
      </c>
      <c r="P72" s="22">
        <v>66.099999999999994</v>
      </c>
      <c r="Q72" s="22">
        <v>69.7</v>
      </c>
      <c r="R72" s="22">
        <v>72.400000000000006</v>
      </c>
      <c r="S72" s="22">
        <v>70.5</v>
      </c>
      <c r="T72" s="22">
        <v>71.8</v>
      </c>
      <c r="U72" s="22">
        <v>71.5</v>
      </c>
      <c r="V72" s="22">
        <v>70.900000000000006</v>
      </c>
      <c r="W72" s="22">
        <v>70</v>
      </c>
      <c r="X72" s="22">
        <v>70.3</v>
      </c>
      <c r="Y72" s="22">
        <v>71.3</v>
      </c>
      <c r="Z72" s="22">
        <v>71.5</v>
      </c>
      <c r="AA72" s="22">
        <v>72.099999999999994</v>
      </c>
      <c r="AB72" s="22">
        <v>73</v>
      </c>
      <c r="AC72" s="22">
        <v>74.7</v>
      </c>
      <c r="AD72" s="22">
        <v>75.2</v>
      </c>
      <c r="AE72" s="22">
        <v>75.8</v>
      </c>
      <c r="AF72" s="22">
        <v>75.3</v>
      </c>
      <c r="AG72" s="22">
        <v>74.2</v>
      </c>
    </row>
    <row r="73" spans="1:33" x14ac:dyDescent="0.25">
      <c r="A73" s="17" t="str">
        <f>VLOOKUP(C73,'Country Table'!$C$4:$G$222,5,FALSE)</f>
        <v>High income</v>
      </c>
      <c r="B73" s="17" t="str">
        <f>VLOOKUP(C73,'Country Table'!$C$4:$G$222,4,FALSE)</f>
        <v>Europe &amp; Central Asia</v>
      </c>
      <c r="C73" t="s">
        <v>238</v>
      </c>
      <c r="D73" s="22" t="s">
        <v>443</v>
      </c>
      <c r="E73" s="22" t="s">
        <v>443</v>
      </c>
      <c r="F73" s="22" t="s">
        <v>443</v>
      </c>
      <c r="G73" s="22" t="s">
        <v>443</v>
      </c>
      <c r="H73" s="22" t="s">
        <v>443</v>
      </c>
      <c r="I73" s="41">
        <v>72.5</v>
      </c>
      <c r="J73" s="22">
        <v>72.5</v>
      </c>
      <c r="K73" s="22">
        <v>72.8</v>
      </c>
      <c r="L73" s="22">
        <v>72.7</v>
      </c>
      <c r="M73" s="22">
        <v>72.400000000000006</v>
      </c>
      <c r="N73" s="22">
        <v>76.400000000000006</v>
      </c>
      <c r="O73" s="22">
        <v>80.099999999999994</v>
      </c>
      <c r="P73" s="22">
        <v>79.400000000000006</v>
      </c>
      <c r="Q73" s="22">
        <v>79.900000000000006</v>
      </c>
      <c r="R73" s="22">
        <v>78.900000000000006</v>
      </c>
      <c r="S73" s="22">
        <v>76.3</v>
      </c>
      <c r="T73" s="22">
        <v>75.3</v>
      </c>
      <c r="U73" s="22">
        <v>74.599999999999994</v>
      </c>
      <c r="V73" s="22">
        <v>74.7</v>
      </c>
      <c r="W73" s="22">
        <v>75.2</v>
      </c>
      <c r="X73" s="22">
        <v>75.400000000000006</v>
      </c>
      <c r="Y73" s="22">
        <v>76.2</v>
      </c>
      <c r="Z73" s="22">
        <v>74.5</v>
      </c>
      <c r="AA73" s="22">
        <v>74.2</v>
      </c>
      <c r="AB73" s="22">
        <v>74.2</v>
      </c>
      <c r="AC73" s="22">
        <v>73.2</v>
      </c>
      <c r="AD73" s="22">
        <v>73.900000000000006</v>
      </c>
      <c r="AE73" s="22">
        <v>75.900000000000006</v>
      </c>
      <c r="AF73" s="22">
        <v>76.400000000000006</v>
      </c>
      <c r="AG73" s="22">
        <v>75.900000000000006</v>
      </c>
    </row>
    <row r="74" spans="1:33" x14ac:dyDescent="0.25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t="s">
        <v>241</v>
      </c>
      <c r="D74" s="22" t="s">
        <v>443</v>
      </c>
      <c r="E74" s="22" t="s">
        <v>443</v>
      </c>
      <c r="F74" s="22" t="s">
        <v>443</v>
      </c>
      <c r="G74" s="22" t="s">
        <v>443</v>
      </c>
      <c r="H74" s="22" t="s">
        <v>443</v>
      </c>
      <c r="I74" s="22">
        <v>51.6</v>
      </c>
      <c r="J74" s="22">
        <v>52.2</v>
      </c>
      <c r="K74" s="22">
        <v>53.8</v>
      </c>
      <c r="L74" s="22">
        <v>51.8</v>
      </c>
      <c r="M74" s="22">
        <v>52.8</v>
      </c>
      <c r="N74" s="22">
        <v>54.4</v>
      </c>
      <c r="O74" s="22">
        <v>53.9</v>
      </c>
      <c r="P74" s="22">
        <v>56.8</v>
      </c>
      <c r="Q74" s="22">
        <v>62.8</v>
      </c>
      <c r="R74" s="22">
        <v>60.9</v>
      </c>
      <c r="S74" s="22">
        <v>63.1</v>
      </c>
      <c r="T74" s="22">
        <v>61</v>
      </c>
      <c r="U74" s="22">
        <v>61.1</v>
      </c>
      <c r="V74" s="22">
        <v>62.4</v>
      </c>
      <c r="W74" s="22">
        <v>62.2</v>
      </c>
      <c r="X74" s="22">
        <v>63.2</v>
      </c>
      <c r="Y74" s="22">
        <v>61.2</v>
      </c>
      <c r="Z74" s="22">
        <v>62.4</v>
      </c>
      <c r="AA74" s="22">
        <v>62</v>
      </c>
      <c r="AB74" s="22">
        <v>61.7</v>
      </c>
      <c r="AC74" s="22">
        <v>61.7</v>
      </c>
      <c r="AD74" s="22">
        <v>61.1</v>
      </c>
      <c r="AE74" s="22">
        <v>57.4</v>
      </c>
      <c r="AF74" s="22">
        <v>56.8</v>
      </c>
      <c r="AG74" s="22">
        <v>56.6</v>
      </c>
    </row>
    <row r="75" spans="1:33" x14ac:dyDescent="0.25">
      <c r="A75" s="17" t="str">
        <f>VLOOKUP(C75,'Country Table'!$C$4:$G$222,5,FALSE)</f>
        <v>Low income</v>
      </c>
      <c r="B75" s="17" t="str">
        <f>VLOOKUP(C75,'Country Table'!$C$4:$G$222,4,FALSE)</f>
        <v>Sub-Saharan Africa</v>
      </c>
      <c r="C75" t="s">
        <v>243</v>
      </c>
      <c r="D75" s="22" t="s">
        <v>443</v>
      </c>
      <c r="E75" s="22" t="s">
        <v>443</v>
      </c>
      <c r="F75" s="22" t="s">
        <v>443</v>
      </c>
      <c r="G75" s="22" t="s">
        <v>443</v>
      </c>
      <c r="H75" s="22" t="s">
        <v>443</v>
      </c>
      <c r="I75" s="22">
        <v>54.7</v>
      </c>
      <c r="J75" s="22">
        <v>56.2</v>
      </c>
      <c r="K75" s="22">
        <v>53.4</v>
      </c>
      <c r="L75" s="22">
        <v>54.1</v>
      </c>
      <c r="M75" s="22">
        <v>54</v>
      </c>
      <c r="N75" s="22">
        <v>57.4</v>
      </c>
      <c r="O75" s="22">
        <v>56.2</v>
      </c>
      <c r="P75" s="22">
        <v>56.9</v>
      </c>
      <c r="Q75" s="22">
        <v>53.2</v>
      </c>
      <c r="R75" s="22">
        <v>53.6</v>
      </c>
      <c r="S75" s="22">
        <v>53.6</v>
      </c>
      <c r="T75" s="22">
        <v>55.4</v>
      </c>
      <c r="U75" s="22">
        <v>52.9</v>
      </c>
      <c r="V75" s="22">
        <v>52.7</v>
      </c>
      <c r="W75" s="22">
        <v>53.7</v>
      </c>
      <c r="X75" s="22">
        <v>54.1</v>
      </c>
      <c r="Y75" s="22">
        <v>55.8</v>
      </c>
      <c r="Z75" s="22">
        <v>56.4</v>
      </c>
      <c r="AA75" s="22">
        <v>55.3</v>
      </c>
      <c r="AB75" s="22">
        <v>55.4</v>
      </c>
      <c r="AC75" s="22">
        <v>54.8</v>
      </c>
      <c r="AD75" s="22">
        <v>51.8</v>
      </c>
      <c r="AE75" s="22">
        <v>52.2</v>
      </c>
      <c r="AF75" s="22">
        <v>52</v>
      </c>
      <c r="AG75" s="22">
        <v>51.4</v>
      </c>
    </row>
    <row r="76" spans="1:33" x14ac:dyDescent="0.25">
      <c r="A76" s="17" t="str">
        <f>VLOOKUP(C76,'Country Table'!$C$4:$G$222,5,FALSE)</f>
        <v>Upper middle income</v>
      </c>
      <c r="B76" s="17" t="str">
        <f>VLOOKUP(C76,'Country Table'!$C$4:$G$222,4,FALSE)</f>
        <v>East Asia &amp; Pacific</v>
      </c>
      <c r="C76" t="s">
        <v>245</v>
      </c>
      <c r="D76" s="22" t="s">
        <v>443</v>
      </c>
      <c r="E76" s="22" t="s">
        <v>443</v>
      </c>
      <c r="F76" s="22" t="s">
        <v>443</v>
      </c>
      <c r="G76" s="22" t="s">
        <v>443</v>
      </c>
      <c r="H76" s="22" t="s">
        <v>443</v>
      </c>
      <c r="I76" s="22">
        <v>71.900000000000006</v>
      </c>
      <c r="J76" s="22">
        <v>69.900000000000006</v>
      </c>
      <c r="K76" s="22">
        <v>66.8</v>
      </c>
      <c r="L76" s="22">
        <v>68.2</v>
      </c>
      <c r="M76" s="22">
        <v>68.900000000000006</v>
      </c>
      <c r="N76" s="22">
        <v>66</v>
      </c>
      <c r="O76" s="22">
        <v>60.2</v>
      </c>
      <c r="P76" s="22">
        <v>60.1</v>
      </c>
      <c r="Q76" s="22">
        <v>61.1</v>
      </c>
      <c r="R76" s="22">
        <v>59.9</v>
      </c>
      <c r="S76" s="22">
        <v>61.9</v>
      </c>
      <c r="T76" s="22">
        <v>61.6</v>
      </c>
      <c r="U76" s="22">
        <v>63.8</v>
      </c>
      <c r="V76" s="22">
        <v>63.9</v>
      </c>
      <c r="W76" s="22">
        <v>64.599999999999994</v>
      </c>
      <c r="X76" s="22">
        <v>64.8</v>
      </c>
      <c r="Y76" s="22">
        <v>66.3</v>
      </c>
      <c r="Z76" s="22">
        <v>66.400000000000006</v>
      </c>
      <c r="AA76" s="22">
        <v>66.099999999999994</v>
      </c>
      <c r="AB76" s="22">
        <v>69.599999999999994</v>
      </c>
      <c r="AC76" s="22">
        <v>70.8</v>
      </c>
      <c r="AD76" s="22">
        <v>71.5</v>
      </c>
      <c r="AE76" s="22">
        <v>73.8</v>
      </c>
      <c r="AF76" s="22">
        <v>74.5</v>
      </c>
      <c r="AG76" s="22">
        <v>74</v>
      </c>
    </row>
    <row r="77" spans="1:33" x14ac:dyDescent="0.25">
      <c r="A77" s="17" t="str">
        <f>VLOOKUP(C77,'Country Table'!$C$4:$G$222,5,FALSE)</f>
        <v>Low income</v>
      </c>
      <c r="B77" s="17" t="str">
        <f>VLOOKUP(C77,'Country Table'!$C$4:$G$222,4,FALSE)</f>
        <v>Sub-Saharan Africa</v>
      </c>
      <c r="C77" t="s">
        <v>249</v>
      </c>
      <c r="D77" s="22" t="s">
        <v>443</v>
      </c>
      <c r="E77" s="22" t="s">
        <v>443</v>
      </c>
      <c r="F77" s="22" t="s">
        <v>443</v>
      </c>
      <c r="G77" s="22" t="s">
        <v>443</v>
      </c>
      <c r="H77" s="22" t="s">
        <v>443</v>
      </c>
      <c r="I77" s="22">
        <v>52.4</v>
      </c>
      <c r="J77" s="22">
        <v>57</v>
      </c>
      <c r="K77" s="22">
        <v>56.4</v>
      </c>
      <c r="L77" s="22">
        <v>57.3</v>
      </c>
      <c r="M77" s="22">
        <v>58.4</v>
      </c>
      <c r="N77" s="22">
        <v>60.3</v>
      </c>
      <c r="O77" s="22">
        <v>60.1</v>
      </c>
      <c r="P77" s="22">
        <v>61.1</v>
      </c>
      <c r="Q77" s="22">
        <v>58.6</v>
      </c>
      <c r="R77" s="22">
        <v>56.6</v>
      </c>
      <c r="S77" s="22">
        <v>57.3</v>
      </c>
      <c r="T77" s="22">
        <v>54.1</v>
      </c>
      <c r="U77" s="22">
        <v>54.7</v>
      </c>
      <c r="V77" s="22">
        <v>55.6</v>
      </c>
      <c r="W77" s="22">
        <v>55.6</v>
      </c>
      <c r="X77" s="22">
        <v>55.6</v>
      </c>
      <c r="Y77" s="22">
        <v>56.3</v>
      </c>
      <c r="Z77" s="22">
        <v>55.8</v>
      </c>
      <c r="AA77" s="22">
        <v>56.4</v>
      </c>
      <c r="AB77" s="22">
        <v>55.5</v>
      </c>
      <c r="AC77" s="22">
        <v>56.4</v>
      </c>
      <c r="AD77" s="22">
        <v>56.5</v>
      </c>
      <c r="AE77" s="22">
        <v>58.6</v>
      </c>
      <c r="AF77" s="22">
        <v>57.6</v>
      </c>
      <c r="AG77" s="22">
        <v>58.1</v>
      </c>
    </row>
    <row r="78" spans="1:33" x14ac:dyDescent="0.25">
      <c r="A78" s="17" t="str">
        <f>VLOOKUP(C78,'Country Table'!$C$4:$G$222,5,FALSE)</f>
        <v>High income</v>
      </c>
      <c r="B78" s="17" t="str">
        <f>VLOOKUP(C78,'Country Table'!$C$4:$G$222,4,FALSE)</f>
        <v>Middle East &amp; North Africa</v>
      </c>
      <c r="C78" t="s">
        <v>251</v>
      </c>
      <c r="D78" s="22" t="s">
        <v>443</v>
      </c>
      <c r="E78" s="22" t="s">
        <v>443</v>
      </c>
      <c r="F78" s="22" t="s">
        <v>443</v>
      </c>
      <c r="G78" s="22" t="s">
        <v>443</v>
      </c>
      <c r="H78" s="22" t="s">
        <v>443</v>
      </c>
      <c r="I78" s="22">
        <v>56.3</v>
      </c>
      <c r="J78" s="22">
        <v>55.8</v>
      </c>
      <c r="K78" s="22">
        <v>57.9</v>
      </c>
      <c r="L78" s="22">
        <v>61.2</v>
      </c>
      <c r="M78" s="22">
        <v>59.3</v>
      </c>
      <c r="N78" s="22">
        <v>58.3</v>
      </c>
      <c r="O78" s="22">
        <v>62.9</v>
      </c>
      <c r="P78" s="22">
        <v>62.2</v>
      </c>
      <c r="Q78" s="22">
        <v>61.1</v>
      </c>
      <c r="R78" s="22">
        <v>63.3</v>
      </c>
      <c r="S78" s="22">
        <v>68.900000000000006</v>
      </c>
      <c r="T78" s="22">
        <v>67.3</v>
      </c>
      <c r="U78" s="22">
        <v>66.099999999999994</v>
      </c>
      <c r="V78" s="22">
        <v>66</v>
      </c>
      <c r="W78" s="22">
        <v>66.099999999999994</v>
      </c>
      <c r="X78" s="22">
        <v>67.2</v>
      </c>
      <c r="Y78" s="22">
        <v>65.7</v>
      </c>
      <c r="Z78" s="22">
        <v>67</v>
      </c>
      <c r="AA78" s="22">
        <v>67.5</v>
      </c>
      <c r="AB78" s="22">
        <v>66.400000000000006</v>
      </c>
      <c r="AC78" s="22">
        <v>66.5</v>
      </c>
      <c r="AD78" s="22">
        <v>66.7</v>
      </c>
      <c r="AE78" s="22">
        <v>67.7</v>
      </c>
      <c r="AF78" s="22">
        <v>68.5</v>
      </c>
      <c r="AG78" s="22">
        <v>68.599999999999994</v>
      </c>
    </row>
    <row r="79" spans="1:33" x14ac:dyDescent="0.25">
      <c r="A79" s="17" t="str">
        <f>VLOOKUP(C79,'Country Table'!$C$4:$G$222,5,FALSE)</f>
        <v>Lower middle income</v>
      </c>
      <c r="B79" s="17" t="str">
        <f>VLOOKUP(C79,'Country Table'!$C$4:$G$222,4,FALSE)</f>
        <v>Sub-Saharan Africa</v>
      </c>
      <c r="C79" t="s">
        <v>255</v>
      </c>
      <c r="D79" s="22" t="s">
        <v>443</v>
      </c>
      <c r="E79" s="22" t="s">
        <v>443</v>
      </c>
      <c r="F79" s="22" t="s">
        <v>443</v>
      </c>
      <c r="G79" s="22" t="s">
        <v>443</v>
      </c>
      <c r="H79" s="22" t="s">
        <v>443</v>
      </c>
      <c r="I79" s="41">
        <v>45.5</v>
      </c>
      <c r="J79" s="22">
        <v>45.5</v>
      </c>
      <c r="K79" s="22">
        <v>47</v>
      </c>
      <c r="L79" s="22">
        <v>43.7</v>
      </c>
      <c r="M79" s="22">
        <v>42.8</v>
      </c>
      <c r="N79" s="22">
        <v>46</v>
      </c>
      <c r="O79" s="22">
        <v>48.5</v>
      </c>
      <c r="P79" s="22">
        <v>52.5</v>
      </c>
      <c r="Q79" s="22">
        <v>59</v>
      </c>
      <c r="R79" s="22">
        <v>61.8</v>
      </c>
      <c r="S79" s="22">
        <v>59.4</v>
      </c>
      <c r="T79" s="22">
        <v>55.7</v>
      </c>
      <c r="U79" s="22">
        <v>53.6</v>
      </c>
      <c r="V79" s="22">
        <v>55.2</v>
      </c>
      <c r="W79" s="22">
        <v>53.9</v>
      </c>
      <c r="X79" s="22">
        <v>52</v>
      </c>
      <c r="Y79" s="22">
        <v>52.1</v>
      </c>
      <c r="Z79" s="22">
        <v>53</v>
      </c>
      <c r="AA79" s="22">
        <v>52.3</v>
      </c>
      <c r="AB79" s="22">
        <v>53.2</v>
      </c>
      <c r="AC79" s="22">
        <v>53.3</v>
      </c>
      <c r="AD79" s="22">
        <v>54.8</v>
      </c>
      <c r="AE79" s="22">
        <v>54.4</v>
      </c>
      <c r="AF79" s="22">
        <v>54</v>
      </c>
      <c r="AG79" s="22">
        <v>55.7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Latin America &amp; Caribbean</v>
      </c>
      <c r="C80" t="s">
        <v>259</v>
      </c>
      <c r="D80" s="22" t="s">
        <v>443</v>
      </c>
      <c r="E80" s="22" t="s">
        <v>443</v>
      </c>
      <c r="F80" s="22" t="s">
        <v>443</v>
      </c>
      <c r="G80" s="22" t="s">
        <v>443</v>
      </c>
      <c r="H80" s="22" t="s">
        <v>443</v>
      </c>
      <c r="I80" s="22">
        <v>63.1</v>
      </c>
      <c r="J80" s="22">
        <v>61.2</v>
      </c>
      <c r="K80" s="22">
        <v>57.1</v>
      </c>
      <c r="L80" s="22">
        <v>57.9</v>
      </c>
      <c r="M80" s="22">
        <v>58.5</v>
      </c>
      <c r="N80" s="22">
        <v>59.3</v>
      </c>
      <c r="O80" s="22">
        <v>60.6</v>
      </c>
      <c r="P80" s="22">
        <v>63</v>
      </c>
      <c r="Q80" s="22">
        <v>65.3</v>
      </c>
      <c r="R80" s="22">
        <v>66</v>
      </c>
      <c r="S80" s="22">
        <v>65.2</v>
      </c>
      <c r="T80" s="22">
        <v>64.7</v>
      </c>
      <c r="U80" s="22">
        <v>66</v>
      </c>
      <c r="V80" s="22">
        <v>66.2</v>
      </c>
      <c r="W80" s="22">
        <v>65.8</v>
      </c>
      <c r="X80" s="22">
        <v>68.3</v>
      </c>
      <c r="Y80" s="22">
        <v>67.8</v>
      </c>
      <c r="Z80" s="22">
        <v>65.3</v>
      </c>
      <c r="AA80" s="22">
        <v>67</v>
      </c>
      <c r="AB80" s="22">
        <v>66.8</v>
      </c>
      <c r="AC80" s="22">
        <v>66.400000000000006</v>
      </c>
      <c r="AD80" s="22">
        <v>65.2</v>
      </c>
      <c r="AE80" s="22">
        <v>63.6</v>
      </c>
      <c r="AF80" s="22">
        <v>64.8</v>
      </c>
      <c r="AG80" s="22">
        <v>64.7</v>
      </c>
    </row>
    <row r="81" spans="1:33" x14ac:dyDescent="0.25">
      <c r="A81" s="17" t="str">
        <f>VLOOKUP(C81,'Country Table'!$C$4:$G$222,5,FALSE)</f>
        <v>Lower middle income</v>
      </c>
      <c r="B81" s="17" t="str">
        <f>VLOOKUP(C81,'Country Table'!$C$4:$G$222,4,FALSE)</f>
        <v>Europe &amp; Central Asia</v>
      </c>
      <c r="C81" t="s">
        <v>262</v>
      </c>
      <c r="D81" s="22" t="s">
        <v>443</v>
      </c>
      <c r="E81" s="22" t="s">
        <v>443</v>
      </c>
      <c r="F81" s="22" t="s">
        <v>443</v>
      </c>
      <c r="G81" s="22" t="s">
        <v>443</v>
      </c>
      <c r="H81" s="22" t="s">
        <v>443</v>
      </c>
      <c r="I81" s="22">
        <v>33</v>
      </c>
      <c r="J81" s="22">
        <v>52.5</v>
      </c>
      <c r="K81" s="22">
        <v>48.9</v>
      </c>
      <c r="L81" s="22">
        <v>53.5</v>
      </c>
      <c r="M81" s="22">
        <v>56.1</v>
      </c>
      <c r="N81" s="22">
        <v>59.6</v>
      </c>
      <c r="O81" s="22">
        <v>54.9</v>
      </c>
      <c r="P81" s="22">
        <v>57.4</v>
      </c>
      <c r="Q81" s="22">
        <v>60</v>
      </c>
      <c r="R81" s="22">
        <v>57.1</v>
      </c>
      <c r="S81" s="22">
        <v>57.4</v>
      </c>
      <c r="T81" s="22">
        <v>58</v>
      </c>
      <c r="U81" s="22">
        <v>58.7</v>
      </c>
      <c r="V81" s="22">
        <v>57.9</v>
      </c>
      <c r="W81" s="22">
        <v>54.9</v>
      </c>
      <c r="X81" s="22">
        <v>53.7</v>
      </c>
      <c r="Y81" s="22">
        <v>55.7</v>
      </c>
      <c r="Z81" s="22">
        <v>54.4</v>
      </c>
      <c r="AA81" s="22">
        <v>55.5</v>
      </c>
      <c r="AB81" s="22">
        <v>57.3</v>
      </c>
      <c r="AC81" s="22">
        <v>57.5</v>
      </c>
      <c r="AD81" s="22">
        <v>57.4</v>
      </c>
      <c r="AE81" s="22">
        <v>58</v>
      </c>
      <c r="AF81" s="22">
        <v>58.4</v>
      </c>
      <c r="AG81" s="22">
        <v>59.1</v>
      </c>
    </row>
    <row r="82" spans="1:33" x14ac:dyDescent="0.25">
      <c r="A82" s="17" t="str">
        <f>VLOOKUP(C82,'Country Table'!$C$4:$G$222,5,FALSE)</f>
        <v>Lower middle income</v>
      </c>
      <c r="B82" s="17" t="str">
        <f>VLOOKUP(C82,'Country Table'!$C$4:$G$222,4,FALSE)</f>
        <v>East Asia &amp; Pacific</v>
      </c>
      <c r="C82" t="s">
        <v>266</v>
      </c>
      <c r="D82" s="22" t="s">
        <v>443</v>
      </c>
      <c r="E82" s="22" t="s">
        <v>443</v>
      </c>
      <c r="F82" s="22" t="s">
        <v>443</v>
      </c>
      <c r="G82" s="22" t="s">
        <v>443</v>
      </c>
      <c r="H82" s="22" t="s">
        <v>443</v>
      </c>
      <c r="I82" s="22">
        <v>47.8</v>
      </c>
      <c r="J82" s="22">
        <v>47.4</v>
      </c>
      <c r="K82" s="22">
        <v>52.9</v>
      </c>
      <c r="L82" s="22">
        <v>57.3</v>
      </c>
      <c r="M82" s="22">
        <v>58.6</v>
      </c>
      <c r="N82" s="22">
        <v>58.5</v>
      </c>
      <c r="O82" s="22">
        <v>56</v>
      </c>
      <c r="P82" s="22">
        <v>56.7</v>
      </c>
      <c r="Q82" s="22">
        <v>57.7</v>
      </c>
      <c r="R82" s="22">
        <v>56.5</v>
      </c>
      <c r="S82" s="22">
        <v>59.7</v>
      </c>
      <c r="T82" s="22">
        <v>62.4</v>
      </c>
      <c r="U82" s="22">
        <v>60.3</v>
      </c>
      <c r="V82" s="22">
        <v>63.6</v>
      </c>
      <c r="W82" s="22">
        <v>62.8</v>
      </c>
      <c r="X82" s="22">
        <v>60</v>
      </c>
      <c r="Y82" s="22">
        <v>59.5</v>
      </c>
      <c r="Z82" s="22">
        <v>61.5</v>
      </c>
      <c r="AA82" s="22">
        <v>61.7</v>
      </c>
      <c r="AB82" s="22">
        <v>58.9</v>
      </c>
      <c r="AC82" s="22">
        <v>59.2</v>
      </c>
      <c r="AD82" s="22">
        <v>59.4</v>
      </c>
      <c r="AE82" s="22">
        <v>54.8</v>
      </c>
      <c r="AF82" s="22">
        <v>55.7</v>
      </c>
      <c r="AG82" s="22">
        <v>55.4</v>
      </c>
    </row>
    <row r="83" spans="1:33" x14ac:dyDescent="0.25">
      <c r="A83" s="17" t="str">
        <f>VLOOKUP(C83,'Country Table'!$C$4:$G$222,5,FALSE)</f>
        <v>Lower middle income</v>
      </c>
      <c r="B83" s="17" t="str">
        <f>VLOOKUP(C83,'Country Table'!$C$4:$G$222,4,FALSE)</f>
        <v>Middle East &amp; North Africa</v>
      </c>
      <c r="C83" t="s">
        <v>270</v>
      </c>
      <c r="D83" s="22" t="s">
        <v>443</v>
      </c>
      <c r="E83" s="22" t="s">
        <v>443</v>
      </c>
      <c r="F83" s="22" t="s">
        <v>443</v>
      </c>
      <c r="G83" s="22" t="s">
        <v>443</v>
      </c>
      <c r="H83" s="22" t="s">
        <v>443</v>
      </c>
      <c r="I83" s="22">
        <v>62.8</v>
      </c>
      <c r="J83" s="22">
        <v>64.3</v>
      </c>
      <c r="K83" s="22">
        <v>64.7</v>
      </c>
      <c r="L83" s="22">
        <v>61.1</v>
      </c>
      <c r="M83" s="22">
        <v>63.8</v>
      </c>
      <c r="N83" s="22">
        <v>63.2</v>
      </c>
      <c r="O83" s="22">
        <v>63.9</v>
      </c>
      <c r="P83" s="22">
        <v>59</v>
      </c>
      <c r="Q83" s="22">
        <v>57.8</v>
      </c>
      <c r="R83" s="22">
        <v>56.7</v>
      </c>
      <c r="S83" s="22">
        <v>52.2</v>
      </c>
      <c r="T83" s="22">
        <v>51.5</v>
      </c>
      <c r="U83" s="22">
        <v>56.4</v>
      </c>
      <c r="V83" s="22">
        <v>55.6</v>
      </c>
      <c r="W83" s="22">
        <v>57.7</v>
      </c>
      <c r="X83" s="22">
        <v>59.2</v>
      </c>
      <c r="Y83" s="22">
        <v>59.6</v>
      </c>
      <c r="Z83" s="22">
        <v>60.2</v>
      </c>
      <c r="AA83" s="22">
        <v>59.6</v>
      </c>
      <c r="AB83" s="22">
        <v>58.3</v>
      </c>
      <c r="AC83" s="22">
        <v>60.1</v>
      </c>
      <c r="AD83" s="22">
        <v>61.3</v>
      </c>
      <c r="AE83" s="22">
        <v>61.5</v>
      </c>
      <c r="AF83" s="22">
        <v>61.9</v>
      </c>
      <c r="AG83" s="22">
        <v>62.9</v>
      </c>
    </row>
    <row r="84" spans="1:33" x14ac:dyDescent="0.25">
      <c r="A84" s="17" t="str">
        <f>VLOOKUP(C84,'Country Table'!$C$4:$G$222,5,FALSE)</f>
        <v>Low income</v>
      </c>
      <c r="B84" s="17" t="str">
        <f>VLOOKUP(C84,'Country Table'!$C$4:$G$222,4,FALSE)</f>
        <v>Sub-Saharan Africa</v>
      </c>
      <c r="C84" t="s">
        <v>272</v>
      </c>
      <c r="D84" s="22" t="s">
        <v>443</v>
      </c>
      <c r="E84" s="22" t="s">
        <v>443</v>
      </c>
      <c r="F84" s="22" t="s">
        <v>443</v>
      </c>
      <c r="G84" s="22" t="s">
        <v>443</v>
      </c>
      <c r="H84" s="22" t="s">
        <v>443</v>
      </c>
      <c r="I84" s="22">
        <v>45.5</v>
      </c>
      <c r="J84" s="22">
        <v>48.4</v>
      </c>
      <c r="K84" s="22">
        <v>44</v>
      </c>
      <c r="L84" s="22">
        <v>43</v>
      </c>
      <c r="M84" s="22">
        <v>48.9</v>
      </c>
      <c r="N84" s="22">
        <v>52.2</v>
      </c>
      <c r="O84" s="22">
        <v>59.2</v>
      </c>
      <c r="P84" s="22">
        <v>57.7</v>
      </c>
      <c r="Q84" s="22">
        <v>58.6</v>
      </c>
      <c r="R84" s="22">
        <v>57.2</v>
      </c>
      <c r="S84" s="22">
        <v>54.6</v>
      </c>
      <c r="T84" s="22">
        <v>51.9</v>
      </c>
      <c r="U84" s="22">
        <v>54.7</v>
      </c>
      <c r="V84" s="22">
        <v>55.4</v>
      </c>
      <c r="W84" s="22">
        <v>55.7</v>
      </c>
      <c r="X84" s="22">
        <v>56</v>
      </c>
      <c r="Y84" s="22">
        <v>56.8</v>
      </c>
      <c r="Z84" s="22">
        <v>57.1</v>
      </c>
      <c r="AA84" s="22">
        <v>55</v>
      </c>
      <c r="AB84" s="22">
        <v>55</v>
      </c>
      <c r="AC84" s="22">
        <v>54.8</v>
      </c>
      <c r="AD84" s="22">
        <v>53.2</v>
      </c>
      <c r="AE84" s="22">
        <v>49.9</v>
      </c>
      <c r="AF84" s="22">
        <v>46.3</v>
      </c>
      <c r="AG84" s="22">
        <v>48.6</v>
      </c>
    </row>
    <row r="85" spans="1:33" x14ac:dyDescent="0.25">
      <c r="A85" s="17" t="str">
        <f>VLOOKUP(C85,'Country Table'!$C$4:$G$222,5,FALSE)</f>
        <v>Lower middle income</v>
      </c>
      <c r="B85" s="17" t="str">
        <f>VLOOKUP(C85,'Country Table'!$C$4:$G$222,4,FALSE)</f>
        <v>South Asia</v>
      </c>
      <c r="C85" t="s">
        <v>280</v>
      </c>
      <c r="D85" s="22" t="s">
        <v>443</v>
      </c>
      <c r="E85" s="22" t="s">
        <v>443</v>
      </c>
      <c r="F85" s="22" t="s">
        <v>443</v>
      </c>
      <c r="G85" s="22" t="s">
        <v>443</v>
      </c>
      <c r="H85" s="22" t="s">
        <v>443</v>
      </c>
      <c r="I85" s="41">
        <v>50.3</v>
      </c>
      <c r="J85" s="22">
        <v>50.3</v>
      </c>
      <c r="K85" s="22">
        <v>53.6</v>
      </c>
      <c r="L85" s="22">
        <v>53.5</v>
      </c>
      <c r="M85" s="22">
        <v>53.1</v>
      </c>
      <c r="N85" s="22">
        <v>51.3</v>
      </c>
      <c r="O85" s="22">
        <v>51.6</v>
      </c>
      <c r="P85" s="22">
        <v>52.3</v>
      </c>
      <c r="Q85" s="22">
        <v>51.5</v>
      </c>
      <c r="R85" s="22">
        <v>51.2</v>
      </c>
      <c r="S85" s="22">
        <v>51.4</v>
      </c>
      <c r="T85" s="22">
        <v>53.7</v>
      </c>
      <c r="U85" s="22">
        <v>54.4</v>
      </c>
      <c r="V85" s="22">
        <v>54.1</v>
      </c>
      <c r="W85" s="22">
        <v>53.2</v>
      </c>
      <c r="X85" s="22">
        <v>52.7</v>
      </c>
      <c r="Y85" s="22">
        <v>50.1</v>
      </c>
      <c r="Z85" s="22">
        <v>50.2</v>
      </c>
      <c r="AA85" s="22">
        <v>50.4</v>
      </c>
      <c r="AB85" s="22">
        <v>50.1</v>
      </c>
      <c r="AC85" s="22">
        <v>51.3</v>
      </c>
      <c r="AD85" s="22">
        <v>50.9</v>
      </c>
      <c r="AE85" s="22">
        <v>55.1</v>
      </c>
      <c r="AF85" s="22">
        <v>54.1</v>
      </c>
      <c r="AG85" s="22">
        <v>53.8</v>
      </c>
    </row>
    <row r="86" spans="1:33" x14ac:dyDescent="0.25">
      <c r="A86" s="17" t="str">
        <f>VLOOKUP(C86,'Country Table'!$C$4:$G$222,5,FALSE)</f>
        <v>High income</v>
      </c>
      <c r="B86" s="17" t="str">
        <f>VLOOKUP(C86,'Country Table'!$C$4:$G$222,4,FALSE)</f>
        <v>Europe &amp; Central Asia</v>
      </c>
      <c r="C86" t="s">
        <v>282</v>
      </c>
      <c r="D86" s="22" t="s">
        <v>443</v>
      </c>
      <c r="E86" s="22" t="s">
        <v>443</v>
      </c>
      <c r="F86" s="22" t="s">
        <v>443</v>
      </c>
      <c r="G86" s="22" t="s">
        <v>443</v>
      </c>
      <c r="H86" s="22" t="s">
        <v>443</v>
      </c>
      <c r="I86" s="41">
        <v>69.7</v>
      </c>
      <c r="J86" s="22">
        <v>69.7</v>
      </c>
      <c r="K86" s="22">
        <v>70.400000000000006</v>
      </c>
      <c r="L86" s="22">
        <v>69.2</v>
      </c>
      <c r="M86" s="22">
        <v>70.2</v>
      </c>
      <c r="N86" s="22">
        <v>70.400000000000006</v>
      </c>
      <c r="O86" s="22">
        <v>73</v>
      </c>
      <c r="P86" s="22">
        <v>75.099999999999994</v>
      </c>
      <c r="Q86" s="22">
        <v>74.599999999999994</v>
      </c>
      <c r="R86" s="22">
        <v>74.5</v>
      </c>
      <c r="S86" s="22">
        <v>72.900000000000006</v>
      </c>
      <c r="T86" s="22">
        <v>75.400000000000006</v>
      </c>
      <c r="U86" s="22">
        <v>75.5</v>
      </c>
      <c r="V86" s="22">
        <v>77.400000000000006</v>
      </c>
      <c r="W86" s="22">
        <v>77</v>
      </c>
      <c r="X86" s="22">
        <v>75</v>
      </c>
      <c r="Y86" s="22">
        <v>74.7</v>
      </c>
      <c r="Z86" s="22">
        <v>73.3</v>
      </c>
      <c r="AA86" s="22">
        <v>73.5</v>
      </c>
      <c r="AB86" s="22">
        <v>74.2</v>
      </c>
      <c r="AC86" s="22">
        <v>73.7</v>
      </c>
      <c r="AD86" s="22">
        <v>74.599999999999994</v>
      </c>
      <c r="AE86" s="22">
        <v>75.8</v>
      </c>
      <c r="AF86" s="22">
        <v>76.2</v>
      </c>
      <c r="AG86" s="22">
        <v>76.8</v>
      </c>
    </row>
    <row r="87" spans="1:33" x14ac:dyDescent="0.25">
      <c r="A87" s="17" t="str">
        <f>VLOOKUP(C87,'Country Table'!$C$4:$G$222,5,FALSE)</f>
        <v>High income</v>
      </c>
      <c r="B87" s="17" t="str">
        <f>VLOOKUP(C87,'Country Table'!$C$4:$G$222,4,FALSE)</f>
        <v>East Asia &amp; Pacific</v>
      </c>
      <c r="C87" t="s">
        <v>286</v>
      </c>
      <c r="D87" s="22" t="s">
        <v>443</v>
      </c>
      <c r="E87" s="22" t="s">
        <v>443</v>
      </c>
      <c r="F87" s="22" t="s">
        <v>443</v>
      </c>
      <c r="G87" s="22" t="s">
        <v>443</v>
      </c>
      <c r="H87" s="22" t="s">
        <v>443</v>
      </c>
      <c r="I87" s="41">
        <v>78.099999999999994</v>
      </c>
      <c r="J87" s="22">
        <v>78.099999999999994</v>
      </c>
      <c r="K87" s="22">
        <v>79</v>
      </c>
      <c r="L87" s="22">
        <v>79.2</v>
      </c>
      <c r="M87" s="22">
        <v>81.7</v>
      </c>
      <c r="N87" s="22">
        <v>80.900000000000006</v>
      </c>
      <c r="O87" s="22">
        <v>81.099999999999994</v>
      </c>
      <c r="P87" s="22">
        <v>80.7</v>
      </c>
      <c r="Q87" s="22">
        <v>81.099999999999994</v>
      </c>
      <c r="R87" s="22">
        <v>81.5</v>
      </c>
      <c r="S87" s="22">
        <v>82.3</v>
      </c>
      <c r="T87" s="22">
        <v>82</v>
      </c>
      <c r="U87" s="22">
        <v>81.400000000000006</v>
      </c>
      <c r="V87" s="22">
        <v>80.7</v>
      </c>
      <c r="W87" s="22">
        <v>82</v>
      </c>
      <c r="X87" s="22">
        <v>82.1</v>
      </c>
      <c r="Y87" s="22">
        <v>82.3</v>
      </c>
      <c r="Z87" s="22">
        <v>82.1</v>
      </c>
      <c r="AA87" s="22">
        <v>81.400000000000006</v>
      </c>
      <c r="AB87" s="22">
        <v>81.2</v>
      </c>
      <c r="AC87" s="22">
        <v>82.1</v>
      </c>
      <c r="AD87" s="22">
        <v>81.599999999999994</v>
      </c>
      <c r="AE87" s="22">
        <v>83.7</v>
      </c>
      <c r="AF87" s="22">
        <v>84.2</v>
      </c>
      <c r="AG87" s="22">
        <v>84.4</v>
      </c>
    </row>
    <row r="88" spans="1:33" x14ac:dyDescent="0.25">
      <c r="A88" s="17" t="str">
        <f>VLOOKUP(C88,'Country Table'!$C$4:$G$222,5,FALSE)</f>
        <v>Lower middle income</v>
      </c>
      <c r="B88" s="17" t="str">
        <f>VLOOKUP(C88,'Country Table'!$C$4:$G$222,4,FALSE)</f>
        <v>Latin America &amp; Caribbean</v>
      </c>
      <c r="C88" t="s">
        <v>288</v>
      </c>
      <c r="D88" s="22" t="s">
        <v>443</v>
      </c>
      <c r="E88" s="22" t="s">
        <v>443</v>
      </c>
      <c r="F88" s="22" t="s">
        <v>443</v>
      </c>
      <c r="G88" s="22" t="s">
        <v>443</v>
      </c>
      <c r="H88" s="22" t="s">
        <v>443</v>
      </c>
      <c r="I88" s="22">
        <v>42.5</v>
      </c>
      <c r="J88" s="22">
        <v>54.1</v>
      </c>
      <c r="K88" s="22">
        <v>53.3</v>
      </c>
      <c r="L88" s="22">
        <v>53.8</v>
      </c>
      <c r="M88" s="22">
        <v>54</v>
      </c>
      <c r="N88" s="22">
        <v>56.9</v>
      </c>
      <c r="O88" s="22">
        <v>58</v>
      </c>
      <c r="P88" s="22">
        <v>61.1</v>
      </c>
      <c r="Q88" s="22">
        <v>62.6</v>
      </c>
      <c r="R88" s="22">
        <v>61.4</v>
      </c>
      <c r="S88" s="22">
        <v>62.5</v>
      </c>
      <c r="T88" s="22">
        <v>63.8</v>
      </c>
      <c r="U88" s="22">
        <v>62.7</v>
      </c>
      <c r="V88" s="22">
        <v>60.8</v>
      </c>
      <c r="W88" s="22">
        <v>59.8</v>
      </c>
      <c r="X88" s="22">
        <v>58.3</v>
      </c>
      <c r="Y88" s="22">
        <v>58.8</v>
      </c>
      <c r="Z88" s="22">
        <v>57.9</v>
      </c>
      <c r="AA88" s="22">
        <v>56.6</v>
      </c>
      <c r="AB88" s="22">
        <v>58.4</v>
      </c>
      <c r="AC88" s="22">
        <v>57.6</v>
      </c>
      <c r="AD88" s="22">
        <v>58.6</v>
      </c>
      <c r="AE88" s="22">
        <v>59.2</v>
      </c>
      <c r="AF88" s="22">
        <v>58.9</v>
      </c>
      <c r="AG88" s="22">
        <v>57.7</v>
      </c>
    </row>
    <row r="89" spans="1:33" x14ac:dyDescent="0.25">
      <c r="A89" s="17" t="str">
        <f>VLOOKUP(C89,'Country Table'!$C$4:$G$222,5,FALSE)</f>
        <v>Low income</v>
      </c>
      <c r="B89" s="17" t="str">
        <f>VLOOKUP(C89,'Country Table'!$C$4:$G$222,4,FALSE)</f>
        <v>Sub-Saharan Africa</v>
      </c>
      <c r="C89" t="s">
        <v>290</v>
      </c>
      <c r="D89" s="22" t="s">
        <v>443</v>
      </c>
      <c r="E89" s="22" t="s">
        <v>443</v>
      </c>
      <c r="F89" s="22" t="s">
        <v>443</v>
      </c>
      <c r="G89" s="22" t="s">
        <v>443</v>
      </c>
      <c r="H89" s="22" t="s">
        <v>443</v>
      </c>
      <c r="I89" s="41">
        <v>45.8</v>
      </c>
      <c r="J89" s="22">
        <v>45.8</v>
      </c>
      <c r="K89" s="22">
        <v>46.6</v>
      </c>
      <c r="L89" s="22">
        <v>47.5</v>
      </c>
      <c r="M89" s="22">
        <v>48.6</v>
      </c>
      <c r="N89" s="22">
        <v>45.9</v>
      </c>
      <c r="O89" s="22">
        <v>48.9</v>
      </c>
      <c r="P89" s="22">
        <v>48.2</v>
      </c>
      <c r="Q89" s="22">
        <v>54.2</v>
      </c>
      <c r="R89" s="22">
        <v>54.6</v>
      </c>
      <c r="S89" s="22">
        <v>54.1</v>
      </c>
      <c r="T89" s="22">
        <v>52.5</v>
      </c>
      <c r="U89" s="22">
        <v>53.2</v>
      </c>
      <c r="V89" s="22">
        <v>52.9</v>
      </c>
      <c r="W89" s="22">
        <v>53.8</v>
      </c>
      <c r="X89" s="22">
        <v>52.9</v>
      </c>
      <c r="Y89" s="22">
        <v>54.3</v>
      </c>
      <c r="Z89" s="22">
        <v>54.3</v>
      </c>
      <c r="AA89" s="22">
        <v>53.9</v>
      </c>
      <c r="AB89" s="22">
        <v>55.1</v>
      </c>
      <c r="AC89" s="22">
        <v>54.6</v>
      </c>
      <c r="AD89" s="22">
        <v>54.3</v>
      </c>
      <c r="AE89" s="22">
        <v>50.8</v>
      </c>
      <c r="AF89" s="22">
        <v>49.5</v>
      </c>
      <c r="AG89" s="22">
        <v>51.6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Sub-Saharan Africa</v>
      </c>
      <c r="C90" t="s">
        <v>292</v>
      </c>
      <c r="D90" s="22" t="s">
        <v>443</v>
      </c>
      <c r="E90" s="22" t="s">
        <v>443</v>
      </c>
      <c r="F90" s="22" t="s">
        <v>443</v>
      </c>
      <c r="G90" s="22" t="s">
        <v>443</v>
      </c>
      <c r="H90" s="22" t="s">
        <v>443</v>
      </c>
      <c r="I90" s="22">
        <v>47.3</v>
      </c>
      <c r="J90" s="22">
        <v>47.4</v>
      </c>
      <c r="K90" s="22">
        <v>52.8</v>
      </c>
      <c r="L90" s="22">
        <v>52.3</v>
      </c>
      <c r="M90" s="22">
        <v>55.7</v>
      </c>
      <c r="N90" s="22">
        <v>53.1</v>
      </c>
      <c r="O90" s="22">
        <v>49.6</v>
      </c>
      <c r="P90" s="22">
        <v>50.9</v>
      </c>
      <c r="Q90" s="22">
        <v>49.5</v>
      </c>
      <c r="R90" s="22">
        <v>49.2</v>
      </c>
      <c r="S90" s="22">
        <v>48.4</v>
      </c>
      <c r="T90" s="22">
        <v>48.7</v>
      </c>
      <c r="U90" s="22">
        <v>55.6</v>
      </c>
      <c r="V90" s="22">
        <v>55.1</v>
      </c>
      <c r="W90" s="22">
        <v>55.1</v>
      </c>
      <c r="X90" s="22">
        <v>56.8</v>
      </c>
      <c r="Y90" s="22">
        <v>56.7</v>
      </c>
      <c r="Z90" s="22">
        <v>56.3</v>
      </c>
      <c r="AA90" s="22">
        <v>55.1</v>
      </c>
      <c r="AB90" s="22">
        <v>54.3</v>
      </c>
      <c r="AC90" s="22">
        <v>55.6</v>
      </c>
      <c r="AD90" s="22">
        <v>57.5</v>
      </c>
      <c r="AE90" s="22">
        <v>57.1</v>
      </c>
      <c r="AF90" s="22">
        <v>58.5</v>
      </c>
      <c r="AG90" s="22">
        <v>57.3</v>
      </c>
    </row>
    <row r="91" spans="1:33" x14ac:dyDescent="0.25">
      <c r="A91" s="17" t="str">
        <f>VLOOKUP(C91,'Country Table'!$C$4:$G$222,5,FALSE)</f>
        <v>Low income</v>
      </c>
      <c r="B91" s="17" t="str">
        <f>VLOOKUP(C91,'Country Table'!$C$4:$G$222,4,FALSE)</f>
        <v>East Asia &amp; Pacific</v>
      </c>
      <c r="C91" t="s">
        <v>448</v>
      </c>
      <c r="D91" s="22" t="s">
        <v>443</v>
      </c>
      <c r="E91" s="22" t="s">
        <v>443</v>
      </c>
      <c r="F91" s="22" t="s">
        <v>443</v>
      </c>
      <c r="G91" s="22" t="s">
        <v>443</v>
      </c>
      <c r="H91" s="22" t="s">
        <v>443</v>
      </c>
      <c r="I91" s="41">
        <v>8.9</v>
      </c>
      <c r="J91" s="22">
        <v>8.9</v>
      </c>
      <c r="K91" s="22">
        <v>8.9</v>
      </c>
      <c r="L91" s="22">
        <v>8.9</v>
      </c>
      <c r="M91" s="22">
        <v>8.9</v>
      </c>
      <c r="N91" s="22">
        <v>8.9</v>
      </c>
      <c r="O91" s="22">
        <v>8.9</v>
      </c>
      <c r="P91" s="22">
        <v>8.9</v>
      </c>
      <c r="Q91" s="22">
        <v>8.9</v>
      </c>
      <c r="R91" s="22">
        <v>8.9</v>
      </c>
      <c r="S91" s="22">
        <v>8</v>
      </c>
      <c r="T91" s="22">
        <v>4</v>
      </c>
      <c r="U91" s="22">
        <v>3</v>
      </c>
      <c r="V91" s="22">
        <v>3</v>
      </c>
      <c r="W91" s="22">
        <v>2</v>
      </c>
      <c r="X91" s="22">
        <v>1</v>
      </c>
      <c r="Y91" s="22">
        <v>1</v>
      </c>
      <c r="Z91" s="22">
        <v>1</v>
      </c>
      <c r="AA91" s="22">
        <v>1.5</v>
      </c>
      <c r="AB91" s="22">
        <v>1</v>
      </c>
      <c r="AC91" s="22">
        <v>1.3</v>
      </c>
      <c r="AD91" s="22">
        <v>2.2999999999999998</v>
      </c>
      <c r="AE91" s="22">
        <v>4.9000000000000004</v>
      </c>
      <c r="AF91" s="22">
        <v>5.8</v>
      </c>
      <c r="AG91" s="22">
        <v>5.9</v>
      </c>
    </row>
    <row r="92" spans="1:33" x14ac:dyDescent="0.25">
      <c r="A92" s="17" t="str">
        <f>VLOOKUP(C92,'Country Table'!$C$4:$G$222,5,FALSE)</f>
        <v>High income</v>
      </c>
      <c r="B92" s="17" t="str">
        <f>VLOOKUP(C92,'Country Table'!$C$4:$G$222,4,FALSE)</f>
        <v>Europe &amp; Central Asia</v>
      </c>
      <c r="C92" t="s">
        <v>298</v>
      </c>
      <c r="D92" s="22" t="s">
        <v>443</v>
      </c>
      <c r="E92" s="22" t="s">
        <v>443</v>
      </c>
      <c r="F92" s="22" t="s">
        <v>443</v>
      </c>
      <c r="G92" s="22" t="s">
        <v>443</v>
      </c>
      <c r="H92" s="22" t="s">
        <v>443</v>
      </c>
      <c r="I92" s="22">
        <v>65.400000000000006</v>
      </c>
      <c r="J92" s="22">
        <v>65.400000000000006</v>
      </c>
      <c r="K92" s="22">
        <v>65.099999999999994</v>
      </c>
      <c r="L92" s="22">
        <v>68</v>
      </c>
      <c r="M92" s="22">
        <v>68.599999999999994</v>
      </c>
      <c r="N92" s="22">
        <v>70.099999999999994</v>
      </c>
      <c r="O92" s="22">
        <v>67.099999999999994</v>
      </c>
      <c r="P92" s="22">
        <v>67.400000000000006</v>
      </c>
      <c r="Q92" s="22">
        <v>67.2</v>
      </c>
      <c r="R92" s="22">
        <v>66.2</v>
      </c>
      <c r="S92" s="22">
        <v>64.5</v>
      </c>
      <c r="T92" s="22">
        <v>67.900000000000006</v>
      </c>
      <c r="U92" s="22">
        <v>67.900000000000006</v>
      </c>
      <c r="V92" s="22">
        <v>68.599999999999994</v>
      </c>
      <c r="W92" s="22">
        <v>70.2</v>
      </c>
      <c r="X92" s="22">
        <v>69.400000000000006</v>
      </c>
      <c r="Y92" s="22">
        <v>70.3</v>
      </c>
      <c r="Z92" s="22">
        <v>68.8</v>
      </c>
      <c r="AA92" s="22">
        <v>70.5</v>
      </c>
      <c r="AB92" s="22">
        <v>70.900000000000006</v>
      </c>
      <c r="AC92" s="22">
        <v>71.8</v>
      </c>
      <c r="AD92" s="22">
        <v>70.8</v>
      </c>
      <c r="AE92" s="22">
        <v>74</v>
      </c>
      <c r="AF92" s="22">
        <v>74.3</v>
      </c>
      <c r="AG92" s="22">
        <v>73</v>
      </c>
    </row>
    <row r="93" spans="1:33" x14ac:dyDescent="0.25">
      <c r="A93" s="17" t="str">
        <f>VLOOKUP(C93,'Country Table'!$C$4:$G$222,5,FALSE)</f>
        <v>High income</v>
      </c>
      <c r="B93" s="17" t="str">
        <f>VLOOKUP(C93,'Country Table'!$C$4:$G$222,4,FALSE)</f>
        <v>Middle East &amp; North Africa</v>
      </c>
      <c r="C93" t="s">
        <v>300</v>
      </c>
      <c r="D93" s="22" t="s">
        <v>443</v>
      </c>
      <c r="E93" s="22" t="s">
        <v>443</v>
      </c>
      <c r="F93" s="22" t="s">
        <v>443</v>
      </c>
      <c r="G93" s="22" t="s">
        <v>443</v>
      </c>
      <c r="H93" s="22" t="s">
        <v>443</v>
      </c>
      <c r="I93" s="22">
        <v>70.2</v>
      </c>
      <c r="J93" s="22">
        <v>65.400000000000006</v>
      </c>
      <c r="K93" s="22">
        <v>64.5</v>
      </c>
      <c r="L93" s="22">
        <v>64.900000000000006</v>
      </c>
      <c r="M93" s="22">
        <v>64.900000000000006</v>
      </c>
      <c r="N93" s="22">
        <v>64.099999999999994</v>
      </c>
      <c r="O93" s="22">
        <v>67.7</v>
      </c>
      <c r="P93" s="22">
        <v>64</v>
      </c>
      <c r="Q93" s="22">
        <v>64.599999999999994</v>
      </c>
      <c r="R93" s="22">
        <v>66.900000000000006</v>
      </c>
      <c r="S93" s="22">
        <v>66.5</v>
      </c>
      <c r="T93" s="22">
        <v>63.7</v>
      </c>
      <c r="U93" s="22">
        <v>65.8</v>
      </c>
      <c r="V93" s="22">
        <v>67.3</v>
      </c>
      <c r="W93" s="22">
        <v>67</v>
      </c>
      <c r="X93" s="22">
        <v>67.7</v>
      </c>
      <c r="Y93" s="22">
        <v>69.8</v>
      </c>
      <c r="Z93" s="22">
        <v>67.900000000000006</v>
      </c>
      <c r="AA93" s="22">
        <v>68.099999999999994</v>
      </c>
      <c r="AB93" s="22">
        <v>67.400000000000006</v>
      </c>
      <c r="AC93" s="22">
        <v>66.7</v>
      </c>
      <c r="AD93" s="22">
        <v>67.099999999999994</v>
      </c>
      <c r="AE93" s="22">
        <v>62.1</v>
      </c>
      <c r="AF93" s="22">
        <v>61</v>
      </c>
      <c r="AG93" s="22">
        <v>61</v>
      </c>
    </row>
    <row r="94" spans="1:33" x14ac:dyDescent="0.25">
      <c r="A94" s="17" t="str">
        <f>VLOOKUP(C94,'Country Table'!$C$4:$G$222,5,FALSE)</f>
        <v>Lower middle income</v>
      </c>
      <c r="B94" s="17" t="str">
        <f>VLOOKUP(C94,'Country Table'!$C$4:$G$222,4,FALSE)</f>
        <v>South Asia</v>
      </c>
      <c r="C94" t="s">
        <v>302</v>
      </c>
      <c r="D94" s="22" t="s">
        <v>443</v>
      </c>
      <c r="E94" s="22" t="s">
        <v>443</v>
      </c>
      <c r="F94" s="22" t="s">
        <v>443</v>
      </c>
      <c r="G94" s="22" t="s">
        <v>443</v>
      </c>
      <c r="H94" s="22" t="s">
        <v>443</v>
      </c>
      <c r="I94" s="22">
        <v>57.6</v>
      </c>
      <c r="J94" s="22">
        <v>58.4</v>
      </c>
      <c r="K94" s="22">
        <v>56</v>
      </c>
      <c r="L94" s="22">
        <v>53.2</v>
      </c>
      <c r="M94" s="22">
        <v>53</v>
      </c>
      <c r="N94" s="22">
        <v>56.4</v>
      </c>
      <c r="O94" s="22">
        <v>56</v>
      </c>
      <c r="P94" s="22">
        <v>55.8</v>
      </c>
      <c r="Q94" s="22">
        <v>55</v>
      </c>
      <c r="R94" s="22">
        <v>54.9</v>
      </c>
      <c r="S94" s="22">
        <v>53.3</v>
      </c>
      <c r="T94" s="22">
        <v>57.9</v>
      </c>
      <c r="U94" s="22">
        <v>57.2</v>
      </c>
      <c r="V94" s="22">
        <v>55.6</v>
      </c>
      <c r="W94" s="22">
        <v>57</v>
      </c>
      <c r="X94" s="22">
        <v>55.2</v>
      </c>
      <c r="Y94" s="22">
        <v>55.1</v>
      </c>
      <c r="Z94" s="22">
        <v>54.7</v>
      </c>
      <c r="AA94" s="22">
        <v>55.1</v>
      </c>
      <c r="AB94" s="22">
        <v>55.2</v>
      </c>
      <c r="AC94" s="22">
        <v>55.6</v>
      </c>
      <c r="AD94" s="22">
        <v>55.9</v>
      </c>
      <c r="AE94" s="22">
        <v>52.8</v>
      </c>
      <c r="AF94" s="22">
        <v>54.4</v>
      </c>
      <c r="AG94" s="22">
        <v>55</v>
      </c>
    </row>
    <row r="95" spans="1:33" x14ac:dyDescent="0.25">
      <c r="A95" s="17" t="str">
        <f>VLOOKUP(C95,'Country Table'!$C$4:$G$222,5,FALSE)</f>
        <v>High income</v>
      </c>
      <c r="B95" s="17" t="str">
        <f>VLOOKUP(C95,'Country Table'!$C$4:$G$222,4,FALSE)</f>
        <v>Latin America &amp; Caribbean</v>
      </c>
      <c r="C95" t="s">
        <v>306</v>
      </c>
      <c r="D95" s="22" t="s">
        <v>443</v>
      </c>
      <c r="E95" s="22" t="s">
        <v>443</v>
      </c>
      <c r="F95" s="22" t="s">
        <v>443</v>
      </c>
      <c r="G95" s="22" t="s">
        <v>443</v>
      </c>
      <c r="H95" s="22" t="s">
        <v>443</v>
      </c>
      <c r="I95" s="22">
        <v>71.599999999999994</v>
      </c>
      <c r="J95" s="22">
        <v>71.8</v>
      </c>
      <c r="K95" s="22">
        <v>72.400000000000006</v>
      </c>
      <c r="L95" s="22">
        <v>72.599999999999994</v>
      </c>
      <c r="M95" s="22">
        <v>72.599999999999994</v>
      </c>
      <c r="N95" s="22">
        <v>71.599999999999994</v>
      </c>
      <c r="O95" s="22">
        <v>70.599999999999994</v>
      </c>
      <c r="P95" s="22">
        <v>68.5</v>
      </c>
      <c r="Q95" s="22">
        <v>68.400000000000006</v>
      </c>
      <c r="R95" s="22">
        <v>65.3</v>
      </c>
      <c r="S95" s="22">
        <v>64.3</v>
      </c>
      <c r="T95" s="22">
        <v>65.599999999999994</v>
      </c>
      <c r="U95" s="22">
        <v>64.599999999999994</v>
      </c>
      <c r="V95" s="22">
        <v>64.7</v>
      </c>
      <c r="W95" s="22">
        <v>64.7</v>
      </c>
      <c r="X95" s="22">
        <v>64.8</v>
      </c>
      <c r="Y95" s="22">
        <v>64.900000000000006</v>
      </c>
      <c r="Z95" s="22">
        <v>65.2</v>
      </c>
      <c r="AA95" s="22">
        <v>62.5</v>
      </c>
      <c r="AB95" s="22">
        <v>63.4</v>
      </c>
      <c r="AC95" s="22">
        <v>64.099999999999994</v>
      </c>
      <c r="AD95" s="22">
        <v>64.8</v>
      </c>
      <c r="AE95" s="22">
        <v>66.3</v>
      </c>
      <c r="AF95" s="22">
        <v>67</v>
      </c>
      <c r="AG95" s="22">
        <v>67.2</v>
      </c>
    </row>
    <row r="96" spans="1:33" x14ac:dyDescent="0.25">
      <c r="A96" s="17" t="str">
        <f>VLOOKUP(C96,'Country Table'!$C$4:$G$222,5,FALSE)</f>
        <v>Upper middle income</v>
      </c>
      <c r="B96" s="17" t="str">
        <f>VLOOKUP(C96,'Country Table'!$C$4:$G$222,4,FALSE)</f>
        <v>Latin America &amp; Caribbean</v>
      </c>
      <c r="C96" t="s">
        <v>310</v>
      </c>
      <c r="D96" s="22" t="s">
        <v>443</v>
      </c>
      <c r="E96" s="22" t="s">
        <v>443</v>
      </c>
      <c r="F96" s="22" t="s">
        <v>443</v>
      </c>
      <c r="G96" s="22" t="s">
        <v>443</v>
      </c>
      <c r="H96" s="22" t="s">
        <v>443</v>
      </c>
      <c r="I96" s="22">
        <v>65.900000000000006</v>
      </c>
      <c r="J96" s="22">
        <v>67.099999999999994</v>
      </c>
      <c r="K96" s="22">
        <v>67.3</v>
      </c>
      <c r="L96" s="22">
        <v>65.2</v>
      </c>
      <c r="M96" s="22">
        <v>63.7</v>
      </c>
      <c r="N96" s="22">
        <v>64</v>
      </c>
      <c r="O96" s="22">
        <v>60.3</v>
      </c>
      <c r="P96" s="22">
        <v>59.6</v>
      </c>
      <c r="Q96" s="22">
        <v>58.2</v>
      </c>
      <c r="R96" s="22">
        <v>56.7</v>
      </c>
      <c r="S96" s="22">
        <v>53.4</v>
      </c>
      <c r="T96" s="22">
        <v>55.6</v>
      </c>
      <c r="U96" s="22">
        <v>58.3</v>
      </c>
      <c r="V96" s="22">
        <v>60</v>
      </c>
      <c r="W96" s="22">
        <v>61</v>
      </c>
      <c r="X96" s="22">
        <v>61.3</v>
      </c>
      <c r="Y96" s="22">
        <v>62.3</v>
      </c>
      <c r="Z96" s="22">
        <v>61.8</v>
      </c>
      <c r="AA96" s="22">
        <v>61.1</v>
      </c>
      <c r="AB96" s="22">
        <v>62</v>
      </c>
      <c r="AC96" s="22">
        <v>61.1</v>
      </c>
      <c r="AD96" s="22">
        <v>61.5</v>
      </c>
      <c r="AE96" s="22">
        <v>62.4</v>
      </c>
      <c r="AF96" s="22">
        <v>62.1</v>
      </c>
      <c r="AG96" s="22">
        <v>61.8</v>
      </c>
    </row>
    <row r="97" spans="1:33" x14ac:dyDescent="0.25">
      <c r="A97" s="17" t="str">
        <f>VLOOKUP(C97,'Country Table'!$C$4:$G$222,5,FALSE)</f>
        <v>Upper middle income</v>
      </c>
      <c r="B97" s="17" t="str">
        <f>VLOOKUP(C97,'Country Table'!$C$4:$G$222,4,FALSE)</f>
        <v>Latin America &amp; Caribbean</v>
      </c>
      <c r="C97" t="s">
        <v>312</v>
      </c>
      <c r="D97" s="22" t="s">
        <v>443</v>
      </c>
      <c r="E97" s="22" t="s">
        <v>443</v>
      </c>
      <c r="F97" s="22" t="s">
        <v>443</v>
      </c>
      <c r="G97" s="22" t="s">
        <v>443</v>
      </c>
      <c r="H97" s="22" t="s">
        <v>443</v>
      </c>
      <c r="I97" s="22">
        <v>56.9</v>
      </c>
      <c r="J97" s="22">
        <v>62.5</v>
      </c>
      <c r="K97" s="22">
        <v>63.8</v>
      </c>
      <c r="L97" s="22">
        <v>65</v>
      </c>
      <c r="M97" s="22">
        <v>69.2</v>
      </c>
      <c r="N97" s="22">
        <v>68.7</v>
      </c>
      <c r="O97" s="22">
        <v>69.599999999999994</v>
      </c>
      <c r="P97" s="22">
        <v>64.8</v>
      </c>
      <c r="Q97" s="22">
        <v>64.599999999999994</v>
      </c>
      <c r="R97" s="22">
        <v>64.7</v>
      </c>
      <c r="S97" s="22">
        <v>61.3</v>
      </c>
      <c r="T97" s="22">
        <v>60.5</v>
      </c>
      <c r="U97" s="22">
        <v>62.7</v>
      </c>
      <c r="V97" s="22">
        <v>63.8</v>
      </c>
      <c r="W97" s="22">
        <v>64.599999999999994</v>
      </c>
      <c r="X97" s="22">
        <v>67.599999999999994</v>
      </c>
      <c r="Y97" s="22">
        <v>68.599999999999994</v>
      </c>
      <c r="Z97" s="22">
        <v>68.7</v>
      </c>
      <c r="AA97" s="22">
        <v>68.2</v>
      </c>
      <c r="AB97" s="22">
        <v>67.400000000000006</v>
      </c>
      <c r="AC97" s="22">
        <v>67.7</v>
      </c>
      <c r="AD97" s="22">
        <v>67.400000000000006</v>
      </c>
      <c r="AE97" s="22">
        <v>68.900000000000006</v>
      </c>
      <c r="AF97" s="22">
        <v>68.7</v>
      </c>
      <c r="AG97" s="22">
        <v>67.8</v>
      </c>
    </row>
    <row r="98" spans="1:33" x14ac:dyDescent="0.25">
      <c r="A98" s="17" t="str">
        <f>VLOOKUP(C98,'Country Table'!$C$4:$G$222,5,FALSE)</f>
        <v>Lower middle income</v>
      </c>
      <c r="B98" s="17" t="str">
        <f>VLOOKUP(C98,'Country Table'!$C$4:$G$222,4,FALSE)</f>
        <v>East Asia &amp; Pacific</v>
      </c>
      <c r="C98" t="s">
        <v>314</v>
      </c>
      <c r="D98" s="22" t="s">
        <v>443</v>
      </c>
      <c r="E98" s="22" t="s">
        <v>443</v>
      </c>
      <c r="F98" s="22" t="s">
        <v>443</v>
      </c>
      <c r="G98" s="22" t="s">
        <v>443</v>
      </c>
      <c r="H98" s="22" t="s">
        <v>443</v>
      </c>
      <c r="I98" s="22">
        <v>55</v>
      </c>
      <c r="J98" s="22">
        <v>60.2</v>
      </c>
      <c r="K98" s="22">
        <v>62.2</v>
      </c>
      <c r="L98" s="22">
        <v>62.8</v>
      </c>
      <c r="M98" s="22">
        <v>61.9</v>
      </c>
      <c r="N98" s="22">
        <v>62.5</v>
      </c>
      <c r="O98" s="22">
        <v>60.9</v>
      </c>
      <c r="P98" s="22">
        <v>60.7</v>
      </c>
      <c r="Q98" s="22">
        <v>61.3</v>
      </c>
      <c r="R98" s="22">
        <v>59.1</v>
      </c>
      <c r="S98" s="22">
        <v>54.7</v>
      </c>
      <c r="T98" s="22">
        <v>56.3</v>
      </c>
      <c r="U98" s="22">
        <v>56</v>
      </c>
      <c r="V98" s="22">
        <v>56</v>
      </c>
      <c r="W98" s="22">
        <v>56.8</v>
      </c>
      <c r="X98" s="22">
        <v>56.3</v>
      </c>
      <c r="Y98" s="22">
        <v>56.2</v>
      </c>
      <c r="Z98" s="22">
        <v>57.1</v>
      </c>
      <c r="AA98" s="22">
        <v>58.2</v>
      </c>
      <c r="AB98" s="22">
        <v>60.1</v>
      </c>
      <c r="AC98" s="22">
        <v>62.2</v>
      </c>
      <c r="AD98" s="22">
        <v>63.1</v>
      </c>
      <c r="AE98" s="22">
        <v>65.599999999999994</v>
      </c>
      <c r="AF98" s="22">
        <v>65</v>
      </c>
      <c r="AG98" s="22">
        <v>63.8</v>
      </c>
    </row>
    <row r="99" spans="1:33" x14ac:dyDescent="0.25">
      <c r="A99" s="17" t="str">
        <f>VLOOKUP(C99,'Country Table'!$C$4:$G$222,5,FALSE)</f>
        <v>High income</v>
      </c>
      <c r="B99" s="17" t="str">
        <f>VLOOKUP(C99,'Country Table'!$C$4:$G$222,4,FALSE)</f>
        <v>Europe &amp; Central Asia</v>
      </c>
      <c r="C99" t="s">
        <v>316</v>
      </c>
      <c r="D99" s="22" t="s">
        <v>443</v>
      </c>
      <c r="E99" s="22" t="s">
        <v>443</v>
      </c>
      <c r="F99" s="22" t="s">
        <v>443</v>
      </c>
      <c r="G99" s="22" t="s">
        <v>443</v>
      </c>
      <c r="H99" s="22" t="s">
        <v>443</v>
      </c>
      <c r="I99" s="22">
        <v>50.7</v>
      </c>
      <c r="J99" s="22">
        <v>57.8</v>
      </c>
      <c r="K99" s="22">
        <v>56.8</v>
      </c>
      <c r="L99" s="22">
        <v>59.2</v>
      </c>
      <c r="M99" s="22">
        <v>59.6</v>
      </c>
      <c r="N99" s="22">
        <v>60</v>
      </c>
      <c r="O99" s="22">
        <v>61.8</v>
      </c>
      <c r="P99" s="22">
        <v>65</v>
      </c>
      <c r="Q99" s="22">
        <v>61.8</v>
      </c>
      <c r="R99" s="22">
        <v>58.7</v>
      </c>
      <c r="S99" s="22">
        <v>59.6</v>
      </c>
      <c r="T99" s="22">
        <v>59.3</v>
      </c>
      <c r="U99" s="22">
        <v>58.1</v>
      </c>
      <c r="V99" s="22">
        <v>60.3</v>
      </c>
      <c r="W99" s="22">
        <v>60.3</v>
      </c>
      <c r="X99" s="22">
        <v>63.2</v>
      </c>
      <c r="Y99" s="22">
        <v>64.099999999999994</v>
      </c>
      <c r="Z99" s="22">
        <v>64.2</v>
      </c>
      <c r="AA99" s="22">
        <v>66</v>
      </c>
      <c r="AB99" s="22">
        <v>67</v>
      </c>
      <c r="AC99" s="22">
        <v>68.599999999999994</v>
      </c>
      <c r="AD99" s="22">
        <v>69.3</v>
      </c>
      <c r="AE99" s="22">
        <v>68.3</v>
      </c>
      <c r="AF99" s="22">
        <v>68.5</v>
      </c>
      <c r="AG99" s="22">
        <v>67.8</v>
      </c>
    </row>
    <row r="100" spans="1:33" x14ac:dyDescent="0.25">
      <c r="A100" s="17" t="str">
        <f>VLOOKUP(C100,'Country Table'!$C$4:$G$222,5,FALSE)</f>
        <v>High income</v>
      </c>
      <c r="B100" s="17" t="str">
        <f>VLOOKUP(C100,'Country Table'!$C$4:$G$222,4,FALSE)</f>
        <v>Europe &amp; Central Asia</v>
      </c>
      <c r="C100" t="s">
        <v>318</v>
      </c>
      <c r="D100" s="22" t="s">
        <v>443</v>
      </c>
      <c r="E100" s="22" t="s">
        <v>443</v>
      </c>
      <c r="F100" s="22" t="s">
        <v>443</v>
      </c>
      <c r="G100" s="22" t="s">
        <v>443</v>
      </c>
      <c r="H100" s="22" t="s">
        <v>443</v>
      </c>
      <c r="I100" s="22">
        <v>62.4</v>
      </c>
      <c r="J100" s="22">
        <v>64.5</v>
      </c>
      <c r="K100" s="22">
        <v>63.6</v>
      </c>
      <c r="L100" s="22">
        <v>65</v>
      </c>
      <c r="M100" s="22">
        <v>65.599999999999994</v>
      </c>
      <c r="N100" s="22">
        <v>65.5</v>
      </c>
      <c r="O100" s="22">
        <v>66</v>
      </c>
      <c r="P100" s="22">
        <v>65.400000000000006</v>
      </c>
      <c r="Q100" s="22">
        <v>64.900000000000006</v>
      </c>
      <c r="R100" s="22">
        <v>64.900000000000006</v>
      </c>
      <c r="S100" s="22">
        <v>62.4</v>
      </c>
      <c r="T100" s="22">
        <v>62.9</v>
      </c>
      <c r="U100" s="22">
        <v>64</v>
      </c>
      <c r="V100" s="22">
        <v>63.9</v>
      </c>
      <c r="W100" s="22">
        <v>64.900000000000006</v>
      </c>
      <c r="X100" s="22">
        <v>64.400000000000006</v>
      </c>
      <c r="Y100" s="22">
        <v>64</v>
      </c>
      <c r="Z100" s="22">
        <v>63</v>
      </c>
      <c r="AA100" s="22">
        <v>63.1</v>
      </c>
      <c r="AB100" s="22">
        <v>63.5</v>
      </c>
      <c r="AC100" s="22">
        <v>65.3</v>
      </c>
      <c r="AD100" s="22">
        <v>65.099999999999994</v>
      </c>
      <c r="AE100" s="22">
        <v>62.6</v>
      </c>
      <c r="AF100" s="22">
        <v>63.4</v>
      </c>
      <c r="AG100" s="22">
        <v>65.3</v>
      </c>
    </row>
    <row r="101" spans="1:33" x14ac:dyDescent="0.25">
      <c r="A101" s="17" t="str">
        <f>VLOOKUP(C101,'Country Table'!$C$4:$G$222,5,FALSE)</f>
        <v>Lower middle income</v>
      </c>
      <c r="B101" s="17" t="str">
        <f>VLOOKUP(C101,'Country Table'!$C$4:$G$222,4,FALSE)</f>
        <v>Sub-Saharan Africa</v>
      </c>
      <c r="C101" t="s">
        <v>454</v>
      </c>
      <c r="D101" s="22" t="s">
        <v>443</v>
      </c>
      <c r="E101" s="22" t="s">
        <v>443</v>
      </c>
      <c r="F101" s="22" t="s">
        <v>443</v>
      </c>
      <c r="G101" s="22" t="s">
        <v>443</v>
      </c>
      <c r="H101" s="22" t="s">
        <v>443</v>
      </c>
      <c r="I101" s="22">
        <v>40.299999999999997</v>
      </c>
      <c r="J101" s="22">
        <v>40.299999999999997</v>
      </c>
      <c r="K101" s="22">
        <v>42.2</v>
      </c>
      <c r="L101" s="22">
        <v>33.799999999999997</v>
      </c>
      <c r="M101" s="22">
        <v>41.6</v>
      </c>
      <c r="N101" s="22">
        <v>40.6</v>
      </c>
      <c r="O101" s="22">
        <v>44.3</v>
      </c>
      <c r="P101" s="22">
        <v>45.3</v>
      </c>
      <c r="Q101" s="22">
        <v>47.7</v>
      </c>
      <c r="R101" s="22">
        <v>45.9</v>
      </c>
      <c r="S101" s="22">
        <v>46.2</v>
      </c>
      <c r="T101" s="22">
        <v>43.8</v>
      </c>
      <c r="U101" s="22">
        <v>44.4</v>
      </c>
      <c r="V101" s="22">
        <v>45.3</v>
      </c>
      <c r="W101" s="22">
        <v>45.4</v>
      </c>
      <c r="X101" s="22">
        <v>43.2</v>
      </c>
      <c r="Y101" s="22">
        <v>43.6</v>
      </c>
      <c r="Z101" s="22">
        <v>43.8</v>
      </c>
      <c r="AA101" s="22">
        <v>43.5</v>
      </c>
      <c r="AB101" s="22">
        <v>43.7</v>
      </c>
      <c r="AC101" s="22">
        <v>42.7</v>
      </c>
      <c r="AD101" s="22">
        <v>42.8</v>
      </c>
      <c r="AE101" s="22">
        <v>40</v>
      </c>
      <c r="AF101" s="22">
        <v>38.9</v>
      </c>
      <c r="AG101" s="22">
        <v>39.700000000000003</v>
      </c>
    </row>
    <row r="102" spans="1:33" x14ac:dyDescent="0.25">
      <c r="A102" s="17" t="str">
        <f>VLOOKUP(C102,'Country Table'!$C$4:$G$222,5,FALSE)</f>
        <v>High income</v>
      </c>
      <c r="B102" s="17" t="str">
        <f>VLOOKUP(C102,'Country Table'!$C$4:$G$222,4,FALSE)</f>
        <v>Europe &amp; Central Asia</v>
      </c>
      <c r="C102" t="s">
        <v>324</v>
      </c>
      <c r="D102" s="22" t="s">
        <v>443</v>
      </c>
      <c r="E102" s="22" t="s">
        <v>443</v>
      </c>
      <c r="F102" s="22" t="s">
        <v>443</v>
      </c>
      <c r="G102" s="22" t="s">
        <v>443</v>
      </c>
      <c r="H102" s="22" t="s">
        <v>443</v>
      </c>
      <c r="I102" s="41">
        <v>42.9</v>
      </c>
      <c r="J102" s="22">
        <v>46.2</v>
      </c>
      <c r="K102" s="22">
        <v>50.8</v>
      </c>
      <c r="L102" s="22">
        <v>54.4</v>
      </c>
      <c r="M102" s="22">
        <v>50.1</v>
      </c>
      <c r="N102" s="22">
        <v>52.1</v>
      </c>
      <c r="O102" s="22">
        <v>50</v>
      </c>
      <c r="P102" s="22">
        <v>48.7</v>
      </c>
      <c r="Q102" s="22">
        <v>50.6</v>
      </c>
      <c r="R102" s="22">
        <v>50</v>
      </c>
      <c r="S102" s="22">
        <v>52.1</v>
      </c>
      <c r="T102" s="22">
        <v>58.2</v>
      </c>
      <c r="U102" s="22">
        <v>61.2</v>
      </c>
      <c r="V102" s="22">
        <v>61.7</v>
      </c>
      <c r="W102" s="22">
        <v>63.2</v>
      </c>
      <c r="X102" s="22">
        <v>64.2</v>
      </c>
      <c r="Y102" s="22">
        <v>64.7</v>
      </c>
      <c r="Z102" s="22">
        <v>64.400000000000006</v>
      </c>
      <c r="AA102" s="22">
        <v>65.099999999999994</v>
      </c>
      <c r="AB102" s="22">
        <v>65.5</v>
      </c>
      <c r="AC102" s="22">
        <v>66.599999999999994</v>
      </c>
      <c r="AD102" s="22">
        <v>65.599999999999994</v>
      </c>
      <c r="AE102" s="22">
        <v>69.7</v>
      </c>
      <c r="AF102" s="22">
        <v>69.400000000000006</v>
      </c>
      <c r="AG102" s="22">
        <v>68.599999999999994</v>
      </c>
    </row>
    <row r="103" spans="1:33" x14ac:dyDescent="0.25">
      <c r="A103" s="17" t="str">
        <f>VLOOKUP(C103,'Country Table'!$C$4:$G$222,5,FALSE)</f>
        <v>Upper middle income</v>
      </c>
      <c r="B103" s="17" t="str">
        <f>VLOOKUP(C103,'Country Table'!$C$4:$G$222,4,FALSE)</f>
        <v>Europe &amp; Central Asia</v>
      </c>
      <c r="C103" t="s">
        <v>449</v>
      </c>
      <c r="D103" s="22" t="s">
        <v>443</v>
      </c>
      <c r="E103" s="22" t="s">
        <v>443</v>
      </c>
      <c r="F103" s="22" t="s">
        <v>443</v>
      </c>
      <c r="G103" s="22" t="s">
        <v>443</v>
      </c>
      <c r="H103" s="22" t="s">
        <v>443</v>
      </c>
      <c r="I103" s="41">
        <v>51.1</v>
      </c>
      <c r="J103" s="22">
        <v>51.6</v>
      </c>
      <c r="K103" s="22">
        <v>48.6</v>
      </c>
      <c r="L103" s="22">
        <v>52.8</v>
      </c>
      <c r="M103" s="22">
        <v>54.5</v>
      </c>
      <c r="N103" s="22">
        <v>51.8</v>
      </c>
      <c r="O103" s="22">
        <v>49.8</v>
      </c>
      <c r="P103" s="22">
        <v>48.7</v>
      </c>
      <c r="Q103" s="22">
        <v>50.8</v>
      </c>
      <c r="R103" s="22">
        <v>52.8</v>
      </c>
      <c r="S103" s="22">
        <v>51.3</v>
      </c>
      <c r="T103" s="22">
        <v>52.4</v>
      </c>
      <c r="U103" s="22">
        <v>52.2</v>
      </c>
      <c r="V103" s="22">
        <v>49.8</v>
      </c>
      <c r="W103" s="22">
        <v>50.8</v>
      </c>
      <c r="X103" s="22">
        <v>50.3</v>
      </c>
      <c r="Y103" s="22">
        <v>50.5</v>
      </c>
      <c r="Z103" s="22">
        <v>50.5</v>
      </c>
      <c r="AA103" s="22">
        <v>51.1</v>
      </c>
      <c r="AB103" s="22">
        <v>51.9</v>
      </c>
      <c r="AC103" s="22">
        <v>52.1</v>
      </c>
      <c r="AD103" s="22">
        <v>50.6</v>
      </c>
      <c r="AE103" s="22">
        <v>57.1</v>
      </c>
      <c r="AF103" s="22">
        <v>58.2</v>
      </c>
      <c r="AG103" s="22">
        <v>58.9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Middle East &amp; North Africa</v>
      </c>
      <c r="C104" t="s">
        <v>334</v>
      </c>
      <c r="D104" s="22" t="s">
        <v>443</v>
      </c>
      <c r="E104" s="22" t="s">
        <v>443</v>
      </c>
      <c r="F104" s="22" t="s">
        <v>443</v>
      </c>
      <c r="G104" s="22" t="s">
        <v>443</v>
      </c>
      <c r="H104" s="22" t="s">
        <v>443</v>
      </c>
      <c r="I104" s="22">
        <v>68.3</v>
      </c>
      <c r="J104" s="22">
        <v>68.3</v>
      </c>
      <c r="K104" s="22">
        <v>68.7</v>
      </c>
      <c r="L104" s="22">
        <v>69.3</v>
      </c>
      <c r="M104" s="22">
        <v>65.5</v>
      </c>
      <c r="N104" s="22">
        <v>66.5</v>
      </c>
      <c r="O104" s="22">
        <v>62.2</v>
      </c>
      <c r="P104" s="22">
        <v>65.3</v>
      </c>
      <c r="Q104" s="22">
        <v>63.2</v>
      </c>
      <c r="R104" s="22">
        <v>60.4</v>
      </c>
      <c r="S104" s="22">
        <v>63</v>
      </c>
      <c r="T104" s="22">
        <v>63</v>
      </c>
      <c r="U104" s="22">
        <v>60.9</v>
      </c>
      <c r="V104" s="22">
        <v>62.5</v>
      </c>
      <c r="W104" s="22">
        <v>64.3</v>
      </c>
      <c r="X104" s="22">
        <v>64.099999999999994</v>
      </c>
      <c r="Y104" s="22">
        <v>66.2</v>
      </c>
      <c r="Z104" s="22">
        <v>62.5</v>
      </c>
      <c r="AA104" s="22">
        <v>60.6</v>
      </c>
      <c r="AB104" s="22">
        <v>62.2</v>
      </c>
      <c r="AC104" s="22">
        <v>62.1</v>
      </c>
      <c r="AD104" s="22">
        <v>62.1</v>
      </c>
      <c r="AE104" s="22">
        <v>64.400000000000006</v>
      </c>
      <c r="AF104" s="22">
        <v>59.6</v>
      </c>
      <c r="AG104" s="22">
        <v>60.7</v>
      </c>
    </row>
    <row r="105" spans="1:33" x14ac:dyDescent="0.25">
      <c r="A105" s="17" t="str">
        <f>VLOOKUP(C105,'Country Table'!$C$4:$G$222,5,FALSE)</f>
        <v>Lower middle income</v>
      </c>
      <c r="B105" s="17" t="str">
        <f>VLOOKUP(C105,'Country Table'!$C$4:$G$222,4,FALSE)</f>
        <v>Sub-Saharan Africa</v>
      </c>
      <c r="C105" t="s">
        <v>336</v>
      </c>
      <c r="D105" s="22" t="s">
        <v>443</v>
      </c>
      <c r="E105" s="22" t="s">
        <v>443</v>
      </c>
      <c r="F105" s="22" t="s">
        <v>443</v>
      </c>
      <c r="G105" s="22" t="s">
        <v>443</v>
      </c>
      <c r="H105" s="22" t="s">
        <v>443</v>
      </c>
      <c r="I105" s="22">
        <v>58.2</v>
      </c>
      <c r="J105" s="22">
        <v>58.2</v>
      </c>
      <c r="K105" s="22">
        <v>58.1</v>
      </c>
      <c r="L105" s="22">
        <v>59.7</v>
      </c>
      <c r="M105" s="22">
        <v>60.6</v>
      </c>
      <c r="N105" s="22">
        <v>58.9</v>
      </c>
      <c r="O105" s="22">
        <v>58.7</v>
      </c>
      <c r="P105" s="22">
        <v>58.6</v>
      </c>
      <c r="Q105" s="22">
        <v>58.1</v>
      </c>
      <c r="R105" s="22">
        <v>58.9</v>
      </c>
      <c r="S105" s="22">
        <v>57.9</v>
      </c>
      <c r="T105" s="22">
        <v>56.2</v>
      </c>
      <c r="U105" s="22">
        <v>58.1</v>
      </c>
      <c r="V105" s="22">
        <v>58.3</v>
      </c>
      <c r="W105" s="22">
        <v>56.3</v>
      </c>
      <c r="X105" s="22">
        <v>54.6</v>
      </c>
      <c r="Y105" s="22">
        <v>55.7</v>
      </c>
      <c r="Z105" s="22">
        <v>55.4</v>
      </c>
      <c r="AA105" s="22">
        <v>55.5</v>
      </c>
      <c r="AB105" s="22">
        <v>55.4</v>
      </c>
      <c r="AC105" s="22">
        <v>57.8</v>
      </c>
      <c r="AD105" s="22">
        <v>58.1</v>
      </c>
      <c r="AE105" s="22">
        <v>55.9</v>
      </c>
      <c r="AF105" s="22">
        <v>55.7</v>
      </c>
      <c r="AG105" s="22">
        <v>56.3</v>
      </c>
    </row>
    <row r="106" spans="1:33" x14ac:dyDescent="0.25">
      <c r="A106" s="17" t="str">
        <f>VLOOKUP(C106,'Country Table'!$C$4:$G$222,5,FALSE)</f>
        <v>High income</v>
      </c>
      <c r="B106" s="17" t="str">
        <f>VLOOKUP(C106,'Country Table'!$C$4:$G$222,4,FALSE)</f>
        <v>East Asia &amp; Pacific</v>
      </c>
      <c r="C106" t="s">
        <v>344</v>
      </c>
      <c r="D106" s="22" t="s">
        <v>443</v>
      </c>
      <c r="E106" s="22" t="s">
        <v>443</v>
      </c>
      <c r="F106" s="22" t="s">
        <v>443</v>
      </c>
      <c r="G106" s="22" t="s">
        <v>443</v>
      </c>
      <c r="H106" s="22" t="s">
        <v>443</v>
      </c>
      <c r="I106" s="41">
        <v>86.3</v>
      </c>
      <c r="J106" s="22">
        <v>86.5</v>
      </c>
      <c r="K106" s="22">
        <v>87.3</v>
      </c>
      <c r="L106" s="22">
        <v>87</v>
      </c>
      <c r="M106" s="22">
        <v>86.9</v>
      </c>
      <c r="N106" s="22">
        <v>87.7</v>
      </c>
      <c r="O106" s="22">
        <v>87.8</v>
      </c>
      <c r="P106" s="22">
        <v>87.4</v>
      </c>
      <c r="Q106" s="22">
        <v>88.2</v>
      </c>
      <c r="R106" s="22">
        <v>88.9</v>
      </c>
      <c r="S106" s="22">
        <v>88.6</v>
      </c>
      <c r="T106" s="22">
        <v>88</v>
      </c>
      <c r="U106" s="22">
        <v>87.1</v>
      </c>
      <c r="V106" s="22">
        <v>87.3</v>
      </c>
      <c r="W106" s="22">
        <v>87.1</v>
      </c>
      <c r="X106" s="22">
        <v>86.1</v>
      </c>
      <c r="Y106" s="22">
        <v>87.2</v>
      </c>
      <c r="Z106" s="22">
        <v>87.5</v>
      </c>
      <c r="AA106" s="22">
        <v>88</v>
      </c>
      <c r="AB106" s="22">
        <v>89.4</v>
      </c>
      <c r="AC106" s="22">
        <v>89.4</v>
      </c>
      <c r="AD106" s="22">
        <v>87.8</v>
      </c>
      <c r="AE106" s="22">
        <v>88.6</v>
      </c>
      <c r="AF106" s="22">
        <v>88.8</v>
      </c>
      <c r="AG106" s="22">
        <v>89.4</v>
      </c>
    </row>
    <row r="107" spans="1:33" x14ac:dyDescent="0.25">
      <c r="A107" s="17" t="str">
        <f>VLOOKUP(C107,'Country Table'!$C$4:$G$222,5,FALSE)</f>
        <v>High income</v>
      </c>
      <c r="B107" s="17" t="str">
        <f>VLOOKUP(C107,'Country Table'!$C$4:$G$222,4,FALSE)</f>
        <v>Europe &amp; Central Asia</v>
      </c>
      <c r="C107" t="s">
        <v>348</v>
      </c>
      <c r="D107" s="22" t="s">
        <v>443</v>
      </c>
      <c r="E107" s="22" t="s">
        <v>443</v>
      </c>
      <c r="F107" s="22" t="s">
        <v>443</v>
      </c>
      <c r="G107" s="22" t="s">
        <v>443</v>
      </c>
      <c r="H107" s="22" t="s">
        <v>443</v>
      </c>
      <c r="I107" s="22">
        <v>60.4</v>
      </c>
      <c r="J107" s="22">
        <v>57.6</v>
      </c>
      <c r="K107" s="22">
        <v>55.5</v>
      </c>
      <c r="L107" s="22">
        <v>57.5</v>
      </c>
      <c r="M107" s="22">
        <v>54.2</v>
      </c>
      <c r="N107" s="22">
        <v>53.8</v>
      </c>
      <c r="O107" s="22">
        <v>58.5</v>
      </c>
      <c r="P107" s="22">
        <v>59.8</v>
      </c>
      <c r="Q107" s="22">
        <v>59</v>
      </c>
      <c r="R107" s="22">
        <v>64.599999999999994</v>
      </c>
      <c r="S107" s="22">
        <v>66.8</v>
      </c>
      <c r="T107" s="22">
        <v>69.8</v>
      </c>
      <c r="U107" s="22">
        <v>69.599999999999994</v>
      </c>
      <c r="V107" s="22">
        <v>70</v>
      </c>
      <c r="W107" s="22">
        <v>69.400000000000006</v>
      </c>
      <c r="X107" s="22">
        <v>69.7</v>
      </c>
      <c r="Y107" s="22">
        <v>69.5</v>
      </c>
      <c r="Z107" s="22">
        <v>67</v>
      </c>
      <c r="AA107" s="22">
        <v>68.7</v>
      </c>
      <c r="AB107" s="22">
        <v>66.400000000000006</v>
      </c>
      <c r="AC107" s="22">
        <v>67.2</v>
      </c>
      <c r="AD107" s="22">
        <v>66.599999999999994</v>
      </c>
      <c r="AE107" s="22">
        <v>65.7</v>
      </c>
      <c r="AF107" s="22">
        <v>65.3</v>
      </c>
      <c r="AG107" s="22">
        <v>65</v>
      </c>
    </row>
    <row r="108" spans="1:33" x14ac:dyDescent="0.25">
      <c r="A108" s="17" t="str">
        <f>VLOOKUP(C108,'Country Table'!$C$4:$G$222,5,FALSE)</f>
        <v>High income</v>
      </c>
      <c r="B108" s="17" t="str">
        <f>VLOOKUP(C108,'Country Table'!$C$4:$G$222,4,FALSE)</f>
        <v>Europe &amp; Central Asia</v>
      </c>
      <c r="C108" t="s">
        <v>350</v>
      </c>
      <c r="D108" s="22" t="s">
        <v>443</v>
      </c>
      <c r="E108" s="22" t="s">
        <v>443</v>
      </c>
      <c r="F108" s="22" t="s">
        <v>443</v>
      </c>
      <c r="G108" s="22" t="s">
        <v>443</v>
      </c>
      <c r="H108" s="22" t="s">
        <v>443</v>
      </c>
      <c r="I108" s="22">
        <v>50.4</v>
      </c>
      <c r="J108" s="22">
        <v>50.4</v>
      </c>
      <c r="K108" s="22">
        <v>55.6</v>
      </c>
      <c r="L108" s="22">
        <v>60.7</v>
      </c>
      <c r="M108" s="22">
        <v>61.3</v>
      </c>
      <c r="N108" s="22">
        <v>58.3</v>
      </c>
      <c r="O108" s="22">
        <v>61.8</v>
      </c>
      <c r="P108" s="22">
        <v>57.8</v>
      </c>
      <c r="Q108" s="22">
        <v>57.7</v>
      </c>
      <c r="R108" s="22">
        <v>59.2</v>
      </c>
      <c r="S108" s="22">
        <v>59.6</v>
      </c>
      <c r="T108" s="22">
        <v>61.9</v>
      </c>
      <c r="U108" s="22">
        <v>59.6</v>
      </c>
      <c r="V108" s="22">
        <v>60.2</v>
      </c>
      <c r="W108" s="22">
        <v>62.9</v>
      </c>
      <c r="X108" s="22">
        <v>64.7</v>
      </c>
      <c r="Y108" s="22">
        <v>64.599999999999994</v>
      </c>
      <c r="Z108" s="22">
        <v>62.9</v>
      </c>
      <c r="AA108" s="22">
        <v>61.7</v>
      </c>
      <c r="AB108" s="22">
        <v>62.7</v>
      </c>
      <c r="AC108" s="22">
        <v>60.3</v>
      </c>
      <c r="AD108" s="22">
        <v>60.6</v>
      </c>
      <c r="AE108" s="22">
        <v>59.2</v>
      </c>
      <c r="AF108" s="22">
        <v>64.8</v>
      </c>
      <c r="AG108" s="22">
        <v>65.5</v>
      </c>
    </row>
    <row r="109" spans="1:33" x14ac:dyDescent="0.25">
      <c r="A109" s="17" t="str">
        <f>VLOOKUP(C109,'Country Table'!$C$4:$G$222,5,FALSE)</f>
        <v>Upper middle income</v>
      </c>
      <c r="B109" s="17" t="str">
        <f>VLOOKUP(C109,'Country Table'!$C$4:$G$222,4,FALSE)</f>
        <v>Sub-Saharan Africa</v>
      </c>
      <c r="C109" t="s">
        <v>356</v>
      </c>
      <c r="D109" s="22" t="s">
        <v>443</v>
      </c>
      <c r="E109" s="22" t="s">
        <v>443</v>
      </c>
      <c r="F109" s="22" t="s">
        <v>443</v>
      </c>
      <c r="G109" s="22" t="s">
        <v>443</v>
      </c>
      <c r="H109" s="22" t="s">
        <v>443</v>
      </c>
      <c r="I109" s="22">
        <v>60.7</v>
      </c>
      <c r="J109" s="22">
        <v>62.5</v>
      </c>
      <c r="K109" s="22">
        <v>63.2</v>
      </c>
      <c r="L109" s="22">
        <v>64.3</v>
      </c>
      <c r="M109" s="22">
        <v>63.3</v>
      </c>
      <c r="N109" s="22">
        <v>63.7</v>
      </c>
      <c r="O109" s="22">
        <v>63.8</v>
      </c>
      <c r="P109" s="22">
        <v>64</v>
      </c>
      <c r="Q109" s="22">
        <v>67.099999999999994</v>
      </c>
      <c r="R109" s="22">
        <v>66.3</v>
      </c>
      <c r="S109" s="22">
        <v>62.9</v>
      </c>
      <c r="T109" s="22">
        <v>63.7</v>
      </c>
      <c r="U109" s="22">
        <v>63.5</v>
      </c>
      <c r="V109" s="22">
        <v>63.4</v>
      </c>
      <c r="W109" s="22">
        <v>63.8</v>
      </c>
      <c r="X109" s="22">
        <v>62.8</v>
      </c>
      <c r="Y109" s="22">
        <v>62.7</v>
      </c>
      <c r="Z109" s="22">
        <v>62.7</v>
      </c>
      <c r="AA109" s="22">
        <v>61.8</v>
      </c>
      <c r="AB109" s="22">
        <v>62.5</v>
      </c>
      <c r="AC109" s="22">
        <v>62.6</v>
      </c>
      <c r="AD109" s="22">
        <v>61.9</v>
      </c>
      <c r="AE109" s="22">
        <v>62.3</v>
      </c>
      <c r="AF109" s="22">
        <v>63</v>
      </c>
      <c r="AG109" s="22">
        <v>58.3</v>
      </c>
    </row>
    <row r="110" spans="1:33" x14ac:dyDescent="0.25">
      <c r="A110" s="17" t="str">
        <f>VLOOKUP(C110,'Country Table'!$C$4:$G$222,5,FALSE)</f>
        <v>High income</v>
      </c>
      <c r="B110" s="17" t="str">
        <f>VLOOKUP(C110,'Country Table'!$C$4:$G$222,4,FALSE)</f>
        <v>East Asia &amp; Pacific</v>
      </c>
      <c r="C110" t="s">
        <v>450</v>
      </c>
      <c r="D110" s="22" t="s">
        <v>443</v>
      </c>
      <c r="E110" s="22" t="s">
        <v>443</v>
      </c>
      <c r="F110" s="22" t="s">
        <v>443</v>
      </c>
      <c r="G110" s="22" t="s">
        <v>443</v>
      </c>
      <c r="H110" s="22" t="s">
        <v>443</v>
      </c>
      <c r="I110" s="22">
        <v>72</v>
      </c>
      <c r="J110" s="22">
        <v>73</v>
      </c>
      <c r="K110" s="22">
        <v>69.8</v>
      </c>
      <c r="L110" s="22">
        <v>73.3</v>
      </c>
      <c r="M110" s="22">
        <v>69.7</v>
      </c>
      <c r="N110" s="22">
        <v>69.7</v>
      </c>
      <c r="O110" s="22">
        <v>69.099999999999994</v>
      </c>
      <c r="P110" s="22">
        <v>69.5</v>
      </c>
      <c r="Q110" s="22">
        <v>68.3</v>
      </c>
      <c r="R110" s="22">
        <v>67.8</v>
      </c>
      <c r="S110" s="22">
        <v>66.400000000000006</v>
      </c>
      <c r="T110" s="22">
        <v>67.5</v>
      </c>
      <c r="U110" s="22">
        <v>67.8</v>
      </c>
      <c r="V110" s="22">
        <v>68.599999999999994</v>
      </c>
      <c r="W110" s="22">
        <v>68.099999999999994</v>
      </c>
      <c r="X110" s="22">
        <v>69.900000000000006</v>
      </c>
      <c r="Y110" s="22">
        <v>69.8</v>
      </c>
      <c r="Z110" s="22">
        <v>69.900000000000006</v>
      </c>
      <c r="AA110" s="22">
        <v>70.3</v>
      </c>
      <c r="AB110" s="22">
        <v>71.2</v>
      </c>
      <c r="AC110" s="22">
        <v>71.5</v>
      </c>
      <c r="AD110" s="22">
        <v>71.7</v>
      </c>
      <c r="AE110" s="22">
        <v>74.3</v>
      </c>
      <c r="AF110" s="22">
        <v>73.8</v>
      </c>
      <c r="AG110" s="22">
        <v>72.3</v>
      </c>
    </row>
    <row r="111" spans="1:33" x14ac:dyDescent="0.25">
      <c r="A111" s="17" t="str">
        <f>VLOOKUP(C111,'Country Table'!$C$4:$G$222,5,FALSE)</f>
        <v>High income</v>
      </c>
      <c r="B111" s="17" t="str">
        <f>VLOOKUP(C111,'Country Table'!$C$4:$G$222,4,FALSE)</f>
        <v>Europe &amp; Central Asia</v>
      </c>
      <c r="C111" t="s">
        <v>360</v>
      </c>
      <c r="D111" s="22" t="s">
        <v>443</v>
      </c>
      <c r="E111" s="22" t="s">
        <v>443</v>
      </c>
      <c r="F111" s="22" t="s">
        <v>443</v>
      </c>
      <c r="G111" s="22" t="s">
        <v>443</v>
      </c>
      <c r="H111" s="22" t="s">
        <v>443</v>
      </c>
      <c r="I111" s="41">
        <v>62.8</v>
      </c>
      <c r="J111" s="22">
        <v>59.6</v>
      </c>
      <c r="K111" s="22">
        <v>59.6</v>
      </c>
      <c r="L111" s="22">
        <v>62.6</v>
      </c>
      <c r="M111" s="22">
        <v>65.099999999999994</v>
      </c>
      <c r="N111" s="22">
        <v>65.900000000000006</v>
      </c>
      <c r="O111" s="22">
        <v>68.099999999999994</v>
      </c>
      <c r="P111" s="22">
        <v>68.8</v>
      </c>
      <c r="Q111" s="22">
        <v>68.8</v>
      </c>
      <c r="R111" s="22">
        <v>68.900000000000006</v>
      </c>
      <c r="S111" s="22">
        <v>67</v>
      </c>
      <c r="T111" s="22">
        <v>68.2</v>
      </c>
      <c r="U111" s="22">
        <v>69.2</v>
      </c>
      <c r="V111" s="22">
        <v>69.099999999999994</v>
      </c>
      <c r="W111" s="22">
        <v>70.099999999999994</v>
      </c>
      <c r="X111" s="22">
        <v>69.599999999999994</v>
      </c>
      <c r="Y111" s="22">
        <v>70.2</v>
      </c>
      <c r="Z111" s="22">
        <v>69.099999999999994</v>
      </c>
      <c r="AA111" s="22">
        <v>68</v>
      </c>
      <c r="AB111" s="22">
        <v>67.2</v>
      </c>
      <c r="AC111" s="22">
        <v>67.599999999999994</v>
      </c>
      <c r="AD111" s="22">
        <v>68.5</v>
      </c>
      <c r="AE111" s="22">
        <v>63.6</v>
      </c>
      <c r="AF111" s="22">
        <v>65.099999999999994</v>
      </c>
      <c r="AG111" s="22">
        <v>65.7</v>
      </c>
    </row>
    <row r="112" spans="1:33" x14ac:dyDescent="0.25">
      <c r="A112" s="17" t="str">
        <f>VLOOKUP(C112,'Country Table'!$C$4:$G$222,5,FALSE)</f>
        <v>Lower middle income</v>
      </c>
      <c r="B112" s="17" t="str">
        <f>VLOOKUP(C112,'Country Table'!$C$4:$G$222,4,FALSE)</f>
        <v>South Asia</v>
      </c>
      <c r="C112" t="s">
        <v>362</v>
      </c>
      <c r="D112" s="22" t="s">
        <v>443</v>
      </c>
      <c r="E112" s="22" t="s">
        <v>443</v>
      </c>
      <c r="F112" s="22" t="s">
        <v>443</v>
      </c>
      <c r="G112" s="22" t="s">
        <v>443</v>
      </c>
      <c r="H112" s="22" t="s">
        <v>443</v>
      </c>
      <c r="I112" s="22">
        <v>60.6</v>
      </c>
      <c r="J112" s="22">
        <v>62.5</v>
      </c>
      <c r="K112" s="22">
        <v>65.5</v>
      </c>
      <c r="L112" s="22">
        <v>64.599999999999994</v>
      </c>
      <c r="M112" s="22">
        <v>64</v>
      </c>
      <c r="N112" s="22">
        <v>63.2</v>
      </c>
      <c r="O112" s="22">
        <v>66</v>
      </c>
      <c r="P112" s="22">
        <v>64</v>
      </c>
      <c r="Q112" s="22">
        <v>62.5</v>
      </c>
      <c r="R112" s="22">
        <v>61.6</v>
      </c>
      <c r="S112" s="22">
        <v>61</v>
      </c>
      <c r="T112" s="22">
        <v>58.7</v>
      </c>
      <c r="U112" s="22">
        <v>59.4</v>
      </c>
      <c r="V112" s="22">
        <v>58.4</v>
      </c>
      <c r="W112" s="22">
        <v>56</v>
      </c>
      <c r="X112" s="22">
        <v>54.6</v>
      </c>
      <c r="Y112" s="22">
        <v>57.1</v>
      </c>
      <c r="Z112" s="22">
        <v>58.3</v>
      </c>
      <c r="AA112" s="22">
        <v>60.7</v>
      </c>
      <c r="AB112" s="22">
        <v>60</v>
      </c>
      <c r="AC112" s="22">
        <v>58.6</v>
      </c>
      <c r="AD112" s="22">
        <v>59.9</v>
      </c>
      <c r="AE112" s="22">
        <v>57.4</v>
      </c>
      <c r="AF112" s="22">
        <v>57.8</v>
      </c>
      <c r="AG112" s="22">
        <v>56.4</v>
      </c>
    </row>
    <row r="113" spans="1:33" x14ac:dyDescent="0.25">
      <c r="A113" s="17" t="str">
        <f>VLOOKUP(C113,'Country Table'!$C$4:$G$222,5,FALSE)</f>
        <v>Upper middle income</v>
      </c>
      <c r="B113" s="17" t="str">
        <f>VLOOKUP(C113,'Country Table'!$C$4:$G$222,4,FALSE)</f>
        <v>Latin America &amp; Caribbean</v>
      </c>
      <c r="C113" t="s">
        <v>374</v>
      </c>
      <c r="D113" s="22" t="s">
        <v>443</v>
      </c>
      <c r="E113" s="22" t="s">
        <v>443</v>
      </c>
      <c r="F113" s="22" t="s">
        <v>443</v>
      </c>
      <c r="G113" s="22" t="s">
        <v>443</v>
      </c>
      <c r="H113" s="22" t="s">
        <v>443</v>
      </c>
      <c r="I113" s="41">
        <v>36.700000000000003</v>
      </c>
      <c r="J113" s="22">
        <v>36.700000000000003</v>
      </c>
      <c r="K113" s="22">
        <v>35.9</v>
      </c>
      <c r="L113" s="22">
        <v>39.9</v>
      </c>
      <c r="M113" s="22">
        <v>40.1</v>
      </c>
      <c r="N113" s="22">
        <v>45.8</v>
      </c>
      <c r="O113" s="22">
        <v>44.3</v>
      </c>
      <c r="P113" s="22">
        <v>48</v>
      </c>
      <c r="Q113" s="22">
        <v>46.9</v>
      </c>
      <c r="R113" s="22">
        <v>47.9</v>
      </c>
      <c r="S113" s="22">
        <v>51.9</v>
      </c>
      <c r="T113" s="22">
        <v>55.1</v>
      </c>
      <c r="U113" s="22">
        <v>54.8</v>
      </c>
      <c r="V113" s="22">
        <v>54.3</v>
      </c>
      <c r="W113" s="22">
        <v>54.1</v>
      </c>
      <c r="X113" s="22">
        <v>52.5</v>
      </c>
      <c r="Y113" s="22">
        <v>53.1</v>
      </c>
      <c r="Z113" s="22">
        <v>52.6</v>
      </c>
      <c r="AA113" s="22">
        <v>52</v>
      </c>
      <c r="AB113" s="22">
        <v>54.2</v>
      </c>
      <c r="AC113" s="22">
        <v>54.2</v>
      </c>
      <c r="AD113" s="22">
        <v>53.8</v>
      </c>
      <c r="AE113" s="22">
        <v>48</v>
      </c>
      <c r="AF113" s="22">
        <v>48.1</v>
      </c>
      <c r="AG113" s="22">
        <v>48.1</v>
      </c>
    </row>
    <row r="114" spans="1:33" x14ac:dyDescent="0.25">
      <c r="A114" s="17" t="str">
        <f>VLOOKUP(C114,'Country Table'!$C$4:$G$222,5,FALSE)</f>
        <v>High income</v>
      </c>
      <c r="B114" s="17" t="str">
        <f>VLOOKUP(C114,'Country Table'!$C$4:$G$222,4,FALSE)</f>
        <v>Europe &amp; Central Asia</v>
      </c>
      <c r="C114" t="s">
        <v>376</v>
      </c>
      <c r="D114" s="22" t="s">
        <v>443</v>
      </c>
      <c r="E114" s="22" t="s">
        <v>443</v>
      </c>
      <c r="F114" s="22" t="s">
        <v>443</v>
      </c>
      <c r="G114" s="22" t="s">
        <v>443</v>
      </c>
      <c r="H114" s="22" t="s">
        <v>443</v>
      </c>
      <c r="I114" s="22">
        <v>61.4</v>
      </c>
      <c r="J114" s="22">
        <v>61.8</v>
      </c>
      <c r="K114" s="22">
        <v>63.3</v>
      </c>
      <c r="L114" s="22">
        <v>64</v>
      </c>
      <c r="M114" s="22">
        <v>64.2</v>
      </c>
      <c r="N114" s="22">
        <v>65.099999999999994</v>
      </c>
      <c r="O114" s="22">
        <v>66.599999999999994</v>
      </c>
      <c r="P114" s="22">
        <v>70.8</v>
      </c>
      <c r="Q114" s="22">
        <v>70</v>
      </c>
      <c r="R114" s="22">
        <v>70.099999999999994</v>
      </c>
      <c r="S114" s="22">
        <v>69.8</v>
      </c>
      <c r="T114" s="22">
        <v>70.900000000000006</v>
      </c>
      <c r="U114" s="22">
        <v>69.3</v>
      </c>
      <c r="V114" s="22">
        <v>70.8</v>
      </c>
      <c r="W114" s="22">
        <v>70.5</v>
      </c>
      <c r="X114" s="22">
        <v>72.400000000000006</v>
      </c>
      <c r="Y114" s="22">
        <v>71.900000000000006</v>
      </c>
      <c r="Z114" s="22">
        <v>71.7</v>
      </c>
      <c r="AA114" s="22">
        <v>72.900000000000006</v>
      </c>
      <c r="AB114" s="22">
        <v>73.099999999999994</v>
      </c>
      <c r="AC114" s="22">
        <v>72.7</v>
      </c>
      <c r="AD114" s="22">
        <v>72</v>
      </c>
      <c r="AE114" s="22">
        <v>74.900000000000006</v>
      </c>
      <c r="AF114" s="22">
        <v>76.3</v>
      </c>
      <c r="AG114" s="22">
        <v>75.2</v>
      </c>
    </row>
    <row r="115" spans="1:33" x14ac:dyDescent="0.25">
      <c r="A115" s="17" t="str">
        <f>VLOOKUP(C115,'Country Table'!$C$4:$G$222,5,FALSE)</f>
        <v>High income</v>
      </c>
      <c r="B115" s="17" t="str">
        <f>VLOOKUP(C115,'Country Table'!$C$4:$G$222,4,FALSE)</f>
        <v>Europe &amp; Central Asia</v>
      </c>
      <c r="C115" t="s">
        <v>378</v>
      </c>
      <c r="D115" s="22" t="s">
        <v>443</v>
      </c>
      <c r="E115" s="22" t="s">
        <v>443</v>
      </c>
      <c r="F115" s="22" t="s">
        <v>443</v>
      </c>
      <c r="G115" s="22" t="s">
        <v>443</v>
      </c>
      <c r="H115" s="22" t="s">
        <v>443</v>
      </c>
      <c r="I115" s="22">
        <v>76.8</v>
      </c>
      <c r="J115" s="22">
        <v>76.8</v>
      </c>
      <c r="K115" s="22">
        <v>78.599999999999994</v>
      </c>
      <c r="L115" s="22">
        <v>79</v>
      </c>
      <c r="M115" s="22">
        <v>79.099999999999994</v>
      </c>
      <c r="N115" s="22">
        <v>76.8</v>
      </c>
      <c r="O115" s="22">
        <v>76</v>
      </c>
      <c r="P115" s="22">
        <v>79.3</v>
      </c>
      <c r="Q115" s="22">
        <v>79</v>
      </c>
      <c r="R115" s="22">
        <v>79.5</v>
      </c>
      <c r="S115" s="22">
        <v>79.3</v>
      </c>
      <c r="T115" s="22">
        <v>78.900000000000006</v>
      </c>
      <c r="U115" s="22">
        <v>78</v>
      </c>
      <c r="V115" s="22">
        <v>79.5</v>
      </c>
      <c r="W115" s="22">
        <v>79.400000000000006</v>
      </c>
      <c r="X115" s="22">
        <v>81.099999999999994</v>
      </c>
      <c r="Y115" s="22">
        <v>81.900000000000006</v>
      </c>
      <c r="Z115" s="22">
        <v>81.099999999999994</v>
      </c>
      <c r="AA115" s="22">
        <v>81</v>
      </c>
      <c r="AB115" s="22">
        <v>81.599999999999994</v>
      </c>
      <c r="AC115" s="22">
        <v>80.5</v>
      </c>
      <c r="AD115" s="22">
        <v>81</v>
      </c>
      <c r="AE115" s="22">
        <v>81.5</v>
      </c>
      <c r="AF115" s="22">
        <v>81.7</v>
      </c>
      <c r="AG115" s="22">
        <v>81.900000000000006</v>
      </c>
    </row>
    <row r="116" spans="1:33" x14ac:dyDescent="0.25">
      <c r="A116" s="17" t="str">
        <f>VLOOKUP(C116,'Country Table'!$C$4:$G$222,5,FALSE)</f>
        <v>High income</v>
      </c>
      <c r="B116" s="17" t="str">
        <f>VLOOKUP(C116,'Country Table'!$C$4:$G$222,4,FALSE)</f>
        <v>East Asia &amp; Pacific</v>
      </c>
      <c r="C116" t="s">
        <v>451</v>
      </c>
      <c r="D116" s="22" t="s">
        <v>443</v>
      </c>
      <c r="E116" s="22" t="s">
        <v>443</v>
      </c>
      <c r="F116" s="22" t="s">
        <v>443</v>
      </c>
      <c r="G116" s="22" t="s">
        <v>443</v>
      </c>
      <c r="H116" s="22" t="s">
        <v>443</v>
      </c>
      <c r="I116" s="22">
        <v>74.2</v>
      </c>
      <c r="J116" s="22">
        <v>74.099999999999994</v>
      </c>
      <c r="K116" s="22">
        <v>70</v>
      </c>
      <c r="L116" s="22">
        <v>70.400000000000006</v>
      </c>
      <c r="M116" s="22">
        <v>71.5</v>
      </c>
      <c r="N116" s="22">
        <v>72.5</v>
      </c>
      <c r="O116" s="22">
        <v>72.8</v>
      </c>
      <c r="P116" s="22">
        <v>71.3</v>
      </c>
      <c r="Q116" s="22">
        <v>71.7</v>
      </c>
      <c r="R116" s="22">
        <v>69.599999999999994</v>
      </c>
      <c r="S116" s="22">
        <v>71.3</v>
      </c>
      <c r="T116" s="22">
        <v>69.7</v>
      </c>
      <c r="U116" s="22">
        <v>69.400000000000006</v>
      </c>
      <c r="V116" s="22">
        <v>70.3</v>
      </c>
      <c r="W116" s="22">
        <v>69.5</v>
      </c>
      <c r="X116" s="22">
        <v>70.400000000000006</v>
      </c>
      <c r="Y116" s="22">
        <v>70.8</v>
      </c>
      <c r="Z116" s="22">
        <v>71.900000000000006</v>
      </c>
      <c r="AA116" s="22">
        <v>72.7</v>
      </c>
      <c r="AB116" s="22">
        <v>73.900000000000006</v>
      </c>
      <c r="AC116" s="22">
        <v>75.099999999999994</v>
      </c>
      <c r="AD116" s="22">
        <v>74.7</v>
      </c>
      <c r="AE116" s="22">
        <v>76.5</v>
      </c>
      <c r="AF116" s="22">
        <v>76.599999999999994</v>
      </c>
      <c r="AG116" s="22">
        <v>77.3</v>
      </c>
    </row>
    <row r="117" spans="1:33" x14ac:dyDescent="0.25">
      <c r="A117" s="17" t="str">
        <f>VLOOKUP(C117,'Country Table'!$C$4:$G$222,5,FALSE)</f>
        <v>Lower middle income</v>
      </c>
      <c r="B117" s="17" t="str">
        <f>VLOOKUP(C117,'Country Table'!$C$4:$G$222,4,FALSE)</f>
        <v>Sub-Saharan Africa</v>
      </c>
      <c r="C117" t="s">
        <v>384</v>
      </c>
      <c r="D117" s="22" t="s">
        <v>443</v>
      </c>
      <c r="E117" s="22" t="s">
        <v>443</v>
      </c>
      <c r="F117" s="22" t="s">
        <v>443</v>
      </c>
      <c r="G117" s="22" t="s">
        <v>443</v>
      </c>
      <c r="H117" s="22" t="s">
        <v>443</v>
      </c>
      <c r="I117" s="41">
        <v>57.3</v>
      </c>
      <c r="J117" s="22">
        <v>57.5</v>
      </c>
      <c r="K117" s="22">
        <v>59.3</v>
      </c>
      <c r="L117" s="22">
        <v>59.6</v>
      </c>
      <c r="M117" s="22">
        <v>60</v>
      </c>
      <c r="N117" s="22">
        <v>56</v>
      </c>
      <c r="O117" s="22">
        <v>54.9</v>
      </c>
      <c r="P117" s="22">
        <v>58.3</v>
      </c>
      <c r="Q117" s="22">
        <v>56.9</v>
      </c>
      <c r="R117" s="22">
        <v>60.1</v>
      </c>
      <c r="S117" s="22">
        <v>56.3</v>
      </c>
      <c r="T117" s="22">
        <v>58.5</v>
      </c>
      <c r="U117" s="22">
        <v>56.8</v>
      </c>
      <c r="V117" s="22">
        <v>56.5</v>
      </c>
      <c r="W117" s="22">
        <v>58.3</v>
      </c>
      <c r="X117" s="22">
        <v>58.3</v>
      </c>
      <c r="Y117" s="22">
        <v>57</v>
      </c>
      <c r="Z117" s="22">
        <v>57</v>
      </c>
      <c r="AA117" s="22">
        <v>57.9</v>
      </c>
      <c r="AB117" s="22">
        <v>57.8</v>
      </c>
      <c r="AC117" s="22">
        <v>57.5</v>
      </c>
      <c r="AD117" s="22">
        <v>58.5</v>
      </c>
      <c r="AE117" s="22">
        <v>58.6</v>
      </c>
      <c r="AF117" s="22">
        <v>59.9</v>
      </c>
      <c r="AG117" s="22">
        <v>60.2</v>
      </c>
    </row>
    <row r="118" spans="1:33" x14ac:dyDescent="0.25">
      <c r="A118" s="17" t="str">
        <f>VLOOKUP(C118,'Country Table'!$C$4:$G$222,5,FALSE)</f>
        <v>Upper middle income</v>
      </c>
      <c r="B118" s="17" t="str">
        <f>VLOOKUP(C118,'Country Table'!$C$4:$G$222,4,FALSE)</f>
        <v>East Asia &amp; Pacific</v>
      </c>
      <c r="C118" t="s">
        <v>386</v>
      </c>
      <c r="D118" s="22" t="s">
        <v>443</v>
      </c>
      <c r="E118" s="22" t="s">
        <v>443</v>
      </c>
      <c r="F118" s="22" t="s">
        <v>443</v>
      </c>
      <c r="G118" s="22" t="s">
        <v>443</v>
      </c>
      <c r="H118" s="22" t="s">
        <v>443</v>
      </c>
      <c r="I118" s="22">
        <v>71.3</v>
      </c>
      <c r="J118" s="22">
        <v>71</v>
      </c>
      <c r="K118" s="22">
        <v>66.099999999999994</v>
      </c>
      <c r="L118" s="22">
        <v>67.3</v>
      </c>
      <c r="M118" s="22">
        <v>66.900000000000006</v>
      </c>
      <c r="N118" s="22">
        <v>66.599999999999994</v>
      </c>
      <c r="O118" s="22">
        <v>68.900000000000006</v>
      </c>
      <c r="P118" s="22">
        <v>69.099999999999994</v>
      </c>
      <c r="Q118" s="22">
        <v>65.8</v>
      </c>
      <c r="R118" s="22">
        <v>63.7</v>
      </c>
      <c r="S118" s="22">
        <v>62.5</v>
      </c>
      <c r="T118" s="22">
        <v>63.3</v>
      </c>
      <c r="U118" s="22">
        <v>63.5</v>
      </c>
      <c r="V118" s="22">
        <v>62.3</v>
      </c>
      <c r="W118" s="22">
        <v>63</v>
      </c>
      <c r="X118" s="22">
        <v>64.099999999999994</v>
      </c>
      <c r="Y118" s="22">
        <v>64.7</v>
      </c>
      <c r="Z118" s="22">
        <v>64.900000000000006</v>
      </c>
      <c r="AA118" s="22">
        <v>64.099999999999994</v>
      </c>
      <c r="AB118" s="22">
        <v>63.3</v>
      </c>
      <c r="AC118" s="22">
        <v>62.4</v>
      </c>
      <c r="AD118" s="22">
        <v>63.9</v>
      </c>
      <c r="AE118" s="22">
        <v>66.2</v>
      </c>
      <c r="AF118" s="22">
        <v>67.099999999999994</v>
      </c>
      <c r="AG118" s="22">
        <v>68.3</v>
      </c>
    </row>
    <row r="119" spans="1:33" x14ac:dyDescent="0.25">
      <c r="A119" s="17" t="str">
        <f>VLOOKUP(C119,'Country Table'!$C$4:$G$222,5,FALSE)</f>
        <v>High income</v>
      </c>
      <c r="B119" s="17" t="str">
        <f>VLOOKUP(C119,'Country Table'!$C$4:$G$222,4,FALSE)</f>
        <v>Latin America &amp; Caribbean</v>
      </c>
      <c r="C119" t="s">
        <v>453</v>
      </c>
      <c r="D119" s="22" t="s">
        <v>443</v>
      </c>
      <c r="E119" s="22" t="s">
        <v>443</v>
      </c>
      <c r="F119" s="22" t="s">
        <v>443</v>
      </c>
      <c r="G119" s="22" t="s">
        <v>443</v>
      </c>
      <c r="H119" s="22" t="s">
        <v>443</v>
      </c>
      <c r="I119" s="22">
        <v>71.8</v>
      </c>
      <c r="J119" s="22">
        <v>74</v>
      </c>
      <c r="K119" s="22">
        <v>74.5</v>
      </c>
      <c r="L119" s="22">
        <v>74.5</v>
      </c>
      <c r="M119" s="22">
        <v>74.7</v>
      </c>
      <c r="N119" s="22">
        <v>73.900000000000006</v>
      </c>
      <c r="O119" s="22">
        <v>74.8</v>
      </c>
      <c r="P119" s="22">
        <v>74.400000000000006</v>
      </c>
      <c r="Q119" s="22">
        <v>73.5</v>
      </c>
      <c r="R119" s="22">
        <v>72.099999999999994</v>
      </c>
      <c r="S119" s="22">
        <v>72.599999999999994</v>
      </c>
      <c r="T119" s="22">
        <v>72.3</v>
      </c>
      <c r="U119" s="22">
        <v>72</v>
      </c>
      <c r="V119" s="22">
        <v>71.099999999999994</v>
      </c>
      <c r="W119" s="22">
        <v>70.3</v>
      </c>
      <c r="X119" s="22">
        <v>67.3</v>
      </c>
      <c r="Y119" s="22">
        <v>68</v>
      </c>
      <c r="Z119" s="22">
        <v>68</v>
      </c>
      <c r="AA119" s="22">
        <v>70.099999999999994</v>
      </c>
      <c r="AB119" s="22">
        <v>69.8</v>
      </c>
      <c r="AC119" s="22">
        <v>68.7</v>
      </c>
      <c r="AD119" s="22">
        <v>70.900000000000006</v>
      </c>
      <c r="AE119" s="22">
        <v>61.1</v>
      </c>
      <c r="AF119" s="22">
        <v>63.3</v>
      </c>
      <c r="AG119" s="22">
        <v>62.9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Latin America &amp; Caribbean</v>
      </c>
      <c r="C120" t="s">
        <v>394</v>
      </c>
      <c r="D120" s="22" t="s">
        <v>443</v>
      </c>
      <c r="E120" s="22" t="s">
        <v>443</v>
      </c>
      <c r="F120" s="22" t="s">
        <v>443</v>
      </c>
      <c r="G120" s="22" t="s">
        <v>443</v>
      </c>
      <c r="H120" s="22" t="s">
        <v>443</v>
      </c>
      <c r="I120" s="22">
        <v>69.2</v>
      </c>
      <c r="J120" s="22">
        <v>69.2</v>
      </c>
      <c r="K120" s="22">
        <v>71.3</v>
      </c>
      <c r="L120" s="22">
        <v>72</v>
      </c>
      <c r="M120" s="22">
        <v>72.400000000000006</v>
      </c>
      <c r="N120" s="22">
        <v>74.5</v>
      </c>
      <c r="O120" s="22">
        <v>71.8</v>
      </c>
      <c r="P120" s="22">
        <v>70.099999999999994</v>
      </c>
      <c r="Q120" s="22">
        <v>68.8</v>
      </c>
      <c r="R120" s="22">
        <v>71.3</v>
      </c>
      <c r="S120" s="22">
        <v>71.5</v>
      </c>
      <c r="T120" s="22">
        <v>70.400000000000006</v>
      </c>
      <c r="U120" s="22">
        <v>70.599999999999994</v>
      </c>
      <c r="V120" s="22">
        <v>69.5</v>
      </c>
      <c r="W120" s="22">
        <v>68</v>
      </c>
      <c r="X120" s="22">
        <v>65.7</v>
      </c>
      <c r="Y120" s="22">
        <v>66.5</v>
      </c>
      <c r="Z120" s="22">
        <v>64.400000000000006</v>
      </c>
      <c r="AA120" s="22">
        <v>62.3</v>
      </c>
      <c r="AB120" s="22">
        <v>62.7</v>
      </c>
      <c r="AC120" s="22">
        <v>64.099999999999994</v>
      </c>
      <c r="AD120" s="22">
        <v>62.9</v>
      </c>
      <c r="AE120" s="22">
        <v>61.2</v>
      </c>
      <c r="AF120" s="22">
        <v>57.7</v>
      </c>
      <c r="AG120" s="22">
        <v>57</v>
      </c>
    </row>
    <row r="121" spans="1:33" x14ac:dyDescent="0.25">
      <c r="A121" s="17" t="str">
        <f>VLOOKUP(C121,'Country Table'!$C$4:$G$222,5,FALSE)</f>
        <v>Lower middle income</v>
      </c>
      <c r="B121" s="17" t="str">
        <f>VLOOKUP(C121,'Country Table'!$C$4:$G$222,4,FALSE)</f>
        <v>Middle East &amp; North Africa</v>
      </c>
      <c r="C121" t="s">
        <v>396</v>
      </c>
      <c r="D121" s="22" t="s">
        <v>443</v>
      </c>
      <c r="E121" s="22" t="s">
        <v>443</v>
      </c>
      <c r="F121" s="22" t="s">
        <v>443</v>
      </c>
      <c r="G121" s="22" t="s">
        <v>443</v>
      </c>
      <c r="H121" s="22" t="s">
        <v>443</v>
      </c>
      <c r="I121" s="22">
        <v>63.4</v>
      </c>
      <c r="J121" s="22">
        <v>63.9</v>
      </c>
      <c r="K121" s="22">
        <v>63.8</v>
      </c>
      <c r="L121" s="22">
        <v>63.9</v>
      </c>
      <c r="M121" s="22">
        <v>61.1</v>
      </c>
      <c r="N121" s="22">
        <v>61.3</v>
      </c>
      <c r="O121" s="22">
        <v>60.8</v>
      </c>
      <c r="P121" s="22">
        <v>60.2</v>
      </c>
      <c r="Q121" s="22">
        <v>58.1</v>
      </c>
      <c r="R121" s="22">
        <v>58.4</v>
      </c>
      <c r="S121" s="22">
        <v>55.4</v>
      </c>
      <c r="T121" s="22">
        <v>57.5</v>
      </c>
      <c r="U121" s="22">
        <v>60.3</v>
      </c>
      <c r="V121" s="22">
        <v>60.1</v>
      </c>
      <c r="W121" s="22">
        <v>58</v>
      </c>
      <c r="X121" s="22">
        <v>58.9</v>
      </c>
      <c r="Y121" s="22">
        <v>58.5</v>
      </c>
      <c r="Z121" s="22">
        <v>58.6</v>
      </c>
      <c r="AA121" s="22">
        <v>57</v>
      </c>
      <c r="AB121" s="22">
        <v>57.3</v>
      </c>
      <c r="AC121" s="22">
        <v>57.7</v>
      </c>
      <c r="AD121" s="22">
        <v>57.6</v>
      </c>
      <c r="AE121" s="22">
        <v>55.7</v>
      </c>
      <c r="AF121" s="22">
        <v>58.9</v>
      </c>
      <c r="AG121" s="22">
        <v>55.4</v>
      </c>
    </row>
    <row r="122" spans="1:33" x14ac:dyDescent="0.25">
      <c r="A122" s="17" t="str">
        <f>VLOOKUP(C122,'Country Table'!$C$4:$G$222,5,FALSE)</f>
        <v>Upper middle income</v>
      </c>
      <c r="B122" s="17" t="str">
        <f>VLOOKUP(C122,'Country Table'!$C$4:$G$222,4,FALSE)</f>
        <v>Europe &amp; Central Asia</v>
      </c>
      <c r="C122" t="s">
        <v>398</v>
      </c>
      <c r="D122" s="22" t="s">
        <v>443</v>
      </c>
      <c r="E122" s="22" t="s">
        <v>443</v>
      </c>
      <c r="F122" s="22" t="s">
        <v>443</v>
      </c>
      <c r="G122" s="22" t="s">
        <v>443</v>
      </c>
      <c r="H122" s="22" t="s">
        <v>443</v>
      </c>
      <c r="I122" s="41">
        <v>58.4</v>
      </c>
      <c r="J122" s="22">
        <v>56.7</v>
      </c>
      <c r="K122" s="22">
        <v>60.8</v>
      </c>
      <c r="L122" s="22">
        <v>60.9</v>
      </c>
      <c r="M122" s="22">
        <v>59.2</v>
      </c>
      <c r="N122" s="22">
        <v>63.4</v>
      </c>
      <c r="O122" s="22">
        <v>60.6</v>
      </c>
      <c r="P122" s="22">
        <v>54.2</v>
      </c>
      <c r="Q122" s="22">
        <v>51.9</v>
      </c>
      <c r="R122" s="22">
        <v>52.8</v>
      </c>
      <c r="S122" s="22">
        <v>50.6</v>
      </c>
      <c r="T122" s="22">
        <v>57</v>
      </c>
      <c r="U122" s="22">
        <v>57.4</v>
      </c>
      <c r="V122" s="22">
        <v>59.9</v>
      </c>
      <c r="W122" s="22">
        <v>61.6</v>
      </c>
      <c r="X122" s="22">
        <v>63.8</v>
      </c>
      <c r="Y122" s="22">
        <v>64.2</v>
      </c>
      <c r="Z122" s="22">
        <v>62.5</v>
      </c>
      <c r="AA122" s="22">
        <v>62.9</v>
      </c>
      <c r="AB122" s="22">
        <v>64.900000000000006</v>
      </c>
      <c r="AC122" s="22">
        <v>63.2</v>
      </c>
      <c r="AD122" s="22">
        <v>62.1</v>
      </c>
      <c r="AE122" s="22">
        <v>65.2</v>
      </c>
      <c r="AF122" s="22">
        <v>65.400000000000006</v>
      </c>
      <c r="AG122" s="22">
        <v>64.599999999999994</v>
      </c>
    </row>
    <row r="123" spans="1:33" x14ac:dyDescent="0.25">
      <c r="A123" s="17" t="str">
        <f>VLOOKUP(C123,'Country Table'!$C$4:$G$222,5,FALSE)</f>
        <v>Low income</v>
      </c>
      <c r="B123" s="17" t="str">
        <f>VLOOKUP(C123,'Country Table'!$C$4:$G$222,4,FALSE)</f>
        <v>Sub-Saharan Africa</v>
      </c>
      <c r="C123" t="s">
        <v>406</v>
      </c>
      <c r="D123" s="22" t="s">
        <v>443</v>
      </c>
      <c r="E123" s="22" t="s">
        <v>443</v>
      </c>
      <c r="F123" s="22" t="s">
        <v>443</v>
      </c>
      <c r="G123" s="22" t="s">
        <v>443</v>
      </c>
      <c r="H123" s="22" t="s">
        <v>443</v>
      </c>
      <c r="I123" s="22">
        <v>62.9</v>
      </c>
      <c r="J123" s="22">
        <v>66.2</v>
      </c>
      <c r="K123" s="22">
        <v>66.599999999999994</v>
      </c>
      <c r="L123" s="22">
        <v>64.7</v>
      </c>
      <c r="M123" s="22">
        <v>64.8</v>
      </c>
      <c r="N123" s="22">
        <v>58.2</v>
      </c>
      <c r="O123" s="22">
        <v>60.4</v>
      </c>
      <c r="P123" s="22">
        <v>61</v>
      </c>
      <c r="Q123" s="22">
        <v>60.1</v>
      </c>
      <c r="R123" s="22">
        <v>64.099999999999994</v>
      </c>
      <c r="S123" s="22">
        <v>62.9</v>
      </c>
      <c r="T123" s="22">
        <v>63.9</v>
      </c>
      <c r="U123" s="22">
        <v>63.1</v>
      </c>
      <c r="V123" s="22">
        <v>63.8</v>
      </c>
      <c r="W123" s="22">
        <v>63.5</v>
      </c>
      <c r="X123" s="22">
        <v>62.2</v>
      </c>
      <c r="Y123" s="22">
        <v>61.7</v>
      </c>
      <c r="Z123" s="22">
        <v>61.9</v>
      </c>
      <c r="AA123" s="22">
        <v>61.1</v>
      </c>
      <c r="AB123" s="22">
        <v>59.9</v>
      </c>
      <c r="AC123" s="22">
        <v>59.7</v>
      </c>
      <c r="AD123" s="22">
        <v>59.3</v>
      </c>
      <c r="AE123" s="22">
        <v>60.9</v>
      </c>
      <c r="AF123" s="22">
        <v>62</v>
      </c>
      <c r="AG123" s="22">
        <v>59.7</v>
      </c>
    </row>
    <row r="124" spans="1:33" x14ac:dyDescent="0.25">
      <c r="A124" s="17" t="str">
        <f>VLOOKUP(C124,'Country Table'!$C$4:$G$222,5,FALSE)</f>
        <v>Lower middle income</v>
      </c>
      <c r="B124" s="17" t="str">
        <f>VLOOKUP(C124,'Country Table'!$C$4:$G$222,4,FALSE)</f>
        <v>Europe &amp; Central Asia</v>
      </c>
      <c r="C124" t="s">
        <v>408</v>
      </c>
      <c r="D124" s="22" t="s">
        <v>443</v>
      </c>
      <c r="E124" s="22" t="s">
        <v>443</v>
      </c>
      <c r="F124" s="22" t="s">
        <v>443</v>
      </c>
      <c r="G124" s="22" t="s">
        <v>443</v>
      </c>
      <c r="H124" s="22" t="s">
        <v>443</v>
      </c>
      <c r="I124" s="22">
        <v>39.9</v>
      </c>
      <c r="J124" s="22">
        <v>40.6</v>
      </c>
      <c r="K124" s="22">
        <v>43.5</v>
      </c>
      <c r="L124" s="22">
        <v>40.4</v>
      </c>
      <c r="M124" s="22">
        <v>43.7</v>
      </c>
      <c r="N124" s="22">
        <v>47.8</v>
      </c>
      <c r="O124" s="22">
        <v>48.5</v>
      </c>
      <c r="P124" s="22">
        <v>48.2</v>
      </c>
      <c r="Q124" s="22">
        <v>51.1</v>
      </c>
      <c r="R124" s="22">
        <v>53.7</v>
      </c>
      <c r="S124" s="22">
        <v>55.8</v>
      </c>
      <c r="T124" s="22">
        <v>54.4</v>
      </c>
      <c r="U124" s="22">
        <v>51.5</v>
      </c>
      <c r="V124" s="22">
        <v>51</v>
      </c>
      <c r="W124" s="22">
        <v>48.8</v>
      </c>
      <c r="X124" s="22">
        <v>46.4</v>
      </c>
      <c r="Y124" s="22">
        <v>45.8</v>
      </c>
      <c r="Z124" s="22">
        <v>46.1</v>
      </c>
      <c r="AA124" s="22">
        <v>46.3</v>
      </c>
      <c r="AB124" s="22">
        <v>49.3</v>
      </c>
      <c r="AC124" s="22">
        <v>46.9</v>
      </c>
      <c r="AD124" s="22">
        <v>46.8</v>
      </c>
      <c r="AE124" s="22">
        <v>48.1</v>
      </c>
      <c r="AF124" s="22">
        <v>51.9</v>
      </c>
      <c r="AG124" s="22">
        <v>52.3</v>
      </c>
    </row>
    <row r="125" spans="1:33" x14ac:dyDescent="0.25">
      <c r="A125" s="17" t="str">
        <f>VLOOKUP(C125,'Country Table'!$C$4:$G$222,5,FALSE)</f>
        <v>High income</v>
      </c>
      <c r="B125" s="17" t="str">
        <f>VLOOKUP(C125,'Country Table'!$C$4:$G$222,4,FALSE)</f>
        <v>Middle East &amp; North Africa</v>
      </c>
      <c r="C125" t="s">
        <v>410</v>
      </c>
      <c r="D125" s="22" t="s">
        <v>443</v>
      </c>
      <c r="E125" s="22" t="s">
        <v>443</v>
      </c>
      <c r="F125" s="22" t="s">
        <v>443</v>
      </c>
      <c r="G125" s="22" t="s">
        <v>443</v>
      </c>
      <c r="H125" s="22" t="s">
        <v>443</v>
      </c>
      <c r="I125" s="22">
        <v>71.599999999999994</v>
      </c>
      <c r="J125" s="22">
        <v>71.599999999999994</v>
      </c>
      <c r="K125" s="22">
        <v>71.900000000000006</v>
      </c>
      <c r="L125" s="22">
        <v>72.2</v>
      </c>
      <c r="M125" s="22">
        <v>71.5</v>
      </c>
      <c r="N125" s="22">
        <v>74.2</v>
      </c>
      <c r="O125" s="22">
        <v>74.900000000000006</v>
      </c>
      <c r="P125" s="22">
        <v>73.599999999999994</v>
      </c>
      <c r="Q125" s="22">
        <v>73.400000000000006</v>
      </c>
      <c r="R125" s="22">
        <v>67.2</v>
      </c>
      <c r="S125" s="22">
        <v>65.2</v>
      </c>
      <c r="T125" s="22">
        <v>62.2</v>
      </c>
      <c r="U125" s="22">
        <v>62.6</v>
      </c>
      <c r="V125" s="22">
        <v>62.6</v>
      </c>
      <c r="W125" s="22">
        <v>64.7</v>
      </c>
      <c r="X125" s="22">
        <v>67.3</v>
      </c>
      <c r="Y125" s="22">
        <v>67.8</v>
      </c>
      <c r="Z125" s="22">
        <v>69.3</v>
      </c>
      <c r="AA125" s="22">
        <v>71.099999999999994</v>
      </c>
      <c r="AB125" s="22">
        <v>71.400000000000006</v>
      </c>
      <c r="AC125" s="22">
        <v>72.400000000000006</v>
      </c>
      <c r="AD125" s="22">
        <v>72.599999999999994</v>
      </c>
      <c r="AE125" s="22">
        <v>76.900000000000006</v>
      </c>
      <c r="AF125" s="22">
        <v>77.599999999999994</v>
      </c>
      <c r="AG125" s="22">
        <v>77.599999999999994</v>
      </c>
    </row>
    <row r="126" spans="1:33" x14ac:dyDescent="0.25">
      <c r="A126" s="17" t="str">
        <f>VLOOKUP(C126,'Country Table'!$C$4:$G$222,5,FALSE)</f>
        <v>High income</v>
      </c>
      <c r="B126" s="17" t="str">
        <f>VLOOKUP(C126,'Country Table'!$C$4:$G$222,4,FALSE)</f>
        <v>Europe &amp; Central Asia</v>
      </c>
      <c r="C126" t="s">
        <v>412</v>
      </c>
      <c r="D126" s="22" t="s">
        <v>443</v>
      </c>
      <c r="E126" s="22" t="s">
        <v>443</v>
      </c>
      <c r="F126" s="22" t="s">
        <v>443</v>
      </c>
      <c r="G126" s="22" t="s">
        <v>443</v>
      </c>
      <c r="H126" s="22" t="s">
        <v>443</v>
      </c>
      <c r="I126" s="22">
        <v>77.900000000000006</v>
      </c>
      <c r="J126" s="22">
        <v>76.400000000000006</v>
      </c>
      <c r="K126" s="22">
        <v>76.400000000000006</v>
      </c>
      <c r="L126" s="22">
        <v>76.5</v>
      </c>
      <c r="M126" s="22">
        <v>76.2</v>
      </c>
      <c r="N126" s="22">
        <v>77.3</v>
      </c>
      <c r="O126" s="22">
        <v>77.599999999999994</v>
      </c>
      <c r="P126" s="22">
        <v>78.5</v>
      </c>
      <c r="Q126" s="22">
        <v>77.5</v>
      </c>
      <c r="R126" s="22">
        <v>77.7</v>
      </c>
      <c r="S126" s="22">
        <v>79.2</v>
      </c>
      <c r="T126" s="22">
        <v>80.400000000000006</v>
      </c>
      <c r="U126" s="22">
        <v>79.900000000000006</v>
      </c>
      <c r="V126" s="22">
        <v>79.400000000000006</v>
      </c>
      <c r="W126" s="22">
        <v>79</v>
      </c>
      <c r="X126" s="22">
        <v>76.5</v>
      </c>
      <c r="Y126" s="22">
        <v>74.5</v>
      </c>
      <c r="Z126" s="22">
        <v>74.099999999999994</v>
      </c>
      <c r="AA126" s="22">
        <v>74.8</v>
      </c>
      <c r="AB126" s="22">
        <v>74.900000000000006</v>
      </c>
      <c r="AC126" s="22">
        <v>75.8</v>
      </c>
      <c r="AD126" s="22">
        <v>76.400000000000006</v>
      </c>
      <c r="AE126" s="22">
        <v>76.400000000000006</v>
      </c>
      <c r="AF126" s="22">
        <v>78</v>
      </c>
      <c r="AG126" s="22">
        <v>78.900000000000006</v>
      </c>
    </row>
    <row r="127" spans="1:33" x14ac:dyDescent="0.25">
      <c r="A127" s="17" t="str">
        <f>VLOOKUP(C127,'Country Table'!$C$4:$G$222,5,FALSE)</f>
        <v>High income</v>
      </c>
      <c r="B127" s="17" t="str">
        <f>VLOOKUP(C127,'Country Table'!$C$4:$G$222,4,FALSE)</f>
        <v>North America</v>
      </c>
      <c r="C127" t="s">
        <v>414</v>
      </c>
      <c r="D127" s="22" t="s">
        <v>443</v>
      </c>
      <c r="E127" s="22" t="s">
        <v>443</v>
      </c>
      <c r="F127" s="22" t="s">
        <v>443</v>
      </c>
      <c r="G127" s="22" t="s">
        <v>443</v>
      </c>
      <c r="H127" s="22" t="s">
        <v>443</v>
      </c>
      <c r="I127" s="22">
        <v>76.7</v>
      </c>
      <c r="J127" s="22">
        <v>76.7</v>
      </c>
      <c r="K127" s="22">
        <v>75.599999999999994</v>
      </c>
      <c r="L127" s="22">
        <v>75.400000000000006</v>
      </c>
      <c r="M127" s="22">
        <v>75.5</v>
      </c>
      <c r="N127" s="22">
        <v>76.400000000000006</v>
      </c>
      <c r="O127" s="22">
        <v>79.099999999999994</v>
      </c>
      <c r="P127" s="22">
        <v>78.400000000000006</v>
      </c>
      <c r="Q127" s="22">
        <v>78.2</v>
      </c>
      <c r="R127" s="22">
        <v>78.7</v>
      </c>
      <c r="S127" s="22">
        <v>79.900000000000006</v>
      </c>
      <c r="T127" s="22">
        <v>81.2</v>
      </c>
      <c r="U127" s="22">
        <v>81.2</v>
      </c>
      <c r="V127" s="22">
        <v>81</v>
      </c>
      <c r="W127" s="22">
        <v>80.7</v>
      </c>
      <c r="X127" s="22">
        <v>78</v>
      </c>
      <c r="Y127" s="22">
        <v>77.8</v>
      </c>
      <c r="Z127" s="22">
        <v>76.3</v>
      </c>
      <c r="AA127" s="22">
        <v>76</v>
      </c>
      <c r="AB127" s="22">
        <v>75.5</v>
      </c>
      <c r="AC127" s="22">
        <v>76.2</v>
      </c>
      <c r="AD127" s="22">
        <v>75.400000000000006</v>
      </c>
      <c r="AE127" s="22">
        <v>75.099999999999994</v>
      </c>
      <c r="AF127" s="22">
        <v>75.7</v>
      </c>
      <c r="AG127" s="22">
        <v>76.8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Latin America &amp; Caribbean</v>
      </c>
      <c r="C128" t="s">
        <v>416</v>
      </c>
      <c r="D128" s="22" t="s">
        <v>443</v>
      </c>
      <c r="E128" s="22" t="s">
        <v>443</v>
      </c>
      <c r="F128" s="22" t="s">
        <v>443</v>
      </c>
      <c r="G128" s="22" t="s">
        <v>443</v>
      </c>
      <c r="H128" s="22" t="s">
        <v>443</v>
      </c>
      <c r="I128" s="22">
        <v>62.5</v>
      </c>
      <c r="J128" s="22">
        <v>63.7</v>
      </c>
      <c r="K128" s="22">
        <v>67.5</v>
      </c>
      <c r="L128" s="22">
        <v>68.599999999999994</v>
      </c>
      <c r="M128" s="22">
        <v>68.5</v>
      </c>
      <c r="N128" s="22">
        <v>69.3</v>
      </c>
      <c r="O128" s="22">
        <v>70.7</v>
      </c>
      <c r="P128" s="22">
        <v>68.7</v>
      </c>
      <c r="Q128" s="22">
        <v>69.8</v>
      </c>
      <c r="R128" s="22">
        <v>66.7</v>
      </c>
      <c r="S128" s="22">
        <v>66.900000000000006</v>
      </c>
      <c r="T128" s="22">
        <v>65.3</v>
      </c>
      <c r="U128" s="22">
        <v>68.400000000000006</v>
      </c>
      <c r="V128" s="22">
        <v>67.900000000000006</v>
      </c>
      <c r="W128" s="22">
        <v>69.099999999999994</v>
      </c>
      <c r="X128" s="22">
        <v>69.8</v>
      </c>
      <c r="Y128" s="22">
        <v>70</v>
      </c>
      <c r="Z128" s="22">
        <v>69.900000000000006</v>
      </c>
      <c r="AA128" s="22">
        <v>69.7</v>
      </c>
      <c r="AB128" s="22">
        <v>69.3</v>
      </c>
      <c r="AC128" s="22">
        <v>68.599999999999994</v>
      </c>
      <c r="AD128" s="22">
        <v>68.8</v>
      </c>
      <c r="AE128" s="22">
        <v>69.7</v>
      </c>
      <c r="AF128" s="22">
        <v>69.2</v>
      </c>
      <c r="AG128" s="22">
        <v>68.599999999999994</v>
      </c>
    </row>
    <row r="129" spans="1:33" x14ac:dyDescent="0.25">
      <c r="A129" s="17" t="str">
        <f>VLOOKUP(C129,'Country Table'!$C$4:$G$222,5,FALSE)</f>
        <v>Upper middle income</v>
      </c>
      <c r="B129" s="17" t="str">
        <f>VLOOKUP(C129,'Country Table'!$C$4:$G$222,4,FALSE)</f>
        <v>Latin America &amp; Caribbean</v>
      </c>
      <c r="C129" t="s">
        <v>458</v>
      </c>
      <c r="D129" s="22" t="s">
        <v>443</v>
      </c>
      <c r="E129" s="22" t="s">
        <v>443</v>
      </c>
      <c r="F129" s="22" t="s">
        <v>443</v>
      </c>
      <c r="G129" s="22" t="s">
        <v>443</v>
      </c>
      <c r="H129" s="22" t="s">
        <v>443</v>
      </c>
      <c r="I129" s="22">
        <v>59.8</v>
      </c>
      <c r="J129" s="22">
        <v>54.5</v>
      </c>
      <c r="K129" s="22">
        <v>52.8</v>
      </c>
      <c r="L129" s="22">
        <v>54</v>
      </c>
      <c r="M129" s="22">
        <v>56.1</v>
      </c>
      <c r="N129" s="22">
        <v>57.4</v>
      </c>
      <c r="O129" s="22">
        <v>54.6</v>
      </c>
      <c r="P129" s="22">
        <v>54.7</v>
      </c>
      <c r="Q129" s="22">
        <v>54.8</v>
      </c>
      <c r="R129" s="22">
        <v>46.7</v>
      </c>
      <c r="S129" s="22">
        <v>45.2</v>
      </c>
      <c r="T129" s="22">
        <v>44.6</v>
      </c>
      <c r="U129" s="22">
        <v>47.9</v>
      </c>
      <c r="V129" s="22">
        <v>44.7</v>
      </c>
      <c r="W129" s="22">
        <v>39.9</v>
      </c>
      <c r="X129" s="22">
        <v>37.1</v>
      </c>
      <c r="Y129" s="22">
        <v>37.6</v>
      </c>
      <c r="Z129" s="22">
        <v>38.1</v>
      </c>
      <c r="AA129" s="22">
        <v>36.1</v>
      </c>
      <c r="AB129" s="22">
        <v>36.299999999999997</v>
      </c>
      <c r="AC129" s="22">
        <v>34.299999999999997</v>
      </c>
      <c r="AD129" s="22">
        <v>33.700000000000003</v>
      </c>
      <c r="AE129" s="22">
        <v>27</v>
      </c>
      <c r="AF129" s="22">
        <v>25.2</v>
      </c>
      <c r="AG129" s="22">
        <v>25.9</v>
      </c>
    </row>
    <row r="130" spans="1:33" x14ac:dyDescent="0.25">
      <c r="A130" s="17" t="str">
        <f>VLOOKUP(C130,'Country Table'!$C$4:$G$222,5,FALSE)</f>
        <v>Lower middle income</v>
      </c>
      <c r="B130" s="17" t="str">
        <f>VLOOKUP(C130,'Country Table'!$C$4:$G$222,4,FALSE)</f>
        <v>East Asia &amp; Pacific</v>
      </c>
      <c r="C130" t="s">
        <v>423</v>
      </c>
      <c r="D130" s="22" t="s">
        <v>443</v>
      </c>
      <c r="E130" s="22" t="s">
        <v>443</v>
      </c>
      <c r="F130" s="22" t="s">
        <v>443</v>
      </c>
      <c r="G130" s="22" t="s">
        <v>443</v>
      </c>
      <c r="H130" s="22" t="s">
        <v>443</v>
      </c>
      <c r="I130">
        <v>41.7</v>
      </c>
      <c r="J130">
        <v>40.200000000000003</v>
      </c>
      <c r="K130">
        <v>38.6</v>
      </c>
      <c r="L130">
        <v>40.4</v>
      </c>
      <c r="M130">
        <v>42.7</v>
      </c>
      <c r="N130">
        <v>43.7</v>
      </c>
      <c r="O130">
        <v>44.3</v>
      </c>
      <c r="P130">
        <v>45.6</v>
      </c>
      <c r="Q130">
        <v>46.2</v>
      </c>
      <c r="R130">
        <v>46.1</v>
      </c>
      <c r="S130">
        <v>48.1</v>
      </c>
      <c r="T130">
        <v>50.5</v>
      </c>
      <c r="U130">
        <v>49.8</v>
      </c>
      <c r="V130">
        <v>50.4</v>
      </c>
      <c r="W130">
        <v>51</v>
      </c>
      <c r="X130">
        <v>49.8</v>
      </c>
      <c r="Y130">
        <v>51.6</v>
      </c>
      <c r="Z130">
        <v>51.3</v>
      </c>
      <c r="AA130">
        <v>51</v>
      </c>
      <c r="AB130">
        <v>50.8</v>
      </c>
      <c r="AC130">
        <v>51.7</v>
      </c>
      <c r="AD130">
        <v>54</v>
      </c>
      <c r="AE130">
        <v>52.4</v>
      </c>
      <c r="AF130">
        <v>53.1</v>
      </c>
      <c r="AG130">
        <v>55.3</v>
      </c>
    </row>
    <row r="131" spans="1:33" x14ac:dyDescent="0.25">
      <c r="A131" s="17" t="str">
        <f>VLOOKUP(C131,'Country Table'!$C$4:$G$222,5,FALSE)</f>
        <v>Lower middle income</v>
      </c>
      <c r="B131" s="17" t="str">
        <f>VLOOKUP(C131,'Country Table'!$C$4:$G$222,4,FALSE)</f>
        <v>Sub-Saharan Africa</v>
      </c>
      <c r="C131" t="s">
        <v>430</v>
      </c>
      <c r="D131" s="22" t="s">
        <v>443</v>
      </c>
      <c r="E131" s="22" t="s">
        <v>443</v>
      </c>
      <c r="F131" s="22" t="s">
        <v>443</v>
      </c>
      <c r="G131" s="22" t="s">
        <v>443</v>
      </c>
      <c r="H131" s="22" t="s">
        <v>443</v>
      </c>
      <c r="I131">
        <v>55.1</v>
      </c>
      <c r="J131">
        <v>59.6</v>
      </c>
      <c r="K131">
        <v>62.1</v>
      </c>
      <c r="L131">
        <v>62.7</v>
      </c>
      <c r="M131">
        <v>64.2</v>
      </c>
      <c r="N131">
        <v>62.8</v>
      </c>
      <c r="O131">
        <v>59.5</v>
      </c>
      <c r="P131">
        <v>59.6</v>
      </c>
      <c r="Q131">
        <v>55.3</v>
      </c>
      <c r="R131">
        <v>54.9</v>
      </c>
      <c r="S131">
        <v>55</v>
      </c>
      <c r="T131">
        <v>56.8</v>
      </c>
      <c r="U131">
        <v>56.2</v>
      </c>
      <c r="V131">
        <v>56.2</v>
      </c>
      <c r="W131">
        <v>56.6</v>
      </c>
      <c r="X131">
        <v>58</v>
      </c>
      <c r="Y131">
        <v>59.7</v>
      </c>
      <c r="Z131">
        <v>58.3</v>
      </c>
      <c r="AA131">
        <v>58.7</v>
      </c>
      <c r="AB131">
        <v>60.4</v>
      </c>
      <c r="AC131">
        <v>58.7</v>
      </c>
      <c r="AD131">
        <v>58.8</v>
      </c>
      <c r="AE131">
        <v>55.8</v>
      </c>
      <c r="AF131">
        <v>54.3</v>
      </c>
      <c r="AG131">
        <v>53.6</v>
      </c>
    </row>
    <row r="132" spans="1:33" x14ac:dyDescent="0.25">
      <c r="A132" s="17" t="str">
        <f>VLOOKUP(C132,'Country Table'!$C$4:$G$222,5,FALSE)</f>
        <v>Lower middle income</v>
      </c>
      <c r="B132" s="17" t="str">
        <f>VLOOKUP(C132,'Country Table'!$C$4:$G$222,4,FALSE)</f>
        <v>Sub-Saharan Africa</v>
      </c>
      <c r="C132" t="s">
        <v>432</v>
      </c>
      <c r="D132" s="22" t="s">
        <v>443</v>
      </c>
      <c r="E132" s="22" t="s">
        <v>443</v>
      </c>
      <c r="F132" s="22" t="s">
        <v>443</v>
      </c>
      <c r="G132" s="22" t="s">
        <v>443</v>
      </c>
      <c r="H132" s="22" t="s">
        <v>443</v>
      </c>
      <c r="I132">
        <v>48.5</v>
      </c>
      <c r="J132">
        <v>46.7</v>
      </c>
      <c r="K132">
        <v>48</v>
      </c>
      <c r="L132">
        <v>44.6</v>
      </c>
      <c r="M132">
        <v>47.2</v>
      </c>
      <c r="N132">
        <v>48.7</v>
      </c>
      <c r="O132">
        <v>38.799999999999997</v>
      </c>
      <c r="P132">
        <v>36.700000000000003</v>
      </c>
      <c r="Q132">
        <v>36.700000000000003</v>
      </c>
      <c r="R132">
        <v>34.4</v>
      </c>
      <c r="S132">
        <v>35.200000000000003</v>
      </c>
      <c r="T132">
        <v>33.5</v>
      </c>
      <c r="U132">
        <v>32</v>
      </c>
      <c r="V132">
        <v>29.5</v>
      </c>
      <c r="W132">
        <v>22.7</v>
      </c>
      <c r="X132">
        <v>21.4</v>
      </c>
      <c r="Y132">
        <v>22.1</v>
      </c>
      <c r="Z132">
        <v>26.3</v>
      </c>
      <c r="AA132">
        <v>28.6</v>
      </c>
      <c r="AB132">
        <v>35.5</v>
      </c>
      <c r="AC132">
        <v>37.6</v>
      </c>
      <c r="AD132">
        <v>38.200000000000003</v>
      </c>
      <c r="AE132">
        <v>44</v>
      </c>
      <c r="AF132">
        <v>44</v>
      </c>
      <c r="AG132">
        <v>40.4</v>
      </c>
    </row>
  </sheetData>
  <autoFilter ref="A1:AG1" xr:uid="{D719CCE9-48EF-4330-AD45-979B7F6B975E}">
    <sortState xmlns:xlrd2="http://schemas.microsoft.com/office/spreadsheetml/2017/richdata2" ref="A2:AG129">
      <sortCondition ref="C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BDF6-4381-4DFF-A706-7C24F7A59ACD}">
  <dimension ref="A1:AG165"/>
  <sheetViews>
    <sheetView workbookViewId="0">
      <selection activeCell="H9" sqref="H9"/>
    </sheetView>
  </sheetViews>
  <sheetFormatPr defaultColWidth="8.85546875" defaultRowHeight="15" x14ac:dyDescent="0.25"/>
  <cols>
    <col min="3" max="3" width="31.140625" bestFit="1" customWidth="1"/>
    <col min="4" max="8" width="10.85546875" customWidth="1"/>
  </cols>
  <sheetData>
    <row r="1" spans="1:33" s="38" customFormat="1" ht="22.5" x14ac:dyDescent="0.25">
      <c r="A1" s="16" t="s">
        <v>435</v>
      </c>
      <c r="B1" s="16" t="s">
        <v>4</v>
      </c>
      <c r="C1" s="38" t="s">
        <v>436</v>
      </c>
      <c r="D1" s="38">
        <v>1990</v>
      </c>
      <c r="E1" s="38">
        <v>1991</v>
      </c>
      <c r="F1" s="38">
        <v>1992</v>
      </c>
      <c r="G1" s="38">
        <v>1993</v>
      </c>
      <c r="H1" s="38">
        <v>1994</v>
      </c>
      <c r="I1" s="38">
        <v>1995</v>
      </c>
      <c r="J1" s="38">
        <v>1996</v>
      </c>
      <c r="K1" s="38">
        <v>1997</v>
      </c>
      <c r="L1" s="38">
        <v>1998</v>
      </c>
      <c r="M1" s="38">
        <v>1999</v>
      </c>
      <c r="N1" s="38">
        <v>2000</v>
      </c>
      <c r="O1" s="38">
        <v>2001</v>
      </c>
      <c r="P1" s="38">
        <v>2002</v>
      </c>
      <c r="Q1" s="38">
        <v>2003</v>
      </c>
      <c r="R1" s="38">
        <v>2004</v>
      </c>
      <c r="S1" s="38">
        <v>2005</v>
      </c>
      <c r="T1" s="38">
        <v>2006</v>
      </c>
      <c r="U1" s="38">
        <v>2007</v>
      </c>
      <c r="V1" s="38">
        <v>2008</v>
      </c>
      <c r="W1" s="38">
        <v>2009</v>
      </c>
      <c r="X1" s="38">
        <v>2010</v>
      </c>
      <c r="Y1" s="38">
        <v>2011</v>
      </c>
      <c r="Z1" s="38">
        <v>2012</v>
      </c>
      <c r="AA1" s="38">
        <v>2013</v>
      </c>
      <c r="AB1" s="38">
        <v>2014</v>
      </c>
      <c r="AC1" s="38">
        <v>2015</v>
      </c>
      <c r="AD1" s="38">
        <v>2016</v>
      </c>
      <c r="AE1" s="38">
        <v>2017</v>
      </c>
      <c r="AF1" s="38">
        <v>2018</v>
      </c>
      <c r="AG1" s="38">
        <v>2019</v>
      </c>
    </row>
    <row r="2" spans="1:33" x14ac:dyDescent="0.25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t="s">
        <v>6</v>
      </c>
      <c r="D2" s="22" t="s">
        <v>443</v>
      </c>
      <c r="E2" s="22" t="s">
        <v>443</v>
      </c>
      <c r="F2" s="22" t="s">
        <v>443</v>
      </c>
      <c r="G2" s="22" t="s">
        <v>443</v>
      </c>
      <c r="H2" s="22" t="s">
        <v>443</v>
      </c>
      <c r="I2" s="22">
        <v>17.216037783506948</v>
      </c>
      <c r="J2" s="22">
        <v>17.243765860605922</v>
      </c>
      <c r="K2" s="22">
        <v>17.303518458258946</v>
      </c>
      <c r="L2" s="22">
        <v>17.299139737928392</v>
      </c>
      <c r="M2" s="22">
        <v>17.201911624789002</v>
      </c>
      <c r="N2" s="22">
        <v>17.276053697660632</v>
      </c>
      <c r="O2" s="22">
        <v>17.34242058819159</v>
      </c>
      <c r="P2" s="22">
        <v>17.551741025906416</v>
      </c>
      <c r="Q2" s="22">
        <v>17.64829990714744</v>
      </c>
      <c r="R2" s="22">
        <v>17.649385329839244</v>
      </c>
      <c r="S2" s="22">
        <v>18.002976201500129</v>
      </c>
      <c r="T2" s="22">
        <v>18.006450418714319</v>
      </c>
      <c r="U2" s="22">
        <v>18.34414521276312</v>
      </c>
      <c r="V2" s="22">
        <v>18.347874491039022</v>
      </c>
      <c r="W2" s="22">
        <v>18.573704207101468</v>
      </c>
      <c r="X2" s="22">
        <v>18.827154239664338</v>
      </c>
      <c r="Y2" s="22">
        <v>18.351742530729595</v>
      </c>
      <c r="Z2" s="22">
        <v>18.147642129593855</v>
      </c>
      <c r="AA2" s="22">
        <v>18.548090947566742</v>
      </c>
      <c r="AB2" s="22">
        <v>18.948006483305978</v>
      </c>
      <c r="AC2" s="22">
        <v>19.989697377675839</v>
      </c>
      <c r="AD2" s="22">
        <v>22.015068703305673</v>
      </c>
      <c r="AE2" s="22">
        <v>23.961548307732304</v>
      </c>
      <c r="AF2" s="22">
        <v>23.840211191396151</v>
      </c>
      <c r="AG2" s="22">
        <v>23.987443957331191</v>
      </c>
    </row>
    <row r="3" spans="1:33" x14ac:dyDescent="0.25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t="s">
        <v>10</v>
      </c>
      <c r="D3" s="22" t="s">
        <v>443</v>
      </c>
      <c r="E3" s="22" t="s">
        <v>443</v>
      </c>
      <c r="F3" s="22" t="s">
        <v>443</v>
      </c>
      <c r="G3" s="22" t="s">
        <v>443</v>
      </c>
      <c r="H3" s="22" t="s">
        <v>443</v>
      </c>
      <c r="I3" s="22">
        <v>50.486037296574871</v>
      </c>
      <c r="J3" s="22">
        <v>50.693560895485966</v>
      </c>
      <c r="K3" s="22">
        <v>51.731814038286657</v>
      </c>
      <c r="L3" s="22">
        <v>51.655932005710291</v>
      </c>
      <c r="M3" s="22">
        <v>51.515742975060874</v>
      </c>
      <c r="N3" s="22">
        <v>46.576526251121869</v>
      </c>
      <c r="O3" s="22">
        <v>38.941120553615065</v>
      </c>
      <c r="P3" s="22">
        <v>35.738120911267025</v>
      </c>
      <c r="Q3" s="22">
        <v>32.349867700276768</v>
      </c>
      <c r="R3" s="22">
        <v>32.07956066494998</v>
      </c>
      <c r="S3" s="22">
        <v>32.477779739619287</v>
      </c>
      <c r="T3" s="22">
        <v>34.213070313246959</v>
      </c>
      <c r="U3" s="22">
        <v>39.717184495407167</v>
      </c>
      <c r="V3" s="22">
        <v>45.890083867009459</v>
      </c>
      <c r="W3" s="22">
        <v>49.279139217540148</v>
      </c>
      <c r="X3" s="22">
        <v>51.111944715752472</v>
      </c>
      <c r="Y3" s="22">
        <v>51.439261009814011</v>
      </c>
      <c r="Z3" s="22">
        <v>51.821123962854244</v>
      </c>
      <c r="AA3" s="22">
        <v>52.016633953076266</v>
      </c>
      <c r="AB3" s="22">
        <v>51.250571325961523</v>
      </c>
      <c r="AC3" s="22">
        <v>50.623940157575746</v>
      </c>
      <c r="AD3" s="22">
        <v>50.047641897247523</v>
      </c>
      <c r="AE3" s="22">
        <v>50.796690751175035</v>
      </c>
      <c r="AF3" s="22">
        <v>51.017485343186912</v>
      </c>
      <c r="AG3" s="22">
        <v>51.996615664427864</v>
      </c>
    </row>
    <row r="4" spans="1:33" x14ac:dyDescent="0.25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t="s">
        <v>14</v>
      </c>
      <c r="D4" s="22" t="s">
        <v>443</v>
      </c>
      <c r="E4" s="22" t="s">
        <v>443</v>
      </c>
      <c r="F4" s="22" t="s">
        <v>443</v>
      </c>
      <c r="G4" s="22" t="s">
        <v>443</v>
      </c>
      <c r="H4" s="22" t="s">
        <v>443</v>
      </c>
      <c r="I4" s="22">
        <v>42.307800686189587</v>
      </c>
      <c r="J4" s="22">
        <v>42.150674708696798</v>
      </c>
      <c r="K4" s="22">
        <v>42.049898846288855</v>
      </c>
      <c r="L4" s="22">
        <v>42.339283115516707</v>
      </c>
      <c r="M4" s="22">
        <v>42.30725850984561</v>
      </c>
      <c r="N4" s="22">
        <v>43.121842307433326</v>
      </c>
      <c r="O4" s="22">
        <v>44.867581289376119</v>
      </c>
      <c r="P4" s="22">
        <v>46.64197801952966</v>
      </c>
      <c r="Q4" s="22">
        <v>46.679782169378157</v>
      </c>
      <c r="R4" s="22">
        <v>47.975216376782598</v>
      </c>
      <c r="S4" s="22">
        <v>46.084208994615686</v>
      </c>
      <c r="T4" s="22">
        <v>46.590988593470804</v>
      </c>
      <c r="U4" s="22">
        <v>46.168122995032206</v>
      </c>
      <c r="V4" s="22">
        <v>44.315577645134766</v>
      </c>
      <c r="W4" s="22">
        <v>43.504021975203152</v>
      </c>
      <c r="X4" s="22">
        <v>43.599476427939344</v>
      </c>
      <c r="Y4" s="22">
        <v>44.748156068166637</v>
      </c>
      <c r="Z4" s="22">
        <v>45.632553344185119</v>
      </c>
      <c r="AA4" s="22">
        <v>46.099797709070707</v>
      </c>
      <c r="AB4" s="22">
        <v>46.426471817273949</v>
      </c>
      <c r="AC4" s="22">
        <v>46.103333645563659</v>
      </c>
      <c r="AD4" s="22">
        <v>46.820387731249035</v>
      </c>
      <c r="AE4" s="22">
        <v>46.92620561055103</v>
      </c>
      <c r="AF4" s="22">
        <v>47.173496888211943</v>
      </c>
      <c r="AG4" s="22">
        <v>47.410307474686249</v>
      </c>
    </row>
    <row r="5" spans="1:33" x14ac:dyDescent="0.25">
      <c r="A5" s="17" t="str">
        <f>VLOOKUP(C5,'Country Table'!$C$4:$G$222,5,FALSE)</f>
        <v>Lower middle income</v>
      </c>
      <c r="B5" s="17" t="str">
        <f>VLOOKUP(C5,'Country Table'!$C$4:$G$222,4,FALSE)</f>
        <v>Sub-Saharan Africa</v>
      </c>
      <c r="C5" t="s">
        <v>24</v>
      </c>
      <c r="D5" s="22" t="s">
        <v>443</v>
      </c>
      <c r="E5" s="22" t="s">
        <v>443</v>
      </c>
      <c r="F5" s="22" t="s">
        <v>443</v>
      </c>
      <c r="G5" s="22" t="s">
        <v>443</v>
      </c>
      <c r="H5" s="22" t="s">
        <v>443</v>
      </c>
      <c r="I5" s="22">
        <v>27.555780134277789</v>
      </c>
      <c r="J5" s="22">
        <v>27.57584830171529</v>
      </c>
      <c r="K5" s="22">
        <v>27.648508471346393</v>
      </c>
      <c r="L5" s="22">
        <v>27.637026407261427</v>
      </c>
      <c r="M5" s="22">
        <v>27.648767070005363</v>
      </c>
      <c r="N5" s="22">
        <v>28.910447260043259</v>
      </c>
      <c r="O5" s="22">
        <v>30.162053489474427</v>
      </c>
      <c r="P5" s="22">
        <v>29.583176292493889</v>
      </c>
      <c r="Q5" s="22">
        <v>30.92964892280856</v>
      </c>
      <c r="R5" s="22">
        <v>31.298825557717286</v>
      </c>
      <c r="S5" s="22">
        <v>26.793772345536343</v>
      </c>
      <c r="T5" s="22">
        <v>25.570707228615678</v>
      </c>
      <c r="U5" s="22">
        <v>25.415198153382217</v>
      </c>
      <c r="V5" s="22">
        <v>25.682232237897217</v>
      </c>
      <c r="W5" s="22">
        <v>25.188070346324615</v>
      </c>
      <c r="X5" s="22">
        <v>24.779331754857417</v>
      </c>
      <c r="Y5" s="22">
        <v>24.502658673409812</v>
      </c>
      <c r="Z5" s="22">
        <v>24.432922804881134</v>
      </c>
      <c r="AA5" s="22">
        <v>27.942238369802762</v>
      </c>
      <c r="AB5" s="22">
        <v>28.827998147742093</v>
      </c>
      <c r="AC5" s="22">
        <v>29.598097851792851</v>
      </c>
      <c r="AD5" s="22">
        <v>30.957684644789587</v>
      </c>
      <c r="AE5" s="22">
        <v>31.126223922208034</v>
      </c>
      <c r="AF5" s="22">
        <v>31.24170735626052</v>
      </c>
      <c r="AG5" s="22">
        <v>31.403394133729655</v>
      </c>
    </row>
    <row r="6" spans="1:33" x14ac:dyDescent="0.25">
      <c r="A6" s="17" t="str">
        <f>VLOOKUP(C6,'Country Table'!$C$4:$G$222,5,FALSE)</f>
        <v>High income</v>
      </c>
      <c r="B6" s="17" t="str">
        <f>VLOOKUP(C6,'Country Table'!$C$4:$G$222,4,FALSE)</f>
        <v>Latin America &amp; Caribbean</v>
      </c>
      <c r="C6" t="s">
        <v>27</v>
      </c>
      <c r="D6" s="22" t="s">
        <v>443</v>
      </c>
      <c r="E6" s="22" t="s">
        <v>443</v>
      </c>
      <c r="F6" s="22" t="s">
        <v>443</v>
      </c>
      <c r="G6" s="22" t="s">
        <v>443</v>
      </c>
      <c r="H6" s="22" t="s">
        <v>443</v>
      </c>
      <c r="I6" s="22">
        <v>45.779631433260434</v>
      </c>
      <c r="J6" s="22">
        <v>45.797229135123324</v>
      </c>
      <c r="K6" s="22">
        <v>45.790196293814979</v>
      </c>
      <c r="L6" s="22">
        <v>45.773930040986514</v>
      </c>
      <c r="M6" s="22">
        <v>45.737590986411085</v>
      </c>
      <c r="N6" s="22">
        <v>44.741686667848789</v>
      </c>
      <c r="O6" s="22">
        <v>44.47897672617372</v>
      </c>
      <c r="P6" s="22">
        <v>44.283602440638241</v>
      </c>
      <c r="Q6" s="22">
        <v>43.861569680469387</v>
      </c>
      <c r="R6" s="22">
        <v>43.591081487667282</v>
      </c>
      <c r="S6" s="22">
        <v>43.501827936804332</v>
      </c>
      <c r="T6" s="22">
        <v>47.432173620345857</v>
      </c>
      <c r="U6" s="22">
        <v>47.434237237876872</v>
      </c>
      <c r="V6" s="22">
        <v>48.244215648787808</v>
      </c>
      <c r="W6" s="22">
        <v>48.872329637650338</v>
      </c>
      <c r="X6" s="22">
        <v>50.485382178837817</v>
      </c>
      <c r="Y6" s="22">
        <v>51.204168319541097</v>
      </c>
      <c r="Z6" s="22">
        <v>51.539729564732369</v>
      </c>
      <c r="AA6" s="22">
        <v>51.710325678975359</v>
      </c>
      <c r="AB6" s="22">
        <v>51.848147854381978</v>
      </c>
      <c r="AC6" s="22">
        <v>52.001118891491025</v>
      </c>
      <c r="AD6" s="22">
        <v>52.639548885256524</v>
      </c>
      <c r="AE6" s="22">
        <v>53.188899241949933</v>
      </c>
      <c r="AF6" s="22">
        <v>52.8581575820062</v>
      </c>
      <c r="AG6" s="22">
        <v>52.99836112657735</v>
      </c>
    </row>
    <row r="7" spans="1:33" x14ac:dyDescent="0.25">
      <c r="A7" s="17" t="str">
        <f>VLOOKUP(C7,'Country Table'!$C$4:$G$222,5,FALSE)</f>
        <v>Upper middle income</v>
      </c>
      <c r="B7" s="17" t="str">
        <f>VLOOKUP(C7,'Country Table'!$C$4:$G$222,4,FALSE)</f>
        <v>Latin America &amp; Caribbean</v>
      </c>
      <c r="C7" t="s">
        <v>30</v>
      </c>
      <c r="D7" s="22" t="s">
        <v>443</v>
      </c>
      <c r="E7" s="22" t="s">
        <v>443</v>
      </c>
      <c r="F7" s="22" t="s">
        <v>443</v>
      </c>
      <c r="G7" s="22" t="s">
        <v>443</v>
      </c>
      <c r="H7" s="22" t="s">
        <v>443</v>
      </c>
      <c r="I7" s="22">
        <v>46.659998315614907</v>
      </c>
      <c r="J7" s="22">
        <v>46.543264059157863</v>
      </c>
      <c r="K7" s="22">
        <v>46.854906518975035</v>
      </c>
      <c r="L7" s="22">
        <v>47.101093253687928</v>
      </c>
      <c r="M7" s="22">
        <v>46.978781347319639</v>
      </c>
      <c r="N7" s="22">
        <v>47.555756131056725</v>
      </c>
      <c r="O7" s="22">
        <v>48.777088157966176</v>
      </c>
      <c r="P7" s="22">
        <v>50.278075562129175</v>
      </c>
      <c r="Q7" s="22">
        <v>50.989394792130689</v>
      </c>
      <c r="R7" s="22">
        <v>50.137680490837134</v>
      </c>
      <c r="S7" s="22">
        <v>49.542868637926425</v>
      </c>
      <c r="T7" s="22">
        <v>47.64032404380351</v>
      </c>
      <c r="U7" s="22">
        <v>46.750984747158405</v>
      </c>
      <c r="V7" s="22">
        <v>46.155731244246503</v>
      </c>
      <c r="W7" s="22">
        <v>46.756248848973733</v>
      </c>
      <c r="X7" s="22">
        <v>47.908725135827886</v>
      </c>
      <c r="Y7" s="22">
        <v>49.657609692395582</v>
      </c>
      <c r="Z7" s="22">
        <v>51.57672289456378</v>
      </c>
      <c r="AA7" s="22">
        <v>53.25731975744521</v>
      </c>
      <c r="AB7" s="22">
        <v>53.725215165713088</v>
      </c>
      <c r="AC7" s="22">
        <v>54.136252306006817</v>
      </c>
      <c r="AD7" s="22">
        <v>54.107915352824882</v>
      </c>
      <c r="AE7" s="22">
        <v>53.575416993441699</v>
      </c>
      <c r="AF7" s="22">
        <v>53.857716949058847</v>
      </c>
      <c r="AG7" s="22">
        <v>54.018436456845812</v>
      </c>
    </row>
    <row r="8" spans="1:33" x14ac:dyDescent="0.25">
      <c r="A8" s="17" t="str">
        <f>VLOOKUP(C8,'Country Table'!$C$4:$G$222,5,FALSE)</f>
        <v>Upper middle income</v>
      </c>
      <c r="B8" s="17" t="str">
        <f>VLOOKUP(C8,'Country Table'!$C$4:$G$222,4,FALSE)</f>
        <v>Europe &amp; Central Asia</v>
      </c>
      <c r="C8" t="s">
        <v>32</v>
      </c>
      <c r="D8" s="22" t="s">
        <v>443</v>
      </c>
      <c r="E8" s="22" t="s">
        <v>443</v>
      </c>
      <c r="F8" s="22" t="s">
        <v>443</v>
      </c>
      <c r="G8" s="22" t="s">
        <v>443</v>
      </c>
      <c r="H8" s="22" t="s">
        <v>443</v>
      </c>
      <c r="I8" s="22">
        <v>54.11940175983807</v>
      </c>
      <c r="J8" s="22">
        <v>54.237595791376492</v>
      </c>
      <c r="K8" s="22">
        <v>53.925206577897669</v>
      </c>
      <c r="L8" s="22">
        <v>53.990960082500315</v>
      </c>
      <c r="M8" s="22">
        <v>54.025787754345849</v>
      </c>
      <c r="N8" s="22">
        <v>53.935809243080726</v>
      </c>
      <c r="O8" s="22">
        <v>54.029166522148429</v>
      </c>
      <c r="P8" s="22">
        <v>49.246384084073796</v>
      </c>
      <c r="Q8" s="22">
        <v>48.587119373257984</v>
      </c>
      <c r="R8" s="22">
        <v>48.326600216454516</v>
      </c>
      <c r="S8" s="22">
        <v>45.527697647558092</v>
      </c>
      <c r="T8" s="22">
        <v>44.754152517703574</v>
      </c>
      <c r="U8" s="22">
        <v>43.159935031764938</v>
      </c>
      <c r="V8" s="22">
        <v>41.579098511810336</v>
      </c>
      <c r="W8" s="22">
        <v>42.988062385509544</v>
      </c>
      <c r="X8" s="22">
        <v>44.549490610052572</v>
      </c>
      <c r="Y8" s="22">
        <v>45.880905368181338</v>
      </c>
      <c r="Z8" s="22">
        <v>46.408182146667194</v>
      </c>
      <c r="AA8" s="22">
        <v>47.573906642908753</v>
      </c>
      <c r="AB8" s="22">
        <v>49.091689659290381</v>
      </c>
      <c r="AC8" s="22">
        <v>48.717240591062087</v>
      </c>
      <c r="AD8" s="22">
        <v>48.274301747754635</v>
      </c>
      <c r="AE8" s="22">
        <v>48.505455977020233</v>
      </c>
      <c r="AF8" s="22">
        <v>48.849790960565258</v>
      </c>
      <c r="AG8" s="22">
        <v>49.018794857133642</v>
      </c>
    </row>
    <row r="9" spans="1:33" x14ac:dyDescent="0.25">
      <c r="A9" s="17" t="str">
        <f>VLOOKUP(C9,'Country Table'!$C$4:$G$222,5,FALSE)</f>
        <v>High income</v>
      </c>
      <c r="B9" s="17" t="str">
        <f>VLOOKUP(C9,'Country Table'!$C$4:$G$222,4,FALSE)</f>
        <v>East Asia &amp; Pacific</v>
      </c>
      <c r="C9" t="s">
        <v>36</v>
      </c>
      <c r="D9" s="22" t="s">
        <v>443</v>
      </c>
      <c r="E9" s="22" t="s">
        <v>443</v>
      </c>
      <c r="F9" s="22" t="s">
        <v>443</v>
      </c>
      <c r="G9" s="22" t="s">
        <v>443</v>
      </c>
      <c r="H9" s="22" t="s">
        <v>443</v>
      </c>
      <c r="I9" s="22">
        <v>64.112367935798147</v>
      </c>
      <c r="J9" s="22">
        <v>64.268275696649084</v>
      </c>
      <c r="K9" s="22">
        <v>64.177687726596261</v>
      </c>
      <c r="L9" s="22">
        <v>64.196999753521752</v>
      </c>
      <c r="M9" s="22">
        <v>64.261728436301638</v>
      </c>
      <c r="N9" s="22">
        <v>62.913684840270747</v>
      </c>
      <c r="O9" s="22">
        <v>61.831457144049963</v>
      </c>
      <c r="P9" s="22">
        <v>61.342079760597905</v>
      </c>
      <c r="Q9" s="22">
        <v>63.382899979150011</v>
      </c>
      <c r="R9" s="22">
        <v>63.916166466012726</v>
      </c>
      <c r="S9" s="22">
        <v>65.675569369190541</v>
      </c>
      <c r="T9" s="22">
        <v>66.723054182299663</v>
      </c>
      <c r="U9" s="22">
        <v>68.108624212389074</v>
      </c>
      <c r="V9" s="22">
        <v>68.33079961214635</v>
      </c>
      <c r="W9" s="22">
        <v>68.8010634099101</v>
      </c>
      <c r="X9" s="22">
        <v>69.381036621944801</v>
      </c>
      <c r="Y9" s="22">
        <v>69.721595535356059</v>
      </c>
      <c r="Z9" s="22">
        <v>67.733344219509803</v>
      </c>
      <c r="AA9" s="22">
        <v>70.51315151825888</v>
      </c>
      <c r="AB9" s="22">
        <v>71.791815488304053</v>
      </c>
      <c r="AC9" s="22">
        <v>73.775995757117443</v>
      </c>
      <c r="AD9" s="22">
        <v>75.433767695203287</v>
      </c>
      <c r="AE9" s="22">
        <v>76.027118545555226</v>
      </c>
      <c r="AF9" s="22">
        <v>76.216203220936691</v>
      </c>
      <c r="AG9" s="22">
        <v>76.340221191923732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Europe &amp; Central Asia</v>
      </c>
      <c r="C10" t="s">
        <v>38</v>
      </c>
      <c r="D10" s="22" t="s">
        <v>443</v>
      </c>
      <c r="E10" s="22" t="s">
        <v>443</v>
      </c>
      <c r="F10" s="22" t="s">
        <v>443</v>
      </c>
      <c r="G10" s="22" t="s">
        <v>443</v>
      </c>
      <c r="H10" s="22" t="s">
        <v>443</v>
      </c>
      <c r="I10" s="22">
        <v>70.587149308084847</v>
      </c>
      <c r="J10" s="22">
        <v>70.573578597471879</v>
      </c>
      <c r="K10" s="22">
        <v>70.932490114059988</v>
      </c>
      <c r="L10" s="22">
        <v>71.006400743277055</v>
      </c>
      <c r="M10" s="22">
        <v>71.446472490052386</v>
      </c>
      <c r="N10" s="22">
        <v>71.43857011754406</v>
      </c>
      <c r="O10" s="22">
        <v>70.857694628485731</v>
      </c>
      <c r="P10" s="22">
        <v>70.669708698703616</v>
      </c>
      <c r="Q10" s="22">
        <v>69.907290775451571</v>
      </c>
      <c r="R10" s="22">
        <v>71.139734321842298</v>
      </c>
      <c r="S10" s="22">
        <v>71.478552910868871</v>
      </c>
      <c r="T10" s="22">
        <v>71.477451667535306</v>
      </c>
      <c r="U10" s="22">
        <v>71.810828271986139</v>
      </c>
      <c r="V10" s="22">
        <v>72.439010506555448</v>
      </c>
      <c r="W10" s="22">
        <v>74.179604123065985</v>
      </c>
      <c r="X10" s="22">
        <v>75.306124718902126</v>
      </c>
      <c r="Y10" s="22">
        <v>76.93800641575416</v>
      </c>
      <c r="Z10" s="22">
        <v>78.897043248051759</v>
      </c>
      <c r="AA10" s="22">
        <v>79.407543016740902</v>
      </c>
      <c r="AB10" s="22">
        <v>80.553750042081589</v>
      </c>
      <c r="AC10" s="22">
        <v>80.035606566214767</v>
      </c>
      <c r="AD10" s="22">
        <v>79.246814929884138</v>
      </c>
      <c r="AE10" s="22">
        <v>78.316353140719215</v>
      </c>
      <c r="AF10" s="22">
        <v>78.354054983507922</v>
      </c>
      <c r="AG10" s="22">
        <v>78.57402681775865</v>
      </c>
    </row>
    <row r="11" spans="1:33" x14ac:dyDescent="0.25">
      <c r="A11" s="17" t="str">
        <f>VLOOKUP(C11,'Country Table'!$C$4:$G$222,5,FALSE)</f>
        <v>Upper middle income</v>
      </c>
      <c r="B11" s="17" t="str">
        <f>VLOOKUP(C11,'Country Table'!$C$4:$G$222,4,FALSE)</f>
        <v>Europe &amp; Central Asia</v>
      </c>
      <c r="C11" t="s">
        <v>40</v>
      </c>
      <c r="D11" s="22" t="s">
        <v>443</v>
      </c>
      <c r="E11" s="22" t="s">
        <v>443</v>
      </c>
      <c r="F11" s="22" t="s">
        <v>443</v>
      </c>
      <c r="G11" s="22" t="s">
        <v>443</v>
      </c>
      <c r="H11" s="22" t="s">
        <v>443</v>
      </c>
      <c r="I11" s="22">
        <v>39.153765697124854</v>
      </c>
      <c r="J11" s="22">
        <v>39.47701013546677</v>
      </c>
      <c r="K11" s="22">
        <v>39.494838024286402</v>
      </c>
      <c r="L11" s="22">
        <v>39.373830473649548</v>
      </c>
      <c r="M11" s="22">
        <v>39.543325884949503</v>
      </c>
      <c r="N11" s="22">
        <v>39.234848040546673</v>
      </c>
      <c r="O11" s="22">
        <v>43.12508370041386</v>
      </c>
      <c r="P11" s="22">
        <v>43.801696553673565</v>
      </c>
      <c r="Q11" s="22">
        <v>41.689896337748372</v>
      </c>
      <c r="R11" s="22">
        <v>39.310046706935935</v>
      </c>
      <c r="S11" s="22">
        <v>37.491274126680736</v>
      </c>
      <c r="T11" s="22">
        <v>35.732007889051999</v>
      </c>
      <c r="U11" s="22">
        <v>36.638229326114399</v>
      </c>
      <c r="V11" s="22">
        <v>36.190718132494055</v>
      </c>
      <c r="W11" s="22">
        <v>37.61413187801336</v>
      </c>
      <c r="X11" s="22">
        <v>38.788031738819022</v>
      </c>
      <c r="Y11" s="22">
        <v>40.186424871330644</v>
      </c>
      <c r="Z11" s="22">
        <v>40.660494696078302</v>
      </c>
      <c r="AA11" s="22">
        <v>41.182480293418635</v>
      </c>
      <c r="AB11" s="22">
        <v>41.031556513945937</v>
      </c>
      <c r="AC11" s="22">
        <v>41.022686897247027</v>
      </c>
      <c r="AD11" s="22">
        <v>40.48801961371715</v>
      </c>
      <c r="AE11" s="22">
        <v>41.948189054558028</v>
      </c>
      <c r="AF11" s="22">
        <v>42.200849349992438</v>
      </c>
      <c r="AG11" s="22">
        <v>42.376505813344991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Latin America &amp; Caribbean</v>
      </c>
      <c r="C12" t="s">
        <v>453</v>
      </c>
      <c r="D12" s="22" t="s">
        <v>443</v>
      </c>
      <c r="E12" s="22" t="s">
        <v>443</v>
      </c>
      <c r="F12" s="22" t="s">
        <v>443</v>
      </c>
      <c r="G12" s="22" t="s">
        <v>443</v>
      </c>
      <c r="H12" s="22" t="s">
        <v>443</v>
      </c>
      <c r="I12" s="22">
        <v>44.305236092697982</v>
      </c>
      <c r="J12" s="22">
        <v>44.257491078883248</v>
      </c>
      <c r="K12" s="22">
        <v>44.405181136943838</v>
      </c>
      <c r="L12" s="22">
        <v>47.291162822018592</v>
      </c>
      <c r="M12" s="22">
        <v>47.310220393683089</v>
      </c>
      <c r="N12" s="22">
        <v>46.259880380186758</v>
      </c>
      <c r="O12" s="22">
        <v>46.611214359116396</v>
      </c>
      <c r="P12" s="22">
        <v>47.216901299368438</v>
      </c>
      <c r="Q12" s="22">
        <v>49.143109336887122</v>
      </c>
      <c r="R12" s="22">
        <v>48.966600158543123</v>
      </c>
      <c r="S12" s="22">
        <v>48.718733266296702</v>
      </c>
      <c r="T12" s="22">
        <v>48.081629877593613</v>
      </c>
      <c r="U12" s="22">
        <v>49.024541626863034</v>
      </c>
      <c r="V12" s="22">
        <v>49.160510518069458</v>
      </c>
      <c r="W12" s="22">
        <v>48.944377554598816</v>
      </c>
      <c r="X12" s="22">
        <v>48.004067209286781</v>
      </c>
      <c r="Y12" s="22">
        <v>46.876447262645648</v>
      </c>
      <c r="Z12" s="22">
        <v>45.746665430360878</v>
      </c>
      <c r="AA12" s="22">
        <v>48.181892152318163</v>
      </c>
      <c r="AB12" s="22">
        <v>47.004710310660315</v>
      </c>
      <c r="AC12" s="22">
        <v>46.181376591700065</v>
      </c>
      <c r="AD12" s="22">
        <v>45.543804477207438</v>
      </c>
      <c r="AE12" s="22">
        <v>45.285386877715027</v>
      </c>
      <c r="AF12" s="22">
        <v>45.417530735353296</v>
      </c>
      <c r="AG12" s="22">
        <v>45.50489412234289</v>
      </c>
    </row>
    <row r="13" spans="1:33" x14ac:dyDescent="0.25">
      <c r="A13" s="17" t="str">
        <f>VLOOKUP(C13,'Country Table'!$C$4:$G$222,5,FALSE)</f>
        <v>Lower middle income</v>
      </c>
      <c r="B13" s="17" t="str">
        <f>VLOOKUP(C13,'Country Table'!$C$4:$G$222,4,FALSE)</f>
        <v>South Asia</v>
      </c>
      <c r="C13" t="s">
        <v>45</v>
      </c>
      <c r="D13" s="22" t="s">
        <v>443</v>
      </c>
      <c r="E13" s="22" t="s">
        <v>443</v>
      </c>
      <c r="F13" s="22" t="s">
        <v>443</v>
      </c>
      <c r="G13" s="22" t="s">
        <v>443</v>
      </c>
      <c r="H13" s="22" t="s">
        <v>443</v>
      </c>
      <c r="I13" s="22">
        <v>28.530016116710751</v>
      </c>
      <c r="J13" s="22">
        <v>28.566401372136934</v>
      </c>
      <c r="K13" s="22">
        <v>28.677735074335892</v>
      </c>
      <c r="L13" s="22">
        <v>28.681924497525475</v>
      </c>
      <c r="M13" s="22">
        <v>28.734283605717362</v>
      </c>
      <c r="N13" s="22">
        <v>29.197000218258975</v>
      </c>
      <c r="O13" s="22">
        <v>29.50063667512519</v>
      </c>
      <c r="P13" s="22">
        <v>29.491570966276338</v>
      </c>
      <c r="Q13" s="22">
        <v>30.204127326090351</v>
      </c>
      <c r="R13" s="22">
        <v>30.856135485827959</v>
      </c>
      <c r="S13" s="22">
        <v>30.187081484990507</v>
      </c>
      <c r="T13" s="22">
        <v>29.436956829328864</v>
      </c>
      <c r="U13" s="22">
        <v>29.348835675559176</v>
      </c>
      <c r="V13" s="22">
        <v>29.69946667570213</v>
      </c>
      <c r="W13" s="22">
        <v>30.209992688044522</v>
      </c>
      <c r="X13" s="22">
        <v>30.51082760939525</v>
      </c>
      <c r="Y13" s="22">
        <v>30.224989802514735</v>
      </c>
      <c r="Z13" s="22">
        <v>30.027582176374533</v>
      </c>
      <c r="AA13" s="22">
        <v>30.248452889038838</v>
      </c>
      <c r="AB13" s="22">
        <v>30.396813340283053</v>
      </c>
      <c r="AC13" s="22">
        <v>29.92040494938324</v>
      </c>
      <c r="AD13" s="22">
        <v>29.724215612274477</v>
      </c>
      <c r="AE13" s="22">
        <v>29.827324898443273</v>
      </c>
      <c r="AF13" s="22">
        <v>29.830386992133512</v>
      </c>
      <c r="AG13" s="22">
        <v>29.93835268149077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t="s">
        <v>47</v>
      </c>
      <c r="D14" s="22" t="s">
        <v>443</v>
      </c>
      <c r="E14" s="22" t="s">
        <v>443</v>
      </c>
      <c r="F14" s="22" t="s">
        <v>443</v>
      </c>
      <c r="G14" s="22" t="s">
        <v>443</v>
      </c>
      <c r="H14" s="22" t="s">
        <v>443</v>
      </c>
      <c r="I14" s="22">
        <v>50.632049407878604</v>
      </c>
      <c r="J14" s="22">
        <v>50.626635106805693</v>
      </c>
      <c r="K14" s="22">
        <v>50.632003601142614</v>
      </c>
      <c r="L14" s="22">
        <v>50.529987109627974</v>
      </c>
      <c r="M14" s="22">
        <v>50.618985724286297</v>
      </c>
      <c r="N14" s="22">
        <v>48.787205024754954</v>
      </c>
      <c r="O14" s="22">
        <v>45.581519757692021</v>
      </c>
      <c r="P14" s="22">
        <v>44.739545161523502</v>
      </c>
      <c r="Q14" s="22">
        <v>42.823142215285415</v>
      </c>
      <c r="R14" s="22">
        <v>44.239851519079366</v>
      </c>
      <c r="S14" s="22">
        <v>45.355556719542079</v>
      </c>
      <c r="T14" s="22">
        <v>47.212061078086826</v>
      </c>
      <c r="U14" s="22">
        <v>48.468039366441687</v>
      </c>
      <c r="V14" s="22">
        <v>47.285620055824943</v>
      </c>
      <c r="W14" s="22">
        <v>46.456225133809077</v>
      </c>
      <c r="X14" s="22">
        <v>45.665708954445826</v>
      </c>
      <c r="Y14" s="22">
        <v>44.620052510618756</v>
      </c>
      <c r="Z14" s="22">
        <v>44.120825605523152</v>
      </c>
      <c r="AA14" s="22">
        <v>44.572844305006093</v>
      </c>
      <c r="AB14" s="22">
        <v>46.052292671737831</v>
      </c>
      <c r="AC14" s="22">
        <v>47.1436404586957</v>
      </c>
      <c r="AD14" s="22">
        <v>48.274971068539067</v>
      </c>
      <c r="AE14" s="22">
        <v>49.601988741368537</v>
      </c>
      <c r="AF14" s="22">
        <v>49.360924314774742</v>
      </c>
      <c r="AG14" s="22">
        <v>49.384645506411978</v>
      </c>
    </row>
    <row r="15" spans="1:33" x14ac:dyDescent="0.25">
      <c r="A15" s="17" t="str">
        <f>VLOOKUP(C15,'Country Table'!$C$4:$G$222,5,FALSE)</f>
        <v>Upper middle income</v>
      </c>
      <c r="B15" s="17" t="str">
        <f>VLOOKUP(C15,'Country Table'!$C$4:$G$222,4,FALSE)</f>
        <v>Europe &amp; Central Asia</v>
      </c>
      <c r="C15" t="s">
        <v>49</v>
      </c>
      <c r="D15" s="22" t="s">
        <v>443</v>
      </c>
      <c r="E15" s="22" t="s">
        <v>443</v>
      </c>
      <c r="F15" s="22" t="s">
        <v>443</v>
      </c>
      <c r="G15" s="22" t="s">
        <v>443</v>
      </c>
      <c r="H15" s="22" t="s">
        <v>443</v>
      </c>
      <c r="I15" s="22">
        <v>49.5038185329512</v>
      </c>
      <c r="J15" s="22">
        <v>49.752865725723339</v>
      </c>
      <c r="K15" s="22">
        <v>49.794128377427135</v>
      </c>
      <c r="L15" s="22">
        <v>49.603499627315834</v>
      </c>
      <c r="M15" s="22">
        <v>49.647144054400172</v>
      </c>
      <c r="N15" s="22">
        <v>52.049557042660496</v>
      </c>
      <c r="O15" s="22">
        <v>54.466660354037579</v>
      </c>
      <c r="P15" s="22">
        <v>56.150278642497213</v>
      </c>
      <c r="Q15" s="22">
        <v>55.717273582281322</v>
      </c>
      <c r="R15" s="22">
        <v>52.622349699726009</v>
      </c>
      <c r="S15" s="22">
        <v>50.174248704082267</v>
      </c>
      <c r="T15" s="22">
        <v>47.593458267271302</v>
      </c>
      <c r="U15" s="22">
        <v>46.3300958122474</v>
      </c>
      <c r="V15" s="22">
        <v>44.843567944690896</v>
      </c>
      <c r="W15" s="22">
        <v>44.055417641918616</v>
      </c>
      <c r="X15" s="22">
        <v>43.732147212468334</v>
      </c>
      <c r="Y15" s="22">
        <v>43.755622417487551</v>
      </c>
      <c r="Z15" s="22">
        <v>45.207902156478447</v>
      </c>
      <c r="AA15" s="22">
        <v>46.343086158099311</v>
      </c>
      <c r="AB15" s="22">
        <v>47.430268508443667</v>
      </c>
      <c r="AC15" s="22">
        <v>48.667706165723196</v>
      </c>
      <c r="AD15" s="22">
        <v>49.053221452083882</v>
      </c>
      <c r="AE15" s="22">
        <v>49.707912699408531</v>
      </c>
      <c r="AF15" s="22">
        <v>49.796356834310942</v>
      </c>
      <c r="AG15" s="22">
        <v>50.022933454906642</v>
      </c>
    </row>
    <row r="16" spans="1:33" x14ac:dyDescent="0.25">
      <c r="A16" s="17" t="str">
        <f>VLOOKUP(C16,'Country Table'!$C$4:$G$222,5,FALSE)</f>
        <v>High income</v>
      </c>
      <c r="B16" s="17" t="str">
        <f>VLOOKUP(C16,'Country Table'!$C$4:$G$222,4,FALSE)</f>
        <v>Europe &amp; Central Asia</v>
      </c>
      <c r="C16" t="s">
        <v>51</v>
      </c>
      <c r="D16" s="22" t="s">
        <v>443</v>
      </c>
      <c r="E16" s="22" t="s">
        <v>443</v>
      </c>
      <c r="F16" s="22" t="s">
        <v>443</v>
      </c>
      <c r="G16" s="22" t="s">
        <v>443</v>
      </c>
      <c r="H16" s="22" t="s">
        <v>443</v>
      </c>
      <c r="I16" s="22">
        <v>63.811259999741985</v>
      </c>
      <c r="J16" s="22">
        <v>63.79763989993068</v>
      </c>
      <c r="K16" s="22">
        <v>64.300980634690191</v>
      </c>
      <c r="L16" s="22">
        <v>64.71031300042273</v>
      </c>
      <c r="M16" s="22">
        <v>64.954131076750301</v>
      </c>
      <c r="N16" s="22">
        <v>65.627715080976728</v>
      </c>
      <c r="O16" s="22">
        <v>66.685663499572513</v>
      </c>
      <c r="P16" s="22">
        <v>69.735585956980586</v>
      </c>
      <c r="Q16" s="22">
        <v>71.344462272588117</v>
      </c>
      <c r="R16" s="22">
        <v>71.924380797008183</v>
      </c>
      <c r="S16" s="22">
        <v>72.460409813268924</v>
      </c>
      <c r="T16" s="22">
        <v>72.435666441624889</v>
      </c>
      <c r="U16" s="22">
        <v>73.293734232822175</v>
      </c>
      <c r="V16" s="22">
        <v>73.086508074728215</v>
      </c>
      <c r="W16" s="22">
        <v>73.399556352289267</v>
      </c>
      <c r="X16" s="22">
        <v>71.868809043019724</v>
      </c>
      <c r="Y16" s="22">
        <v>72.273479625545491</v>
      </c>
      <c r="Z16" s="22">
        <v>73.954717363834973</v>
      </c>
      <c r="AA16" s="22">
        <v>74.622125231549049</v>
      </c>
      <c r="AB16" s="22">
        <v>75.2129329642177</v>
      </c>
      <c r="AC16" s="22">
        <v>75.412567285717799</v>
      </c>
      <c r="AD16" s="22">
        <v>75.211503016488578</v>
      </c>
      <c r="AE16" s="22">
        <v>75.053274776189852</v>
      </c>
      <c r="AF16" s="22">
        <v>75.146607118083892</v>
      </c>
      <c r="AG16" s="22">
        <v>75.284248866896078</v>
      </c>
    </row>
    <row r="17" spans="1:33" x14ac:dyDescent="0.25">
      <c r="A17" s="17" t="str">
        <f>VLOOKUP(C17,'Country Table'!$C$4:$G$222,5,FALSE)</f>
        <v>Upper middle income</v>
      </c>
      <c r="B17" s="17" t="str">
        <f>VLOOKUP(C17,'Country Table'!$C$4:$G$222,4,FALSE)</f>
        <v>Latin America &amp; Caribbean</v>
      </c>
      <c r="C17" t="s">
        <v>53</v>
      </c>
      <c r="D17" s="22" t="s">
        <v>443</v>
      </c>
      <c r="E17" s="22" t="s">
        <v>443</v>
      </c>
      <c r="F17" s="22" t="s">
        <v>443</v>
      </c>
      <c r="G17" s="22" t="s">
        <v>443</v>
      </c>
      <c r="H17" s="22" t="s">
        <v>443</v>
      </c>
      <c r="I17" s="22">
        <v>47.09064618035368</v>
      </c>
      <c r="J17" s="22">
        <v>47.363192025607063</v>
      </c>
      <c r="K17" s="22">
        <v>47.733921080286429</v>
      </c>
      <c r="L17" s="22">
        <v>47.513460019766484</v>
      </c>
      <c r="M17" s="22">
        <v>47.85643549424119</v>
      </c>
      <c r="N17" s="22">
        <v>47.053157570743132</v>
      </c>
      <c r="O17" s="22">
        <v>45.146826262595468</v>
      </c>
      <c r="P17" s="22">
        <v>42.84576165813683</v>
      </c>
      <c r="Q17" s="22">
        <v>41.776796976079417</v>
      </c>
      <c r="R17" s="22">
        <v>42.636199594840676</v>
      </c>
      <c r="S17" s="22">
        <v>43.589964444268652</v>
      </c>
      <c r="T17" s="22">
        <v>46.818155152277036</v>
      </c>
      <c r="U17" s="22">
        <v>47.107046416726661</v>
      </c>
      <c r="V17" s="22">
        <v>48.558963289585236</v>
      </c>
      <c r="W17" s="22">
        <v>47.382660367633832</v>
      </c>
      <c r="X17" s="22">
        <v>46.410867336616924</v>
      </c>
      <c r="Y17" s="22">
        <v>42.11021315038586</v>
      </c>
      <c r="Z17" s="22">
        <v>41.884207417972007</v>
      </c>
      <c r="AA17" s="22">
        <v>40.426389161077523</v>
      </c>
      <c r="AB17" s="22">
        <v>42.469484835633075</v>
      </c>
      <c r="AC17" s="22">
        <v>43.037621065412317</v>
      </c>
      <c r="AD17" s="22">
        <v>43.468464683891163</v>
      </c>
      <c r="AE17" s="22">
        <v>43.448873532085102</v>
      </c>
      <c r="AF17" s="22">
        <v>43.564451672459022</v>
      </c>
      <c r="AG17" s="22">
        <v>43.635200892710493</v>
      </c>
    </row>
    <row r="18" spans="1:33" x14ac:dyDescent="0.25">
      <c r="A18" s="17" t="str">
        <f>VLOOKUP(C18,'Country Table'!$C$4:$G$222,5,FALSE)</f>
        <v>Lower middle income</v>
      </c>
      <c r="B18" s="17" t="str">
        <f>VLOOKUP(C18,'Country Table'!$C$4:$G$222,4,FALSE)</f>
        <v>Sub-Saharan Africa</v>
      </c>
      <c r="C18" t="s">
        <v>55</v>
      </c>
      <c r="D18" s="22" t="s">
        <v>443</v>
      </c>
      <c r="E18" s="22" t="s">
        <v>443</v>
      </c>
      <c r="F18" s="22" t="s">
        <v>443</v>
      </c>
      <c r="G18" s="22" t="s">
        <v>443</v>
      </c>
      <c r="H18" s="22" t="s">
        <v>443</v>
      </c>
      <c r="I18" s="22">
        <v>29.182832861320822</v>
      </c>
      <c r="J18" s="22">
        <v>29.192190578870527</v>
      </c>
      <c r="K18" s="22">
        <v>29.172241720204799</v>
      </c>
      <c r="L18" s="22">
        <v>29.20760999622695</v>
      </c>
      <c r="M18" s="22">
        <v>29.077444904029651</v>
      </c>
      <c r="N18" s="22">
        <v>30.704668812928642</v>
      </c>
      <c r="O18" s="22">
        <v>31.908639975266862</v>
      </c>
      <c r="P18" s="22">
        <v>31.788888039820332</v>
      </c>
      <c r="Q18" s="22">
        <v>30.907212355801768</v>
      </c>
      <c r="R18" s="22">
        <v>29.905986709680136</v>
      </c>
      <c r="S18" s="22">
        <v>29.164146738409514</v>
      </c>
      <c r="T18" s="22">
        <v>28.508986738618745</v>
      </c>
      <c r="U18" s="22">
        <v>27.497207092519233</v>
      </c>
      <c r="V18" s="22">
        <v>27.476483780378135</v>
      </c>
      <c r="W18" s="22">
        <v>27.355001610626097</v>
      </c>
      <c r="X18" s="22">
        <v>27.6222692640087</v>
      </c>
      <c r="Y18" s="22">
        <v>27.91719842935774</v>
      </c>
      <c r="Z18" s="22">
        <v>27.718109436134423</v>
      </c>
      <c r="AA18" s="22">
        <v>28.658356443298832</v>
      </c>
      <c r="AB18" s="22">
        <v>31.484543476279153</v>
      </c>
      <c r="AC18" s="22">
        <v>33.613038190252432</v>
      </c>
      <c r="AD18" s="22">
        <v>33.556699700054381</v>
      </c>
      <c r="AE18" s="22">
        <v>32.807591219766003</v>
      </c>
      <c r="AF18" s="22">
        <v>32.917144565293192</v>
      </c>
      <c r="AG18" s="22">
        <v>33.072056888497109</v>
      </c>
    </row>
    <row r="19" spans="1:33" x14ac:dyDescent="0.25">
      <c r="A19" s="17" t="str">
        <f>VLOOKUP(C19,'Country Table'!$C$4:$G$222,5,FALSE)</f>
        <v>Lower middle income</v>
      </c>
      <c r="B19" s="17" t="str">
        <f>VLOOKUP(C19,'Country Table'!$C$4:$G$222,4,FALSE)</f>
        <v>South Asia</v>
      </c>
      <c r="C19" t="s">
        <v>60</v>
      </c>
      <c r="D19" s="22" t="s">
        <v>443</v>
      </c>
      <c r="E19" s="22" t="s">
        <v>443</v>
      </c>
      <c r="F19" s="22" t="s">
        <v>443</v>
      </c>
      <c r="G19" s="22" t="s">
        <v>443</v>
      </c>
      <c r="H19" s="22" t="s">
        <v>443</v>
      </c>
      <c r="I19" s="22">
        <v>31.737068303497029</v>
      </c>
      <c r="J19" s="22">
        <v>33.100563117766356</v>
      </c>
      <c r="K19" s="22">
        <v>33.139570104542862</v>
      </c>
      <c r="L19" s="22">
        <v>33.170514433038974</v>
      </c>
      <c r="M19" s="22">
        <v>33.401190768096093</v>
      </c>
      <c r="N19" s="22">
        <v>33.691095548040749</v>
      </c>
      <c r="O19" s="22">
        <v>34.494655053625308</v>
      </c>
      <c r="P19" s="22">
        <v>35.521463333065469</v>
      </c>
      <c r="Q19" s="22">
        <v>39.761123610039654</v>
      </c>
      <c r="R19" s="22">
        <v>45.768551942985027</v>
      </c>
      <c r="S19" s="22">
        <v>47.632241312001135</v>
      </c>
      <c r="T19" s="22">
        <v>48.644782518503632</v>
      </c>
      <c r="U19" s="22">
        <v>48.099674674938676</v>
      </c>
      <c r="V19" s="22">
        <v>47.569184879399849</v>
      </c>
      <c r="W19" s="22">
        <v>44.681622000082939</v>
      </c>
      <c r="X19" s="22">
        <v>41.445575042751841</v>
      </c>
      <c r="Y19" s="22">
        <v>37.986094527157604</v>
      </c>
      <c r="Z19" s="22">
        <v>36.707994085937663</v>
      </c>
      <c r="AA19" s="22">
        <v>36.648071688027763</v>
      </c>
      <c r="AB19" s="22">
        <v>37.122464985438199</v>
      </c>
      <c r="AC19" s="22">
        <v>37.730065106736376</v>
      </c>
      <c r="AD19" s="22">
        <v>37.731398731951067</v>
      </c>
      <c r="AE19" s="22">
        <v>37.515097202290754</v>
      </c>
      <c r="AF19" s="22">
        <v>37.584827718012491</v>
      </c>
      <c r="AG19" s="22">
        <v>37.732095717525219</v>
      </c>
    </row>
    <row r="20" spans="1:33" x14ac:dyDescent="0.25">
      <c r="A20" s="17" t="str">
        <f>VLOOKUP(C20,'Country Table'!$C$4:$G$222,5,FALSE)</f>
        <v>Lower middle income</v>
      </c>
      <c r="B20" s="17" t="str">
        <f>VLOOKUP(C20,'Country Table'!$C$4:$G$222,4,FALSE)</f>
        <v>Latin America &amp; Caribbean</v>
      </c>
      <c r="C20" t="s">
        <v>62</v>
      </c>
      <c r="D20" s="22" t="s">
        <v>443</v>
      </c>
      <c r="E20" s="22" t="s">
        <v>443</v>
      </c>
      <c r="F20" s="22" t="s">
        <v>443</v>
      </c>
      <c r="G20" s="22" t="s">
        <v>443</v>
      </c>
      <c r="H20" s="22" t="s">
        <v>443</v>
      </c>
      <c r="I20" s="22">
        <v>33.798623107167344</v>
      </c>
      <c r="J20" s="22">
        <v>34.64056158507109</v>
      </c>
      <c r="K20" s="22">
        <v>34.579634593633031</v>
      </c>
      <c r="L20" s="22">
        <v>36.771570878004255</v>
      </c>
      <c r="M20" s="22">
        <v>37.026767787366097</v>
      </c>
      <c r="N20" s="22">
        <v>38.438068525944949</v>
      </c>
      <c r="O20" s="22">
        <v>42.356507821885785</v>
      </c>
      <c r="P20" s="22">
        <v>44.936473105406911</v>
      </c>
      <c r="Q20" s="22">
        <v>46.864594801004223</v>
      </c>
      <c r="R20" s="22">
        <v>45.68142811082253</v>
      </c>
      <c r="S20" s="22">
        <v>43.764431493680966</v>
      </c>
      <c r="T20" s="22">
        <v>41.596963424072626</v>
      </c>
      <c r="U20" s="22">
        <v>39.723059985461049</v>
      </c>
      <c r="V20" s="22">
        <v>38.287682456634037</v>
      </c>
      <c r="W20" s="22">
        <v>38.368349074754569</v>
      </c>
      <c r="X20" s="22">
        <v>36.776643179451234</v>
      </c>
      <c r="Y20" s="22">
        <v>38.504146630259754</v>
      </c>
      <c r="Z20" s="22">
        <v>38.434158771403361</v>
      </c>
      <c r="AA20" s="22">
        <v>39.385064967294852</v>
      </c>
      <c r="AB20" s="22">
        <v>39.834604661685162</v>
      </c>
      <c r="AC20" s="22">
        <v>40.821001730259454</v>
      </c>
      <c r="AD20" s="22">
        <v>40.149739795993078</v>
      </c>
      <c r="AE20" s="22">
        <v>41.264083360026319</v>
      </c>
      <c r="AF20" s="22">
        <v>41.378664828652845</v>
      </c>
      <c r="AG20" s="22">
        <v>41.545415270549242</v>
      </c>
    </row>
    <row r="21" spans="1:33" x14ac:dyDescent="0.25">
      <c r="A21" s="17" t="str">
        <f>VLOOKUP(C21,'Country Table'!$C$4:$G$222,5,FALSE)</f>
        <v>Upper middle income</v>
      </c>
      <c r="B21" s="17" t="str">
        <f>VLOOKUP(C21,'Country Table'!$C$4:$G$222,4,FALSE)</f>
        <v>Europe &amp; Central Asia</v>
      </c>
      <c r="C21" t="s">
        <v>64</v>
      </c>
      <c r="D21" s="22" t="s">
        <v>443</v>
      </c>
      <c r="E21" s="22" t="s">
        <v>443</v>
      </c>
      <c r="F21" s="22" t="s">
        <v>443</v>
      </c>
      <c r="G21" s="22" t="s">
        <v>443</v>
      </c>
      <c r="H21" s="22" t="s">
        <v>443</v>
      </c>
      <c r="I21" s="22">
        <v>25.107450313561827</v>
      </c>
      <c r="J21" s="22">
        <v>25.345652365836514</v>
      </c>
      <c r="K21" s="22">
        <v>25.275655846010743</v>
      </c>
      <c r="L21" s="22">
        <v>24.831420610763747</v>
      </c>
      <c r="M21" s="22">
        <v>24.747395333754419</v>
      </c>
      <c r="N21" s="22">
        <v>24.339590277336701</v>
      </c>
      <c r="O21" s="22">
        <v>24.233928664940219</v>
      </c>
      <c r="P21" s="22">
        <v>24.479802244295396</v>
      </c>
      <c r="Q21" s="22">
        <v>24.268034789636122</v>
      </c>
      <c r="R21" s="22">
        <v>23.810525188998625</v>
      </c>
      <c r="S21" s="22">
        <v>23.576756444028401</v>
      </c>
      <c r="T21" s="22">
        <v>28.409004287244727</v>
      </c>
      <c r="U21" s="22">
        <v>30.38995110041731</v>
      </c>
      <c r="V21" s="22">
        <v>30.757198917979725</v>
      </c>
      <c r="W21" s="22">
        <v>32.304255935547104</v>
      </c>
      <c r="X21" s="22">
        <v>31.696604060435853</v>
      </c>
      <c r="Y21" s="22">
        <v>31.299863734400677</v>
      </c>
      <c r="Z21" s="22">
        <v>32.979498739283194</v>
      </c>
      <c r="AA21" s="22">
        <v>35.550949529452389</v>
      </c>
      <c r="AB21" s="22">
        <v>38.677453247201086</v>
      </c>
      <c r="AC21" s="22">
        <v>40.582846426582904</v>
      </c>
      <c r="AD21" s="22">
        <v>41.577360663871907</v>
      </c>
      <c r="AE21" s="22">
        <v>43.316564121251943</v>
      </c>
      <c r="AF21" s="22">
        <v>43.496792238965078</v>
      </c>
      <c r="AG21" s="22">
        <v>43.684656153675093</v>
      </c>
    </row>
    <row r="22" spans="1:33" x14ac:dyDescent="0.25">
      <c r="A22" s="17" t="str">
        <f>VLOOKUP(C22,'Country Table'!$C$4:$G$222,5,FALSE)</f>
        <v>Upper middle income</v>
      </c>
      <c r="B22" s="17" t="str">
        <f>VLOOKUP(C22,'Country Table'!$C$4:$G$222,4,FALSE)</f>
        <v>Sub-Saharan Africa</v>
      </c>
      <c r="C22" t="s">
        <v>66</v>
      </c>
      <c r="D22" s="22" t="s">
        <v>443</v>
      </c>
      <c r="E22" s="22" t="s">
        <v>443</v>
      </c>
      <c r="F22" s="22" t="s">
        <v>443</v>
      </c>
      <c r="G22" s="22" t="s">
        <v>443</v>
      </c>
      <c r="H22" s="22" t="s">
        <v>443</v>
      </c>
      <c r="I22" s="22">
        <v>37.740354452484056</v>
      </c>
      <c r="J22" s="22">
        <v>37.81616620088424</v>
      </c>
      <c r="K22" s="22">
        <v>38.108586265808576</v>
      </c>
      <c r="L22" s="22">
        <v>38.060260531737335</v>
      </c>
      <c r="M22" s="22">
        <v>37.983368369268625</v>
      </c>
      <c r="N22" s="22">
        <v>37.286235069190887</v>
      </c>
      <c r="O22" s="22">
        <v>35.71803474580738</v>
      </c>
      <c r="P22" s="22">
        <v>34.331717663418409</v>
      </c>
      <c r="Q22" s="22">
        <v>38.460131669833665</v>
      </c>
      <c r="R22" s="22">
        <v>38.795269993611093</v>
      </c>
      <c r="S22" s="22">
        <v>38.771947137064743</v>
      </c>
      <c r="T22" s="22">
        <v>40.370549428820702</v>
      </c>
      <c r="U22" s="22">
        <v>42.052120052725918</v>
      </c>
      <c r="V22" s="22">
        <v>39.988237876986318</v>
      </c>
      <c r="W22" s="22">
        <v>43.197178888480934</v>
      </c>
      <c r="X22" s="22">
        <v>36.022546350498487</v>
      </c>
      <c r="Y22" s="22">
        <v>34.483591120401009</v>
      </c>
      <c r="Z22" s="22">
        <v>35.338508080115623</v>
      </c>
      <c r="AA22" s="22">
        <v>34.938852216386124</v>
      </c>
      <c r="AB22" s="22">
        <v>38.214009233955281</v>
      </c>
      <c r="AC22" s="22">
        <v>40.266951745340165</v>
      </c>
      <c r="AD22" s="22">
        <v>39.556743330357847</v>
      </c>
      <c r="AE22" s="22">
        <v>38.538232104156407</v>
      </c>
      <c r="AF22" s="22">
        <v>38.977625997819437</v>
      </c>
      <c r="AG22" s="22">
        <v>39.151957547580729</v>
      </c>
    </row>
    <row r="23" spans="1:33" x14ac:dyDescent="0.25">
      <c r="A23" s="17" t="str">
        <f>VLOOKUP(C23,'Country Table'!$C$4:$G$222,5,FALSE)</f>
        <v>Upper middle income</v>
      </c>
      <c r="B23" s="17" t="str">
        <f>VLOOKUP(C23,'Country Table'!$C$4:$G$222,4,FALSE)</f>
        <v>Latin America &amp; Caribbean</v>
      </c>
      <c r="C23" t="s">
        <v>68</v>
      </c>
      <c r="D23" s="22" t="s">
        <v>443</v>
      </c>
      <c r="E23" s="22" t="s">
        <v>443</v>
      </c>
      <c r="F23" s="22" t="s">
        <v>443</v>
      </c>
      <c r="G23" s="22" t="s">
        <v>443</v>
      </c>
      <c r="H23" s="22" t="s">
        <v>443</v>
      </c>
      <c r="I23" s="22">
        <v>39.656538533980026</v>
      </c>
      <c r="J23" s="22">
        <v>39.834856679493505</v>
      </c>
      <c r="K23" s="22">
        <v>40.076680206465589</v>
      </c>
      <c r="L23" s="22">
        <v>40.6332160637456</v>
      </c>
      <c r="M23" s="22">
        <v>41.298473525724617</v>
      </c>
      <c r="N23" s="22">
        <v>41.964914459782058</v>
      </c>
      <c r="O23" s="22">
        <v>42.662723627560034</v>
      </c>
      <c r="P23" s="22">
        <v>43.437957148684468</v>
      </c>
      <c r="Q23" s="22">
        <v>44.508832745566473</v>
      </c>
      <c r="R23" s="22">
        <v>44.821887115138132</v>
      </c>
      <c r="S23" s="22">
        <v>45.447334486162987</v>
      </c>
      <c r="T23" s="22">
        <v>46.37184611491012</v>
      </c>
      <c r="U23" s="22">
        <v>47.221003751184121</v>
      </c>
      <c r="V23" s="22">
        <v>47.935692385243968</v>
      </c>
      <c r="W23" s="22">
        <v>49.207416531063963</v>
      </c>
      <c r="X23" s="22">
        <v>49.34458992121337</v>
      </c>
      <c r="Y23" s="22">
        <v>49.63740932864377</v>
      </c>
      <c r="Z23" s="22">
        <v>49.853599651627313</v>
      </c>
      <c r="AA23" s="22">
        <v>49.757767757858559</v>
      </c>
      <c r="AB23" s="22">
        <v>49.290127648661517</v>
      </c>
      <c r="AC23" s="22">
        <v>49.535025588635591</v>
      </c>
      <c r="AD23" s="22">
        <v>50.304279613089889</v>
      </c>
      <c r="AE23" s="22">
        <v>51.191558369050746</v>
      </c>
      <c r="AF23" s="22">
        <v>51.343491860211152</v>
      </c>
      <c r="AG23" s="22">
        <v>51.5826622960032</v>
      </c>
    </row>
    <row r="24" spans="1:33" x14ac:dyDescent="0.25">
      <c r="A24" s="17" t="str">
        <f>VLOOKUP(C24,'Country Table'!$C$4:$G$222,5,FALSE)</f>
        <v>Upper middle income</v>
      </c>
      <c r="B24" s="17" t="str">
        <f>VLOOKUP(C24,'Country Table'!$C$4:$G$222,4,FALSE)</f>
        <v>Europe &amp; Central Asia</v>
      </c>
      <c r="C24" t="s">
        <v>74</v>
      </c>
      <c r="D24" s="22" t="s">
        <v>443</v>
      </c>
      <c r="E24" s="22" t="s">
        <v>443</v>
      </c>
      <c r="F24" s="22" t="s">
        <v>443</v>
      </c>
      <c r="G24" s="22" t="s">
        <v>443</v>
      </c>
      <c r="H24" s="22" t="s">
        <v>443</v>
      </c>
      <c r="I24" s="22">
        <v>49.816671865835097</v>
      </c>
      <c r="J24" s="22">
        <v>49.842218601998816</v>
      </c>
      <c r="K24" s="22">
        <v>50.129156326686036</v>
      </c>
      <c r="L24" s="22">
        <v>50.042491273631896</v>
      </c>
      <c r="M24" s="22">
        <v>50.143083103301201</v>
      </c>
      <c r="N24" s="22">
        <v>52.872131339118361</v>
      </c>
      <c r="O24" s="22">
        <v>54.894956625095304</v>
      </c>
      <c r="P24" s="22">
        <v>56.32290893820668</v>
      </c>
      <c r="Q24" s="22">
        <v>57.896088328423488</v>
      </c>
      <c r="R24" s="22">
        <v>57.906212074902633</v>
      </c>
      <c r="S24" s="22">
        <v>56.052212398402212</v>
      </c>
      <c r="T24" s="22">
        <v>54.527822548370601</v>
      </c>
      <c r="U24" s="22">
        <v>53.064128222997269</v>
      </c>
      <c r="V24" s="22">
        <v>54.465553758494025</v>
      </c>
      <c r="W24" s="22">
        <v>56.164882838217153</v>
      </c>
      <c r="X24" s="22">
        <v>58.002291565259917</v>
      </c>
      <c r="Y24" s="22">
        <v>57.935912826289311</v>
      </c>
      <c r="Z24" s="22">
        <v>59.312898120868496</v>
      </c>
      <c r="AA24" s="22">
        <v>60.991139588705359</v>
      </c>
      <c r="AB24" s="22">
        <v>61.81077134906819</v>
      </c>
      <c r="AC24" s="22">
        <v>61.198911295355956</v>
      </c>
      <c r="AD24" s="22">
        <v>61.160885578213936</v>
      </c>
      <c r="AE24" s="22">
        <v>59.703315827230924</v>
      </c>
      <c r="AF24" s="22">
        <v>59.717175938726719</v>
      </c>
      <c r="AG24" s="22">
        <v>59.846999252270592</v>
      </c>
    </row>
    <row r="25" spans="1:33" x14ac:dyDescent="0.25">
      <c r="A25" s="17" t="str">
        <f>VLOOKUP(C25,'Country Table'!$C$4:$G$222,5,FALSE)</f>
        <v>Low income</v>
      </c>
      <c r="B25" s="17" t="str">
        <f>VLOOKUP(C25,'Country Table'!$C$4:$G$222,4,FALSE)</f>
        <v>Sub-Saharan Africa</v>
      </c>
      <c r="C25" t="s">
        <v>76</v>
      </c>
      <c r="D25" s="22" t="s">
        <v>443</v>
      </c>
      <c r="E25" s="22" t="s">
        <v>443</v>
      </c>
      <c r="F25" s="22" t="s">
        <v>443</v>
      </c>
      <c r="G25" s="22" t="s">
        <v>443</v>
      </c>
      <c r="H25" s="22" t="s">
        <v>443</v>
      </c>
      <c r="I25" s="22">
        <v>31.484414461552021</v>
      </c>
      <c r="J25" s="22">
        <v>31.512742500257776</v>
      </c>
      <c r="K25" s="22">
        <v>31.51756459471002</v>
      </c>
      <c r="L25" s="22">
        <v>31.524322692715387</v>
      </c>
      <c r="M25" s="22">
        <v>31.507951094497173</v>
      </c>
      <c r="N25" s="22">
        <v>30.646694163001705</v>
      </c>
      <c r="O25" s="22">
        <v>30.49272759694173</v>
      </c>
      <c r="P25" s="22">
        <v>30.4456867519661</v>
      </c>
      <c r="Q25" s="22">
        <v>29.591430632847395</v>
      </c>
      <c r="R25" s="22">
        <v>29.168078078723621</v>
      </c>
      <c r="S25" s="22">
        <v>29.366799771165933</v>
      </c>
      <c r="T25" s="22">
        <v>28.912756225522678</v>
      </c>
      <c r="U25" s="22">
        <v>27.416829819107857</v>
      </c>
      <c r="V25" s="22">
        <v>25.94821369174926</v>
      </c>
      <c r="W25" s="22">
        <v>25.193030426662464</v>
      </c>
      <c r="X25" s="22">
        <v>25.056832845069479</v>
      </c>
      <c r="Y25" s="22">
        <v>24.713905027783412</v>
      </c>
      <c r="Z25" s="22">
        <v>25.565924547206247</v>
      </c>
      <c r="AA25" s="22">
        <v>25.958781046323566</v>
      </c>
      <c r="AB25" s="22">
        <v>26.522357054162814</v>
      </c>
      <c r="AC25" s="22">
        <v>28.668791997825764</v>
      </c>
      <c r="AD25" s="22">
        <v>35.087838029118153</v>
      </c>
      <c r="AE25" s="22">
        <v>35.793863578410601</v>
      </c>
      <c r="AF25" s="22">
        <v>35.905955258739652</v>
      </c>
      <c r="AG25" s="22">
        <v>35.983851533221724</v>
      </c>
    </row>
    <row r="26" spans="1:33" x14ac:dyDescent="0.25">
      <c r="A26" s="17" t="str">
        <f>VLOOKUP(C26,'Country Table'!$C$4:$G$222,5,FALSE)</f>
        <v>Low income</v>
      </c>
      <c r="B26" s="17" t="str">
        <f>VLOOKUP(C26,'Country Table'!$C$4:$G$222,4,FALSE)</f>
        <v>Sub-Saharan Africa</v>
      </c>
      <c r="C26" t="s">
        <v>78</v>
      </c>
      <c r="D26" s="22" t="s">
        <v>443</v>
      </c>
      <c r="E26" s="22" t="s">
        <v>443</v>
      </c>
      <c r="F26" s="22" t="s">
        <v>443</v>
      </c>
      <c r="G26" s="22" t="s">
        <v>443</v>
      </c>
      <c r="H26" s="22" t="s">
        <v>443</v>
      </c>
      <c r="I26" s="22">
        <v>34.550169158640259</v>
      </c>
      <c r="J26" s="22">
        <v>34.517990963538146</v>
      </c>
      <c r="K26" s="22">
        <v>34.517016633603681</v>
      </c>
      <c r="L26" s="22">
        <v>34.416659846845363</v>
      </c>
      <c r="M26" s="22">
        <v>34.334467660723881</v>
      </c>
      <c r="N26" s="22">
        <v>35.018476373432719</v>
      </c>
      <c r="O26" s="22">
        <v>35.375832226124601</v>
      </c>
      <c r="P26" s="22">
        <v>35.857076542191535</v>
      </c>
      <c r="Q26" s="22">
        <v>37.550100308571508</v>
      </c>
      <c r="R26" s="22">
        <v>37.58893375389961</v>
      </c>
      <c r="S26" s="22">
        <v>38.747325552488022</v>
      </c>
      <c r="T26" s="22">
        <v>37.473407229798966</v>
      </c>
      <c r="U26" s="22">
        <v>35.625808067188096</v>
      </c>
      <c r="V26" s="22">
        <v>33.708534310678033</v>
      </c>
      <c r="W26" s="22">
        <v>32.447673051050678</v>
      </c>
      <c r="X26" s="22">
        <v>30.673946958122368</v>
      </c>
      <c r="Y26" s="22">
        <v>29.309316750329934</v>
      </c>
      <c r="Z26" s="22">
        <v>27.997220757917201</v>
      </c>
      <c r="AA26" s="22">
        <v>27.887795165341466</v>
      </c>
      <c r="AB26" s="22">
        <v>26.005980092596467</v>
      </c>
      <c r="AC26" s="22">
        <v>25.083865406443973</v>
      </c>
      <c r="AD26" s="22">
        <v>24.723103223194574</v>
      </c>
      <c r="AE26" s="22">
        <v>25.070779709255348</v>
      </c>
      <c r="AF26" s="22">
        <v>25.096932756031123</v>
      </c>
      <c r="AG26" s="22">
        <v>25.235113590447764</v>
      </c>
    </row>
    <row r="27" spans="1:33" x14ac:dyDescent="0.25">
      <c r="A27" s="17" t="str">
        <f>VLOOKUP(C27,'Country Table'!$C$4:$G$222,5,FALSE)</f>
        <v>Lower middle income</v>
      </c>
      <c r="B27" s="17" t="str">
        <f>VLOOKUP(C27,'Country Table'!$C$4:$G$222,4,FALSE)</f>
        <v>East Asia &amp; Pacific</v>
      </c>
      <c r="C27" t="s">
        <v>82</v>
      </c>
      <c r="D27" s="22" t="s">
        <v>443</v>
      </c>
      <c r="E27" s="22" t="s">
        <v>443</v>
      </c>
      <c r="F27" s="22" t="s">
        <v>443</v>
      </c>
      <c r="G27" s="22" t="s">
        <v>443</v>
      </c>
      <c r="H27" s="22" t="s">
        <v>443</v>
      </c>
      <c r="I27" s="22">
        <v>30.804246437407798</v>
      </c>
      <c r="J27" s="22">
        <v>30.835296042997854</v>
      </c>
      <c r="K27" s="22">
        <v>30.779373149989205</v>
      </c>
      <c r="L27" s="22">
        <v>30.853949712862953</v>
      </c>
      <c r="M27" s="22">
        <v>30.953959233781799</v>
      </c>
      <c r="N27" s="22">
        <v>32.361471839512326</v>
      </c>
      <c r="O27" s="22">
        <v>32.687350727850429</v>
      </c>
      <c r="P27" s="22">
        <v>32.728838102165497</v>
      </c>
      <c r="Q27" s="22">
        <v>33.412033503770282</v>
      </c>
      <c r="R27" s="22">
        <v>36.509350513510377</v>
      </c>
      <c r="S27" s="22">
        <v>36.268451688443996</v>
      </c>
      <c r="T27" s="22">
        <v>36.170788546023616</v>
      </c>
      <c r="U27" s="22">
        <v>36.684444419711767</v>
      </c>
      <c r="V27" s="22">
        <v>35.963942030872559</v>
      </c>
      <c r="W27" s="22">
        <v>33.882200296503186</v>
      </c>
      <c r="X27" s="22">
        <v>32.550963330395426</v>
      </c>
      <c r="Y27" s="22">
        <v>31.527100034556963</v>
      </c>
      <c r="Z27" s="22">
        <v>31.397688057178573</v>
      </c>
      <c r="AA27" s="22">
        <v>32.393344927462884</v>
      </c>
      <c r="AB27" s="22">
        <v>33.834133576449524</v>
      </c>
      <c r="AC27" s="22">
        <v>35.406691008874816</v>
      </c>
      <c r="AD27" s="22">
        <v>36.488113867689918</v>
      </c>
      <c r="AE27" s="22">
        <v>37.568573922917025</v>
      </c>
      <c r="AF27" s="22">
        <v>37.781878577151886</v>
      </c>
      <c r="AG27" s="22">
        <v>37.924753866050182</v>
      </c>
    </row>
    <row r="28" spans="1:33" x14ac:dyDescent="0.25">
      <c r="A28" s="17" t="str">
        <f>VLOOKUP(C28,'Country Table'!$C$4:$G$222,5,FALSE)</f>
        <v>Lower middle income</v>
      </c>
      <c r="B28" s="17" t="str">
        <f>VLOOKUP(C28,'Country Table'!$C$4:$G$222,4,FALSE)</f>
        <v>Sub-Saharan Africa</v>
      </c>
      <c r="C28" t="s">
        <v>84</v>
      </c>
      <c r="D28" s="22" t="s">
        <v>443</v>
      </c>
      <c r="E28" s="22" t="s">
        <v>443</v>
      </c>
      <c r="F28" s="22" t="s">
        <v>443</v>
      </c>
      <c r="G28" s="22" t="s">
        <v>443</v>
      </c>
      <c r="H28" s="22" t="s">
        <v>443</v>
      </c>
      <c r="I28" s="22">
        <v>16.944530127512145</v>
      </c>
      <c r="J28" s="22">
        <v>17.028502955765784</v>
      </c>
      <c r="K28" s="22">
        <v>17.10109272170051</v>
      </c>
      <c r="L28" s="22">
        <v>17.150609184131635</v>
      </c>
      <c r="M28" s="22">
        <v>17.141334854027125</v>
      </c>
      <c r="N28" s="22">
        <v>17.152113801734011</v>
      </c>
      <c r="O28" s="22">
        <v>26.419241709393752</v>
      </c>
      <c r="P28" s="22">
        <v>33.751932745610844</v>
      </c>
      <c r="Q28" s="22">
        <v>39.348292587675061</v>
      </c>
      <c r="R28" s="22">
        <v>38.41924251837969</v>
      </c>
      <c r="S28" s="22">
        <v>37.074325343116776</v>
      </c>
      <c r="T28" s="22">
        <v>36.01131782983974</v>
      </c>
      <c r="U28" s="22">
        <v>34.99359877478323</v>
      </c>
      <c r="V28" s="22">
        <v>34.895908788367151</v>
      </c>
      <c r="W28" s="22">
        <v>33.376879565675708</v>
      </c>
      <c r="X28" s="22">
        <v>32.740481903657589</v>
      </c>
      <c r="Y28" s="22">
        <v>34.983542624348622</v>
      </c>
      <c r="Z28" s="22">
        <v>36.076775929940254</v>
      </c>
      <c r="AA28" s="22">
        <v>36.953242912516913</v>
      </c>
      <c r="AB28" s="22">
        <v>37.196288195204247</v>
      </c>
      <c r="AC28" s="22">
        <v>37.567928622034614</v>
      </c>
      <c r="AD28" s="22">
        <v>37.930826154504146</v>
      </c>
      <c r="AE28" s="22">
        <v>37.367010921604169</v>
      </c>
      <c r="AF28" s="22">
        <v>37.486271356767638</v>
      </c>
      <c r="AG28" s="22">
        <v>37.737872449477109</v>
      </c>
    </row>
    <row r="29" spans="1:33" x14ac:dyDescent="0.25">
      <c r="A29" s="17" t="str">
        <f>VLOOKUP(C29,'Country Table'!$C$4:$G$222,5,FALSE)</f>
        <v>High income</v>
      </c>
      <c r="B29" s="17" t="str">
        <f>VLOOKUP(C29,'Country Table'!$C$4:$G$222,4,FALSE)</f>
        <v>North America</v>
      </c>
      <c r="C29" t="s">
        <v>86</v>
      </c>
      <c r="D29" s="22" t="s">
        <v>443</v>
      </c>
      <c r="E29" s="22" t="s">
        <v>443</v>
      </c>
      <c r="F29" s="22" t="s">
        <v>443</v>
      </c>
      <c r="G29" s="22" t="s">
        <v>443</v>
      </c>
      <c r="H29" s="22" t="s">
        <v>443</v>
      </c>
      <c r="I29" s="22">
        <v>60.634701936728462</v>
      </c>
      <c r="J29" s="22">
        <v>60.937732148839288</v>
      </c>
      <c r="K29" s="22">
        <v>60.906227523374255</v>
      </c>
      <c r="L29" s="22">
        <v>61.07765996020872</v>
      </c>
      <c r="M29" s="22">
        <v>61.360104272686762</v>
      </c>
      <c r="N29" s="22">
        <v>61.88106580647456</v>
      </c>
      <c r="O29" s="22">
        <v>63.194523521794075</v>
      </c>
      <c r="P29" s="22">
        <v>64.824507826713159</v>
      </c>
      <c r="Q29" s="22">
        <v>65.641050045332136</v>
      </c>
      <c r="R29" s="22">
        <v>66.561733563482008</v>
      </c>
      <c r="S29" s="22">
        <v>67.473984553458266</v>
      </c>
      <c r="T29" s="22">
        <v>68.262164626392774</v>
      </c>
      <c r="U29" s="22">
        <v>67.788248876339424</v>
      </c>
      <c r="V29" s="22">
        <v>69.068786096018968</v>
      </c>
      <c r="W29" s="22">
        <v>70.276566193888456</v>
      </c>
      <c r="X29" s="22">
        <v>70.668953168627553</v>
      </c>
      <c r="Y29" s="22">
        <v>71.478650933077972</v>
      </c>
      <c r="Z29" s="22">
        <v>72.848999949179216</v>
      </c>
      <c r="AA29" s="22">
        <v>73.586714676350127</v>
      </c>
      <c r="AB29" s="22">
        <v>73.207305376631666</v>
      </c>
      <c r="AC29" s="22">
        <v>72.886968199761696</v>
      </c>
      <c r="AD29" s="22">
        <v>73.381476594514865</v>
      </c>
      <c r="AE29" s="22">
        <v>73.068191864750418</v>
      </c>
      <c r="AF29" s="22">
        <v>73.180130801696706</v>
      </c>
      <c r="AG29" s="22">
        <v>73.376172052453157</v>
      </c>
    </row>
    <row r="30" spans="1:33" x14ac:dyDescent="0.25">
      <c r="A30" s="17" t="str">
        <f>VLOOKUP(C30,'Country Table'!$C$4:$G$222,5,FALSE)</f>
        <v>Low income</v>
      </c>
      <c r="B30" s="17" t="str">
        <f>VLOOKUP(C30,'Country Table'!$C$4:$G$222,4,FALSE)</f>
        <v>Sub-Saharan Africa</v>
      </c>
      <c r="C30" t="s">
        <v>90</v>
      </c>
      <c r="D30" s="22" t="s">
        <v>443</v>
      </c>
      <c r="E30" s="22" t="s">
        <v>443</v>
      </c>
      <c r="F30" s="22" t="s">
        <v>443</v>
      </c>
      <c r="G30" s="22" t="s">
        <v>443</v>
      </c>
      <c r="H30" s="22" t="s">
        <v>443</v>
      </c>
      <c r="I30" s="22">
        <v>37.868842700853527</v>
      </c>
      <c r="J30" s="22">
        <v>37.91645896117879</v>
      </c>
      <c r="K30" s="22">
        <v>37.939430109754667</v>
      </c>
      <c r="L30" s="22">
        <v>37.877806570751972</v>
      </c>
      <c r="M30" s="22">
        <v>37.951142564610926</v>
      </c>
      <c r="N30" s="22">
        <v>37.753645409041006</v>
      </c>
      <c r="O30" s="22">
        <v>38.251133032490131</v>
      </c>
      <c r="P30" s="22">
        <v>39.804307057704378</v>
      </c>
      <c r="Q30" s="22">
        <v>38.690981885770249</v>
      </c>
      <c r="R30" s="22">
        <v>39.154115671668116</v>
      </c>
      <c r="S30" s="22">
        <v>38.929276269622932</v>
      </c>
      <c r="T30" s="22">
        <v>39.150862106983261</v>
      </c>
      <c r="U30" s="22">
        <v>39.100022696557559</v>
      </c>
      <c r="V30" s="22">
        <v>37.863672941622781</v>
      </c>
      <c r="W30" s="22">
        <v>39.961988515143069</v>
      </c>
      <c r="X30" s="22">
        <v>39.376725125779473</v>
      </c>
      <c r="Y30" s="22">
        <v>38.437719937622603</v>
      </c>
      <c r="Z30" s="22">
        <v>40.690931432768004</v>
      </c>
      <c r="AA30" s="22">
        <v>39.150030003036022</v>
      </c>
      <c r="AB30" s="22">
        <v>39.509279707683802</v>
      </c>
      <c r="AC30" s="22">
        <v>38.501595596475347</v>
      </c>
      <c r="AD30" s="22">
        <v>37.042677182202148</v>
      </c>
      <c r="AE30" s="22">
        <v>35.801833547572869</v>
      </c>
      <c r="AF30" s="22">
        <v>35.874286651007495</v>
      </c>
      <c r="AG30" s="22">
        <v>35.937553457300304</v>
      </c>
    </row>
    <row r="31" spans="1:33" x14ac:dyDescent="0.25">
      <c r="A31" s="17" t="str">
        <f>VLOOKUP(C31,'Country Table'!$C$4:$G$222,5,FALSE)</f>
        <v>Low income</v>
      </c>
      <c r="B31" s="17" t="str">
        <f>VLOOKUP(C31,'Country Table'!$C$4:$G$222,4,FALSE)</f>
        <v>Sub-Saharan Africa</v>
      </c>
      <c r="C31" t="s">
        <v>92</v>
      </c>
      <c r="D31" s="22" t="s">
        <v>443</v>
      </c>
      <c r="E31" s="22" t="s">
        <v>443</v>
      </c>
      <c r="F31" s="22" t="s">
        <v>443</v>
      </c>
      <c r="G31" s="22" t="s">
        <v>443</v>
      </c>
      <c r="H31" s="22" t="s">
        <v>443</v>
      </c>
      <c r="I31" s="22">
        <v>29.309531769124771</v>
      </c>
      <c r="J31" s="22">
        <v>29.302266341566263</v>
      </c>
      <c r="K31" s="22">
        <v>29.337191386166435</v>
      </c>
      <c r="L31" s="22">
        <v>29.283509341344811</v>
      </c>
      <c r="M31" s="22">
        <v>29.230066661941837</v>
      </c>
      <c r="N31" s="22">
        <v>25.025032289564916</v>
      </c>
      <c r="O31" s="22">
        <v>26.69881026715526</v>
      </c>
      <c r="P31" s="22">
        <v>28.00745348992837</v>
      </c>
      <c r="Q31" s="22">
        <v>24.613927577697027</v>
      </c>
      <c r="R31" s="22">
        <v>24.719746562499783</v>
      </c>
      <c r="S31" s="22">
        <v>25.002520939614993</v>
      </c>
      <c r="T31" s="22">
        <v>25.125398667075125</v>
      </c>
      <c r="U31" s="22">
        <v>25.133830539611296</v>
      </c>
      <c r="V31" s="22">
        <v>25.112601109340407</v>
      </c>
      <c r="W31" s="22">
        <v>25.78158307121403</v>
      </c>
      <c r="X31" s="22">
        <v>25.952957059251069</v>
      </c>
      <c r="Y31" s="22">
        <v>28.377178311248613</v>
      </c>
      <c r="Z31" s="22">
        <v>33.84226803176194</v>
      </c>
      <c r="AA31" s="22">
        <v>33.065880931604049</v>
      </c>
      <c r="AB31" s="22">
        <v>32.575265912782108</v>
      </c>
      <c r="AC31" s="22">
        <v>26.472028480506712</v>
      </c>
      <c r="AD31" s="22">
        <v>25.471193369664533</v>
      </c>
      <c r="AE31" s="22">
        <v>24.354547313567785</v>
      </c>
      <c r="AF31" s="22">
        <v>24.250961359351155</v>
      </c>
      <c r="AG31" s="22">
        <v>24.282739748430316</v>
      </c>
    </row>
    <row r="32" spans="1:33" x14ac:dyDescent="0.25">
      <c r="A32" s="17" t="str">
        <f>VLOOKUP(C32,'Country Table'!$C$4:$G$222,5,FALSE)</f>
        <v>High income</v>
      </c>
      <c r="B32" s="17" t="str">
        <f>VLOOKUP(C32,'Country Table'!$C$4:$G$222,4,FALSE)</f>
        <v>Latin America &amp; Caribbean</v>
      </c>
      <c r="C32" t="s">
        <v>96</v>
      </c>
      <c r="D32" s="22" t="s">
        <v>443</v>
      </c>
      <c r="E32" s="22" t="s">
        <v>443</v>
      </c>
      <c r="F32" s="22" t="s">
        <v>443</v>
      </c>
      <c r="G32" s="22" t="s">
        <v>443</v>
      </c>
      <c r="H32" s="22" t="s">
        <v>443</v>
      </c>
      <c r="I32" s="22">
        <v>41.378454383401611</v>
      </c>
      <c r="J32" s="22">
        <v>41.472627633512879</v>
      </c>
      <c r="K32" s="22">
        <v>41.598094874410215</v>
      </c>
      <c r="L32" s="22">
        <v>41.666007896754529</v>
      </c>
      <c r="M32" s="22">
        <v>41.41385461665319</v>
      </c>
      <c r="N32" s="22">
        <v>41.549202475822312</v>
      </c>
      <c r="O32" s="22">
        <v>44.508683805703797</v>
      </c>
      <c r="P32" s="22">
        <v>47.488723723434404</v>
      </c>
      <c r="Q32" s="22">
        <v>50.974672844654883</v>
      </c>
      <c r="R32" s="22">
        <v>52.875973663423856</v>
      </c>
      <c r="S32" s="22">
        <v>54.544512185490085</v>
      </c>
      <c r="T32" s="22">
        <v>54.943014910483285</v>
      </c>
      <c r="U32" s="22">
        <v>53.368990508098207</v>
      </c>
      <c r="V32" s="22">
        <v>52.049859148603758</v>
      </c>
      <c r="W32" s="22">
        <v>51.425313307488196</v>
      </c>
      <c r="X32" s="22">
        <v>51.350246454596252</v>
      </c>
      <c r="Y32" s="22">
        <v>51.479519387026741</v>
      </c>
      <c r="Z32" s="22">
        <v>51.616232947740095</v>
      </c>
      <c r="AA32" s="22">
        <v>52.333003809263154</v>
      </c>
      <c r="AB32" s="22">
        <v>52.804995717802697</v>
      </c>
      <c r="AC32" s="22">
        <v>53.90266160230459</v>
      </c>
      <c r="AD32" s="22">
        <v>54.554607949730737</v>
      </c>
      <c r="AE32" s="22">
        <v>54.463247613927145</v>
      </c>
      <c r="AF32" s="22">
        <v>54.653719423107582</v>
      </c>
      <c r="AG32" s="22">
        <v>54.90174718236343</v>
      </c>
    </row>
    <row r="33" spans="1:33" x14ac:dyDescent="0.25">
      <c r="A33" s="17" t="str">
        <f>VLOOKUP(C33,'Country Table'!$C$4:$G$222,5,FALSE)</f>
        <v>Upper middle income</v>
      </c>
      <c r="B33" s="17" t="str">
        <f>VLOOKUP(C33,'Country Table'!$C$4:$G$222,4,FALSE)</f>
        <v>East Asia &amp; Pacific</v>
      </c>
      <c r="C33" t="s">
        <v>98</v>
      </c>
      <c r="D33" s="22" t="s">
        <v>443</v>
      </c>
      <c r="E33" s="22" t="s">
        <v>443</v>
      </c>
      <c r="F33" s="22" t="s">
        <v>443</v>
      </c>
      <c r="G33" s="22" t="s">
        <v>443</v>
      </c>
      <c r="H33" s="22" t="s">
        <v>443</v>
      </c>
      <c r="I33" s="22">
        <v>32.880652677529007</v>
      </c>
      <c r="J33" s="22">
        <v>32.872935385845977</v>
      </c>
      <c r="K33" s="22">
        <v>32.940062779997113</v>
      </c>
      <c r="L33" s="22">
        <v>32.961692249634041</v>
      </c>
      <c r="M33" s="22">
        <v>32.917218820970149</v>
      </c>
      <c r="N33" s="22">
        <v>33.959160150084429</v>
      </c>
      <c r="O33" s="22">
        <v>35.337101707434456</v>
      </c>
      <c r="P33" s="22">
        <v>36.175675226339358</v>
      </c>
      <c r="Q33" s="22">
        <v>35.735499821236893</v>
      </c>
      <c r="R33" s="22">
        <v>33.926815004124805</v>
      </c>
      <c r="S33" s="22">
        <v>30.680198133155219</v>
      </c>
      <c r="T33" s="22">
        <v>26.96484918030659</v>
      </c>
      <c r="U33" s="22">
        <v>24.45312425761157</v>
      </c>
      <c r="V33" s="22">
        <v>24.251077497158967</v>
      </c>
      <c r="W33" s="22">
        <v>24.767314660813476</v>
      </c>
      <c r="X33" s="22">
        <v>25.369275261021727</v>
      </c>
      <c r="Y33" s="22">
        <v>26.301472773348586</v>
      </c>
      <c r="Z33" s="22">
        <v>28.790478927038706</v>
      </c>
      <c r="AA33" s="22">
        <v>31.079185758180884</v>
      </c>
      <c r="AB33" s="22">
        <v>33.017419099134209</v>
      </c>
      <c r="AC33" s="22">
        <v>34.519578320459843</v>
      </c>
      <c r="AD33" s="22">
        <v>35.706951085931564</v>
      </c>
      <c r="AE33" s="22">
        <v>36.987697437970262</v>
      </c>
      <c r="AF33" s="22">
        <v>37.163370258257821</v>
      </c>
      <c r="AG33" s="22">
        <v>37.580129952366299</v>
      </c>
    </row>
    <row r="34" spans="1:33" x14ac:dyDescent="0.25">
      <c r="A34" s="17" t="str">
        <f>VLOOKUP(C34,'Country Table'!$C$4:$G$222,5,FALSE)</f>
        <v>Upper middle income</v>
      </c>
      <c r="B34" s="17" t="str">
        <f>VLOOKUP(C34,'Country Table'!$C$4:$G$222,4,FALSE)</f>
        <v>Latin America &amp; Caribbean</v>
      </c>
      <c r="C34" t="s">
        <v>100</v>
      </c>
      <c r="D34" s="22" t="s">
        <v>443</v>
      </c>
      <c r="E34" s="22" t="s">
        <v>443</v>
      </c>
      <c r="F34" s="22" t="s">
        <v>443</v>
      </c>
      <c r="G34" s="22" t="s">
        <v>443</v>
      </c>
      <c r="H34" s="22" t="s">
        <v>443</v>
      </c>
      <c r="I34" s="22">
        <v>48.28872940575647</v>
      </c>
      <c r="J34" s="22">
        <v>48.267164269826651</v>
      </c>
      <c r="K34" s="22">
        <v>48.248077229157197</v>
      </c>
      <c r="L34" s="22">
        <v>48.185609703405973</v>
      </c>
      <c r="M34" s="22">
        <v>48.610487150269059</v>
      </c>
      <c r="N34" s="22">
        <v>49.779238461764827</v>
      </c>
      <c r="O34" s="22">
        <v>51.917014430580636</v>
      </c>
      <c r="P34" s="22">
        <v>53.314785173873666</v>
      </c>
      <c r="Q34" s="22">
        <v>53.913776485110382</v>
      </c>
      <c r="R34" s="22">
        <v>53.861930430234402</v>
      </c>
      <c r="S34" s="22">
        <v>53.50196886914442</v>
      </c>
      <c r="T34" s="22">
        <v>53.082610292020881</v>
      </c>
      <c r="U34" s="22">
        <v>51.971651267923484</v>
      </c>
      <c r="V34" s="22">
        <v>50.10645504475729</v>
      </c>
      <c r="W34" s="22">
        <v>49.512234443928236</v>
      </c>
      <c r="X34" s="22">
        <v>48.863331980246514</v>
      </c>
      <c r="Y34" s="22">
        <v>48.499367264535216</v>
      </c>
      <c r="Z34" s="22">
        <v>48.94854480348905</v>
      </c>
      <c r="AA34" s="22">
        <v>48.864452804302957</v>
      </c>
      <c r="AB34" s="22">
        <v>50.362443990760696</v>
      </c>
      <c r="AC34" s="22">
        <v>51.634088058680149</v>
      </c>
      <c r="AD34" s="22">
        <v>52.223671310110809</v>
      </c>
      <c r="AE34" s="22">
        <v>53.347948157365693</v>
      </c>
      <c r="AF34" s="22">
        <v>53.500161971073304</v>
      </c>
      <c r="AG34" s="22">
        <v>53.685176223353324</v>
      </c>
    </row>
    <row r="35" spans="1:33" x14ac:dyDescent="0.25">
      <c r="A35" s="17" t="str">
        <f>VLOOKUP(C35,'Country Table'!$C$4:$G$222,5,FALSE)</f>
        <v>Lower middle income</v>
      </c>
      <c r="B35" s="17" t="str">
        <f>VLOOKUP(C35,'Country Table'!$C$4:$G$222,4,FALSE)</f>
        <v>Sub-Saharan Africa</v>
      </c>
      <c r="C35" t="s">
        <v>102</v>
      </c>
      <c r="D35" s="22" t="s">
        <v>443</v>
      </c>
      <c r="E35" s="22" t="s">
        <v>443</v>
      </c>
      <c r="F35" s="22" t="s">
        <v>443</v>
      </c>
      <c r="G35" s="22" t="s">
        <v>443</v>
      </c>
      <c r="H35" s="22" t="s">
        <v>443</v>
      </c>
      <c r="I35" s="22">
        <v>29.283896386370088</v>
      </c>
      <c r="J35" s="22">
        <v>29.646924236605116</v>
      </c>
      <c r="K35" s="22">
        <v>29.643489643084607</v>
      </c>
      <c r="L35" s="22">
        <v>29.644418761152519</v>
      </c>
      <c r="M35" s="22">
        <v>29.641754620455067</v>
      </c>
      <c r="N35" s="22">
        <v>29.700779886312919</v>
      </c>
      <c r="O35" s="22">
        <v>29.400917295207691</v>
      </c>
      <c r="P35" s="22">
        <v>29.810924468889745</v>
      </c>
      <c r="Q35" s="22">
        <v>29.232128489831723</v>
      </c>
      <c r="R35" s="22">
        <v>28.355080742111497</v>
      </c>
      <c r="S35" s="22">
        <v>28.0713178569309</v>
      </c>
      <c r="T35" s="22">
        <v>27.340328920427613</v>
      </c>
      <c r="U35" s="22">
        <v>34.95773792978347</v>
      </c>
      <c r="V35" s="22">
        <v>36.478644038203591</v>
      </c>
      <c r="W35" s="22">
        <v>36.77121061462708</v>
      </c>
      <c r="X35" s="22">
        <v>36.583157965036762</v>
      </c>
      <c r="Y35" s="22">
        <v>36.753463430202061</v>
      </c>
      <c r="Z35" s="22">
        <v>37.403215514805034</v>
      </c>
      <c r="AA35" s="22">
        <v>35.32366868226449</v>
      </c>
      <c r="AB35" s="22">
        <v>34.148486561928216</v>
      </c>
      <c r="AC35" s="22">
        <v>33.284622008650217</v>
      </c>
      <c r="AD35" s="22">
        <v>31.598092138911031</v>
      </c>
      <c r="AE35" s="22">
        <v>33.382494142355888</v>
      </c>
      <c r="AF35" s="22">
        <v>33.883327158508415</v>
      </c>
      <c r="AG35" s="22">
        <v>34.066690840810985</v>
      </c>
    </row>
    <row r="36" spans="1:33" x14ac:dyDescent="0.25">
      <c r="A36" s="17" t="str">
        <f>VLOOKUP(C36,'Country Table'!$C$4:$G$222,5,FALSE)</f>
        <v>Lower middle income</v>
      </c>
      <c r="B36" s="17" t="str">
        <f>VLOOKUP(C36,'Country Table'!$C$4:$G$222,4,FALSE)</f>
        <v>Sub-Saharan Africa</v>
      </c>
      <c r="C36" t="s">
        <v>454</v>
      </c>
      <c r="D36" s="22" t="s">
        <v>443</v>
      </c>
      <c r="E36" s="22" t="s">
        <v>443</v>
      </c>
      <c r="F36" s="22" t="s">
        <v>443</v>
      </c>
      <c r="G36" s="22" t="s">
        <v>443</v>
      </c>
      <c r="H36" s="22" t="s">
        <v>443</v>
      </c>
      <c r="I36" s="22">
        <v>33.324639115243805</v>
      </c>
      <c r="J36" s="22">
        <v>33.220197052827061</v>
      </c>
      <c r="K36" s="22">
        <v>33.200355815846109</v>
      </c>
      <c r="L36" s="22">
        <v>33.234127686928254</v>
      </c>
      <c r="M36" s="22">
        <v>33.872636180668394</v>
      </c>
      <c r="N36" s="22">
        <v>38.003481728397489</v>
      </c>
      <c r="O36" s="22">
        <v>42.408677218580245</v>
      </c>
      <c r="P36" s="22">
        <v>45.807659988449892</v>
      </c>
      <c r="Q36" s="22">
        <v>44.945898260762583</v>
      </c>
      <c r="R36" s="22">
        <v>43.325475890978772</v>
      </c>
      <c r="S36" s="22">
        <v>41.935779900032891</v>
      </c>
      <c r="T36" s="22">
        <v>39.522041402702001</v>
      </c>
      <c r="U36" s="22">
        <v>31.630993081051567</v>
      </c>
      <c r="V36" s="22">
        <v>32.120809001367356</v>
      </c>
      <c r="W36" s="22">
        <v>28.045072312822949</v>
      </c>
      <c r="X36" s="22">
        <v>24.192919472030237</v>
      </c>
      <c r="Y36" s="22">
        <v>24.390285876242572</v>
      </c>
      <c r="Z36" s="22">
        <v>27.00427467513126</v>
      </c>
      <c r="AA36" s="22">
        <v>29.49502190481261</v>
      </c>
      <c r="AB36" s="22">
        <v>30.612152777071049</v>
      </c>
      <c r="AC36" s="22">
        <v>30.761131982685644</v>
      </c>
      <c r="AD36" s="22">
        <v>30.586529910486608</v>
      </c>
      <c r="AE36" s="22">
        <v>32.434287272483346</v>
      </c>
      <c r="AF36" s="22">
        <v>32.591010405472943</v>
      </c>
      <c r="AG36" s="22">
        <v>32.763133355702031</v>
      </c>
    </row>
    <row r="37" spans="1:33" x14ac:dyDescent="0.25">
      <c r="A37" s="17" t="str">
        <f>VLOOKUP(C37,'Country Table'!$C$4:$G$222,5,FALSE)</f>
        <v>Low income</v>
      </c>
      <c r="B37" s="17" t="str">
        <f>VLOOKUP(C37,'Country Table'!$C$4:$G$222,4,FALSE)</f>
        <v>Sub-Saharan Africa</v>
      </c>
      <c r="C37" t="s">
        <v>104</v>
      </c>
      <c r="D37" s="22" t="s">
        <v>443</v>
      </c>
      <c r="E37" s="22" t="s">
        <v>443</v>
      </c>
      <c r="F37" s="22" t="s">
        <v>443</v>
      </c>
      <c r="G37" s="22" t="s">
        <v>443</v>
      </c>
      <c r="H37" s="22" t="s">
        <v>443</v>
      </c>
      <c r="I37" s="22">
        <v>38.60114465099506</v>
      </c>
      <c r="J37" s="22">
        <v>38.65046705421603</v>
      </c>
      <c r="K37" s="22">
        <v>38.681281712788802</v>
      </c>
      <c r="L37" s="22">
        <v>38.666785311357074</v>
      </c>
      <c r="M37" s="22">
        <v>38.659387006700321</v>
      </c>
      <c r="N37" s="22">
        <v>40.089478416063272</v>
      </c>
      <c r="O37" s="22">
        <v>40.167565003158103</v>
      </c>
      <c r="P37" s="22">
        <v>38.976606406979698</v>
      </c>
      <c r="Q37" s="22">
        <v>37.827680894915915</v>
      </c>
      <c r="R37" s="22">
        <v>36.275490872493009</v>
      </c>
      <c r="S37" s="22">
        <v>35.284506165908752</v>
      </c>
      <c r="T37" s="22">
        <v>34.499381874210158</v>
      </c>
      <c r="U37" s="22">
        <v>32.970160790617662</v>
      </c>
      <c r="V37" s="22">
        <v>30.538074441945884</v>
      </c>
      <c r="W37" s="22">
        <v>31.999384053229697</v>
      </c>
      <c r="X37" s="22">
        <v>33.99399693576563</v>
      </c>
      <c r="Y37" s="22">
        <v>34.824998878265077</v>
      </c>
      <c r="Z37" s="22">
        <v>36.078629665467105</v>
      </c>
      <c r="AA37" s="22">
        <v>34.592302768251621</v>
      </c>
      <c r="AB37" s="22">
        <v>32.655299297568497</v>
      </c>
      <c r="AC37" s="22">
        <v>32.898887776744793</v>
      </c>
      <c r="AD37" s="22">
        <v>33.553478282776489</v>
      </c>
      <c r="AE37" s="22">
        <v>34.986740527807697</v>
      </c>
      <c r="AF37" s="22">
        <v>35.577772518758152</v>
      </c>
      <c r="AG37" s="22">
        <v>35.788845011551857</v>
      </c>
    </row>
    <row r="38" spans="1:33" x14ac:dyDescent="0.25">
      <c r="A38" s="17" t="str">
        <f>VLOOKUP(C38,'Country Table'!$C$4:$G$222,5,FALSE)</f>
        <v>Upper middle income</v>
      </c>
      <c r="B38" s="17" t="str">
        <f>VLOOKUP(C38,'Country Table'!$C$4:$G$222,4,FALSE)</f>
        <v>Latin America &amp; Caribbean</v>
      </c>
      <c r="C38" t="s">
        <v>107</v>
      </c>
      <c r="D38" s="22" t="s">
        <v>443</v>
      </c>
      <c r="E38" s="22" t="s">
        <v>443</v>
      </c>
      <c r="F38" s="22" t="s">
        <v>443</v>
      </c>
      <c r="G38" s="22" t="s">
        <v>443</v>
      </c>
      <c r="H38" s="22" t="s">
        <v>443</v>
      </c>
      <c r="I38" s="22">
        <v>50.038523894909048</v>
      </c>
      <c r="J38" s="22">
        <v>50.037541078602445</v>
      </c>
      <c r="K38" s="22">
        <v>50.048761569747931</v>
      </c>
      <c r="L38" s="22">
        <v>50.072994126051761</v>
      </c>
      <c r="M38" s="22">
        <v>50.147585011319478</v>
      </c>
      <c r="N38" s="22">
        <v>52.518466925490102</v>
      </c>
      <c r="O38" s="22">
        <v>54.559344707728357</v>
      </c>
      <c r="P38" s="22">
        <v>54.686368691316645</v>
      </c>
      <c r="Q38" s="22">
        <v>55.196824445878534</v>
      </c>
      <c r="R38" s="22">
        <v>54.038971064503329</v>
      </c>
      <c r="S38" s="22">
        <v>53.847403705596967</v>
      </c>
      <c r="T38" s="22">
        <v>54.303587098004193</v>
      </c>
      <c r="U38" s="22">
        <v>53.976306530723399</v>
      </c>
      <c r="V38" s="22">
        <v>52.47999526008504</v>
      </c>
      <c r="W38" s="22">
        <v>51.966898539195938</v>
      </c>
      <c r="X38" s="22">
        <v>52.551088286465522</v>
      </c>
      <c r="Y38" s="22">
        <v>52.813462989249231</v>
      </c>
      <c r="Z38" s="22">
        <v>53.67805327778207</v>
      </c>
      <c r="AA38" s="22">
        <v>54.579798663508406</v>
      </c>
      <c r="AB38" s="22">
        <v>56.059956539195866</v>
      </c>
      <c r="AC38" s="22">
        <v>56.21370451319229</v>
      </c>
      <c r="AD38" s="22">
        <v>56.06085004000564</v>
      </c>
      <c r="AE38" s="22">
        <v>55.144091548760088</v>
      </c>
      <c r="AF38" s="22">
        <v>55.219550914836688</v>
      </c>
      <c r="AG38" s="22">
        <v>55.34677470377148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t="s">
        <v>438</v>
      </c>
      <c r="D39" s="22" t="s">
        <v>443</v>
      </c>
      <c r="E39" s="22" t="s">
        <v>443</v>
      </c>
      <c r="F39" s="22" t="s">
        <v>443</v>
      </c>
      <c r="G39" s="22" t="s">
        <v>443</v>
      </c>
      <c r="H39" s="22" t="s">
        <v>443</v>
      </c>
      <c r="I39" s="22">
        <v>28.681829612467862</v>
      </c>
      <c r="J39" s="22">
        <v>28.684807428292451</v>
      </c>
      <c r="K39" s="22">
        <v>28.647079830547426</v>
      </c>
      <c r="L39" s="22">
        <v>28.797010634128082</v>
      </c>
      <c r="M39" s="22">
        <v>28.890798461457596</v>
      </c>
      <c r="N39" s="22">
        <v>29.105403643483427</v>
      </c>
      <c r="O39" s="22">
        <v>29.406134103453699</v>
      </c>
      <c r="P39" s="22">
        <v>31.054833474004635</v>
      </c>
      <c r="Q39" s="22">
        <v>35.067670436308553</v>
      </c>
      <c r="R39" s="22">
        <v>37.621691884109609</v>
      </c>
      <c r="S39" s="22">
        <v>37.26281512767892</v>
      </c>
      <c r="T39" s="22">
        <v>37.218209966161353</v>
      </c>
      <c r="U39" s="22">
        <v>37.394831325132024</v>
      </c>
      <c r="V39" s="22">
        <v>38.291955254310409</v>
      </c>
      <c r="W39" s="22">
        <v>41.578886321964085</v>
      </c>
      <c r="X39" s="22">
        <v>42.490935507430194</v>
      </c>
      <c r="Y39" s="22">
        <v>40.707163874877338</v>
      </c>
      <c r="Z39" s="22">
        <v>36.607868829281315</v>
      </c>
      <c r="AA39" s="22">
        <v>35.508684959540389</v>
      </c>
      <c r="AB39" s="22">
        <v>33.230407938675874</v>
      </c>
      <c r="AC39" s="22">
        <v>30.701068699793908</v>
      </c>
      <c r="AD39" s="22">
        <v>29.146779331154526</v>
      </c>
      <c r="AE39" s="22">
        <v>28.360179585623214</v>
      </c>
      <c r="AF39" s="22">
        <v>28.576939172281556</v>
      </c>
      <c r="AG39" s="22">
        <v>28.870441286514101</v>
      </c>
    </row>
    <row r="40" spans="1:33" x14ac:dyDescent="0.25">
      <c r="A40" s="17" t="str">
        <f>VLOOKUP(C40,'Country Table'!$C$4:$G$222,5,FALSE)</f>
        <v>High income</v>
      </c>
      <c r="B40" s="17" t="str">
        <f>VLOOKUP(C40,'Country Table'!$C$4:$G$222,4,FALSE)</f>
        <v>Europe &amp; Central Asia</v>
      </c>
      <c r="C40" t="s">
        <v>110</v>
      </c>
      <c r="D40" s="22" t="s">
        <v>443</v>
      </c>
      <c r="E40" s="22" t="s">
        <v>443</v>
      </c>
      <c r="F40" s="22" t="s">
        <v>443</v>
      </c>
      <c r="G40" s="22" t="s">
        <v>443</v>
      </c>
      <c r="H40" s="22" t="s">
        <v>443</v>
      </c>
      <c r="I40" s="22">
        <v>48.522734251590684</v>
      </c>
      <c r="J40" s="22">
        <v>48.585317559026791</v>
      </c>
      <c r="K40" s="22">
        <v>48.481863521336116</v>
      </c>
      <c r="L40" s="22">
        <v>48.801874058815685</v>
      </c>
      <c r="M40" s="22">
        <v>48.668686259360953</v>
      </c>
      <c r="N40" s="22">
        <v>49.264258648510918</v>
      </c>
      <c r="O40" s="22">
        <v>49.783777983823491</v>
      </c>
      <c r="P40" s="22">
        <v>50.12904172417467</v>
      </c>
      <c r="Q40" s="22">
        <v>50.116637546616587</v>
      </c>
      <c r="R40" s="22">
        <v>50.638512904562766</v>
      </c>
      <c r="S40" s="22">
        <v>50.720309563018624</v>
      </c>
      <c r="T40" s="22">
        <v>50.567404721756901</v>
      </c>
      <c r="U40" s="22">
        <v>49.549487958884541</v>
      </c>
      <c r="V40" s="22">
        <v>49.963082768033445</v>
      </c>
      <c r="W40" s="22">
        <v>52.459941159345867</v>
      </c>
      <c r="X40" s="22">
        <v>54.857815003430986</v>
      </c>
      <c r="Y40" s="22">
        <v>56.69418770364026</v>
      </c>
      <c r="Z40" s="22">
        <v>59.98414267716295</v>
      </c>
      <c r="AA40" s="22">
        <v>61.150692882619992</v>
      </c>
      <c r="AB40" s="22">
        <v>64.0431548324094</v>
      </c>
      <c r="AC40" s="22">
        <v>63.911566616006134</v>
      </c>
      <c r="AD40" s="22">
        <v>64.328179072123604</v>
      </c>
      <c r="AE40" s="22">
        <v>64.753232338826379</v>
      </c>
      <c r="AF40" s="22">
        <v>64.833307810671002</v>
      </c>
      <c r="AG40" s="22">
        <v>65.063976938588098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t="s">
        <v>112</v>
      </c>
      <c r="D41" s="22" t="s">
        <v>443</v>
      </c>
      <c r="E41" s="22" t="s">
        <v>443</v>
      </c>
      <c r="F41" s="22" t="s">
        <v>443</v>
      </c>
      <c r="G41" s="22" t="s">
        <v>443</v>
      </c>
      <c r="H41" s="22" t="s">
        <v>443</v>
      </c>
      <c r="I41" s="22">
        <v>48.239529140557011</v>
      </c>
      <c r="J41" s="22">
        <v>48.247255872738734</v>
      </c>
      <c r="K41" s="22">
        <v>48.244290472031977</v>
      </c>
      <c r="L41" s="22">
        <v>48.284088340635734</v>
      </c>
      <c r="M41" s="22">
        <v>48.36767133075719</v>
      </c>
      <c r="N41" s="22">
        <v>48.315172954639493</v>
      </c>
      <c r="O41" s="22">
        <v>47.819278652397237</v>
      </c>
      <c r="P41" s="22">
        <v>50.516713670504643</v>
      </c>
      <c r="Q41" s="22">
        <v>51.538499485901895</v>
      </c>
      <c r="R41" s="22">
        <v>50.907963030323096</v>
      </c>
      <c r="S41" s="22">
        <v>52.068382170168519</v>
      </c>
      <c r="T41" s="22">
        <v>51.780710023207185</v>
      </c>
      <c r="U41" s="22">
        <v>52.210689059263316</v>
      </c>
      <c r="V41" s="22">
        <v>51.519109813990021</v>
      </c>
      <c r="W41" s="22">
        <v>50.946236850878243</v>
      </c>
      <c r="X41" s="22">
        <v>48.624536428673807</v>
      </c>
      <c r="Y41" s="22">
        <v>48.003821379692333</v>
      </c>
      <c r="Z41" s="22">
        <v>47.083984305573374</v>
      </c>
      <c r="AA41" s="22">
        <v>46.921487886277873</v>
      </c>
      <c r="AB41" s="22">
        <v>47.411219747391421</v>
      </c>
      <c r="AC41" s="22">
        <v>48.781826599403601</v>
      </c>
      <c r="AD41" s="22">
        <v>49.299926903945284</v>
      </c>
      <c r="AE41" s="22">
        <v>51.034529893595121</v>
      </c>
      <c r="AF41" s="22">
        <v>51.210158966022718</v>
      </c>
      <c r="AG41" s="22">
        <v>51.420666719391832</v>
      </c>
    </row>
    <row r="42" spans="1:33" x14ac:dyDescent="0.25">
      <c r="A42" s="17" t="str">
        <f>VLOOKUP(C42,'Country Table'!$C$4:$G$222,5,FALSE)</f>
        <v>High income</v>
      </c>
      <c r="B42" s="17" t="str">
        <f>VLOOKUP(C42,'Country Table'!$C$4:$G$222,4,FALSE)</f>
        <v>Europe &amp; Central Asia</v>
      </c>
      <c r="C42" t="s">
        <v>115</v>
      </c>
      <c r="D42" s="22" t="s">
        <v>443</v>
      </c>
      <c r="E42" s="22" t="s">
        <v>443</v>
      </c>
      <c r="F42" s="22" t="s">
        <v>443</v>
      </c>
      <c r="G42" s="22" t="s">
        <v>443</v>
      </c>
      <c r="H42" s="22" t="s">
        <v>443</v>
      </c>
      <c r="I42" s="22">
        <v>46.748232920042618</v>
      </c>
      <c r="J42" s="22">
        <v>46.643739891712215</v>
      </c>
      <c r="K42" s="22">
        <v>46.348702527657565</v>
      </c>
      <c r="L42" s="22">
        <v>46.36023595289798</v>
      </c>
      <c r="M42" s="22">
        <v>46.655889760640314</v>
      </c>
      <c r="N42" s="22">
        <v>47.443742668289936</v>
      </c>
      <c r="O42" s="22">
        <v>49.420954571921612</v>
      </c>
      <c r="P42" s="22">
        <v>50.420650617076909</v>
      </c>
      <c r="Q42" s="22">
        <v>50.634768387117816</v>
      </c>
      <c r="R42" s="22">
        <v>51.372327999495845</v>
      </c>
      <c r="S42" s="22">
        <v>55.800543462509999</v>
      </c>
      <c r="T42" s="22">
        <v>59.042316463985223</v>
      </c>
      <c r="U42" s="22">
        <v>59.218682954128973</v>
      </c>
      <c r="V42" s="22">
        <v>61.588953677070286</v>
      </c>
      <c r="W42" s="22">
        <v>63.7044341696052</v>
      </c>
      <c r="X42" s="22">
        <v>64.957740256386131</v>
      </c>
      <c r="Y42" s="22">
        <v>66.326850011493093</v>
      </c>
      <c r="Z42" s="22">
        <v>68.076233250387858</v>
      </c>
      <c r="AA42" s="22">
        <v>68.953354346651167</v>
      </c>
      <c r="AB42" s="22">
        <v>68.817835498564349</v>
      </c>
      <c r="AC42" s="22">
        <v>69.298375631341614</v>
      </c>
      <c r="AD42" s="22">
        <v>68.299135554379049</v>
      </c>
      <c r="AE42" s="22">
        <v>67.871704583907331</v>
      </c>
      <c r="AF42" s="22">
        <v>68.088617575276132</v>
      </c>
      <c r="AG42" s="22">
        <v>68.316892408900941</v>
      </c>
    </row>
    <row r="43" spans="1:33" x14ac:dyDescent="0.25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t="s">
        <v>117</v>
      </c>
      <c r="D43" s="22" t="s">
        <v>443</v>
      </c>
      <c r="E43" s="22" t="s">
        <v>443</v>
      </c>
      <c r="F43" s="22" t="s">
        <v>443</v>
      </c>
      <c r="G43" s="22" t="s">
        <v>443</v>
      </c>
      <c r="H43" s="22" t="s">
        <v>443</v>
      </c>
      <c r="I43" s="22">
        <v>67.620234273784064</v>
      </c>
      <c r="J43" s="22">
        <v>67.534862533629564</v>
      </c>
      <c r="K43" s="22">
        <v>67.652127827966041</v>
      </c>
      <c r="L43" s="22">
        <v>67.681029975904039</v>
      </c>
      <c r="M43" s="22">
        <v>67.86897749779925</v>
      </c>
      <c r="N43" s="22">
        <v>67.000523918561754</v>
      </c>
      <c r="O43" s="22">
        <v>65.067831125485853</v>
      </c>
      <c r="P43" s="22">
        <v>64.740028941857403</v>
      </c>
      <c r="Q43" s="22">
        <v>64.03269669639036</v>
      </c>
      <c r="R43" s="22">
        <v>64.654295292116217</v>
      </c>
      <c r="S43" s="22">
        <v>65.53196978894249</v>
      </c>
      <c r="T43" s="22">
        <v>64.839407229470226</v>
      </c>
      <c r="U43" s="22">
        <v>64.267057520725004</v>
      </c>
      <c r="V43" s="22">
        <v>64.78267859352556</v>
      </c>
      <c r="W43" s="22">
        <v>66.349114121290157</v>
      </c>
      <c r="X43" s="22">
        <v>67.003258686228421</v>
      </c>
      <c r="Y43" s="22">
        <v>67.705192062163889</v>
      </c>
      <c r="Z43" s="22">
        <v>68.959016006419873</v>
      </c>
      <c r="AA43" s="22">
        <v>70.09370985990445</v>
      </c>
      <c r="AB43" s="22">
        <v>71.662086944181638</v>
      </c>
      <c r="AC43" s="22">
        <v>71.64829962541036</v>
      </c>
      <c r="AD43" s="22">
        <v>70.610549178590034</v>
      </c>
      <c r="AE43" s="22">
        <v>69.991282692415624</v>
      </c>
      <c r="AF43" s="22">
        <v>69.945862242339572</v>
      </c>
      <c r="AG43" s="22">
        <v>70.129942190416386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119</v>
      </c>
      <c r="D44" s="22" t="s">
        <v>443</v>
      </c>
      <c r="E44" s="22" t="s">
        <v>443</v>
      </c>
      <c r="F44" s="22" t="s">
        <v>443</v>
      </c>
      <c r="G44" s="22" t="s">
        <v>443</v>
      </c>
      <c r="H44" s="22" t="s">
        <v>443</v>
      </c>
      <c r="I44" s="22">
        <v>69.764524230669736</v>
      </c>
      <c r="J44" s="22">
        <v>69.679149244774123</v>
      </c>
      <c r="K44" s="22">
        <v>69.808553214654609</v>
      </c>
      <c r="L44" s="22">
        <v>69.843739493619978</v>
      </c>
      <c r="M44" s="22">
        <v>70.215641428113983</v>
      </c>
      <c r="N44" s="22">
        <v>72.618522754608321</v>
      </c>
      <c r="O44" s="22">
        <v>73.097286164380165</v>
      </c>
      <c r="P44" s="22">
        <v>75.268165113710026</v>
      </c>
      <c r="Q44" s="22">
        <v>75.891566468022049</v>
      </c>
      <c r="R44" s="22">
        <v>77.134829865770868</v>
      </c>
      <c r="S44" s="22">
        <v>79.889088912185585</v>
      </c>
      <c r="T44" s="22">
        <v>76.63042236713467</v>
      </c>
      <c r="U44" s="22">
        <v>75.595808077961166</v>
      </c>
      <c r="V44" s="22">
        <v>75.597349174634346</v>
      </c>
      <c r="W44" s="22">
        <v>76.438568094337057</v>
      </c>
      <c r="X44" s="22">
        <v>77.050805970714137</v>
      </c>
      <c r="Y44" s="22">
        <v>78.551448321952208</v>
      </c>
      <c r="Z44" s="22">
        <v>80.486626677125585</v>
      </c>
      <c r="AA44" s="22">
        <v>80.061633597961489</v>
      </c>
      <c r="AB44" s="22">
        <v>81.549870793507637</v>
      </c>
      <c r="AC44" s="22">
        <v>84.634636936950841</v>
      </c>
      <c r="AD44" s="22">
        <v>84.672493178036774</v>
      </c>
      <c r="AE44" s="22">
        <v>84.855173478314015</v>
      </c>
      <c r="AF44" s="22">
        <v>84.930183832083742</v>
      </c>
      <c r="AG44" s="22">
        <v>85.092782608975682</v>
      </c>
    </row>
    <row r="45" spans="1:33" x14ac:dyDescent="0.25">
      <c r="A45" s="17" t="str">
        <f>VLOOKUP(C45,'Country Table'!$C$4:$G$222,5,FALSE)</f>
        <v>Upper middle income</v>
      </c>
      <c r="B45" s="17" t="str">
        <f>VLOOKUP(C45,'Country Table'!$C$4:$G$222,4,FALSE)</f>
        <v>Latin America &amp; Caribbean</v>
      </c>
      <c r="C45" t="s">
        <v>123</v>
      </c>
      <c r="D45" s="22" t="s">
        <v>443</v>
      </c>
      <c r="E45" s="22" t="s">
        <v>443</v>
      </c>
      <c r="F45" s="22" t="s">
        <v>443</v>
      </c>
      <c r="G45" s="22" t="s">
        <v>443</v>
      </c>
      <c r="H45" s="22" t="s">
        <v>443</v>
      </c>
      <c r="I45" s="22">
        <v>47.206042440336404</v>
      </c>
      <c r="J45" s="22">
        <v>47.302599544563343</v>
      </c>
      <c r="K45" s="22">
        <v>47.237869852584396</v>
      </c>
      <c r="L45" s="22">
        <v>47.228067078025475</v>
      </c>
      <c r="M45" s="22">
        <v>47.206375271168667</v>
      </c>
      <c r="N45" s="22">
        <v>45.797695848527461</v>
      </c>
      <c r="O45" s="22">
        <v>44.745995805257166</v>
      </c>
      <c r="P45" s="22">
        <v>45.752140703926209</v>
      </c>
      <c r="Q45" s="22">
        <v>45.799553739090875</v>
      </c>
      <c r="R45" s="22">
        <v>46.483122929888196</v>
      </c>
      <c r="S45" s="22">
        <v>46.142316383655832</v>
      </c>
      <c r="T45" s="22">
        <v>47.780988416647745</v>
      </c>
      <c r="U45" s="22">
        <v>46.387513716370513</v>
      </c>
      <c r="V45" s="22">
        <v>48.289004708013614</v>
      </c>
      <c r="W45" s="22">
        <v>50.607226405915597</v>
      </c>
      <c r="X45" s="22">
        <v>50.519812912319956</v>
      </c>
      <c r="Y45" s="22">
        <v>50.461035293034044</v>
      </c>
      <c r="Z45" s="22">
        <v>51.020287747045721</v>
      </c>
      <c r="AA45" s="22">
        <v>51.192004717785672</v>
      </c>
      <c r="AB45" s="22">
        <v>51.877217379453441</v>
      </c>
      <c r="AC45" s="22">
        <v>52.214969685672919</v>
      </c>
      <c r="AD45" s="22">
        <v>53.232225033503532</v>
      </c>
      <c r="AE45" s="22">
        <v>48.870962630759699</v>
      </c>
      <c r="AF45" s="22">
        <v>48.922232962999267</v>
      </c>
      <c r="AG45" s="22">
        <v>48.973503295238849</v>
      </c>
    </row>
    <row r="46" spans="1:33" x14ac:dyDescent="0.25">
      <c r="A46" s="17" t="str">
        <f>VLOOKUP(C46,'Country Table'!$C$4:$G$222,5,FALSE)</f>
        <v>Upper middle income</v>
      </c>
      <c r="B46" s="17" t="str">
        <f>VLOOKUP(C46,'Country Table'!$C$4:$G$222,4,FALSE)</f>
        <v>Latin America &amp; Caribbean</v>
      </c>
      <c r="C46" t="s">
        <v>125</v>
      </c>
      <c r="D46" s="22" t="s">
        <v>443</v>
      </c>
      <c r="E46" s="22" t="s">
        <v>443</v>
      </c>
      <c r="F46" s="22" t="s">
        <v>443</v>
      </c>
      <c r="G46" s="22" t="s">
        <v>443</v>
      </c>
      <c r="H46" s="22" t="s">
        <v>443</v>
      </c>
      <c r="I46" s="22">
        <v>28.847818725623966</v>
      </c>
      <c r="J46" s="22">
        <v>28.820927818784892</v>
      </c>
      <c r="K46" s="22">
        <v>28.814130553975545</v>
      </c>
      <c r="L46" s="22">
        <v>28.79150682083047</v>
      </c>
      <c r="M46" s="22">
        <v>28.834486623967891</v>
      </c>
      <c r="N46" s="22">
        <v>30.213551855205129</v>
      </c>
      <c r="O46" s="22">
        <v>31.74504798418414</v>
      </c>
      <c r="P46" s="22">
        <v>32.703716170734502</v>
      </c>
      <c r="Q46" s="22">
        <v>35.003049044249771</v>
      </c>
      <c r="R46" s="22">
        <v>37.924683741011314</v>
      </c>
      <c r="S46" s="22">
        <v>43.26759600892548</v>
      </c>
      <c r="T46" s="22">
        <v>43.968670308685205</v>
      </c>
      <c r="U46" s="22">
        <v>43.597122983208223</v>
      </c>
      <c r="V46" s="22">
        <v>43.444409666074883</v>
      </c>
      <c r="W46" s="22">
        <v>44.074399050677776</v>
      </c>
      <c r="X46" s="22">
        <v>44.959896939377849</v>
      </c>
      <c r="Y46" s="22">
        <v>45.181403283079995</v>
      </c>
      <c r="Z46" s="22">
        <v>44.027400451814728</v>
      </c>
      <c r="AA46" s="22">
        <v>44.045567141552205</v>
      </c>
      <c r="AB46" s="22">
        <v>44.864743174600761</v>
      </c>
      <c r="AC46" s="22">
        <v>46.008367089771035</v>
      </c>
      <c r="AD46" s="22">
        <v>46.725353427761029</v>
      </c>
      <c r="AE46" s="22">
        <v>46.831897124317805</v>
      </c>
      <c r="AF46" s="22">
        <v>47.033331253089983</v>
      </c>
      <c r="AG46" s="22">
        <v>47.244034589912189</v>
      </c>
    </row>
    <row r="47" spans="1:33" x14ac:dyDescent="0.25">
      <c r="A47" s="17" t="str">
        <f>VLOOKUP(C47,'Country Table'!$C$4:$G$222,5,FALSE)</f>
        <v>Upper middle income</v>
      </c>
      <c r="B47" s="17" t="str">
        <f>VLOOKUP(C47,'Country Table'!$C$4:$G$222,4,FALSE)</f>
        <v>Latin America &amp; Caribbean</v>
      </c>
      <c r="C47" t="s">
        <v>127</v>
      </c>
      <c r="D47" s="22" t="s">
        <v>443</v>
      </c>
      <c r="E47" s="22" t="s">
        <v>443</v>
      </c>
      <c r="F47" s="22" t="s">
        <v>443</v>
      </c>
      <c r="G47" s="22" t="s">
        <v>443</v>
      </c>
      <c r="H47" s="22" t="s">
        <v>443</v>
      </c>
      <c r="I47" s="22">
        <v>43.809311081442381</v>
      </c>
      <c r="J47" s="22">
        <v>43.766033295729805</v>
      </c>
      <c r="K47" s="22">
        <v>44.82883410312845</v>
      </c>
      <c r="L47" s="22">
        <v>44.69711224824988</v>
      </c>
      <c r="M47" s="22">
        <v>44.927920935794056</v>
      </c>
      <c r="N47" s="22">
        <v>47.494154351516201</v>
      </c>
      <c r="O47" s="22">
        <v>48.507448909756818</v>
      </c>
      <c r="P47" s="22">
        <v>47.940110954684236</v>
      </c>
      <c r="Q47" s="22">
        <v>46.188654149944455</v>
      </c>
      <c r="R47" s="22">
        <v>48.638316600005162</v>
      </c>
      <c r="S47" s="22">
        <v>48.164223671932149</v>
      </c>
      <c r="T47" s="22">
        <v>46.584065953566125</v>
      </c>
      <c r="U47" s="22">
        <v>45.374474473606433</v>
      </c>
      <c r="V47" s="22">
        <v>43.305323039958452</v>
      </c>
      <c r="W47" s="22">
        <v>42.413726177580337</v>
      </c>
      <c r="X47" s="22">
        <v>43.388293447145706</v>
      </c>
      <c r="Y47" s="22">
        <v>44.137490812433697</v>
      </c>
      <c r="Z47" s="22">
        <v>45.151803393278151</v>
      </c>
      <c r="AA47" s="22">
        <v>45.723734476853096</v>
      </c>
      <c r="AB47" s="22">
        <v>46.058094395272661</v>
      </c>
      <c r="AC47" s="22">
        <v>47.42636920177717</v>
      </c>
      <c r="AD47" s="22">
        <v>49.449570146209162</v>
      </c>
      <c r="AE47" s="22">
        <v>51.677840777555446</v>
      </c>
      <c r="AF47" s="22">
        <v>51.955963772077915</v>
      </c>
      <c r="AG47" s="22">
        <v>52.106236098382062</v>
      </c>
    </row>
    <row r="48" spans="1:33" x14ac:dyDescent="0.25">
      <c r="A48" s="17" t="str">
        <f>VLOOKUP(C48,'Country Table'!$C$4:$G$222,5,FALSE)</f>
        <v>Lower middle income</v>
      </c>
      <c r="B48" s="17" t="str">
        <f>VLOOKUP(C48,'Country Table'!$C$4:$G$222,4,FALSE)</f>
        <v>Middle East &amp; North Africa</v>
      </c>
      <c r="C48" t="s">
        <v>444</v>
      </c>
      <c r="D48" s="22" t="s">
        <v>443</v>
      </c>
      <c r="E48" s="22" t="s">
        <v>443</v>
      </c>
      <c r="F48" s="22" t="s">
        <v>443</v>
      </c>
      <c r="G48" s="22" t="s">
        <v>443</v>
      </c>
      <c r="H48" s="22" t="s">
        <v>443</v>
      </c>
      <c r="I48" s="22">
        <v>28.323493104315407</v>
      </c>
      <c r="J48" s="22">
        <v>29.218746508372277</v>
      </c>
      <c r="K48" s="22">
        <v>30.36778515261679</v>
      </c>
      <c r="L48" s="22">
        <v>30.224873763266405</v>
      </c>
      <c r="M48" s="22">
        <v>30.540155526957715</v>
      </c>
      <c r="N48" s="22">
        <v>30.898990775961089</v>
      </c>
      <c r="O48" s="22">
        <v>32.966906958050245</v>
      </c>
      <c r="P48" s="22">
        <v>34.47715866687502</v>
      </c>
      <c r="Q48" s="22">
        <v>34.638573764431605</v>
      </c>
      <c r="R48" s="22">
        <v>35.542677709815358</v>
      </c>
      <c r="S48" s="22">
        <v>34.650256125874968</v>
      </c>
      <c r="T48" s="22">
        <v>34.208188494483707</v>
      </c>
      <c r="U48" s="22">
        <v>33.331289481423454</v>
      </c>
      <c r="V48" s="22">
        <v>34.153280381785564</v>
      </c>
      <c r="W48" s="22">
        <v>34.2973365850536</v>
      </c>
      <c r="X48" s="22">
        <v>34.519872298024083</v>
      </c>
      <c r="Y48" s="22">
        <v>36.049769592910685</v>
      </c>
      <c r="Z48" s="22">
        <v>37.950543189124879</v>
      </c>
      <c r="AA48" s="22">
        <v>39.557265693597245</v>
      </c>
      <c r="AB48" s="22">
        <v>41.735052296748769</v>
      </c>
      <c r="AC48" s="22">
        <v>42.881445427899969</v>
      </c>
      <c r="AD48" s="22">
        <v>43.717769302524594</v>
      </c>
      <c r="AE48" s="22">
        <v>44.698395254573292</v>
      </c>
      <c r="AF48" s="22">
        <v>45.140233100456051</v>
      </c>
      <c r="AG48" s="22">
        <v>45.512326819840062</v>
      </c>
    </row>
    <row r="49" spans="1:33" x14ac:dyDescent="0.25">
      <c r="A49" s="17" t="str">
        <f>VLOOKUP(C49,'Country Table'!$C$4:$G$222,5,FALSE)</f>
        <v>Lower middle income</v>
      </c>
      <c r="B49" s="17" t="str">
        <f>VLOOKUP(C49,'Country Table'!$C$4:$G$222,4,FALSE)</f>
        <v>Latin America &amp; Caribbean</v>
      </c>
      <c r="C49" t="s">
        <v>130</v>
      </c>
      <c r="D49" s="22" t="s">
        <v>443</v>
      </c>
      <c r="E49" s="22" t="s">
        <v>443</v>
      </c>
      <c r="F49" s="22" t="s">
        <v>443</v>
      </c>
      <c r="G49" s="22" t="s">
        <v>443</v>
      </c>
      <c r="H49" s="22" t="s">
        <v>443</v>
      </c>
      <c r="I49" s="22">
        <v>26.681641291729505</v>
      </c>
      <c r="J49" s="22">
        <v>26.572024405999592</v>
      </c>
      <c r="K49" s="22">
        <v>26.490530549655126</v>
      </c>
      <c r="L49" s="22">
        <v>26.535539996932552</v>
      </c>
      <c r="M49" s="22">
        <v>26.591214174515777</v>
      </c>
      <c r="N49" s="22">
        <v>29.711636305631188</v>
      </c>
      <c r="O49" s="22">
        <v>31.231357637218299</v>
      </c>
      <c r="P49" s="22">
        <v>32.803738872490221</v>
      </c>
      <c r="Q49" s="22">
        <v>34.227850491306185</v>
      </c>
      <c r="R49" s="22">
        <v>34.942327451522416</v>
      </c>
      <c r="S49" s="22">
        <v>35.503610996109657</v>
      </c>
      <c r="T49" s="22">
        <v>38.930110756281088</v>
      </c>
      <c r="U49" s="22">
        <v>38.664789946771251</v>
      </c>
      <c r="V49" s="22">
        <v>39.748030892235441</v>
      </c>
      <c r="W49" s="22">
        <v>41.383978889948501</v>
      </c>
      <c r="X49" s="22">
        <v>44.100007628768118</v>
      </c>
      <c r="Y49" s="22">
        <v>45.805260318180927</v>
      </c>
      <c r="Z49" s="22">
        <v>47.189088680281223</v>
      </c>
      <c r="AA49" s="22">
        <v>48.373274671758701</v>
      </c>
      <c r="AB49" s="22">
        <v>49.394715024218904</v>
      </c>
      <c r="AC49" s="22">
        <v>48.380823189223705</v>
      </c>
      <c r="AD49" s="22">
        <v>47.130288027646159</v>
      </c>
      <c r="AE49" s="22">
        <v>46.046529909750419</v>
      </c>
      <c r="AF49" s="22">
        <v>46.228100560503357</v>
      </c>
      <c r="AG49" s="22">
        <v>46.435037783766077</v>
      </c>
    </row>
    <row r="50" spans="1:33" x14ac:dyDescent="0.25">
      <c r="A50" s="17" t="str">
        <f>VLOOKUP(C50,'Country Table'!$C$4:$G$222,5,FALSE)</f>
        <v>Upper middle income</v>
      </c>
      <c r="B50" s="17" t="str">
        <f>VLOOKUP(C50,'Country Table'!$C$4:$G$222,4,FALSE)</f>
        <v>Sub-Saharan Africa</v>
      </c>
      <c r="C50" t="s">
        <v>132</v>
      </c>
      <c r="D50" s="22" t="s">
        <v>443</v>
      </c>
      <c r="E50" s="22" t="s">
        <v>443</v>
      </c>
      <c r="F50" s="22" t="s">
        <v>443</v>
      </c>
      <c r="G50" s="22" t="s">
        <v>443</v>
      </c>
      <c r="H50" s="22" t="s">
        <v>443</v>
      </c>
      <c r="I50" s="22">
        <v>17.410046382751485</v>
      </c>
      <c r="J50" s="22">
        <v>17.418233851458147</v>
      </c>
      <c r="K50" s="22">
        <v>17.290876848038945</v>
      </c>
      <c r="L50" s="22">
        <v>17.30563038749435</v>
      </c>
      <c r="M50" s="22">
        <v>16.702291623265264</v>
      </c>
      <c r="N50" s="22">
        <v>16.581266497009995</v>
      </c>
      <c r="O50" s="22">
        <v>23.057352130437881</v>
      </c>
      <c r="P50" s="22">
        <v>24.046295549338552</v>
      </c>
      <c r="Q50" s="22">
        <v>26.275461786166769</v>
      </c>
      <c r="R50" s="22">
        <v>27.218847372037551</v>
      </c>
      <c r="S50" s="22">
        <v>28.157884816832777</v>
      </c>
      <c r="T50" s="22">
        <v>30.108062421215831</v>
      </c>
      <c r="U50" s="22">
        <v>30.389222192715348</v>
      </c>
      <c r="V50" s="22">
        <v>30.618929938606044</v>
      </c>
      <c r="W50" s="22">
        <v>31.600403152762262</v>
      </c>
      <c r="X50" s="22">
        <v>42.633034728884496</v>
      </c>
      <c r="Y50" s="22">
        <v>44.733799755362092</v>
      </c>
      <c r="Z50" s="22">
        <v>47.602325266823087</v>
      </c>
      <c r="AA50" s="22">
        <v>46.673252860895417</v>
      </c>
      <c r="AB50" s="22">
        <v>45.195631026192558</v>
      </c>
      <c r="AC50" s="22">
        <v>44.121232614055614</v>
      </c>
      <c r="AD50" s="22">
        <v>43.213584081381754</v>
      </c>
      <c r="AE50" s="22">
        <v>42.655103538251353</v>
      </c>
      <c r="AF50" s="22">
        <v>42.843896060989891</v>
      </c>
      <c r="AG50" s="22">
        <v>43.039266535713324</v>
      </c>
    </row>
    <row r="51" spans="1:33" x14ac:dyDescent="0.25">
      <c r="A51" s="17" t="str">
        <f>VLOOKUP(C51,'Country Table'!$C$4:$G$222,5,FALSE)</f>
        <v>Low income</v>
      </c>
      <c r="B51" s="17" t="str">
        <f>VLOOKUP(C51,'Country Table'!$C$4:$G$222,4,FALSE)</f>
        <v>Sub-Saharan Africa</v>
      </c>
      <c r="C51" t="s">
        <v>134</v>
      </c>
      <c r="D51" s="22" t="s">
        <v>443</v>
      </c>
      <c r="E51" s="22" t="s">
        <v>443</v>
      </c>
      <c r="F51" s="22" t="s">
        <v>443</v>
      </c>
      <c r="G51" s="22" t="s">
        <v>443</v>
      </c>
      <c r="H51" s="22" t="s">
        <v>443</v>
      </c>
      <c r="I51" s="22">
        <v>36.169618175156465</v>
      </c>
      <c r="J51" s="22">
        <v>35.841171834979122</v>
      </c>
      <c r="K51" s="22">
        <v>35.773103970882097</v>
      </c>
      <c r="L51" s="22">
        <v>36.048770504240395</v>
      </c>
      <c r="M51" s="22">
        <v>36.152928982933531</v>
      </c>
      <c r="N51" s="22">
        <v>35.484271204355537</v>
      </c>
      <c r="O51" s="22">
        <v>35.67455700300922</v>
      </c>
      <c r="P51" s="22">
        <v>36.158151733567344</v>
      </c>
      <c r="Q51" s="22">
        <v>35.961107931480015</v>
      </c>
      <c r="R51" s="22">
        <v>34.625804059090299</v>
      </c>
      <c r="S51" s="22">
        <v>32.745905709706769</v>
      </c>
      <c r="T51" s="22">
        <v>37.756485774582117</v>
      </c>
      <c r="U51" s="22">
        <v>35.987074050240125</v>
      </c>
      <c r="V51" s="22">
        <v>38.722206785538489</v>
      </c>
      <c r="W51" s="22">
        <v>39.933390193119394</v>
      </c>
      <c r="X51" s="22">
        <v>40.733738698421</v>
      </c>
      <c r="Y51" s="22">
        <v>40.792995147767037</v>
      </c>
      <c r="Z51" s="22">
        <v>39.945815220745139</v>
      </c>
      <c r="AA51" s="22">
        <v>37.602792475351151</v>
      </c>
      <c r="AB51" s="22">
        <v>35.685874817266644</v>
      </c>
      <c r="AC51" s="22">
        <v>33.418645131500668</v>
      </c>
      <c r="AD51" s="22">
        <v>33.313106211716693</v>
      </c>
      <c r="AE51" s="22">
        <v>32.366477572773782</v>
      </c>
      <c r="AF51" s="22">
        <v>32.426316632518173</v>
      </c>
      <c r="AG51" s="22">
        <v>32.486155692262557</v>
      </c>
    </row>
    <row r="52" spans="1:33" x14ac:dyDescent="0.25">
      <c r="A52" s="17" t="str">
        <f>VLOOKUP(C52,'Country Table'!$C$4:$G$222,5,FALSE)</f>
        <v>High income</v>
      </c>
      <c r="B52" s="17" t="str">
        <f>VLOOKUP(C52,'Country Table'!$C$4:$G$222,4,FALSE)</f>
        <v>Europe &amp; Central Asia</v>
      </c>
      <c r="C52" t="s">
        <v>136</v>
      </c>
      <c r="D52" s="22" t="s">
        <v>443</v>
      </c>
      <c r="E52" s="22" t="s">
        <v>443</v>
      </c>
      <c r="F52" s="22" t="s">
        <v>443</v>
      </c>
      <c r="G52" s="22" t="s">
        <v>443</v>
      </c>
      <c r="H52" s="22" t="s">
        <v>443</v>
      </c>
      <c r="I52" s="22">
        <v>58.351627741669127</v>
      </c>
      <c r="J52" s="22">
        <v>58.628395780739723</v>
      </c>
      <c r="K52" s="22">
        <v>58.538404664661655</v>
      </c>
      <c r="L52" s="22">
        <v>60.05443582904239</v>
      </c>
      <c r="M52" s="22">
        <v>60.033256661402497</v>
      </c>
      <c r="N52" s="22">
        <v>60.452799333113127</v>
      </c>
      <c r="O52" s="22">
        <v>60.529260062255247</v>
      </c>
      <c r="P52" s="22">
        <v>60.922557849656037</v>
      </c>
      <c r="Q52" s="22">
        <v>59.033716636253558</v>
      </c>
      <c r="R52" s="22">
        <v>57.046708319641475</v>
      </c>
      <c r="S52" s="22">
        <v>63.657491771284874</v>
      </c>
      <c r="T52" s="22">
        <v>62.892020288376017</v>
      </c>
      <c r="U52" s="22">
        <v>61.431124775812791</v>
      </c>
      <c r="V52" s="22">
        <v>59.999991294781395</v>
      </c>
      <c r="W52" s="22">
        <v>61.789765444648424</v>
      </c>
      <c r="X52" s="22">
        <v>61.385127293224791</v>
      </c>
      <c r="Y52" s="22">
        <v>61.393128400481608</v>
      </c>
      <c r="Z52" s="22">
        <v>62.835447303480613</v>
      </c>
      <c r="AA52" s="22">
        <v>62.662891829418228</v>
      </c>
      <c r="AB52" s="22">
        <v>63.540533787089053</v>
      </c>
      <c r="AC52" s="22">
        <v>64.675383135335295</v>
      </c>
      <c r="AD52" s="22">
        <v>65.79274972694445</v>
      </c>
      <c r="AE52" s="22">
        <v>65.212356366466835</v>
      </c>
      <c r="AF52" s="22">
        <v>65.377359490901483</v>
      </c>
      <c r="AG52" s="22">
        <v>65.645323349725928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Sub-Saharan Africa</v>
      </c>
      <c r="C53" t="s">
        <v>138</v>
      </c>
      <c r="D53" s="22" t="s">
        <v>443</v>
      </c>
      <c r="E53" s="22" t="s">
        <v>443</v>
      </c>
      <c r="F53" s="22" t="s">
        <v>443</v>
      </c>
      <c r="G53" s="22" t="s">
        <v>443</v>
      </c>
      <c r="H53" s="22" t="s">
        <v>443</v>
      </c>
      <c r="I53" s="22">
        <v>21.147213196137674</v>
      </c>
      <c r="J53" s="22">
        <v>21.362881859324776</v>
      </c>
      <c r="K53" s="22">
        <v>21.199249932745861</v>
      </c>
      <c r="L53" s="22">
        <v>21.150174157871493</v>
      </c>
      <c r="M53" s="22">
        <v>21.135246683687392</v>
      </c>
      <c r="N53" s="22">
        <v>21.508541244162771</v>
      </c>
      <c r="O53" s="22">
        <v>21.407392924054022</v>
      </c>
      <c r="P53" s="22">
        <v>21.636358903601248</v>
      </c>
      <c r="Q53" s="22">
        <v>22.110064648051257</v>
      </c>
      <c r="R53" s="22">
        <v>23.106923039146892</v>
      </c>
      <c r="S53" s="22">
        <v>28.560835470332453</v>
      </c>
      <c r="T53" s="22">
        <v>39.479517596992764</v>
      </c>
      <c r="U53" s="22">
        <v>37.914671510609026</v>
      </c>
      <c r="V53" s="22">
        <v>36.896425635368928</v>
      </c>
      <c r="W53" s="22">
        <v>35.785299166882574</v>
      </c>
      <c r="X53" s="22">
        <v>35.755628366299909</v>
      </c>
      <c r="Y53" s="22">
        <v>35.626516827232415</v>
      </c>
      <c r="Z53" s="22">
        <v>34.556262165315275</v>
      </c>
      <c r="AA53" s="22">
        <v>34.737447717365448</v>
      </c>
      <c r="AB53" s="22">
        <v>33.896311900514526</v>
      </c>
      <c r="AC53" s="22">
        <v>33.9576440497679</v>
      </c>
      <c r="AD53" s="22">
        <v>34.038246104965197</v>
      </c>
      <c r="AE53" s="22">
        <v>33.348288923006372</v>
      </c>
      <c r="AF53" s="22">
        <v>33.507983637232115</v>
      </c>
      <c r="AG53" s="22">
        <v>33.630081317917067</v>
      </c>
    </row>
    <row r="54" spans="1:33" x14ac:dyDescent="0.25">
      <c r="A54" s="17" t="str">
        <f>VLOOKUP(C54,'Country Table'!$C$4:$G$222,5,FALSE)</f>
        <v>Low income</v>
      </c>
      <c r="B54" s="17" t="str">
        <f>VLOOKUP(C54,'Country Table'!$C$4:$G$222,4,FALSE)</f>
        <v>Sub-Saharan Africa</v>
      </c>
      <c r="C54" t="s">
        <v>140</v>
      </c>
      <c r="D54" s="22" t="s">
        <v>443</v>
      </c>
      <c r="E54" s="22" t="s">
        <v>443</v>
      </c>
      <c r="F54" s="22" t="s">
        <v>443</v>
      </c>
      <c r="G54" s="22" t="s">
        <v>443</v>
      </c>
      <c r="H54" s="22" t="s">
        <v>443</v>
      </c>
      <c r="I54" s="22">
        <v>40.021421643235257</v>
      </c>
      <c r="J54" s="22">
        <v>40.083442612053148</v>
      </c>
      <c r="K54" s="22">
        <v>40.13339586289969</v>
      </c>
      <c r="L54" s="22">
        <v>39.933095100654157</v>
      </c>
      <c r="M54" s="22">
        <v>39.901714986800663</v>
      </c>
      <c r="N54" s="22">
        <v>38.310889962366637</v>
      </c>
      <c r="O54" s="22">
        <v>35.276867858799946</v>
      </c>
      <c r="P54" s="22">
        <v>31.727516978109975</v>
      </c>
      <c r="Q54" s="22">
        <v>29.557569806560252</v>
      </c>
      <c r="R54" s="22">
        <v>29.52474276891229</v>
      </c>
      <c r="S54" s="22">
        <v>30.183814202947097</v>
      </c>
      <c r="T54" s="22">
        <v>30.441569619880717</v>
      </c>
      <c r="U54" s="22">
        <v>30.094798424770307</v>
      </c>
      <c r="V54" s="22">
        <v>29.409144581183341</v>
      </c>
      <c r="W54" s="22">
        <v>30.521146997204212</v>
      </c>
      <c r="X54" s="22">
        <v>32.043239045926462</v>
      </c>
      <c r="Y54" s="22">
        <v>31.779138303416818</v>
      </c>
      <c r="Z54" s="22">
        <v>31.178692901317341</v>
      </c>
      <c r="AA54" s="22">
        <v>30.407312853554341</v>
      </c>
      <c r="AB54" s="22">
        <v>29.647966813162352</v>
      </c>
      <c r="AC54" s="22">
        <v>29.579022824700175</v>
      </c>
      <c r="AD54" s="22">
        <v>30.021373784980458</v>
      </c>
      <c r="AE54" s="22">
        <v>30.300318457220648</v>
      </c>
      <c r="AF54" s="22">
        <v>30.43915480569617</v>
      </c>
      <c r="AG54" s="22">
        <v>30.511465034993059</v>
      </c>
    </row>
    <row r="55" spans="1:33" x14ac:dyDescent="0.25">
      <c r="A55" s="17" t="str">
        <f>VLOOKUP(C55,'Country Table'!$C$4:$G$222,5,FALSE)</f>
        <v>High income</v>
      </c>
      <c r="B55" s="17" t="str">
        <f>VLOOKUP(C55,'Country Table'!$C$4:$G$222,4,FALSE)</f>
        <v>Europe &amp; Central Asia</v>
      </c>
      <c r="C55" t="s">
        <v>146</v>
      </c>
      <c r="D55" s="22" t="s">
        <v>443</v>
      </c>
      <c r="E55" s="22" t="s">
        <v>443</v>
      </c>
      <c r="F55" s="22" t="s">
        <v>443</v>
      </c>
      <c r="G55" s="22" t="s">
        <v>443</v>
      </c>
      <c r="H55" s="22" t="s">
        <v>443</v>
      </c>
      <c r="I55" s="22">
        <v>68.932908379129813</v>
      </c>
      <c r="J55" s="22">
        <v>69.014108122446245</v>
      </c>
      <c r="K55" s="22">
        <v>69.069898656190375</v>
      </c>
      <c r="L55" s="22">
        <v>69.075658012664888</v>
      </c>
      <c r="M55" s="22">
        <v>71.022174727579326</v>
      </c>
      <c r="N55" s="22">
        <v>71.784546495706152</v>
      </c>
      <c r="O55" s="22">
        <v>72.115149043295006</v>
      </c>
      <c r="P55" s="22">
        <v>73.400231892267527</v>
      </c>
      <c r="Q55" s="22">
        <v>73.556741791936673</v>
      </c>
      <c r="R55" s="22">
        <v>72.250651371048818</v>
      </c>
      <c r="S55" s="22">
        <v>74.196979379410095</v>
      </c>
      <c r="T55" s="22">
        <v>72.492507997964594</v>
      </c>
      <c r="U55" s="22">
        <v>71.298388536503907</v>
      </c>
      <c r="V55" s="22">
        <v>71.836483483307731</v>
      </c>
      <c r="W55" s="22">
        <v>74.474350374052733</v>
      </c>
      <c r="X55" s="22">
        <v>74.709695476126143</v>
      </c>
      <c r="Y55" s="22">
        <v>77.267823830909919</v>
      </c>
      <c r="Z55" s="22">
        <v>79.271807028272335</v>
      </c>
      <c r="AA55" s="22">
        <v>79.32021916639691</v>
      </c>
      <c r="AB55" s="22">
        <v>78.59365908243079</v>
      </c>
      <c r="AC55" s="22">
        <v>80.041991634910673</v>
      </c>
      <c r="AD55" s="22">
        <v>79.408872767117188</v>
      </c>
      <c r="AE55" s="22">
        <v>80.530505688066953</v>
      </c>
      <c r="AF55" s="22">
        <v>80.542462358046023</v>
      </c>
      <c r="AG55" s="22">
        <v>80.561415516001261</v>
      </c>
    </row>
    <row r="56" spans="1:33" x14ac:dyDescent="0.25">
      <c r="A56" s="17" t="str">
        <f>VLOOKUP(C56,'Country Table'!$C$4:$G$222,5,FALSE)</f>
        <v>High income</v>
      </c>
      <c r="B56" s="17" t="str">
        <f>VLOOKUP(C56,'Country Table'!$C$4:$G$222,4,FALSE)</f>
        <v>Europe &amp; Central Asia</v>
      </c>
      <c r="C56" t="s">
        <v>148</v>
      </c>
      <c r="D56" s="22" t="s">
        <v>443</v>
      </c>
      <c r="E56" s="22" t="s">
        <v>443</v>
      </c>
      <c r="F56" s="22" t="s">
        <v>443</v>
      </c>
      <c r="G56" s="22" t="s">
        <v>443</v>
      </c>
      <c r="H56" s="22" t="s">
        <v>443</v>
      </c>
      <c r="I56" s="22">
        <v>69.909705315095522</v>
      </c>
      <c r="J56" s="22">
        <v>70.230051433627878</v>
      </c>
      <c r="K56" s="22">
        <v>70.505382196546861</v>
      </c>
      <c r="L56" s="22">
        <v>70.598247969454803</v>
      </c>
      <c r="M56" s="22">
        <v>71.122191235199324</v>
      </c>
      <c r="N56" s="22">
        <v>71.46649908052629</v>
      </c>
      <c r="O56" s="22">
        <v>70.606975165388533</v>
      </c>
      <c r="P56" s="22">
        <v>71.508057455122326</v>
      </c>
      <c r="Q56" s="22">
        <v>71.928810511062323</v>
      </c>
      <c r="R56" s="22">
        <v>73.119970244906526</v>
      </c>
      <c r="S56" s="22">
        <v>73.791008792508279</v>
      </c>
      <c r="T56" s="22">
        <v>74.055164953537385</v>
      </c>
      <c r="U56" s="22">
        <v>74.715586904886436</v>
      </c>
      <c r="V56" s="22">
        <v>75.350048551062315</v>
      </c>
      <c r="W56" s="22">
        <v>76.142866284694705</v>
      </c>
      <c r="X56" s="22">
        <v>76.960031062937333</v>
      </c>
      <c r="Y56" s="22">
        <v>78.283802318279697</v>
      </c>
      <c r="Z56" s="22">
        <v>79.427358542587015</v>
      </c>
      <c r="AA56" s="22">
        <v>80.013536234923293</v>
      </c>
      <c r="AB56" s="22">
        <v>81.100880901233552</v>
      </c>
      <c r="AC56" s="22">
        <v>81.930288799527489</v>
      </c>
      <c r="AD56" s="22">
        <v>82.442068945755452</v>
      </c>
      <c r="AE56" s="22">
        <v>82.229484297182054</v>
      </c>
      <c r="AF56" s="22">
        <v>82.315911428595342</v>
      </c>
      <c r="AG56" s="22">
        <v>82.492472415968592</v>
      </c>
    </row>
    <row r="57" spans="1:33" x14ac:dyDescent="0.25">
      <c r="A57" s="17" t="str">
        <f>VLOOKUP(C57,'Country Table'!$C$4:$G$222,5,FALSE)</f>
        <v>Upper middle income</v>
      </c>
      <c r="B57" s="17" t="str">
        <f>VLOOKUP(C57,'Country Table'!$C$4:$G$222,4,FALSE)</f>
        <v>Sub-Saharan Africa</v>
      </c>
      <c r="C57" t="s">
        <v>152</v>
      </c>
      <c r="D57" s="22" t="s">
        <v>443</v>
      </c>
      <c r="E57" s="22" t="s">
        <v>443</v>
      </c>
      <c r="F57" s="22" t="s">
        <v>443</v>
      </c>
      <c r="G57" s="22" t="s">
        <v>443</v>
      </c>
      <c r="H57" s="22" t="s">
        <v>443</v>
      </c>
      <c r="I57" s="22">
        <v>35.680957551445118</v>
      </c>
      <c r="J57" s="22">
        <v>35.634739445150075</v>
      </c>
      <c r="K57" s="22">
        <v>35.647765222199631</v>
      </c>
      <c r="L57" s="22">
        <v>35.674826718474172</v>
      </c>
      <c r="M57" s="22">
        <v>36.034783893791804</v>
      </c>
      <c r="N57" s="22">
        <v>36.885207714986812</v>
      </c>
      <c r="O57" s="22">
        <v>37.712223046278204</v>
      </c>
      <c r="P57" s="22">
        <v>37.948553802453205</v>
      </c>
      <c r="Q57" s="22">
        <v>41.373780448094827</v>
      </c>
      <c r="R57" s="22">
        <v>43.181861886076909</v>
      </c>
      <c r="S57" s="22">
        <v>43.108078538680452</v>
      </c>
      <c r="T57" s="22">
        <v>43.752768139271836</v>
      </c>
      <c r="U57" s="22">
        <v>45.119610964640906</v>
      </c>
      <c r="V57" s="22">
        <v>46.487793055447526</v>
      </c>
      <c r="W57" s="22">
        <v>46.861141053475322</v>
      </c>
      <c r="X57" s="22">
        <v>45.905697671721661</v>
      </c>
      <c r="Y57" s="22">
        <v>45.58505570473335</v>
      </c>
      <c r="Z57" s="22">
        <v>45.50671174365921</v>
      </c>
      <c r="AA57" s="22">
        <v>44.803802297296102</v>
      </c>
      <c r="AB57" s="22">
        <v>44.601554110826449</v>
      </c>
      <c r="AC57" s="22">
        <v>44.37857530869487</v>
      </c>
      <c r="AD57" s="22">
        <v>45.308305408882141</v>
      </c>
      <c r="AE57" s="22">
        <v>46.554859364806937</v>
      </c>
      <c r="AF57" s="22">
        <v>46.984262865787763</v>
      </c>
      <c r="AG57" s="22">
        <v>47.293360656631556</v>
      </c>
    </row>
    <row r="58" spans="1:33" x14ac:dyDescent="0.25">
      <c r="A58" s="17" t="str">
        <f>VLOOKUP(C58,'Country Table'!$C$4:$G$222,5,FALSE)</f>
        <v>Low income</v>
      </c>
      <c r="B58" s="17" t="str">
        <f>VLOOKUP(C58,'Country Table'!$C$4:$G$222,4,FALSE)</f>
        <v>Sub-Saharan Africa</v>
      </c>
      <c r="C58" t="s">
        <v>452</v>
      </c>
      <c r="D58" s="22" t="s">
        <v>443</v>
      </c>
      <c r="E58" s="22" t="s">
        <v>443</v>
      </c>
      <c r="F58" s="22" t="s">
        <v>443</v>
      </c>
      <c r="G58" s="22" t="s">
        <v>443</v>
      </c>
      <c r="H58" s="22" t="s">
        <v>443</v>
      </c>
      <c r="I58" s="22">
        <v>29.54897596632194</v>
      </c>
      <c r="J58" s="22">
        <v>29.603406859068162</v>
      </c>
      <c r="K58" s="22">
        <v>30.184052550116416</v>
      </c>
      <c r="L58" s="22">
        <v>29.956182467186125</v>
      </c>
      <c r="M58" s="22">
        <v>30.284855248581138</v>
      </c>
      <c r="N58" s="22">
        <v>29.623132211171491</v>
      </c>
      <c r="O58" s="22">
        <v>28.832164127701311</v>
      </c>
      <c r="P58" s="22">
        <v>28.13043476609354</v>
      </c>
      <c r="Q58" s="22">
        <v>27.731235434025606</v>
      </c>
      <c r="R58" s="22">
        <v>28.155632406061891</v>
      </c>
      <c r="S58" s="22">
        <v>27.252451975359897</v>
      </c>
      <c r="T58" s="22">
        <v>26.4731260313586</v>
      </c>
      <c r="U58" s="22">
        <v>26.181182406279003</v>
      </c>
      <c r="V58" s="22">
        <v>24.745664013749064</v>
      </c>
      <c r="W58" s="22">
        <v>24.978600958533043</v>
      </c>
      <c r="X58" s="22">
        <v>24.641957546444523</v>
      </c>
      <c r="Y58" s="22">
        <v>24.592629333058753</v>
      </c>
      <c r="Z58" s="22">
        <v>24.483535276376376</v>
      </c>
      <c r="AA58" s="22">
        <v>26.406674383503898</v>
      </c>
      <c r="AB58" s="22">
        <v>26.809482035653772</v>
      </c>
      <c r="AC58" s="22">
        <v>27.737290102435722</v>
      </c>
      <c r="AD58" s="22">
        <v>28.549497887623421</v>
      </c>
      <c r="AE58" s="22">
        <v>29.509944776513006</v>
      </c>
      <c r="AF58" s="22">
        <v>29.5755155666001</v>
      </c>
      <c r="AG58" s="22">
        <v>29.553787861783171</v>
      </c>
    </row>
    <row r="59" spans="1:33" x14ac:dyDescent="0.25">
      <c r="A59" s="17" t="str">
        <f>VLOOKUP(C59,'Country Table'!$C$4:$G$222,5,FALSE)</f>
        <v>Upper middle income</v>
      </c>
      <c r="B59" s="17" t="str">
        <f>VLOOKUP(C59,'Country Table'!$C$4:$G$222,4,FALSE)</f>
        <v>Europe &amp; Central Asia</v>
      </c>
      <c r="C59" t="s">
        <v>155</v>
      </c>
      <c r="D59" s="22" t="s">
        <v>443</v>
      </c>
      <c r="E59" s="22" t="s">
        <v>443</v>
      </c>
      <c r="F59" s="22" t="s">
        <v>443</v>
      </c>
      <c r="G59" s="22" t="s">
        <v>443</v>
      </c>
      <c r="H59" s="22" t="s">
        <v>443</v>
      </c>
      <c r="I59" s="22">
        <v>49.947911283830571</v>
      </c>
      <c r="J59" s="22">
        <v>50.470798704302453</v>
      </c>
      <c r="K59" s="22">
        <v>50.821166426530546</v>
      </c>
      <c r="L59" s="22">
        <v>50.509706425061189</v>
      </c>
      <c r="M59" s="22">
        <v>50.815113612583225</v>
      </c>
      <c r="N59" s="22">
        <v>51.304918182399064</v>
      </c>
      <c r="O59" s="22">
        <v>52.336227384230114</v>
      </c>
      <c r="P59" s="22">
        <v>53.853737915128669</v>
      </c>
      <c r="Q59" s="22">
        <v>47.295593141551727</v>
      </c>
      <c r="R59" s="22">
        <v>44.914360331171416</v>
      </c>
      <c r="S59" s="22">
        <v>46.987075183798339</v>
      </c>
      <c r="T59" s="22">
        <v>45.071781716259309</v>
      </c>
      <c r="U59" s="22">
        <v>43.434488161732375</v>
      </c>
      <c r="V59" s="22">
        <v>44.048017132244659</v>
      </c>
      <c r="W59" s="22">
        <v>41.873110456955843</v>
      </c>
      <c r="X59" s="22">
        <v>39.359292537414703</v>
      </c>
      <c r="Y59" s="22">
        <v>38.474595446766799</v>
      </c>
      <c r="Z59" s="22">
        <v>39.393800114507904</v>
      </c>
      <c r="AA59" s="22">
        <v>39.927779411698943</v>
      </c>
      <c r="AB59" s="22">
        <v>39.501945459805121</v>
      </c>
      <c r="AC59" s="22">
        <v>42.037266130092142</v>
      </c>
      <c r="AD59" s="22">
        <v>42.385452367611371</v>
      </c>
      <c r="AE59" s="22">
        <v>43.184786220667803</v>
      </c>
      <c r="AF59" s="22">
        <v>43.187928664995553</v>
      </c>
      <c r="AG59" s="22">
        <v>43.219621327123065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157</v>
      </c>
      <c r="D60" s="22" t="s">
        <v>443</v>
      </c>
      <c r="E60" s="22" t="s">
        <v>443</v>
      </c>
      <c r="F60" s="22" t="s">
        <v>443</v>
      </c>
      <c r="G60" s="22" t="s">
        <v>443</v>
      </c>
      <c r="H60" s="22" t="s">
        <v>443</v>
      </c>
      <c r="I60" s="22">
        <v>78.209638132576558</v>
      </c>
      <c r="J60" s="22">
        <v>78.957897779815539</v>
      </c>
      <c r="K60" s="22">
        <v>79.017445651488927</v>
      </c>
      <c r="L60" s="22">
        <v>78.984235459836398</v>
      </c>
      <c r="M60" s="22">
        <v>78.959357908892784</v>
      </c>
      <c r="N60" s="22">
        <v>77.80482397432317</v>
      </c>
      <c r="O60" s="22">
        <v>77.187537547069368</v>
      </c>
      <c r="P60" s="22">
        <v>77.180537821957856</v>
      </c>
      <c r="Q60" s="22">
        <v>77.36977878325709</v>
      </c>
      <c r="R60" s="22">
        <v>77.731808685480772</v>
      </c>
      <c r="S60" s="22">
        <v>78.091900953908038</v>
      </c>
      <c r="T60" s="22">
        <v>77.457260076176595</v>
      </c>
      <c r="U60" s="22">
        <v>77.344604445371914</v>
      </c>
      <c r="V60" s="22">
        <v>77.59545955995705</v>
      </c>
      <c r="W60" s="22">
        <v>78.357248924600427</v>
      </c>
      <c r="X60" s="22">
        <v>78.126953025451584</v>
      </c>
      <c r="Y60" s="22">
        <v>78.518949443956274</v>
      </c>
      <c r="Z60" s="22">
        <v>78.688421085450102</v>
      </c>
      <c r="AA60" s="22">
        <v>78.510965221386058</v>
      </c>
      <c r="AB60" s="22">
        <v>78.655466692154604</v>
      </c>
      <c r="AC60" s="22">
        <v>79.195006420260967</v>
      </c>
      <c r="AD60" s="22">
        <v>78.729889998587765</v>
      </c>
      <c r="AE60" s="22">
        <v>78.581649381464757</v>
      </c>
      <c r="AF60" s="22">
        <v>78.519637275744998</v>
      </c>
      <c r="AG60" s="22">
        <v>78.655262134319869</v>
      </c>
    </row>
    <row r="61" spans="1:33" x14ac:dyDescent="0.25">
      <c r="A61" s="17" t="str">
        <f>VLOOKUP(C61,'Country Table'!$C$4:$G$222,5,FALSE)</f>
        <v>Lower middle income</v>
      </c>
      <c r="B61" s="17" t="str">
        <f>VLOOKUP(C61,'Country Table'!$C$4:$G$222,4,FALSE)</f>
        <v>Sub-Saharan Africa</v>
      </c>
      <c r="C61" t="s">
        <v>159</v>
      </c>
      <c r="D61" s="22" t="s">
        <v>443</v>
      </c>
      <c r="E61" s="22" t="s">
        <v>443</v>
      </c>
      <c r="F61" s="22" t="s">
        <v>443</v>
      </c>
      <c r="G61" s="22" t="s">
        <v>443</v>
      </c>
      <c r="H61" s="22" t="s">
        <v>443</v>
      </c>
      <c r="I61" s="22">
        <v>29.058906908938535</v>
      </c>
      <c r="J61" s="22">
        <v>29.08768307203723</v>
      </c>
      <c r="K61" s="22">
        <v>29.076188581737089</v>
      </c>
      <c r="L61" s="22">
        <v>29.060627184452866</v>
      </c>
      <c r="M61" s="22">
        <v>29.000049378545707</v>
      </c>
      <c r="N61" s="22">
        <v>29.657082275771813</v>
      </c>
      <c r="O61" s="22">
        <v>30.190100790631174</v>
      </c>
      <c r="P61" s="22">
        <v>31.341110290338719</v>
      </c>
      <c r="Q61" s="22">
        <v>31.963864155234475</v>
      </c>
      <c r="R61" s="22">
        <v>33.554578507262605</v>
      </c>
      <c r="S61" s="22">
        <v>34.587734256966208</v>
      </c>
      <c r="T61" s="22">
        <v>34.285434316531386</v>
      </c>
      <c r="U61" s="22">
        <v>34.0022001412975</v>
      </c>
      <c r="V61" s="22">
        <v>33.90667508692043</v>
      </c>
      <c r="W61" s="22">
        <v>35.714003554009992</v>
      </c>
      <c r="X61" s="22">
        <v>35.770633825914523</v>
      </c>
      <c r="Y61" s="22">
        <v>34.259178007526543</v>
      </c>
      <c r="Z61" s="22">
        <v>32.440542833342867</v>
      </c>
      <c r="AA61" s="22">
        <v>29.765300244320198</v>
      </c>
      <c r="AB61" s="22">
        <v>29.566107433145419</v>
      </c>
      <c r="AC61" s="22">
        <v>29.65073930829714</v>
      </c>
      <c r="AD61" s="22">
        <v>28.764278138380217</v>
      </c>
      <c r="AE61" s="22">
        <v>28.050540596968258</v>
      </c>
      <c r="AF61" s="22">
        <v>28.158917195036285</v>
      </c>
      <c r="AG61" s="22">
        <v>28.358143078097445</v>
      </c>
    </row>
    <row r="62" spans="1:33" x14ac:dyDescent="0.25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t="s">
        <v>163</v>
      </c>
      <c r="D62" s="22" t="s">
        <v>443</v>
      </c>
      <c r="E62" s="22" t="s">
        <v>443</v>
      </c>
      <c r="F62" s="22" t="s">
        <v>443</v>
      </c>
      <c r="G62" s="22" t="s">
        <v>443</v>
      </c>
      <c r="H62" s="22" t="s">
        <v>443</v>
      </c>
      <c r="I62" s="22">
        <v>59.27112504149688</v>
      </c>
      <c r="J62" s="22">
        <v>59.299553251215819</v>
      </c>
      <c r="K62" s="22">
        <v>62.996352893241308</v>
      </c>
      <c r="L62" s="22">
        <v>63.264310413003621</v>
      </c>
      <c r="M62" s="22">
        <v>63.187298668720466</v>
      </c>
      <c r="N62" s="22">
        <v>63.004194987131079</v>
      </c>
      <c r="O62" s="22">
        <v>63.381541282284616</v>
      </c>
      <c r="P62" s="22">
        <v>63.636406890492779</v>
      </c>
      <c r="Q62" s="22">
        <v>64.126367464644531</v>
      </c>
      <c r="R62" s="22">
        <v>65.052158088230982</v>
      </c>
      <c r="S62" s="22">
        <v>65.820364881154617</v>
      </c>
      <c r="T62" s="22">
        <v>66.861409079523</v>
      </c>
      <c r="U62" s="22">
        <v>67.051520042603698</v>
      </c>
      <c r="V62" s="22">
        <v>67.449480938972485</v>
      </c>
      <c r="W62" s="22">
        <v>68.985343429919723</v>
      </c>
      <c r="X62" s="22">
        <v>69.897618947212209</v>
      </c>
      <c r="Y62" s="22">
        <v>70.207021794984712</v>
      </c>
      <c r="Z62" s="22">
        <v>70.70033944846999</v>
      </c>
      <c r="AA62" s="22">
        <v>70.451257849207465</v>
      </c>
      <c r="AB62" s="22">
        <v>70.626273085105908</v>
      </c>
      <c r="AC62" s="22">
        <v>70.775190991858835</v>
      </c>
      <c r="AD62" s="22">
        <v>71.025763402843452</v>
      </c>
      <c r="AE62" s="22">
        <v>71.267236884436826</v>
      </c>
      <c r="AF62" s="22">
        <v>71.395999766761648</v>
      </c>
      <c r="AG62" s="22">
        <v>71.553424607164985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Latin America &amp; Caribbean</v>
      </c>
      <c r="C63" t="s">
        <v>167</v>
      </c>
      <c r="D63" s="22" t="s">
        <v>443</v>
      </c>
      <c r="E63" s="22" t="s">
        <v>443</v>
      </c>
      <c r="F63" s="22" t="s">
        <v>443</v>
      </c>
      <c r="G63" s="22" t="s">
        <v>443</v>
      </c>
      <c r="H63" s="22" t="s">
        <v>443</v>
      </c>
      <c r="I63" s="22">
        <v>33.890933456868879</v>
      </c>
      <c r="J63" s="22">
        <v>33.903555924286287</v>
      </c>
      <c r="K63" s="22">
        <v>34.050102506082872</v>
      </c>
      <c r="L63" s="22">
        <v>34.032359756854206</v>
      </c>
      <c r="M63" s="22">
        <v>33.901231792761052</v>
      </c>
      <c r="N63" s="22">
        <v>33.031668645060634</v>
      </c>
      <c r="O63" s="22">
        <v>33.691381958926975</v>
      </c>
      <c r="P63" s="22">
        <v>34.35554370828342</v>
      </c>
      <c r="Q63" s="22">
        <v>35.716278425077121</v>
      </c>
      <c r="R63" s="22">
        <v>36.804886350252666</v>
      </c>
      <c r="S63" s="22">
        <v>37.891124205809277</v>
      </c>
      <c r="T63" s="22">
        <v>38.49893855181417</v>
      </c>
      <c r="U63" s="22">
        <v>38.775007032835774</v>
      </c>
      <c r="V63" s="22">
        <v>39.929998619973524</v>
      </c>
      <c r="W63" s="22">
        <v>41.904577767603008</v>
      </c>
      <c r="X63" s="22">
        <v>41.639364781184874</v>
      </c>
      <c r="Y63" s="22">
        <v>42.11380596046083</v>
      </c>
      <c r="Z63" s="22">
        <v>41.920872402451536</v>
      </c>
      <c r="AA63" s="22">
        <v>41.391478050748894</v>
      </c>
      <c r="AB63" s="22">
        <v>42.948128628654622</v>
      </c>
      <c r="AC63" s="22">
        <v>44.548252770547315</v>
      </c>
      <c r="AD63" s="22">
        <v>45.089719296775037</v>
      </c>
      <c r="AE63" s="22">
        <v>45.84649251464019</v>
      </c>
      <c r="AF63" s="22">
        <v>45.711904955777115</v>
      </c>
      <c r="AG63" s="22">
        <v>45.817139066951597</v>
      </c>
    </row>
    <row r="64" spans="1:33" x14ac:dyDescent="0.25">
      <c r="A64" s="17" t="str">
        <f>VLOOKUP(C64,'Country Table'!$C$4:$G$222,5,FALSE)</f>
        <v>Upper middle income</v>
      </c>
      <c r="B64" s="17" t="str">
        <f>VLOOKUP(C64,'Country Table'!$C$4:$G$222,4,FALSE)</f>
        <v>Latin America &amp; Caribbean</v>
      </c>
      <c r="C64" t="s">
        <v>171</v>
      </c>
      <c r="D64" s="22" t="s">
        <v>443</v>
      </c>
      <c r="E64" s="22" t="s">
        <v>443</v>
      </c>
      <c r="F64" s="22" t="s">
        <v>443</v>
      </c>
      <c r="G64" s="22" t="s">
        <v>443</v>
      </c>
      <c r="H64" s="22" t="s">
        <v>443</v>
      </c>
      <c r="I64" s="22">
        <v>26.649650809762061</v>
      </c>
      <c r="J64" s="22">
        <v>27.682870275170281</v>
      </c>
      <c r="K64" s="22">
        <v>27.833587837821533</v>
      </c>
      <c r="L64" s="22">
        <v>28.198958882063113</v>
      </c>
      <c r="M64" s="22">
        <v>28.145457492737648</v>
      </c>
      <c r="N64" s="22">
        <v>27.953555706941014</v>
      </c>
      <c r="O64" s="22">
        <v>28.620273313932383</v>
      </c>
      <c r="P64" s="22">
        <v>28.636432998280863</v>
      </c>
      <c r="Q64" s="22">
        <v>29.858643682449763</v>
      </c>
      <c r="R64" s="22">
        <v>30.414197013260225</v>
      </c>
      <c r="S64" s="22">
        <v>30.769746305010784</v>
      </c>
      <c r="T64" s="22">
        <v>32.569331635519013</v>
      </c>
      <c r="U64" s="22">
        <v>34.103594456596156</v>
      </c>
      <c r="V64" s="22">
        <v>36.02346302735247</v>
      </c>
      <c r="W64" s="22">
        <v>36.69912691954476</v>
      </c>
      <c r="X64" s="22">
        <v>37.187931360209944</v>
      </c>
      <c r="Y64" s="22">
        <v>37.106657246079386</v>
      </c>
      <c r="Z64" s="22">
        <v>37.2323589804733</v>
      </c>
      <c r="AA64" s="22">
        <v>37.265885204307438</v>
      </c>
      <c r="AB64" s="22">
        <v>35.54809854178388</v>
      </c>
      <c r="AC64" s="22">
        <v>34.735805458451324</v>
      </c>
      <c r="AD64" s="22">
        <v>33.886513840911782</v>
      </c>
      <c r="AE64" s="22">
        <v>33.712247250442189</v>
      </c>
      <c r="AF64" s="22">
        <v>33.932166972102664</v>
      </c>
      <c r="AG64" s="22">
        <v>34.142223990176603</v>
      </c>
    </row>
    <row r="65" spans="1:33" x14ac:dyDescent="0.25">
      <c r="A65" s="17" t="str">
        <f>VLOOKUP(C65,'Country Table'!$C$4:$G$222,5,FALSE)</f>
        <v>Low income</v>
      </c>
      <c r="B65" s="17" t="str">
        <f>VLOOKUP(C65,'Country Table'!$C$4:$G$222,4,FALSE)</f>
        <v>Sub-Saharan Africa</v>
      </c>
      <c r="C65" t="s">
        <v>173</v>
      </c>
      <c r="D65" s="22" t="s">
        <v>443</v>
      </c>
      <c r="E65" s="22" t="s">
        <v>443</v>
      </c>
      <c r="F65" s="22" t="s">
        <v>443</v>
      </c>
      <c r="G65" s="22" t="s">
        <v>443</v>
      </c>
      <c r="H65" s="22" t="s">
        <v>443</v>
      </c>
      <c r="I65" s="22">
        <v>28.366133531263888</v>
      </c>
      <c r="J65" s="22">
        <v>28.405962512487264</v>
      </c>
      <c r="K65" s="22">
        <v>28.453061698203037</v>
      </c>
      <c r="L65" s="22">
        <v>28.145627594110376</v>
      </c>
      <c r="M65" s="22">
        <v>28.159489405056441</v>
      </c>
      <c r="N65" s="22">
        <v>28.301592848843928</v>
      </c>
      <c r="O65" s="22">
        <v>27.943640794884722</v>
      </c>
      <c r="P65" s="22">
        <v>27.820503169471159</v>
      </c>
      <c r="Q65" s="22">
        <v>32.02181193964239</v>
      </c>
      <c r="R65" s="22">
        <v>31.848353259537667</v>
      </c>
      <c r="S65" s="22">
        <v>31.433730776711354</v>
      </c>
      <c r="T65" s="22">
        <v>31.975940822403622</v>
      </c>
      <c r="U65" s="22">
        <v>32.715372225408686</v>
      </c>
      <c r="V65" s="22">
        <v>32.491110905911235</v>
      </c>
      <c r="W65" s="22">
        <v>32.596115255412215</v>
      </c>
      <c r="X65" s="22">
        <v>31.49144181949563</v>
      </c>
      <c r="Y65" s="22">
        <v>29.770885111875696</v>
      </c>
      <c r="Z65" s="22">
        <v>29.029188355574959</v>
      </c>
      <c r="AA65" s="22">
        <v>29.138129424642926</v>
      </c>
      <c r="AB65" s="22">
        <v>29.520216867229824</v>
      </c>
      <c r="AC65" s="22">
        <v>28.825441992124379</v>
      </c>
      <c r="AD65" s="22">
        <v>28.187140751531913</v>
      </c>
      <c r="AE65" s="22">
        <v>28.492697148617719</v>
      </c>
      <c r="AF65" s="22">
        <v>28.624556606340999</v>
      </c>
      <c r="AG65" s="22">
        <v>28.784060891168124</v>
      </c>
    </row>
    <row r="66" spans="1:33" x14ac:dyDescent="0.25">
      <c r="A66" s="17" t="str">
        <f>VLOOKUP(C66,'Country Table'!$C$4:$G$222,5,FALSE)</f>
        <v>Low income</v>
      </c>
      <c r="B66" s="17" t="str">
        <f>VLOOKUP(C66,'Country Table'!$C$4:$G$222,4,FALSE)</f>
        <v>Sub-Saharan Africa</v>
      </c>
      <c r="C66" t="s">
        <v>175</v>
      </c>
      <c r="D66" s="22" t="s">
        <v>443</v>
      </c>
      <c r="E66" s="22" t="s">
        <v>443</v>
      </c>
      <c r="F66" s="22" t="s">
        <v>443</v>
      </c>
      <c r="G66" s="22" t="s">
        <v>443</v>
      </c>
      <c r="H66" s="22" t="s">
        <v>443</v>
      </c>
      <c r="I66" s="22">
        <v>34.17066251323903</v>
      </c>
      <c r="J66" s="22">
        <v>34.150442426473525</v>
      </c>
      <c r="K66" s="22">
        <v>34.071122095831569</v>
      </c>
      <c r="L66" s="22">
        <v>34.080605806795411</v>
      </c>
      <c r="M66" s="22">
        <v>34.033486278648326</v>
      </c>
      <c r="N66" s="22">
        <v>35.368882055482821</v>
      </c>
      <c r="O66" s="22">
        <v>38.263107382522804</v>
      </c>
      <c r="P66" s="22">
        <v>37.408038309759299</v>
      </c>
      <c r="Q66" s="22">
        <v>36.067165910391473</v>
      </c>
      <c r="R66" s="22">
        <v>34.945943589245928</v>
      </c>
      <c r="S66" s="22">
        <v>33.48811141076655</v>
      </c>
      <c r="T66" s="22">
        <v>32.12832496978821</v>
      </c>
      <c r="U66" s="22">
        <v>30.521498215345474</v>
      </c>
      <c r="V66" s="22">
        <v>30.773468668335969</v>
      </c>
      <c r="W66" s="22">
        <v>29.742263113882814</v>
      </c>
      <c r="X66" s="22">
        <v>31.343826692041528</v>
      </c>
      <c r="Y66" s="22">
        <v>32.491959327590841</v>
      </c>
      <c r="Z66" s="22">
        <v>33.351259346918148</v>
      </c>
      <c r="AA66" s="22">
        <v>32.976618503374567</v>
      </c>
      <c r="AB66" s="22">
        <v>33.180703236155857</v>
      </c>
      <c r="AC66" s="22">
        <v>32.959746377650596</v>
      </c>
      <c r="AD66" s="22">
        <v>32.171285930750372</v>
      </c>
      <c r="AE66" s="22">
        <v>30.977928372874121</v>
      </c>
      <c r="AF66" s="22">
        <v>31.224138629457304</v>
      </c>
      <c r="AG66" s="22">
        <v>31.413293813595974</v>
      </c>
    </row>
    <row r="67" spans="1:33" x14ac:dyDescent="0.25">
      <c r="A67" s="17" t="str">
        <f>VLOOKUP(C67,'Country Table'!$C$4:$G$222,5,FALSE)</f>
        <v>Upper middle income</v>
      </c>
      <c r="B67" s="17" t="str">
        <f>VLOOKUP(C67,'Country Table'!$C$4:$G$222,4,FALSE)</f>
        <v>Latin America &amp; Caribbean</v>
      </c>
      <c r="C67" t="s">
        <v>177</v>
      </c>
      <c r="D67" s="22" t="s">
        <v>443</v>
      </c>
      <c r="E67" s="22" t="s">
        <v>443</v>
      </c>
      <c r="F67" s="22" t="s">
        <v>443</v>
      </c>
      <c r="G67" s="22" t="s">
        <v>443</v>
      </c>
      <c r="H67" s="22" t="s">
        <v>443</v>
      </c>
      <c r="I67" s="22">
        <v>26.26807931757126</v>
      </c>
      <c r="J67" s="22">
        <v>26.299853340439444</v>
      </c>
      <c r="K67" s="22">
        <v>27.02609627921138</v>
      </c>
      <c r="L67" s="22">
        <v>26.994642269682167</v>
      </c>
      <c r="M67" s="22">
        <v>26.936137279381882</v>
      </c>
      <c r="N67" s="22">
        <v>29.300790920687596</v>
      </c>
      <c r="O67" s="22">
        <v>31.922883094816171</v>
      </c>
      <c r="P67" s="22">
        <v>35.760804528778507</v>
      </c>
      <c r="Q67" s="22">
        <v>39.588647829828304</v>
      </c>
      <c r="R67" s="22">
        <v>40.575666026241194</v>
      </c>
      <c r="S67" s="22">
        <v>42.523758524625599</v>
      </c>
      <c r="T67" s="22">
        <v>46.339963408373237</v>
      </c>
      <c r="U67" s="22">
        <v>46.049603968076021</v>
      </c>
      <c r="V67" s="22">
        <v>46.579807065610183</v>
      </c>
      <c r="W67" s="22">
        <v>45.674644443827248</v>
      </c>
      <c r="X67" s="22">
        <v>43.785401689910955</v>
      </c>
      <c r="Y67" s="22">
        <v>41.909379498028059</v>
      </c>
      <c r="Z67" s="22">
        <v>41.812132229577522</v>
      </c>
      <c r="AA67" s="22">
        <v>38.842367875445262</v>
      </c>
      <c r="AB67" s="22">
        <v>35.852270360719103</v>
      </c>
      <c r="AC67" s="22">
        <v>35.246578391262588</v>
      </c>
      <c r="AD67" s="22">
        <v>37.385365353243721</v>
      </c>
      <c r="AE67" s="22">
        <v>38.684167603181891</v>
      </c>
      <c r="AF67" s="22">
        <v>38.89958984556781</v>
      </c>
      <c r="AG67" s="22">
        <v>39.154447474480442</v>
      </c>
    </row>
    <row r="68" spans="1:33" x14ac:dyDescent="0.25">
      <c r="A68" s="17" t="str">
        <f>VLOOKUP(C68,'Country Table'!$C$4:$G$222,5,FALSE)</f>
        <v>Low income</v>
      </c>
      <c r="B68" s="17" t="str">
        <f>VLOOKUP(C68,'Country Table'!$C$4:$G$222,4,FALSE)</f>
        <v>Latin America &amp; Caribbean</v>
      </c>
      <c r="C68" t="s">
        <v>179</v>
      </c>
      <c r="D68" s="22" t="s">
        <v>443</v>
      </c>
      <c r="E68" s="22" t="s">
        <v>443</v>
      </c>
      <c r="F68" s="22" t="s">
        <v>443</v>
      </c>
      <c r="G68" s="22" t="s">
        <v>443</v>
      </c>
      <c r="H68" s="22" t="s">
        <v>443</v>
      </c>
      <c r="I68" s="22">
        <v>24.385114567694064</v>
      </c>
      <c r="J68" s="22">
        <v>24.414171115562894</v>
      </c>
      <c r="K68" s="22">
        <v>24.3197527475482</v>
      </c>
      <c r="L68" s="22">
        <v>24.200677032445665</v>
      </c>
      <c r="M68" s="22">
        <v>24.146059271468779</v>
      </c>
      <c r="N68" s="22">
        <v>21.313556200606865</v>
      </c>
      <c r="O68" s="22">
        <v>20.208709384068399</v>
      </c>
      <c r="P68" s="22">
        <v>19.829964494828822</v>
      </c>
      <c r="Q68" s="22">
        <v>20.231413274934461</v>
      </c>
      <c r="R68" s="22">
        <v>24.833234029779199</v>
      </c>
      <c r="S68" s="22">
        <v>24.523457992095519</v>
      </c>
      <c r="T68" s="22">
        <v>24.528494842489945</v>
      </c>
      <c r="U68" s="22">
        <v>22.08441859394064</v>
      </c>
      <c r="V68" s="22">
        <v>22.035016513804983</v>
      </c>
      <c r="W68" s="22">
        <v>22.937025198577135</v>
      </c>
      <c r="X68" s="22">
        <v>24.723117989966578</v>
      </c>
      <c r="Y68" s="22">
        <v>26.022040296956359</v>
      </c>
      <c r="Z68" s="22">
        <v>26.173837629322399</v>
      </c>
      <c r="AA68" s="22">
        <v>28.028023209582507</v>
      </c>
      <c r="AB68" s="22">
        <v>29.253307568571611</v>
      </c>
      <c r="AC68" s="22">
        <v>29.871371291501994</v>
      </c>
      <c r="AD68" s="22">
        <v>29.199206659334948</v>
      </c>
      <c r="AE68" s="22">
        <v>28.322482269793881</v>
      </c>
      <c r="AF68" s="22">
        <v>29.475100941078573</v>
      </c>
      <c r="AG68" s="22">
        <v>29.592445285626447</v>
      </c>
    </row>
    <row r="69" spans="1:33" x14ac:dyDescent="0.25">
      <c r="A69" s="17" t="str">
        <f>VLOOKUP(C69,'Country Table'!$C$4:$G$222,5,FALSE)</f>
        <v>Lower middle income</v>
      </c>
      <c r="B69" s="17" t="str">
        <f>VLOOKUP(C69,'Country Table'!$C$4:$G$222,4,FALSE)</f>
        <v>Latin America &amp; Caribbean</v>
      </c>
      <c r="C69" t="s">
        <v>181</v>
      </c>
      <c r="D69" s="22" t="s">
        <v>443</v>
      </c>
      <c r="E69" s="22" t="s">
        <v>443</v>
      </c>
      <c r="F69" s="22" t="s">
        <v>443</v>
      </c>
      <c r="G69" s="22" t="s">
        <v>443</v>
      </c>
      <c r="H69" s="22" t="s">
        <v>443</v>
      </c>
      <c r="I69" s="22">
        <v>34.889721419007593</v>
      </c>
      <c r="J69" s="22">
        <v>35.076261197341942</v>
      </c>
      <c r="K69" s="22">
        <v>34.936404344536648</v>
      </c>
      <c r="L69" s="22">
        <v>34.858168299636255</v>
      </c>
      <c r="M69" s="22">
        <v>34.782085710415799</v>
      </c>
      <c r="N69" s="22">
        <v>34.92208392472682</v>
      </c>
      <c r="O69" s="22">
        <v>34.934306057450982</v>
      </c>
      <c r="P69" s="22">
        <v>35.066473220920912</v>
      </c>
      <c r="Q69" s="22">
        <v>34.514603977389427</v>
      </c>
      <c r="R69" s="22">
        <v>33.29838586453657</v>
      </c>
      <c r="S69" s="22">
        <v>31.6911244536624</v>
      </c>
      <c r="T69" s="22">
        <v>32.342342696734143</v>
      </c>
      <c r="U69" s="22">
        <v>31.675933430914938</v>
      </c>
      <c r="V69" s="22">
        <v>31.587401726028926</v>
      </c>
      <c r="W69" s="22">
        <v>34.146382883897694</v>
      </c>
      <c r="X69" s="22">
        <v>37.13969068035788</v>
      </c>
      <c r="Y69" s="22">
        <v>38.441810916804471</v>
      </c>
      <c r="Z69" s="22">
        <v>40.481698737599281</v>
      </c>
      <c r="AA69" s="22">
        <v>41.492687708598019</v>
      </c>
      <c r="AB69" s="22">
        <v>41.576830688401579</v>
      </c>
      <c r="AC69" s="22">
        <v>41.061294212754575</v>
      </c>
      <c r="AD69" s="22">
        <v>41.226164464524487</v>
      </c>
      <c r="AE69" s="22">
        <v>40.548015352731213</v>
      </c>
      <c r="AF69" s="22">
        <v>40.709149895853386</v>
      </c>
      <c r="AG69" s="22">
        <v>40.918119809923837</v>
      </c>
    </row>
    <row r="70" spans="1:33" x14ac:dyDescent="0.25">
      <c r="A70" s="17" t="str">
        <f>VLOOKUP(C70,'Country Table'!$C$4:$G$222,5,FALSE)</f>
        <v>High income</v>
      </c>
      <c r="B70" s="17" t="str">
        <f>VLOOKUP(C70,'Country Table'!$C$4:$G$222,4,FALSE)</f>
        <v>Europe &amp; Central Asia</v>
      </c>
      <c r="C70" t="s">
        <v>184</v>
      </c>
      <c r="D70" s="22" t="s">
        <v>443</v>
      </c>
      <c r="E70" s="22" t="s">
        <v>443</v>
      </c>
      <c r="F70" s="22" t="s">
        <v>443</v>
      </c>
      <c r="G70" s="22" t="s">
        <v>443</v>
      </c>
      <c r="H70" s="22" t="s">
        <v>443</v>
      </c>
      <c r="I70" s="22">
        <v>53.537915116942017</v>
      </c>
      <c r="J70" s="22">
        <v>53.333072521029969</v>
      </c>
      <c r="K70" s="22">
        <v>54.027250577396522</v>
      </c>
      <c r="L70" s="22">
        <v>54.828489370752727</v>
      </c>
      <c r="M70" s="22">
        <v>54.667284558956808</v>
      </c>
      <c r="N70" s="22">
        <v>54.548053277800335</v>
      </c>
      <c r="O70" s="22">
        <v>54.635113296597709</v>
      </c>
      <c r="P70" s="22">
        <v>54.073770781247106</v>
      </c>
      <c r="Q70" s="22">
        <v>53.582675519191966</v>
      </c>
      <c r="R70" s="22">
        <v>53.816787192425956</v>
      </c>
      <c r="S70" s="22">
        <v>58.277496228486619</v>
      </c>
      <c r="T70" s="22">
        <v>57.485614124594228</v>
      </c>
      <c r="U70" s="22">
        <v>57.025530430958341</v>
      </c>
      <c r="V70" s="22">
        <v>58.104736698295881</v>
      </c>
      <c r="W70" s="22">
        <v>59.583561107236058</v>
      </c>
      <c r="X70" s="22">
        <v>60.58414142289962</v>
      </c>
      <c r="Y70" s="22">
        <v>61.949694718050871</v>
      </c>
      <c r="Z70" s="22">
        <v>62.965679387261794</v>
      </c>
      <c r="AA70" s="22">
        <v>63.135416398110173</v>
      </c>
      <c r="AB70" s="22">
        <v>63.713695655142935</v>
      </c>
      <c r="AC70" s="22">
        <v>63.212251393276752</v>
      </c>
      <c r="AD70" s="22">
        <v>63.200280973381993</v>
      </c>
      <c r="AE70" s="22">
        <v>61.785249781313205</v>
      </c>
      <c r="AF70" s="22">
        <v>61.973761737236018</v>
      </c>
      <c r="AG70" s="22">
        <v>62.212986407295276</v>
      </c>
    </row>
    <row r="71" spans="1:33" x14ac:dyDescent="0.25">
      <c r="A71" s="17" t="str">
        <f>VLOOKUP(C71,'Country Table'!$C$4:$G$222,5,FALSE)</f>
        <v>Lower middle income</v>
      </c>
      <c r="B71" s="17" t="str">
        <f>VLOOKUP(C71,'Country Table'!$C$4:$G$222,4,FALSE)</f>
        <v>South Asia</v>
      </c>
      <c r="C71" t="s">
        <v>188</v>
      </c>
      <c r="D71" s="22" t="s">
        <v>443</v>
      </c>
      <c r="E71" s="22" t="s">
        <v>443</v>
      </c>
      <c r="F71" s="22" t="s">
        <v>443</v>
      </c>
      <c r="G71" s="22" t="s">
        <v>443</v>
      </c>
      <c r="H71" s="22" t="s">
        <v>443</v>
      </c>
      <c r="I71" s="22">
        <v>25.054338526989881</v>
      </c>
      <c r="J71" s="22">
        <v>25.055471516031446</v>
      </c>
      <c r="K71" s="22">
        <v>25.07231089136932</v>
      </c>
      <c r="L71" s="22">
        <v>25.088949713837557</v>
      </c>
      <c r="M71" s="22">
        <v>25.097986441038032</v>
      </c>
      <c r="N71" s="22">
        <v>25.65718005318373</v>
      </c>
      <c r="O71" s="22">
        <v>26.425481294139793</v>
      </c>
      <c r="P71" s="22">
        <v>27.276842238107569</v>
      </c>
      <c r="Q71" s="22">
        <v>28.155829294188646</v>
      </c>
      <c r="R71" s="22">
        <v>28.500560201328693</v>
      </c>
      <c r="S71" s="22">
        <v>28.562470117010584</v>
      </c>
      <c r="T71" s="22">
        <v>28.103784495899475</v>
      </c>
      <c r="U71" s="22">
        <v>27.304043455213336</v>
      </c>
      <c r="V71" s="22">
        <v>26.19162027761131</v>
      </c>
      <c r="W71" s="22">
        <v>24.664208550218191</v>
      </c>
      <c r="X71" s="22">
        <v>24.044422265220778</v>
      </c>
      <c r="Y71" s="22">
        <v>23.710444595315096</v>
      </c>
      <c r="Z71" s="22">
        <v>23.772607742491179</v>
      </c>
      <c r="AA71" s="22">
        <v>24.61298808195949</v>
      </c>
      <c r="AB71" s="22">
        <v>25.017359947231004</v>
      </c>
      <c r="AC71" s="22">
        <v>25.654137340124752</v>
      </c>
      <c r="AD71" s="22">
        <v>26.497212891873453</v>
      </c>
      <c r="AE71" s="22">
        <v>27.299266887117781</v>
      </c>
      <c r="AF71" s="22">
        <v>27.499931954744312</v>
      </c>
      <c r="AG71" s="22">
        <v>27.748960735321425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East Asia &amp; Pacific</v>
      </c>
      <c r="C72" t="s">
        <v>190</v>
      </c>
      <c r="D72" s="22" t="s">
        <v>443</v>
      </c>
      <c r="E72" s="22" t="s">
        <v>443</v>
      </c>
      <c r="F72" s="22" t="s">
        <v>443</v>
      </c>
      <c r="G72" s="22" t="s">
        <v>443</v>
      </c>
      <c r="H72" s="22" t="s">
        <v>443</v>
      </c>
      <c r="I72" s="22">
        <v>35.258865987373312</v>
      </c>
      <c r="J72" s="22">
        <v>35.207585333142461</v>
      </c>
      <c r="K72" s="22">
        <v>35.25997102101212</v>
      </c>
      <c r="L72" s="22">
        <v>35.328411520706986</v>
      </c>
      <c r="M72" s="22">
        <v>35.352405779522137</v>
      </c>
      <c r="N72" s="22">
        <v>37.419347147400792</v>
      </c>
      <c r="O72" s="22">
        <v>38.224013620791588</v>
      </c>
      <c r="P72" s="22">
        <v>37.887913323182396</v>
      </c>
      <c r="Q72" s="22">
        <v>37.042658354840796</v>
      </c>
      <c r="R72" s="22">
        <v>36.688850684890497</v>
      </c>
      <c r="S72" s="22">
        <v>36.570815047101966</v>
      </c>
      <c r="T72" s="22">
        <v>35.733742613415906</v>
      </c>
      <c r="U72" s="22">
        <v>33.938546123569765</v>
      </c>
      <c r="V72" s="22">
        <v>33.899521770788446</v>
      </c>
      <c r="W72" s="22">
        <v>33.382791984185445</v>
      </c>
      <c r="X72" s="22">
        <v>33.644915180117955</v>
      </c>
      <c r="Y72" s="22">
        <v>31.575310268918422</v>
      </c>
      <c r="Z72" s="22">
        <v>30.019693130971955</v>
      </c>
      <c r="AA72" s="22">
        <v>31.233656832773146</v>
      </c>
      <c r="AB72" s="22">
        <v>33.190713783605752</v>
      </c>
      <c r="AC72" s="22">
        <v>35.202201368354466</v>
      </c>
      <c r="AD72" s="22">
        <v>37.427306096607914</v>
      </c>
      <c r="AE72" s="22">
        <v>39.28035785222756</v>
      </c>
      <c r="AF72" s="22">
        <v>39.4718312044877</v>
      </c>
      <c r="AG72" s="22">
        <v>39.669645138843286</v>
      </c>
    </row>
    <row r="73" spans="1:33" x14ac:dyDescent="0.25">
      <c r="A73" s="17" t="str">
        <f>VLOOKUP(C73,'Country Table'!$C$4:$G$222,5,FALSE)</f>
        <v>Upper middle income</v>
      </c>
      <c r="B73" s="17" t="str">
        <f>VLOOKUP(C73,'Country Table'!$C$4:$G$222,4,FALSE)</f>
        <v>Middle East &amp; North Africa</v>
      </c>
      <c r="C73" t="s">
        <v>446</v>
      </c>
      <c r="D73" s="22" t="s">
        <v>443</v>
      </c>
      <c r="E73" s="22" t="s">
        <v>443</v>
      </c>
      <c r="F73" s="22" t="s">
        <v>443</v>
      </c>
      <c r="G73" s="22" t="s">
        <v>443</v>
      </c>
      <c r="H73" s="22" t="s">
        <v>443</v>
      </c>
      <c r="I73" s="22">
        <v>36.767898283998441</v>
      </c>
      <c r="J73" s="22">
        <v>36.723980585593161</v>
      </c>
      <c r="K73" s="22">
        <v>36.746266957520994</v>
      </c>
      <c r="L73" s="22">
        <v>36.867298490830237</v>
      </c>
      <c r="M73" s="22">
        <v>36.622660066222444</v>
      </c>
      <c r="N73" s="22">
        <v>36.305522652751044</v>
      </c>
      <c r="O73" s="22">
        <v>36.18543838934044</v>
      </c>
      <c r="P73" s="22">
        <v>37.24404248278865</v>
      </c>
      <c r="Q73" s="22">
        <v>38.255637967477973</v>
      </c>
      <c r="R73" s="22">
        <v>37.685581791955784</v>
      </c>
      <c r="S73" s="22">
        <v>36.573886129081622</v>
      </c>
      <c r="T73" s="22">
        <v>35.442977070217673</v>
      </c>
      <c r="U73" s="22">
        <v>35.931676896020093</v>
      </c>
      <c r="V73" s="22">
        <v>36.376329810251804</v>
      </c>
      <c r="W73" s="22">
        <v>36.839721782564084</v>
      </c>
      <c r="X73" s="22">
        <v>38.506462773284703</v>
      </c>
      <c r="Y73" s="22">
        <v>40.386836986780224</v>
      </c>
      <c r="Z73" s="22">
        <v>41.884158953005418</v>
      </c>
      <c r="AA73" s="22">
        <v>43.180036587367987</v>
      </c>
      <c r="AB73" s="22">
        <v>45.033256071206367</v>
      </c>
      <c r="AC73" s="22">
        <v>46.284525436609151</v>
      </c>
      <c r="AD73" s="22">
        <v>47.022076781768774</v>
      </c>
      <c r="AE73" s="22">
        <v>47.591469961300547</v>
      </c>
      <c r="AF73" s="22">
        <v>47.905002563035318</v>
      </c>
      <c r="AG73" s="22">
        <v>48.215926534968467</v>
      </c>
    </row>
    <row r="74" spans="1:33" x14ac:dyDescent="0.25">
      <c r="A74" s="17" t="str">
        <f>VLOOKUP(C74,'Country Table'!$C$4:$G$222,5,FALSE)</f>
        <v>Upper middle income</v>
      </c>
      <c r="B74" s="17" t="str">
        <f>VLOOKUP(C74,'Country Table'!$C$4:$G$222,4,FALSE)</f>
        <v>Middle East &amp; North Africa</v>
      </c>
      <c r="C74" t="s">
        <v>193</v>
      </c>
      <c r="D74" s="22" t="s">
        <v>443</v>
      </c>
      <c r="E74" s="22" t="s">
        <v>443</v>
      </c>
      <c r="F74" s="22" t="s">
        <v>443</v>
      </c>
      <c r="G74" s="22" t="s">
        <v>443</v>
      </c>
      <c r="H74" s="22" t="s">
        <v>443</v>
      </c>
      <c r="I74" s="22">
        <v>29.107832086528941</v>
      </c>
      <c r="J74" s="22">
        <v>29.211958769394901</v>
      </c>
      <c r="K74" s="22">
        <v>29.080549834161022</v>
      </c>
      <c r="L74" s="22">
        <v>29.085061568891259</v>
      </c>
      <c r="M74" s="22">
        <v>28.893413475388186</v>
      </c>
      <c r="N74" s="22">
        <v>28.524133123319377</v>
      </c>
      <c r="O74" s="22">
        <v>29.537521892661776</v>
      </c>
      <c r="P74" s="22">
        <v>30.091428748031856</v>
      </c>
      <c r="Q74" s="22">
        <v>30.489402798205706</v>
      </c>
      <c r="R74" s="22">
        <v>29.466711636728053</v>
      </c>
      <c r="S74" s="22">
        <v>28.491262926049565</v>
      </c>
      <c r="T74" s="22">
        <v>31.594542935017287</v>
      </c>
      <c r="U74" s="22">
        <v>36.172004650287313</v>
      </c>
      <c r="V74" s="22">
        <v>37.57162540600941</v>
      </c>
      <c r="W74" s="22">
        <v>37.271240978450045</v>
      </c>
      <c r="X74" s="22">
        <v>36.761864767852416</v>
      </c>
      <c r="Y74" s="22">
        <v>33.466420367387855</v>
      </c>
      <c r="Z74" s="22">
        <v>31.461147013461026</v>
      </c>
      <c r="AA74" s="22">
        <v>30.921715252903084</v>
      </c>
      <c r="AB74" s="22">
        <v>29.26420444588474</v>
      </c>
      <c r="AC74" s="22">
        <v>29.151796245667626</v>
      </c>
      <c r="AD74" s="22">
        <v>30.415989376154307</v>
      </c>
      <c r="AE74" s="22">
        <v>34.321436581770222</v>
      </c>
      <c r="AF74" s="22">
        <v>35.15254997526403</v>
      </c>
      <c r="AG74" s="22">
        <v>35.524171474650714</v>
      </c>
    </row>
    <row r="75" spans="1:33" x14ac:dyDescent="0.25">
      <c r="A75" s="17" t="str">
        <f>VLOOKUP(C75,'Country Table'!$C$4:$G$222,5,FALSE)</f>
        <v>High income</v>
      </c>
      <c r="B75" s="17" t="str">
        <f>VLOOKUP(C75,'Country Table'!$C$4:$G$222,4,FALSE)</f>
        <v>Europe &amp; Central Asia</v>
      </c>
      <c r="C75" t="s">
        <v>195</v>
      </c>
      <c r="D75" s="22" t="s">
        <v>443</v>
      </c>
      <c r="E75" s="22" t="s">
        <v>443</v>
      </c>
      <c r="F75" s="22" t="s">
        <v>443</v>
      </c>
      <c r="G75" s="22" t="s">
        <v>443</v>
      </c>
      <c r="H75" s="22" t="s">
        <v>443</v>
      </c>
      <c r="I75" s="22">
        <v>58.796253330721754</v>
      </c>
      <c r="J75" s="22">
        <v>59.89003519479197</v>
      </c>
      <c r="K75" s="22">
        <v>60.246848025971971</v>
      </c>
      <c r="L75" s="22">
        <v>62.068868991808145</v>
      </c>
      <c r="M75" s="22">
        <v>62.827210549129802</v>
      </c>
      <c r="N75" s="22">
        <v>62.449486230479721</v>
      </c>
      <c r="O75" s="22">
        <v>62.016832280465636</v>
      </c>
      <c r="P75" s="22">
        <v>62.35634972087837</v>
      </c>
      <c r="Q75" s="22">
        <v>64.347693205392275</v>
      </c>
      <c r="R75" s="22">
        <v>65.871200153012495</v>
      </c>
      <c r="S75" s="22">
        <v>67.2391062740775</v>
      </c>
      <c r="T75" s="22">
        <v>69.243125034252785</v>
      </c>
      <c r="U75" s="22">
        <v>70.717858497352466</v>
      </c>
      <c r="V75" s="22">
        <v>73.407566582726531</v>
      </c>
      <c r="W75" s="22">
        <v>75.174805364051664</v>
      </c>
      <c r="X75" s="22">
        <v>76.376363660214977</v>
      </c>
      <c r="Y75" s="22">
        <v>77.412182660408334</v>
      </c>
      <c r="Z75" s="22">
        <v>78.607919736210619</v>
      </c>
      <c r="AA75" s="22">
        <v>79.099968075465966</v>
      </c>
      <c r="AB75" s="22">
        <v>78.831767674626334</v>
      </c>
      <c r="AC75" s="22">
        <v>77.423144004794423</v>
      </c>
      <c r="AD75" s="22">
        <v>75.780041823790185</v>
      </c>
      <c r="AE75" s="22">
        <v>74.505142005982705</v>
      </c>
      <c r="AF75" s="22">
        <v>74.614671687797212</v>
      </c>
      <c r="AG75" s="22">
        <v>74.80047674318871</v>
      </c>
    </row>
    <row r="76" spans="1:33" x14ac:dyDescent="0.25">
      <c r="A76" s="17" t="str">
        <f>VLOOKUP(C76,'Country Table'!$C$4:$G$222,5,FALSE)</f>
        <v>High income</v>
      </c>
      <c r="B76" s="17" t="str">
        <f>VLOOKUP(C76,'Country Table'!$C$4:$G$222,4,FALSE)</f>
        <v>Middle East &amp; North Africa</v>
      </c>
      <c r="C76" t="s">
        <v>199</v>
      </c>
      <c r="D76" s="22" t="s">
        <v>443</v>
      </c>
      <c r="E76" s="22" t="s">
        <v>443</v>
      </c>
      <c r="F76" s="22" t="s">
        <v>443</v>
      </c>
      <c r="G76" s="22" t="s">
        <v>443</v>
      </c>
      <c r="H76" s="22" t="s">
        <v>443</v>
      </c>
      <c r="I76" s="22">
        <v>50.444281014333122</v>
      </c>
      <c r="J76" s="22">
        <v>50.39095814710619</v>
      </c>
      <c r="K76" s="22">
        <v>50.362824374722436</v>
      </c>
      <c r="L76" s="22">
        <v>50.409167631012501</v>
      </c>
      <c r="M76" s="22">
        <v>50.285813271080393</v>
      </c>
      <c r="N76" s="22">
        <v>51.052818513464786</v>
      </c>
      <c r="O76" s="22">
        <v>52.420396907127881</v>
      </c>
      <c r="P76" s="22">
        <v>54.213372656925927</v>
      </c>
      <c r="Q76" s="22">
        <v>55.538955692913618</v>
      </c>
      <c r="R76" s="22">
        <v>56.642211254712286</v>
      </c>
      <c r="S76" s="22">
        <v>58.172073591516423</v>
      </c>
      <c r="T76" s="22">
        <v>58.709653609487916</v>
      </c>
      <c r="U76" s="22">
        <v>58.864539367367044</v>
      </c>
      <c r="V76" s="22">
        <v>58.864854566693857</v>
      </c>
      <c r="W76" s="22">
        <v>60.477826544059702</v>
      </c>
      <c r="X76" s="22">
        <v>60.88020424609617</v>
      </c>
      <c r="Y76" s="22">
        <v>59.857722792094769</v>
      </c>
      <c r="Z76" s="22">
        <v>60.024732822894343</v>
      </c>
      <c r="AA76" s="22">
        <v>60.720636265098719</v>
      </c>
      <c r="AB76" s="22">
        <v>61.740919937070927</v>
      </c>
      <c r="AC76" s="22">
        <v>62.927309581982215</v>
      </c>
      <c r="AD76" s="22">
        <v>64.453751701630608</v>
      </c>
      <c r="AE76" s="22">
        <v>64.781682173663455</v>
      </c>
      <c r="AF76" s="22">
        <v>65.053468881038611</v>
      </c>
      <c r="AG76" s="22">
        <v>65.345636910939859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201</v>
      </c>
      <c r="D77" s="22" t="s">
        <v>443</v>
      </c>
      <c r="E77" s="22" t="s">
        <v>443</v>
      </c>
      <c r="F77" s="22" t="s">
        <v>443</v>
      </c>
      <c r="G77" s="22" t="s">
        <v>443</v>
      </c>
      <c r="H77" s="22" t="s">
        <v>443</v>
      </c>
      <c r="I77" s="22">
        <v>63.708853916306893</v>
      </c>
      <c r="J77" s="22">
        <v>68.03638026599549</v>
      </c>
      <c r="K77" s="22">
        <v>68.349792363456814</v>
      </c>
      <c r="L77" s="22">
        <v>68.70681336305546</v>
      </c>
      <c r="M77" s="22">
        <v>68.850261162395412</v>
      </c>
      <c r="N77" s="22">
        <v>68.239085637532071</v>
      </c>
      <c r="O77" s="22">
        <v>68.363631829008924</v>
      </c>
      <c r="P77" s="22">
        <v>68.477746639217045</v>
      </c>
      <c r="Q77" s="22">
        <v>69.244613225589859</v>
      </c>
      <c r="R77" s="22">
        <v>70.286589033528173</v>
      </c>
      <c r="S77" s="22">
        <v>70.506945299881494</v>
      </c>
      <c r="T77" s="22">
        <v>71.138727054301611</v>
      </c>
      <c r="U77" s="22">
        <v>71.645779438188256</v>
      </c>
      <c r="V77" s="22">
        <v>72.030326430047168</v>
      </c>
      <c r="W77" s="22">
        <v>73.009281803963574</v>
      </c>
      <c r="X77" s="22">
        <v>73.737584512618142</v>
      </c>
      <c r="Y77" s="22">
        <v>74.48471589626908</v>
      </c>
      <c r="Z77" s="22">
        <v>74.468025951791248</v>
      </c>
      <c r="AA77" s="22">
        <v>73.508400197318892</v>
      </c>
      <c r="AB77" s="22">
        <v>73.053878888961364</v>
      </c>
      <c r="AC77" s="22">
        <v>72.68766952367514</v>
      </c>
      <c r="AD77" s="22">
        <v>72.882906215749983</v>
      </c>
      <c r="AE77" s="22">
        <v>73.514692244051872</v>
      </c>
      <c r="AF77" s="22">
        <v>73.603396604077432</v>
      </c>
      <c r="AG77" s="22">
        <v>73.825217518589682</v>
      </c>
    </row>
    <row r="78" spans="1:33" x14ac:dyDescent="0.25">
      <c r="A78" s="17" t="str">
        <f>VLOOKUP(C78,'Country Table'!$C$4:$G$222,5,FALSE)</f>
        <v>Upper middle income</v>
      </c>
      <c r="B78" s="17" t="str">
        <f>VLOOKUP(C78,'Country Table'!$C$4:$G$222,4,FALSE)</f>
        <v>Latin America &amp; Caribbean</v>
      </c>
      <c r="C78" t="s">
        <v>203</v>
      </c>
      <c r="D78" s="22" t="s">
        <v>443</v>
      </c>
      <c r="E78" s="22" t="s">
        <v>443</v>
      </c>
      <c r="F78" s="22" t="s">
        <v>443</v>
      </c>
      <c r="G78" s="22" t="s">
        <v>443</v>
      </c>
      <c r="H78" s="22" t="s">
        <v>443</v>
      </c>
      <c r="I78" s="22">
        <v>40.619549312868727</v>
      </c>
      <c r="J78" s="22">
        <v>40.620640172398986</v>
      </c>
      <c r="K78" s="22">
        <v>40.532857050906095</v>
      </c>
      <c r="L78" s="22">
        <v>42.011720629370572</v>
      </c>
      <c r="M78" s="22">
        <v>42.023185843560768</v>
      </c>
      <c r="N78" s="22">
        <v>43.916883177732416</v>
      </c>
      <c r="O78" s="22">
        <v>44.164173429217485</v>
      </c>
      <c r="P78" s="22">
        <v>44.281898105904702</v>
      </c>
      <c r="Q78" s="22">
        <v>44.144893958018848</v>
      </c>
      <c r="R78" s="22">
        <v>45.591595481307742</v>
      </c>
      <c r="S78" s="22">
        <v>46.637615128239247</v>
      </c>
      <c r="T78" s="22">
        <v>47.670100904430832</v>
      </c>
      <c r="U78" s="22">
        <v>49.833776969305219</v>
      </c>
      <c r="V78" s="22">
        <v>52.057695550488653</v>
      </c>
      <c r="W78" s="22">
        <v>55.41774341235152</v>
      </c>
      <c r="X78" s="22">
        <v>58.140194412053965</v>
      </c>
      <c r="Y78" s="22">
        <v>58.692131700349776</v>
      </c>
      <c r="Z78" s="22">
        <v>57.888136061576752</v>
      </c>
      <c r="AA78" s="22">
        <v>56.524129255492355</v>
      </c>
      <c r="AB78" s="22">
        <v>55.050695499993068</v>
      </c>
      <c r="AC78" s="22">
        <v>53.537038872563187</v>
      </c>
      <c r="AD78" s="22">
        <v>52.933562489344865</v>
      </c>
      <c r="AE78" s="22">
        <v>52.986221469969557</v>
      </c>
      <c r="AF78" s="22">
        <v>53.022769500745014</v>
      </c>
      <c r="AG78" s="22">
        <v>53.112149929882733</v>
      </c>
    </row>
    <row r="79" spans="1:33" x14ac:dyDescent="0.25">
      <c r="A79" s="17" t="str">
        <f>VLOOKUP(C79,'Country Table'!$C$4:$G$222,5,FALSE)</f>
        <v>High income</v>
      </c>
      <c r="B79" s="17" t="str">
        <f>VLOOKUP(C79,'Country Table'!$C$4:$G$222,4,FALSE)</f>
        <v>East Asia &amp; Pacific</v>
      </c>
      <c r="C79" t="s">
        <v>205</v>
      </c>
      <c r="D79" s="22" t="s">
        <v>443</v>
      </c>
      <c r="E79" s="22" t="s">
        <v>443</v>
      </c>
      <c r="F79" s="22" t="s">
        <v>443</v>
      </c>
      <c r="G79" s="22" t="s">
        <v>443</v>
      </c>
      <c r="H79" s="22" t="s">
        <v>443</v>
      </c>
      <c r="I79" s="22">
        <v>73.771525080346194</v>
      </c>
      <c r="J79" s="22">
        <v>73.780590125682238</v>
      </c>
      <c r="K79" s="22">
        <v>73.801482132642917</v>
      </c>
      <c r="L79" s="22">
        <v>73.790545798636472</v>
      </c>
      <c r="M79" s="22">
        <v>73.811471801542581</v>
      </c>
      <c r="N79" s="22">
        <v>74.18531675869616</v>
      </c>
      <c r="O79" s="22">
        <v>74.664561936498274</v>
      </c>
      <c r="P79" s="22">
        <v>74.90331600990072</v>
      </c>
      <c r="Q79" s="22">
        <v>75.252224468119451</v>
      </c>
      <c r="R79" s="22">
        <v>75.403644792763501</v>
      </c>
      <c r="S79" s="22">
        <v>75.577436091545437</v>
      </c>
      <c r="T79" s="22">
        <v>75.50281160745223</v>
      </c>
      <c r="U79" s="22">
        <v>75.647416253600824</v>
      </c>
      <c r="V79" s="22">
        <v>76.422441044443914</v>
      </c>
      <c r="W79" s="22">
        <v>77.265954326860111</v>
      </c>
      <c r="X79" s="22">
        <v>77.393016231819232</v>
      </c>
      <c r="Y79" s="22">
        <v>77.433593990460153</v>
      </c>
      <c r="Z79" s="22">
        <v>77.080145177290447</v>
      </c>
      <c r="AA79" s="22">
        <v>76.623053387286149</v>
      </c>
      <c r="AB79" s="22">
        <v>76.437171835282882</v>
      </c>
      <c r="AC79" s="22">
        <v>76.520671925789316</v>
      </c>
      <c r="AD79" s="22">
        <v>76.589497132620778</v>
      </c>
      <c r="AE79" s="22">
        <v>76.609191143602999</v>
      </c>
      <c r="AF79" s="22">
        <v>76.572041353641964</v>
      </c>
      <c r="AG79" s="22">
        <v>76.628823241543614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Middle East &amp; North Africa</v>
      </c>
      <c r="C80" t="s">
        <v>207</v>
      </c>
      <c r="D80" s="22" t="s">
        <v>443</v>
      </c>
      <c r="E80" s="22" t="s">
        <v>443</v>
      </c>
      <c r="F80" s="22" t="s">
        <v>443</v>
      </c>
      <c r="G80" s="22" t="s">
        <v>443</v>
      </c>
      <c r="H80" s="22" t="s">
        <v>443</v>
      </c>
      <c r="I80" s="22">
        <v>36.33544094949027</v>
      </c>
      <c r="J80" s="22">
        <v>36.321851780319889</v>
      </c>
      <c r="K80" s="22">
        <v>35.981124102292682</v>
      </c>
      <c r="L80" s="22">
        <v>35.966988345303122</v>
      </c>
      <c r="M80" s="22">
        <v>35.882292576906266</v>
      </c>
      <c r="N80" s="22">
        <v>37.803046604749724</v>
      </c>
      <c r="O80" s="22">
        <v>40.044331595784847</v>
      </c>
      <c r="P80" s="22">
        <v>39.654295077115442</v>
      </c>
      <c r="Q80" s="22">
        <v>40.164238818017068</v>
      </c>
      <c r="R80" s="22">
        <v>40.149014199377916</v>
      </c>
      <c r="S80" s="22">
        <v>39.567018672995331</v>
      </c>
      <c r="T80" s="22">
        <v>39.781912871216093</v>
      </c>
      <c r="U80" s="22">
        <v>39.188564911397528</v>
      </c>
      <c r="V80" s="22">
        <v>39.66499546635567</v>
      </c>
      <c r="W80" s="22">
        <v>42.563323513913801</v>
      </c>
      <c r="X80" s="22">
        <v>44.085901307039478</v>
      </c>
      <c r="Y80" s="22">
        <v>46.56788780317595</v>
      </c>
      <c r="Z80" s="22">
        <v>47.157090627671337</v>
      </c>
      <c r="AA80" s="22">
        <v>47.807215329940355</v>
      </c>
      <c r="AB80" s="22">
        <v>46.462315134482523</v>
      </c>
      <c r="AC80" s="22">
        <v>47.587542401163041</v>
      </c>
      <c r="AD80" s="22">
        <v>49.240755544325062</v>
      </c>
      <c r="AE80" s="22">
        <v>50.374408761259254</v>
      </c>
      <c r="AF80" s="22">
        <v>50.605768596867428</v>
      </c>
      <c r="AG80" s="22">
        <v>51.309145184656494</v>
      </c>
    </row>
    <row r="81" spans="1:33" x14ac:dyDescent="0.25">
      <c r="A81" s="17" t="str">
        <f>VLOOKUP(C81,'Country Table'!$C$4:$G$222,5,FALSE)</f>
        <v>Upper middle income</v>
      </c>
      <c r="B81" s="17" t="str">
        <f>VLOOKUP(C81,'Country Table'!$C$4:$G$222,4,FALSE)</f>
        <v>Europe &amp; Central Asia</v>
      </c>
      <c r="C81" t="s">
        <v>209</v>
      </c>
      <c r="D81" s="22" t="s">
        <v>443</v>
      </c>
      <c r="E81" s="22" t="s">
        <v>443</v>
      </c>
      <c r="F81" s="22" t="s">
        <v>443</v>
      </c>
      <c r="G81" s="22" t="s">
        <v>443</v>
      </c>
      <c r="H81" s="22" t="s">
        <v>443</v>
      </c>
      <c r="I81" s="22">
        <v>41.494449793478935</v>
      </c>
      <c r="J81" s="22">
        <v>41.744365368785502</v>
      </c>
      <c r="K81" s="22">
        <v>41.947105514931053</v>
      </c>
      <c r="L81" s="22">
        <v>41.769042017497732</v>
      </c>
      <c r="M81" s="22">
        <v>41.706239773832564</v>
      </c>
      <c r="N81" s="22">
        <v>42.862317084632465</v>
      </c>
      <c r="O81" s="22">
        <v>45.243808609328958</v>
      </c>
      <c r="P81" s="22">
        <v>47.190737295435525</v>
      </c>
      <c r="Q81" s="22">
        <v>45.714659128373555</v>
      </c>
      <c r="R81" s="22">
        <v>41.352620984688159</v>
      </c>
      <c r="S81" s="22">
        <v>36.172284418722718</v>
      </c>
      <c r="T81" s="22">
        <v>31.873219263906574</v>
      </c>
      <c r="U81" s="22">
        <v>28.702946717620065</v>
      </c>
      <c r="V81" s="22">
        <v>27.169179237164968</v>
      </c>
      <c r="W81" s="22">
        <v>28.742230057588294</v>
      </c>
      <c r="X81" s="22">
        <v>30.083549952301073</v>
      </c>
      <c r="Y81" s="22">
        <v>32.00146344405475</v>
      </c>
      <c r="Z81" s="22">
        <v>31.628516049869265</v>
      </c>
      <c r="AA81" s="22">
        <v>33.582708551907842</v>
      </c>
      <c r="AB81" s="22">
        <v>35.315503780752572</v>
      </c>
      <c r="AC81" s="22">
        <v>37.089491619434284</v>
      </c>
      <c r="AD81" s="22">
        <v>38.462820306213032</v>
      </c>
      <c r="AE81" s="22">
        <v>38.844595067937902</v>
      </c>
      <c r="AF81" s="22">
        <v>39.265996288652602</v>
      </c>
      <c r="AG81" s="22">
        <v>39.452090978523714</v>
      </c>
    </row>
    <row r="82" spans="1:33" x14ac:dyDescent="0.25">
      <c r="A82" s="17" t="str">
        <f>VLOOKUP(C82,'Country Table'!$C$4:$G$222,5,FALSE)</f>
        <v>Lower middle income</v>
      </c>
      <c r="B82" s="17" t="str">
        <f>VLOOKUP(C82,'Country Table'!$C$4:$G$222,4,FALSE)</f>
        <v>Sub-Saharan Africa</v>
      </c>
      <c r="C82" s="49" t="s">
        <v>211</v>
      </c>
      <c r="D82" s="22" t="s">
        <v>443</v>
      </c>
      <c r="E82" s="22" t="s">
        <v>443</v>
      </c>
      <c r="F82" s="22" t="s">
        <v>443</v>
      </c>
      <c r="G82" s="22" t="s">
        <v>443</v>
      </c>
      <c r="H82" s="22" t="s">
        <v>443</v>
      </c>
      <c r="I82" s="22">
        <v>31.811184104689112</v>
      </c>
      <c r="J82" s="22">
        <v>31.637732631189621</v>
      </c>
      <c r="K82" s="22">
        <v>31.708246653129155</v>
      </c>
      <c r="L82" s="22">
        <v>31.701321240733336</v>
      </c>
      <c r="M82" s="22">
        <v>31.675803279723521</v>
      </c>
      <c r="N82" s="22">
        <v>30.481027445851495</v>
      </c>
      <c r="O82" s="22">
        <v>32.638846341652467</v>
      </c>
      <c r="P82" s="22">
        <v>35.351384640482244</v>
      </c>
      <c r="Q82" s="22">
        <v>38.181051237913827</v>
      </c>
      <c r="R82" s="22">
        <v>40.105138262791492</v>
      </c>
      <c r="S82" s="22">
        <v>41.48833066711984</v>
      </c>
      <c r="T82" s="22">
        <v>39.814740539296039</v>
      </c>
      <c r="U82" s="22">
        <v>37.137798382899433</v>
      </c>
      <c r="V82" s="22">
        <v>33.70459777512778</v>
      </c>
      <c r="W82" s="22">
        <v>30.643681066578729</v>
      </c>
      <c r="X82" s="22">
        <v>27.751535818351517</v>
      </c>
      <c r="Y82" s="22">
        <v>25.33221888320594</v>
      </c>
      <c r="Z82" s="22">
        <v>25.811523883973337</v>
      </c>
      <c r="AA82" s="22">
        <v>28.300855403318991</v>
      </c>
      <c r="AB82" s="22">
        <v>30.144588926446932</v>
      </c>
      <c r="AC82" s="22">
        <v>32.60028021869919</v>
      </c>
      <c r="AD82" s="22">
        <v>35.131427791657977</v>
      </c>
      <c r="AE82" s="22">
        <v>35.954816225248614</v>
      </c>
      <c r="AF82" s="22">
        <v>36.256137758689391</v>
      </c>
      <c r="AG82" s="22">
        <v>36.575814844259327</v>
      </c>
    </row>
    <row r="83" spans="1:33" x14ac:dyDescent="0.25">
      <c r="A83" s="17" t="str">
        <f>VLOOKUP(C83,'Country Table'!$C$4:$G$222,5,FALSE)</f>
        <v>Lower middle income</v>
      </c>
      <c r="B83" s="17" t="str">
        <f>VLOOKUP(C83,'Country Table'!$C$4:$G$222,4,FALSE)</f>
        <v>Europe &amp; Central Asia</v>
      </c>
      <c r="C83" s="48" t="s">
        <v>221</v>
      </c>
      <c r="D83" s="22" t="s">
        <v>443</v>
      </c>
      <c r="E83" s="22" t="s">
        <v>443</v>
      </c>
      <c r="F83" s="22" t="s">
        <v>443</v>
      </c>
      <c r="G83" s="22" t="s">
        <v>443</v>
      </c>
      <c r="H83" s="22" t="s">
        <v>443</v>
      </c>
      <c r="I83" s="22">
        <v>41.320428007971707</v>
      </c>
      <c r="J83" s="22">
        <v>41.47923794261515</v>
      </c>
      <c r="K83" s="22">
        <v>41.817737898895096</v>
      </c>
      <c r="L83" s="22">
        <v>41.816419502811222</v>
      </c>
      <c r="M83" s="22">
        <v>41.865614504399588</v>
      </c>
      <c r="N83" s="22">
        <v>43.186535761517817</v>
      </c>
      <c r="O83" s="22">
        <v>46.609760376146831</v>
      </c>
      <c r="P83" s="22">
        <v>48.590358392946428</v>
      </c>
      <c r="Q83" s="22">
        <v>44.822812323894254</v>
      </c>
      <c r="R83" s="22">
        <v>40.719530644722184</v>
      </c>
      <c r="S83" s="22">
        <v>40.735931610464185</v>
      </c>
      <c r="T83" s="22">
        <v>39.967596738760349</v>
      </c>
      <c r="U83" s="22">
        <v>37.773218338322508</v>
      </c>
      <c r="V83" s="22">
        <v>34.051699767997448</v>
      </c>
      <c r="W83" s="22">
        <v>33.065974495765687</v>
      </c>
      <c r="X83" s="22">
        <v>32.675611896753388</v>
      </c>
      <c r="Y83" s="22">
        <v>33.674704807674495</v>
      </c>
      <c r="Z83" s="22">
        <v>31.340486680911493</v>
      </c>
      <c r="AA83" s="22">
        <v>30.608991566961741</v>
      </c>
      <c r="AB83" s="22">
        <v>30.094560713883606</v>
      </c>
      <c r="AC83" s="22">
        <v>31.562528003437237</v>
      </c>
      <c r="AD83" s="22">
        <v>33.913255864179249</v>
      </c>
      <c r="AE83" s="22">
        <v>35.759364383821634</v>
      </c>
      <c r="AF83" s="22">
        <v>36.044143117149929</v>
      </c>
      <c r="AG83" s="22">
        <v>36.282369678321729</v>
      </c>
    </row>
    <row r="84" spans="1:33" x14ac:dyDescent="0.25">
      <c r="A84" s="17" t="str">
        <f>VLOOKUP(C84,'Country Table'!$C$4:$G$222,5,FALSE)</f>
        <v>Lower middle income</v>
      </c>
      <c r="B84" s="17" t="str">
        <f>VLOOKUP(C84,'Country Table'!$C$4:$G$222,4,FALSE)</f>
        <v>East Asia &amp; Pacific</v>
      </c>
      <c r="C84" t="s">
        <v>447</v>
      </c>
      <c r="D84" s="22" t="s">
        <v>443</v>
      </c>
      <c r="E84" s="22" t="s">
        <v>443</v>
      </c>
      <c r="F84" s="22" t="s">
        <v>443</v>
      </c>
      <c r="G84" s="22" t="s">
        <v>443</v>
      </c>
      <c r="H84" s="22" t="s">
        <v>443</v>
      </c>
      <c r="I84" s="22">
        <v>29.345356191468166</v>
      </c>
      <c r="J84" s="22">
        <v>29.33062135347835</v>
      </c>
      <c r="K84" s="22">
        <v>29.595353514051617</v>
      </c>
      <c r="L84" s="22">
        <v>29.671146529055459</v>
      </c>
      <c r="M84" s="22">
        <v>29.817263774991041</v>
      </c>
      <c r="N84" s="22">
        <v>30.124278109638706</v>
      </c>
      <c r="O84" s="22">
        <v>30.5761370950936</v>
      </c>
      <c r="P84" s="22">
        <v>31.399490010120267</v>
      </c>
      <c r="Q84" s="22">
        <v>31.83332745912022</v>
      </c>
      <c r="R84" s="22">
        <v>31.882780065019254</v>
      </c>
      <c r="S84" s="22">
        <v>31.807942433233698</v>
      </c>
      <c r="T84" s="22">
        <v>30.739136571186702</v>
      </c>
      <c r="U84" s="22">
        <v>34.910695935314038</v>
      </c>
      <c r="V84" s="22">
        <v>39.219933362975546</v>
      </c>
      <c r="W84" s="22">
        <v>40.247480699797492</v>
      </c>
      <c r="X84" s="22">
        <v>39.49217173469146</v>
      </c>
      <c r="Y84" s="22">
        <v>40.333613553016072</v>
      </c>
      <c r="Z84" s="22">
        <v>39.409686128012062</v>
      </c>
      <c r="AA84" s="22">
        <v>39.805406580639449</v>
      </c>
      <c r="AB84" s="22">
        <v>38.130275939085124</v>
      </c>
      <c r="AC84" s="22">
        <v>36.318692203666281</v>
      </c>
      <c r="AD84" s="22">
        <v>33.619412142376518</v>
      </c>
      <c r="AE84" s="22">
        <v>35.141071018544373</v>
      </c>
      <c r="AF84" s="22">
        <v>35.266424401044176</v>
      </c>
      <c r="AG84" s="22">
        <v>35.431910503328268</v>
      </c>
    </row>
    <row r="85" spans="1:33" x14ac:dyDescent="0.25">
      <c r="A85" s="17" t="str">
        <f>VLOOKUP(C85,'Country Table'!$C$4:$G$222,5,FALSE)</f>
        <v>High income</v>
      </c>
      <c r="B85" s="17" t="str">
        <f>VLOOKUP(C85,'Country Table'!$C$4:$G$222,4,FALSE)</f>
        <v>Europe &amp; Central Asia</v>
      </c>
      <c r="C85" t="s">
        <v>224</v>
      </c>
      <c r="D85" s="22" t="s">
        <v>443</v>
      </c>
      <c r="E85" s="22" t="s">
        <v>443</v>
      </c>
      <c r="F85" s="22" t="s">
        <v>443</v>
      </c>
      <c r="G85" s="22" t="s">
        <v>443</v>
      </c>
      <c r="H85" s="22" t="s">
        <v>443</v>
      </c>
      <c r="I85" s="22">
        <v>60.874124091635039</v>
      </c>
      <c r="J85" s="22">
        <v>61.217465951597617</v>
      </c>
      <c r="K85" s="22">
        <v>61.203644450481562</v>
      </c>
      <c r="L85" s="22">
        <v>64.806799032420386</v>
      </c>
      <c r="M85" s="22">
        <v>64.682359273348496</v>
      </c>
      <c r="N85" s="22">
        <v>65.508215546474574</v>
      </c>
      <c r="O85" s="22">
        <v>65.42934637286892</v>
      </c>
      <c r="P85" s="22">
        <v>65.84239779272616</v>
      </c>
      <c r="Q85" s="22">
        <v>66.400477321184724</v>
      </c>
      <c r="R85" s="22">
        <v>63.006504143524865</v>
      </c>
      <c r="S85" s="22">
        <v>61.569539965647735</v>
      </c>
      <c r="T85" s="22">
        <v>58.690352255151453</v>
      </c>
      <c r="U85" s="22">
        <v>57.255632433646909</v>
      </c>
      <c r="V85" s="22">
        <v>55.734144247719996</v>
      </c>
      <c r="W85" s="22">
        <v>55.987127411225757</v>
      </c>
      <c r="X85" s="22">
        <v>56.524906064881904</v>
      </c>
      <c r="Y85" s="22">
        <v>57.611318241466677</v>
      </c>
      <c r="Z85" s="22">
        <v>59.584828424603288</v>
      </c>
      <c r="AA85" s="22">
        <v>60.035039060630254</v>
      </c>
      <c r="AB85" s="22">
        <v>60.772511809639525</v>
      </c>
      <c r="AC85" s="22">
        <v>62.102526139552509</v>
      </c>
      <c r="AD85" s="22">
        <v>62.350014193397612</v>
      </c>
      <c r="AE85" s="22">
        <v>62.52388217820851</v>
      </c>
      <c r="AF85" s="22">
        <v>62.764127194195538</v>
      </c>
      <c r="AG85" s="22">
        <v>63.072410206648684</v>
      </c>
    </row>
    <row r="86" spans="1:33" x14ac:dyDescent="0.25">
      <c r="A86" s="17" t="str">
        <f>VLOOKUP(C86,'Country Table'!$C$4:$G$222,5,FALSE)</f>
        <v>Upper middle income</v>
      </c>
      <c r="B86" s="17" t="str">
        <f>VLOOKUP(C86,'Country Table'!$C$4:$G$222,4,FALSE)</f>
        <v>Middle East &amp; North Africa</v>
      </c>
      <c r="C86" t="s">
        <v>226</v>
      </c>
      <c r="D86" s="22" t="s">
        <v>443</v>
      </c>
      <c r="E86" s="22" t="s">
        <v>443</v>
      </c>
      <c r="F86" s="22" t="s">
        <v>443</v>
      </c>
      <c r="G86" s="22" t="s">
        <v>443</v>
      </c>
      <c r="H86" s="22" t="s">
        <v>443</v>
      </c>
      <c r="I86" s="22">
        <v>28.126258058491526</v>
      </c>
      <c r="J86" s="22">
        <v>28.225924979213357</v>
      </c>
      <c r="K86" s="22">
        <v>28.750590089526256</v>
      </c>
      <c r="L86" s="22">
        <v>28.582100502940165</v>
      </c>
      <c r="M86" s="22">
        <v>28.670735018867294</v>
      </c>
      <c r="N86" s="22">
        <v>30.82516523889732</v>
      </c>
      <c r="O86" s="22">
        <v>33.300594516595403</v>
      </c>
      <c r="P86" s="22">
        <v>36.062262114202646</v>
      </c>
      <c r="Q86" s="22">
        <v>37.17622532403557</v>
      </c>
      <c r="R86" s="22">
        <v>39.181635876430185</v>
      </c>
      <c r="S86" s="22">
        <v>40.470469485473934</v>
      </c>
      <c r="T86" s="22">
        <v>43.215796198540843</v>
      </c>
      <c r="U86" s="22">
        <v>45.573531662405692</v>
      </c>
      <c r="V86" s="22">
        <v>44.5272654527284</v>
      </c>
      <c r="W86" s="22">
        <v>42.622855387884073</v>
      </c>
      <c r="X86" s="22">
        <v>42.519800724936779</v>
      </c>
      <c r="Y86" s="22">
        <v>42.123157818377443</v>
      </c>
      <c r="Z86" s="22">
        <v>41.481908078097064</v>
      </c>
      <c r="AA86" s="22">
        <v>40.14121450922655</v>
      </c>
      <c r="AB86" s="22">
        <v>38.864216941580345</v>
      </c>
      <c r="AC86" s="22">
        <v>40.560968865399921</v>
      </c>
      <c r="AD86" s="22">
        <v>43.262167991828711</v>
      </c>
      <c r="AE86" s="22">
        <v>46.926663814130798</v>
      </c>
      <c r="AF86" s="22">
        <v>47.154171530240802</v>
      </c>
      <c r="AG86" s="22">
        <v>47.440189687893309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Sub-Saharan Africa</v>
      </c>
      <c r="C87" t="s">
        <v>228</v>
      </c>
      <c r="D87" s="22" t="s">
        <v>443</v>
      </c>
      <c r="E87" s="22" t="s">
        <v>443</v>
      </c>
      <c r="F87" s="22" t="s">
        <v>443</v>
      </c>
      <c r="G87" s="22" t="s">
        <v>443</v>
      </c>
      <c r="H87" s="22" t="s">
        <v>443</v>
      </c>
      <c r="I87" s="22">
        <v>28.724740150223102</v>
      </c>
      <c r="J87" s="22">
        <v>29.291066717476941</v>
      </c>
      <c r="K87" s="22">
        <v>29.217670976938098</v>
      </c>
      <c r="L87" s="22">
        <v>28.976575064653154</v>
      </c>
      <c r="M87" s="22">
        <v>28.855545948274486</v>
      </c>
      <c r="N87" s="22">
        <v>28.015229387465062</v>
      </c>
      <c r="O87" s="22">
        <v>27.768984549934757</v>
      </c>
      <c r="P87" s="22">
        <v>27.9171604845376</v>
      </c>
      <c r="Q87" s="22">
        <v>27.787408356223391</v>
      </c>
      <c r="R87" s="22">
        <v>27.800064085522678</v>
      </c>
      <c r="S87" s="22">
        <v>26.221082514408231</v>
      </c>
      <c r="T87" s="22">
        <v>26.35592029063525</v>
      </c>
      <c r="U87" s="22">
        <v>26.810856325318685</v>
      </c>
      <c r="V87" s="22">
        <v>28.14852446771657</v>
      </c>
      <c r="W87" s="22">
        <v>27.152674976754369</v>
      </c>
      <c r="X87" s="22">
        <v>26.747041379374817</v>
      </c>
      <c r="Y87" s="22">
        <v>25.810465361626257</v>
      </c>
      <c r="Z87" s="22">
        <v>25.933019798649934</v>
      </c>
      <c r="AA87" s="22">
        <v>26.506543408079281</v>
      </c>
      <c r="AB87" s="22">
        <v>27.669301575633526</v>
      </c>
      <c r="AC87" s="22">
        <v>27.665311137747246</v>
      </c>
      <c r="AD87" s="22">
        <v>27.861868404459074</v>
      </c>
      <c r="AE87" s="22">
        <v>27.200365976512973</v>
      </c>
      <c r="AF87" s="22">
        <v>27.390217328514463</v>
      </c>
      <c r="AG87" s="22">
        <v>27.580068680515929</v>
      </c>
    </row>
    <row r="88" spans="1:33" x14ac:dyDescent="0.25">
      <c r="A88" s="17" t="str">
        <f>VLOOKUP(C88,'Country Table'!$C$4:$G$222,5,FALSE)</f>
        <v>Low income</v>
      </c>
      <c r="B88" s="17" t="str">
        <f>VLOOKUP(C88,'Country Table'!$C$4:$G$222,4,FALSE)</f>
        <v>Sub-Saharan Africa</v>
      </c>
      <c r="C88" t="s">
        <v>230</v>
      </c>
      <c r="D88" s="22" t="s">
        <v>443</v>
      </c>
      <c r="E88" s="22" t="s">
        <v>443</v>
      </c>
      <c r="F88" s="22" t="s">
        <v>443</v>
      </c>
      <c r="G88" s="22" t="s">
        <v>443</v>
      </c>
      <c r="H88" s="22" t="s">
        <v>443</v>
      </c>
      <c r="I88" s="22">
        <v>24.313134779306107</v>
      </c>
      <c r="J88" s="22">
        <v>24.389558037949648</v>
      </c>
      <c r="K88" s="22">
        <v>24.461013352585521</v>
      </c>
      <c r="L88" s="22">
        <v>24.48674838249304</v>
      </c>
      <c r="M88" s="22">
        <v>24.518035645545659</v>
      </c>
      <c r="N88" s="22">
        <v>24.512829207438351</v>
      </c>
      <c r="O88" s="22">
        <v>24.450896233103414</v>
      </c>
      <c r="P88" s="22">
        <v>24.766937708650932</v>
      </c>
      <c r="Q88" s="22">
        <v>24.449993529454915</v>
      </c>
      <c r="R88" s="22">
        <v>27.110649987499446</v>
      </c>
      <c r="S88" s="22">
        <v>27.154072622527892</v>
      </c>
      <c r="T88" s="22">
        <v>27.096637045965327</v>
      </c>
      <c r="U88" s="22">
        <v>27.307250011816791</v>
      </c>
      <c r="V88" s="22">
        <v>27.303802333869385</v>
      </c>
      <c r="W88" s="22">
        <v>27.16657709524155</v>
      </c>
      <c r="X88" s="22">
        <v>27.26288839070493</v>
      </c>
      <c r="Y88" s="22">
        <v>26.3967880962295</v>
      </c>
      <c r="Z88" s="22">
        <v>26.276516551799755</v>
      </c>
      <c r="AA88" s="22">
        <v>26.430458277941405</v>
      </c>
      <c r="AB88" s="22">
        <v>26.477062541930028</v>
      </c>
      <c r="AC88" s="22">
        <v>24.526050255639479</v>
      </c>
      <c r="AD88" s="22">
        <v>22.860346957319067</v>
      </c>
      <c r="AE88" s="22">
        <v>22.462308441604581</v>
      </c>
      <c r="AF88" s="22">
        <v>22.637726873283484</v>
      </c>
      <c r="AG88" s="22">
        <v>22.850567331573444</v>
      </c>
    </row>
    <row r="89" spans="1:33" x14ac:dyDescent="0.25">
      <c r="A89" s="17" t="str">
        <f>VLOOKUP(C89,'Country Table'!$C$4:$G$222,5,FALSE)</f>
        <v>Upper middle income</v>
      </c>
      <c r="B89" s="17" t="str">
        <f>VLOOKUP(C89,'Country Table'!$C$4:$G$222,4,FALSE)</f>
        <v>Middle East &amp; North Africa</v>
      </c>
      <c r="C89" t="s">
        <v>232</v>
      </c>
      <c r="D89" s="22" t="s">
        <v>443</v>
      </c>
      <c r="E89" s="22" t="s">
        <v>443</v>
      </c>
      <c r="F89" s="22" t="s">
        <v>443</v>
      </c>
      <c r="G89" s="22" t="s">
        <v>443</v>
      </c>
      <c r="H89" s="22" t="s">
        <v>443</v>
      </c>
      <c r="I89" s="22">
        <v>35.426446417548767</v>
      </c>
      <c r="J89" s="22">
        <v>35.646393412018611</v>
      </c>
      <c r="K89" s="22">
        <v>35.794163152066432</v>
      </c>
      <c r="L89" s="22">
        <v>35.709094808004224</v>
      </c>
      <c r="M89" s="22">
        <v>35.432333335570284</v>
      </c>
      <c r="N89" s="22">
        <v>35.563438479391301</v>
      </c>
      <c r="O89" s="22">
        <v>35.890464722015061</v>
      </c>
      <c r="P89" s="22">
        <v>35.747980298121647</v>
      </c>
      <c r="Q89" s="22">
        <v>36.369691980714016</v>
      </c>
      <c r="R89" s="22">
        <v>36.683859195829307</v>
      </c>
      <c r="S89" s="22">
        <v>36.984984634140758</v>
      </c>
      <c r="T89" s="22">
        <v>37.565013156837693</v>
      </c>
      <c r="U89" s="22">
        <v>38.153822170830011</v>
      </c>
      <c r="V89" s="22">
        <v>38.738071482741162</v>
      </c>
      <c r="W89" s="22">
        <v>38.759468114612908</v>
      </c>
      <c r="X89" s="22">
        <v>38.57724995852044</v>
      </c>
      <c r="Y89" s="22">
        <v>43.139787388636115</v>
      </c>
      <c r="Z89" s="22">
        <v>44.208675976039459</v>
      </c>
      <c r="AA89" s="22">
        <v>43.483403551692845</v>
      </c>
      <c r="AB89" s="22">
        <v>43.760207284253617</v>
      </c>
      <c r="AC89" s="22">
        <v>44.448385112174428</v>
      </c>
      <c r="AD89" s="22">
        <v>44.711184957250147</v>
      </c>
      <c r="AE89" s="22">
        <v>44.754210829511756</v>
      </c>
      <c r="AF89" s="22">
        <v>45.99281205119059</v>
      </c>
      <c r="AG89" s="22">
        <v>46.042663229256497</v>
      </c>
    </row>
    <row r="90" spans="1:33" x14ac:dyDescent="0.25">
      <c r="A90" s="17" t="str">
        <f>VLOOKUP(C90,'Country Table'!$C$4:$G$222,5,FALSE)</f>
        <v>High income</v>
      </c>
      <c r="B90" s="17" t="str">
        <f>VLOOKUP(C90,'Country Table'!$C$4:$G$222,4,FALSE)</f>
        <v>Europe &amp; Central Asia</v>
      </c>
      <c r="C90" t="s">
        <v>236</v>
      </c>
      <c r="D90" s="22" t="s">
        <v>443</v>
      </c>
      <c r="E90" s="22" t="s">
        <v>443</v>
      </c>
      <c r="F90" s="22" t="s">
        <v>443</v>
      </c>
      <c r="G90" s="22" t="s">
        <v>443</v>
      </c>
      <c r="H90" s="22" t="s">
        <v>443</v>
      </c>
      <c r="I90" s="22">
        <v>60.782243601208116</v>
      </c>
      <c r="J90" s="22">
        <v>60.928985189792044</v>
      </c>
      <c r="K90" s="22">
        <v>61.03416240436615</v>
      </c>
      <c r="L90" s="22">
        <v>60.930310242768613</v>
      </c>
      <c r="M90" s="22">
        <v>60.69851123742022</v>
      </c>
      <c r="N90" s="22">
        <v>61.041461056638823</v>
      </c>
      <c r="O90" s="22">
        <v>60.961809287456717</v>
      </c>
      <c r="P90" s="22">
        <v>61.910517901986914</v>
      </c>
      <c r="Q90" s="22">
        <v>62.021919971341219</v>
      </c>
      <c r="R90" s="22">
        <v>62.186210316535124</v>
      </c>
      <c r="S90" s="22">
        <v>61.975708109420317</v>
      </c>
      <c r="T90" s="22">
        <v>61.354035137941864</v>
      </c>
      <c r="U90" s="22">
        <v>58.767523965365406</v>
      </c>
      <c r="V90" s="22">
        <v>56.953182430152985</v>
      </c>
      <c r="W90" s="22">
        <v>57.656575338593449</v>
      </c>
      <c r="X90" s="22">
        <v>58.158973197751536</v>
      </c>
      <c r="Y90" s="22">
        <v>59.439789609524603</v>
      </c>
      <c r="Z90" s="22">
        <v>59.585635037468322</v>
      </c>
      <c r="AA90" s="22">
        <v>61.260280261946491</v>
      </c>
      <c r="AB90" s="22">
        <v>62.496627795194172</v>
      </c>
      <c r="AC90" s="22">
        <v>63.170922610228509</v>
      </c>
      <c r="AD90" s="22">
        <v>63.827843951865447</v>
      </c>
      <c r="AE90" s="22">
        <v>63.477241739029971</v>
      </c>
      <c r="AF90" s="22">
        <v>63.831019539353491</v>
      </c>
      <c r="AG90" s="22">
        <v>64.225824854100907</v>
      </c>
    </row>
    <row r="91" spans="1:33" x14ac:dyDescent="0.25">
      <c r="A91" s="17" t="str">
        <f>VLOOKUP(C91,'Country Table'!$C$4:$G$222,5,FALSE)</f>
        <v>High income</v>
      </c>
      <c r="B91" s="17" t="str">
        <f>VLOOKUP(C91,'Country Table'!$C$4:$G$222,4,FALSE)</f>
        <v>Europe &amp; Central Asia</v>
      </c>
      <c r="C91" t="s">
        <v>238</v>
      </c>
      <c r="D91" s="22" t="s">
        <v>443</v>
      </c>
      <c r="E91" s="22" t="s">
        <v>443</v>
      </c>
      <c r="F91" s="22" t="s">
        <v>443</v>
      </c>
      <c r="G91" s="22" t="s">
        <v>443</v>
      </c>
      <c r="H91" s="22" t="s">
        <v>443</v>
      </c>
      <c r="I91" s="22">
        <v>83.675260481680141</v>
      </c>
      <c r="J91" s="22">
        <v>83.675260481680141</v>
      </c>
      <c r="K91" s="22">
        <v>83.685227917905976</v>
      </c>
      <c r="L91" s="22">
        <v>83.716264365578681</v>
      </c>
      <c r="M91" s="22">
        <v>83.708109994213217</v>
      </c>
      <c r="N91" s="22">
        <v>83.722866641198465</v>
      </c>
      <c r="O91" s="22">
        <v>81.349941691669429</v>
      </c>
      <c r="P91" s="22">
        <v>77.31665321338356</v>
      </c>
      <c r="Q91" s="22">
        <v>74.637195354874706</v>
      </c>
      <c r="R91" s="22">
        <v>71.159630607346031</v>
      </c>
      <c r="S91" s="22">
        <v>69.584506714029217</v>
      </c>
      <c r="T91" s="22">
        <v>68.240195759313252</v>
      </c>
      <c r="U91" s="22">
        <v>67.847767473496958</v>
      </c>
      <c r="V91" s="22">
        <v>68.79862777692459</v>
      </c>
      <c r="W91" s="22">
        <v>71.00076777396383</v>
      </c>
      <c r="X91" s="22">
        <v>72.083286576701653</v>
      </c>
      <c r="Y91" s="22">
        <v>73.898509599380887</v>
      </c>
      <c r="Z91" s="22">
        <v>75.811080222990611</v>
      </c>
      <c r="AA91" s="22">
        <v>79.073117258222055</v>
      </c>
      <c r="AB91" s="22">
        <v>80.166077001543101</v>
      </c>
      <c r="AC91" s="22">
        <v>80.964807314616337</v>
      </c>
      <c r="AD91" s="22">
        <v>81.501736288701466</v>
      </c>
      <c r="AE91" s="22">
        <v>81.539322025651131</v>
      </c>
      <c r="AF91" s="22">
        <v>81.627140163461831</v>
      </c>
      <c r="AG91" s="22">
        <v>81.750011957016824</v>
      </c>
    </row>
    <row r="92" spans="1:33" x14ac:dyDescent="0.25">
      <c r="A92" s="17" t="str">
        <f>VLOOKUP(C92,'Country Table'!$C$4:$G$222,5,FALSE)</f>
        <v>Low income</v>
      </c>
      <c r="B92" s="17" t="str">
        <f>VLOOKUP(C92,'Country Table'!$C$4:$G$222,4,FALSE)</f>
        <v>Sub-Saharan Africa</v>
      </c>
      <c r="C92" t="s">
        <v>241</v>
      </c>
      <c r="D92" s="22" t="s">
        <v>443</v>
      </c>
      <c r="E92" s="22" t="s">
        <v>443</v>
      </c>
      <c r="F92" s="22" t="s">
        <v>443</v>
      </c>
      <c r="G92" s="22" t="s">
        <v>443</v>
      </c>
      <c r="H92" s="22" t="s">
        <v>443</v>
      </c>
      <c r="I92" s="22">
        <v>25.697358117865647</v>
      </c>
      <c r="J92" s="22">
        <v>25.72414427313932</v>
      </c>
      <c r="K92" s="22">
        <v>25.766379976505338</v>
      </c>
      <c r="L92" s="22">
        <v>26.132740100593825</v>
      </c>
      <c r="M92" s="22">
        <v>26.266782443790177</v>
      </c>
      <c r="N92" s="22">
        <v>26.821389986173891</v>
      </c>
      <c r="O92" s="22">
        <v>28.05156144003794</v>
      </c>
      <c r="P92" s="22">
        <v>32.354032637414782</v>
      </c>
      <c r="Q92" s="22">
        <v>33.986821597772433</v>
      </c>
      <c r="R92" s="22">
        <v>35.214602854926518</v>
      </c>
      <c r="S92" s="22">
        <v>35.398565243016748</v>
      </c>
      <c r="T92" s="22">
        <v>36.179309991054055</v>
      </c>
      <c r="U92" s="22">
        <v>35.049740497476137</v>
      </c>
      <c r="V92" s="22">
        <v>33.933685543278081</v>
      </c>
      <c r="W92" s="22">
        <v>32.563529547075305</v>
      </c>
      <c r="X92" s="22">
        <v>31.035905330955309</v>
      </c>
      <c r="Y92" s="22">
        <v>29.320899792134373</v>
      </c>
      <c r="Z92" s="22">
        <v>30.172131562411025</v>
      </c>
      <c r="AA92" s="22">
        <v>28.833419617638651</v>
      </c>
      <c r="AB92" s="22">
        <v>28.104537449029298</v>
      </c>
      <c r="AC92" s="22">
        <v>27.261344623575617</v>
      </c>
      <c r="AD92" s="22">
        <v>27.756935070077656</v>
      </c>
      <c r="AE92" s="22">
        <v>27.961356624913986</v>
      </c>
      <c r="AF92" s="22">
        <v>28.274264361965418</v>
      </c>
      <c r="AG92" s="22">
        <v>28.403319788954516</v>
      </c>
    </row>
    <row r="93" spans="1:33" x14ac:dyDescent="0.25">
      <c r="A93" s="17" t="str">
        <f>VLOOKUP(C93,'Country Table'!$C$4:$G$222,5,FALSE)</f>
        <v>Low income</v>
      </c>
      <c r="B93" s="17" t="str">
        <f>VLOOKUP(C93,'Country Table'!$C$4:$G$222,4,FALSE)</f>
        <v>Sub-Saharan Africa</v>
      </c>
      <c r="C93" t="s">
        <v>243</v>
      </c>
      <c r="D93" s="22" t="s">
        <v>443</v>
      </c>
      <c r="E93" s="22" t="s">
        <v>443</v>
      </c>
      <c r="F93" s="22" t="s">
        <v>443</v>
      </c>
      <c r="G93" s="22" t="s">
        <v>443</v>
      </c>
      <c r="H93" s="22" t="s">
        <v>443</v>
      </c>
      <c r="I93" s="22">
        <v>39.605809668719168</v>
      </c>
      <c r="J93" s="22">
        <v>39.59915701215963</v>
      </c>
      <c r="K93" s="22">
        <v>40.740930191532755</v>
      </c>
      <c r="L93" s="22">
        <v>40.923263888689242</v>
      </c>
      <c r="M93" s="22">
        <v>41.068659788973761</v>
      </c>
      <c r="N93" s="22">
        <v>41.743228547922527</v>
      </c>
      <c r="O93" s="22">
        <v>41.938364576398996</v>
      </c>
      <c r="P93" s="22">
        <v>41.623196011690489</v>
      </c>
      <c r="Q93" s="22">
        <v>40.805269277046619</v>
      </c>
      <c r="R93" s="22">
        <v>39.967628615114386</v>
      </c>
      <c r="S93" s="22">
        <v>40.015086170813163</v>
      </c>
      <c r="T93" s="22">
        <v>39.741980183747266</v>
      </c>
      <c r="U93" s="22">
        <v>39.659612663616301</v>
      </c>
      <c r="V93" s="22">
        <v>38.563497023999872</v>
      </c>
      <c r="W93" s="22">
        <v>38.934938836815796</v>
      </c>
      <c r="X93" s="22">
        <v>37.981187707735764</v>
      </c>
      <c r="Y93" s="22">
        <v>37.609989036799277</v>
      </c>
      <c r="Z93" s="22">
        <v>37.768645064004993</v>
      </c>
      <c r="AA93" s="22">
        <v>37.092602967430665</v>
      </c>
      <c r="AB93" s="22">
        <v>35.852552133444043</v>
      </c>
      <c r="AC93" s="22">
        <v>35.451878630600767</v>
      </c>
      <c r="AD93" s="22">
        <v>35.685584010594205</v>
      </c>
      <c r="AE93" s="22">
        <v>36.537147624807531</v>
      </c>
      <c r="AF93" s="22">
        <v>36.696646702227497</v>
      </c>
      <c r="AG93" s="22">
        <v>36.903226949640661</v>
      </c>
    </row>
    <row r="94" spans="1:33" x14ac:dyDescent="0.25">
      <c r="A94" s="17" t="str">
        <f>VLOOKUP(C94,'Country Table'!$C$4:$G$222,5,FALSE)</f>
        <v>Upper middle income</v>
      </c>
      <c r="B94" s="17" t="str">
        <f>VLOOKUP(C94,'Country Table'!$C$4:$G$222,4,FALSE)</f>
        <v>East Asia &amp; Pacific</v>
      </c>
      <c r="C94" t="s">
        <v>245</v>
      </c>
      <c r="D94" s="22" t="s">
        <v>443</v>
      </c>
      <c r="E94" s="22" t="s">
        <v>443</v>
      </c>
      <c r="F94" s="22" t="s">
        <v>443</v>
      </c>
      <c r="G94" s="22" t="s">
        <v>443</v>
      </c>
      <c r="H94" s="22" t="s">
        <v>443</v>
      </c>
      <c r="I94" s="22">
        <v>39.074449572597295</v>
      </c>
      <c r="J94" s="22">
        <v>39.164260924141907</v>
      </c>
      <c r="K94" s="22">
        <v>39.049562379833823</v>
      </c>
      <c r="L94" s="22">
        <v>39.03043902738505</v>
      </c>
      <c r="M94" s="22">
        <v>39.188821621143482</v>
      </c>
      <c r="N94" s="22">
        <v>42.527860939580144</v>
      </c>
      <c r="O94" s="22">
        <v>45.437335486958744</v>
      </c>
      <c r="P94" s="22">
        <v>48.109329690535105</v>
      </c>
      <c r="Q94" s="22">
        <v>48.11610114668499</v>
      </c>
      <c r="R94" s="22">
        <v>48.008605341961108</v>
      </c>
      <c r="S94" s="22">
        <v>45.963621354515098</v>
      </c>
      <c r="T94" s="22">
        <v>45.158632084389119</v>
      </c>
      <c r="U94" s="22">
        <v>43.981750497365375</v>
      </c>
      <c r="V94" s="22">
        <v>42.748913735078055</v>
      </c>
      <c r="W94" s="22">
        <v>44.126429075539939</v>
      </c>
      <c r="X94" s="22">
        <v>45.205257704584831</v>
      </c>
      <c r="Y94" s="22">
        <v>47.110996636929379</v>
      </c>
      <c r="Z94" s="22">
        <v>48.827543839118484</v>
      </c>
      <c r="AA94" s="22">
        <v>49.858569001945746</v>
      </c>
      <c r="AB94" s="22">
        <v>50.283303915476964</v>
      </c>
      <c r="AC94" s="22">
        <v>50.160285947320865</v>
      </c>
      <c r="AD94" s="22">
        <v>51.132835256966857</v>
      </c>
      <c r="AE94" s="22">
        <v>51.735563635249484</v>
      </c>
      <c r="AF94" s="22">
        <v>51.90241502576621</v>
      </c>
      <c r="AG94" s="22">
        <v>52.097490004457519</v>
      </c>
    </row>
    <row r="95" spans="1:33" x14ac:dyDescent="0.25">
      <c r="A95" s="17" t="str">
        <f>VLOOKUP(C95,'Country Table'!$C$4:$G$222,5,FALSE)</f>
        <v>Upper middle income</v>
      </c>
      <c r="B95" s="17" t="str">
        <f>VLOOKUP(C95,'Country Table'!$C$4:$G$222,4,FALSE)</f>
        <v>South Asia</v>
      </c>
      <c r="C95" t="s">
        <v>247</v>
      </c>
      <c r="D95" s="22" t="s">
        <v>443</v>
      </c>
      <c r="E95" s="22" t="s">
        <v>443</v>
      </c>
      <c r="F95" s="22" t="s">
        <v>443</v>
      </c>
      <c r="G95" s="22" t="s">
        <v>443</v>
      </c>
      <c r="H95" s="22" t="s">
        <v>443</v>
      </c>
      <c r="I95" s="22">
        <v>25.450213651120016</v>
      </c>
      <c r="J95" s="22">
        <v>25.391141749878155</v>
      </c>
      <c r="K95" s="22">
        <v>25.367533976585591</v>
      </c>
      <c r="L95" s="22">
        <v>25.416272919429712</v>
      </c>
      <c r="M95" s="22">
        <v>25.294828052191129</v>
      </c>
      <c r="N95" s="22">
        <v>25.24027776412699</v>
      </c>
      <c r="O95" s="22">
        <v>25.558026798838579</v>
      </c>
      <c r="P95" s="22">
        <v>25.779632698276089</v>
      </c>
      <c r="Q95" s="22">
        <v>26.277165073204216</v>
      </c>
      <c r="R95" s="22">
        <v>26.529930800310069</v>
      </c>
      <c r="S95" s="22">
        <v>27.719990436325308</v>
      </c>
      <c r="T95" s="22">
        <v>28.356124931538773</v>
      </c>
      <c r="U95" s="22">
        <v>28.051380385824022</v>
      </c>
      <c r="V95" s="22">
        <v>29.996380639036662</v>
      </c>
      <c r="W95" s="22">
        <v>28.579205717801475</v>
      </c>
      <c r="X95" s="22">
        <v>29.453249938188538</v>
      </c>
      <c r="Y95" s="22">
        <v>30.642278425728325</v>
      </c>
      <c r="Z95" s="22">
        <v>29.150099531247722</v>
      </c>
      <c r="AA95" s="22">
        <v>31.738894086659485</v>
      </c>
      <c r="AB95" s="22">
        <v>31.244781827720196</v>
      </c>
      <c r="AC95" s="22">
        <v>33.10262715836641</v>
      </c>
      <c r="AD95" s="22">
        <v>34.117544841566868</v>
      </c>
      <c r="AE95" s="22">
        <v>35.072717587481904</v>
      </c>
      <c r="AF95" s="22">
        <v>35.673156142991097</v>
      </c>
      <c r="AG95" s="22">
        <v>35.698193329121189</v>
      </c>
    </row>
    <row r="96" spans="1:33" x14ac:dyDescent="0.25">
      <c r="A96" s="17" t="str">
        <f>VLOOKUP(C96,'Country Table'!$C$4:$G$222,5,FALSE)</f>
        <v>Low income</v>
      </c>
      <c r="B96" s="17" t="str">
        <f>VLOOKUP(C96,'Country Table'!$C$4:$G$222,4,FALSE)</f>
        <v>Sub-Saharan Africa</v>
      </c>
      <c r="C96" t="s">
        <v>249</v>
      </c>
      <c r="D96" s="22" t="s">
        <v>443</v>
      </c>
      <c r="E96" s="22" t="s">
        <v>443</v>
      </c>
      <c r="F96" s="22" t="s">
        <v>443</v>
      </c>
      <c r="G96" s="22" t="s">
        <v>443</v>
      </c>
      <c r="H96" s="22" t="s">
        <v>443</v>
      </c>
      <c r="I96" s="22">
        <v>24.628544112877204</v>
      </c>
      <c r="J96" s="22">
        <v>24.69354632464098</v>
      </c>
      <c r="K96" s="22">
        <v>24.729609036043122</v>
      </c>
      <c r="L96" s="22">
        <v>24.695447571456935</v>
      </c>
      <c r="M96" s="22">
        <v>24.666503709675709</v>
      </c>
      <c r="N96" s="22">
        <v>22.764584864722416</v>
      </c>
      <c r="O96" s="22">
        <v>21.39393017868591</v>
      </c>
      <c r="P96" s="22">
        <v>20.753569657132786</v>
      </c>
      <c r="Q96" s="22">
        <v>21.403121510579048</v>
      </c>
      <c r="R96" s="22">
        <v>21.499464196037525</v>
      </c>
      <c r="S96" s="22">
        <v>26.005879769409013</v>
      </c>
      <c r="T96" s="22">
        <v>28.17210272320661</v>
      </c>
      <c r="U96" s="22">
        <v>30.430606521297591</v>
      </c>
      <c r="V96" s="22">
        <v>30.150218890934887</v>
      </c>
      <c r="W96" s="22">
        <v>32.035551560783027</v>
      </c>
      <c r="X96" s="22">
        <v>32.246257133917673</v>
      </c>
      <c r="Y96" s="22">
        <v>32.065684605446116</v>
      </c>
      <c r="Z96" s="22">
        <v>32.711003573474557</v>
      </c>
      <c r="AA96" s="22">
        <v>33.230262242485267</v>
      </c>
      <c r="AB96" s="22">
        <v>31.759312733170997</v>
      </c>
      <c r="AC96" s="22">
        <v>30.672308963132046</v>
      </c>
      <c r="AD96" s="22">
        <v>29.021347367330087</v>
      </c>
      <c r="AE96" s="22">
        <v>27.29942249630184</v>
      </c>
      <c r="AF96" s="22">
        <v>27.399748294423194</v>
      </c>
      <c r="AG96" s="22">
        <v>27.444590573808359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Middle East &amp; North Africa</v>
      </c>
      <c r="C97" t="s">
        <v>251</v>
      </c>
      <c r="D97" s="22" t="s">
        <v>443</v>
      </c>
      <c r="E97" s="22" t="s">
        <v>443</v>
      </c>
      <c r="F97" s="22" t="s">
        <v>443</v>
      </c>
      <c r="G97" s="22" t="s">
        <v>443</v>
      </c>
      <c r="H97" s="22" t="s">
        <v>443</v>
      </c>
      <c r="I97" s="22">
        <v>55.559667861786679</v>
      </c>
      <c r="J97" s="22">
        <v>55.621161209507562</v>
      </c>
      <c r="K97" s="22">
        <v>60.659053117832556</v>
      </c>
      <c r="L97" s="22">
        <v>60.696279766291084</v>
      </c>
      <c r="M97" s="22">
        <v>60.811381248595858</v>
      </c>
      <c r="N97" s="22">
        <v>63.442650109030005</v>
      </c>
      <c r="O97" s="22">
        <v>64.721499978748227</v>
      </c>
      <c r="P97" s="22">
        <v>66.80621920517747</v>
      </c>
      <c r="Q97" s="22">
        <v>64.600041492171968</v>
      </c>
      <c r="R97" s="22">
        <v>63.563228565832311</v>
      </c>
      <c r="S97" s="22">
        <v>63.045943387961493</v>
      </c>
      <c r="T97" s="22">
        <v>62.491278412101323</v>
      </c>
      <c r="U97" s="22">
        <v>60.715624799247628</v>
      </c>
      <c r="V97" s="22">
        <v>61.100765452769856</v>
      </c>
      <c r="W97" s="22">
        <v>63.578847591841736</v>
      </c>
      <c r="X97" s="22">
        <v>64.88133842269994</v>
      </c>
      <c r="Y97" s="22">
        <v>62.517297897379741</v>
      </c>
      <c r="Z97" s="22">
        <v>65.613722411857935</v>
      </c>
      <c r="AA97" s="22">
        <v>69.493784242892559</v>
      </c>
      <c r="AB97" s="22">
        <v>70.792200911067056</v>
      </c>
      <c r="AC97" s="22">
        <v>69.952896216641705</v>
      </c>
      <c r="AD97" s="22">
        <v>72.565345748771065</v>
      </c>
      <c r="AE97" s="22">
        <v>72.043723643568129</v>
      </c>
      <c r="AF97" s="22">
        <v>72.21981680419178</v>
      </c>
      <c r="AG97" s="22">
        <v>72.395909964815488</v>
      </c>
    </row>
    <row r="98" spans="1:33" x14ac:dyDescent="0.25">
      <c r="A98" s="17" t="str">
        <f>VLOOKUP(C98,'Country Table'!$C$4:$G$222,5,FALSE)</f>
        <v>Lower middle income</v>
      </c>
      <c r="B98" s="17" t="str">
        <f>VLOOKUP(C98,'Country Table'!$C$4:$G$222,4,FALSE)</f>
        <v>Sub-Saharan Africa</v>
      </c>
      <c r="C98" t="s">
        <v>255</v>
      </c>
      <c r="D98" s="22" t="s">
        <v>443</v>
      </c>
      <c r="E98" s="22" t="s">
        <v>443</v>
      </c>
      <c r="F98" s="22" t="s">
        <v>443</v>
      </c>
      <c r="G98" s="22" t="s">
        <v>443</v>
      </c>
      <c r="H98" s="22" t="s">
        <v>443</v>
      </c>
      <c r="I98" s="22">
        <v>23.995234906262791</v>
      </c>
      <c r="J98" s="22">
        <v>23.957524500006905</v>
      </c>
      <c r="K98" s="22">
        <v>23.939636476977302</v>
      </c>
      <c r="L98" s="22">
        <v>23.94083182421554</v>
      </c>
      <c r="M98" s="22">
        <v>23.854229804744378</v>
      </c>
      <c r="N98" s="22">
        <v>23.533666239014593</v>
      </c>
      <c r="O98" s="22">
        <v>22.660771226222845</v>
      </c>
      <c r="P98" s="22">
        <v>22.388273336298965</v>
      </c>
      <c r="Q98" s="22">
        <v>22.368579045257306</v>
      </c>
      <c r="R98" s="22">
        <v>21.693430490583662</v>
      </c>
      <c r="S98" s="22">
        <v>22.199399451805181</v>
      </c>
      <c r="T98" s="22">
        <v>23.255403135564659</v>
      </c>
      <c r="U98" s="22">
        <v>22.161119502465702</v>
      </c>
      <c r="V98" s="22">
        <v>27.126690371460256</v>
      </c>
      <c r="W98" s="22">
        <v>27.311439471590582</v>
      </c>
      <c r="X98" s="22">
        <v>27.745747563780469</v>
      </c>
      <c r="Y98" s="22">
        <v>27.380658317358655</v>
      </c>
      <c r="Z98" s="22">
        <v>27.258973718558291</v>
      </c>
      <c r="AA98" s="22">
        <v>27.376618556485663</v>
      </c>
      <c r="AB98" s="22">
        <v>27.939047678384263</v>
      </c>
      <c r="AC98" s="22">
        <v>28.014638320175258</v>
      </c>
      <c r="AD98" s="22">
        <v>27.535661732828853</v>
      </c>
      <c r="AE98" s="22">
        <v>27.081019353837338</v>
      </c>
      <c r="AF98" s="22">
        <v>27.313458373600586</v>
      </c>
      <c r="AG98" s="22">
        <v>27.545897393363834</v>
      </c>
    </row>
    <row r="99" spans="1:33" x14ac:dyDescent="0.25">
      <c r="A99" s="17" t="str">
        <f>VLOOKUP(C99,'Country Table'!$C$4:$G$222,5,FALSE)</f>
        <v>High income</v>
      </c>
      <c r="B99" s="17" t="str">
        <f>VLOOKUP(C99,'Country Table'!$C$4:$G$222,4,FALSE)</f>
        <v>Sub-Saharan Africa</v>
      </c>
      <c r="C99" t="s">
        <v>257</v>
      </c>
      <c r="D99" s="22" t="s">
        <v>443</v>
      </c>
      <c r="E99" s="22" t="s">
        <v>443</v>
      </c>
      <c r="F99" s="22" t="s">
        <v>443</v>
      </c>
      <c r="G99" s="22" t="s">
        <v>443</v>
      </c>
      <c r="H99" s="22" t="s">
        <v>443</v>
      </c>
      <c r="I99" s="22">
        <v>42.203854952283706</v>
      </c>
      <c r="J99" s="22">
        <v>42.200923532567018</v>
      </c>
      <c r="K99" s="22">
        <v>42.282973189292527</v>
      </c>
      <c r="L99" s="22">
        <v>42.247629383408785</v>
      </c>
      <c r="M99" s="22">
        <v>42.1614877379522</v>
      </c>
      <c r="N99" s="22">
        <v>41.095017066485902</v>
      </c>
      <c r="O99" s="22">
        <v>40.427236855505392</v>
      </c>
      <c r="P99" s="22">
        <v>39.597515222923555</v>
      </c>
      <c r="Q99" s="22">
        <v>38.881362627906427</v>
      </c>
      <c r="R99" s="22">
        <v>39.421965641449717</v>
      </c>
      <c r="S99" s="22">
        <v>38.968422701143766</v>
      </c>
      <c r="T99" s="22">
        <v>38.460236976116711</v>
      </c>
      <c r="U99" s="22">
        <v>38.561090488056941</v>
      </c>
      <c r="V99" s="22">
        <v>39.662808774521814</v>
      </c>
      <c r="W99" s="22">
        <v>41.125208074400639</v>
      </c>
      <c r="X99" s="22">
        <v>41.851217589210542</v>
      </c>
      <c r="Y99" s="22">
        <v>41.873022098317904</v>
      </c>
      <c r="Z99" s="22">
        <v>43.416829354194803</v>
      </c>
      <c r="AA99" s="22">
        <v>44.571492948311487</v>
      </c>
      <c r="AB99" s="22">
        <v>44.960281234319858</v>
      </c>
      <c r="AC99" s="22">
        <v>45.957381053094146</v>
      </c>
      <c r="AD99" s="22">
        <v>46.30873434158277</v>
      </c>
      <c r="AE99" s="22">
        <v>46.47986102160538</v>
      </c>
      <c r="AF99" s="22">
        <v>46.882726265783774</v>
      </c>
      <c r="AG99" s="22">
        <v>47.049635239391748</v>
      </c>
    </row>
    <row r="100" spans="1:33" x14ac:dyDescent="0.25">
      <c r="A100" s="17" t="str">
        <f>VLOOKUP(C100,'Country Table'!$C$4:$G$222,5,FALSE)</f>
        <v>Upper middle income</v>
      </c>
      <c r="B100" s="17" t="str">
        <f>VLOOKUP(C100,'Country Table'!$C$4:$G$222,4,FALSE)</f>
        <v>Latin America &amp; Caribbean</v>
      </c>
      <c r="C100" t="s">
        <v>259</v>
      </c>
      <c r="D100" s="22" t="s">
        <v>443</v>
      </c>
      <c r="E100" s="22" t="s">
        <v>443</v>
      </c>
      <c r="F100" s="22" t="s">
        <v>443</v>
      </c>
      <c r="G100" s="22" t="s">
        <v>443</v>
      </c>
      <c r="H100" s="22" t="s">
        <v>443</v>
      </c>
      <c r="I100" s="22">
        <v>37.480265792723053</v>
      </c>
      <c r="J100" s="22">
        <v>37.607645950105969</v>
      </c>
      <c r="K100" s="22">
        <v>37.621433396412634</v>
      </c>
      <c r="L100" s="22">
        <v>37.782162162917018</v>
      </c>
      <c r="M100" s="22">
        <v>37.923080306932768</v>
      </c>
      <c r="N100" s="22">
        <v>38.194686158917015</v>
      </c>
      <c r="O100" s="22">
        <v>39.738540682646835</v>
      </c>
      <c r="P100" s="22">
        <v>41.343953385468893</v>
      </c>
      <c r="Q100" s="22">
        <v>43.730483963030238</v>
      </c>
      <c r="R100" s="22">
        <v>45.13274395837562</v>
      </c>
      <c r="S100" s="22">
        <v>46.352403188656297</v>
      </c>
      <c r="T100" s="22">
        <v>46.982926317144319</v>
      </c>
      <c r="U100" s="22">
        <v>46.590921982994345</v>
      </c>
      <c r="V100" s="22">
        <v>45.396802235720443</v>
      </c>
      <c r="W100" s="22">
        <v>45.526541744348066</v>
      </c>
      <c r="X100" s="22">
        <v>46.818705584727866</v>
      </c>
      <c r="Y100" s="22">
        <v>47.539963374179365</v>
      </c>
      <c r="Z100" s="22">
        <v>48.905826580192048</v>
      </c>
      <c r="AA100" s="22">
        <v>50.032416526845772</v>
      </c>
      <c r="AB100" s="22">
        <v>51.936345328674918</v>
      </c>
      <c r="AC100" s="22">
        <v>52.579963379616501</v>
      </c>
      <c r="AD100" s="22">
        <v>52.94150866759054</v>
      </c>
      <c r="AE100" s="22">
        <v>53.02312243322546</v>
      </c>
      <c r="AF100" s="22">
        <v>53.238145661368613</v>
      </c>
      <c r="AG100" s="22">
        <v>53.408246269812636</v>
      </c>
    </row>
    <row r="101" spans="1:33" x14ac:dyDescent="0.25">
      <c r="A101" s="17" t="str">
        <f>VLOOKUP(C101,'Country Table'!$C$4:$G$222,5,FALSE)</f>
        <v>Lower middle income</v>
      </c>
      <c r="B101" s="17" t="str">
        <f>VLOOKUP(C101,'Country Table'!$C$4:$G$222,4,FALSE)</f>
        <v>Europe &amp; Central Asia</v>
      </c>
      <c r="C101" t="s">
        <v>262</v>
      </c>
      <c r="D101" s="22" t="s">
        <v>443</v>
      </c>
      <c r="E101" s="22" t="s">
        <v>443</v>
      </c>
      <c r="F101" s="22" t="s">
        <v>443</v>
      </c>
      <c r="G101" s="22" t="s">
        <v>443</v>
      </c>
      <c r="H101" s="22" t="s">
        <v>443</v>
      </c>
      <c r="I101" s="22">
        <v>52.101963022084483</v>
      </c>
      <c r="J101" s="22">
        <v>51.821570829441541</v>
      </c>
      <c r="K101" s="22">
        <v>52.657592571759018</v>
      </c>
      <c r="L101" s="22">
        <v>52.624745238184722</v>
      </c>
      <c r="M101" s="22">
        <v>52.569328784802607</v>
      </c>
      <c r="N101" s="22">
        <v>52.571976394862133</v>
      </c>
      <c r="O101" s="22">
        <v>53.068957464089806</v>
      </c>
      <c r="P101" s="22">
        <v>53.320303146547481</v>
      </c>
      <c r="Q101" s="22">
        <v>53.341232011920937</v>
      </c>
      <c r="R101" s="22">
        <v>54.727776595711077</v>
      </c>
      <c r="S101" s="22">
        <v>54.796375113040355</v>
      </c>
      <c r="T101" s="22">
        <v>49.747369305275313</v>
      </c>
      <c r="U101" s="22">
        <v>45.87522389934373</v>
      </c>
      <c r="V101" s="22">
        <v>42.755357877722112</v>
      </c>
      <c r="W101" s="22">
        <v>43.079689855448635</v>
      </c>
      <c r="X101" s="22">
        <v>44.687415592465371</v>
      </c>
      <c r="Y101" s="22">
        <v>46.010239219930142</v>
      </c>
      <c r="Z101" s="22">
        <v>46.523010901867281</v>
      </c>
      <c r="AA101" s="22">
        <v>47.234048982784948</v>
      </c>
      <c r="AB101" s="22">
        <v>48.087604324615668</v>
      </c>
      <c r="AC101" s="22">
        <v>46.221894738229075</v>
      </c>
      <c r="AD101" s="22">
        <v>44.636514752082256</v>
      </c>
      <c r="AE101" s="22">
        <v>43.13422605844444</v>
      </c>
      <c r="AF101" s="22">
        <v>43.387646360644901</v>
      </c>
      <c r="AG101" s="22">
        <v>43.784403190611869</v>
      </c>
    </row>
    <row r="102" spans="1:33" x14ac:dyDescent="0.25">
      <c r="A102" s="17" t="str">
        <f>VLOOKUP(C102,'Country Table'!$C$4:$G$222,5,FALSE)</f>
        <v>Lower middle income</v>
      </c>
      <c r="B102" s="17" t="str">
        <f>VLOOKUP(C102,'Country Table'!$C$4:$G$222,4,FALSE)</f>
        <v>East Asia &amp; Pacific</v>
      </c>
      <c r="C102" t="s">
        <v>266</v>
      </c>
      <c r="D102" s="22" t="s">
        <v>443</v>
      </c>
      <c r="E102" s="22" t="s">
        <v>443</v>
      </c>
      <c r="F102" s="22" t="s">
        <v>443</v>
      </c>
      <c r="G102" s="22" t="s">
        <v>443</v>
      </c>
      <c r="H102" s="22" t="s">
        <v>443</v>
      </c>
      <c r="I102" s="22">
        <v>39.818265999210254</v>
      </c>
      <c r="J102" s="22">
        <v>39.770095610052728</v>
      </c>
      <c r="K102" s="22">
        <v>40.947313061573389</v>
      </c>
      <c r="L102" s="22">
        <v>41.1661726063816</v>
      </c>
      <c r="M102" s="22">
        <v>42.244815661031453</v>
      </c>
      <c r="N102" s="22">
        <v>43.395520541950766</v>
      </c>
      <c r="O102" s="22">
        <v>42.301961439020623</v>
      </c>
      <c r="P102" s="22">
        <v>39.827272737071929</v>
      </c>
      <c r="Q102" s="22">
        <v>39.631270664520208</v>
      </c>
      <c r="R102" s="22">
        <v>40.249974790891024</v>
      </c>
      <c r="S102" s="22">
        <v>40.191826737682703</v>
      </c>
      <c r="T102" s="22">
        <v>38.980297569197369</v>
      </c>
      <c r="U102" s="22">
        <v>36.060889098770879</v>
      </c>
      <c r="V102" s="22">
        <v>32.986489373091224</v>
      </c>
      <c r="W102" s="22">
        <v>28.917438484478996</v>
      </c>
      <c r="X102" s="22">
        <v>26.014233263853406</v>
      </c>
      <c r="Y102" s="22">
        <v>22.870269490033227</v>
      </c>
      <c r="Z102" s="22">
        <v>23.545085932931858</v>
      </c>
      <c r="AA102" s="22">
        <v>23.879341276720549</v>
      </c>
      <c r="AB102" s="22">
        <v>25.36210126452368</v>
      </c>
      <c r="AC102" s="22">
        <v>25.590219477338565</v>
      </c>
      <c r="AD102" s="22">
        <v>25.572986964508619</v>
      </c>
      <c r="AE102" s="22">
        <v>26.970137288901611</v>
      </c>
      <c r="AF102" s="22">
        <v>26.896696376667386</v>
      </c>
      <c r="AG102" s="22">
        <v>26.963605372074763</v>
      </c>
    </row>
    <row r="103" spans="1:33" x14ac:dyDescent="0.25">
      <c r="A103" s="17" t="str">
        <f>VLOOKUP(C103,'Country Table'!$C$4:$G$222,5,FALSE)</f>
        <v>Upper middle income</v>
      </c>
      <c r="B103" s="17" t="str">
        <f>VLOOKUP(C103,'Country Table'!$C$4:$G$222,4,FALSE)</f>
        <v>Europe &amp; Central Asia</v>
      </c>
      <c r="C103" t="s">
        <v>268</v>
      </c>
      <c r="D103" s="22" t="s">
        <v>443</v>
      </c>
      <c r="E103" s="22" t="s">
        <v>443</v>
      </c>
      <c r="F103" s="22" t="s">
        <v>443</v>
      </c>
      <c r="G103" s="22" t="s">
        <v>443</v>
      </c>
      <c r="H103" s="22" t="s">
        <v>443</v>
      </c>
      <c r="I103" s="22">
        <v>42.609501127999053</v>
      </c>
      <c r="J103" s="22">
        <v>42.572419490345936</v>
      </c>
      <c r="K103" s="22">
        <v>42.534917754245335</v>
      </c>
      <c r="L103" s="22">
        <v>42.521881166241975</v>
      </c>
      <c r="M103" s="22">
        <v>42.640601394043685</v>
      </c>
      <c r="N103" s="22">
        <v>42.650005932214306</v>
      </c>
      <c r="O103" s="22">
        <v>42.194970962594979</v>
      </c>
      <c r="P103" s="22">
        <v>42.037394313127038</v>
      </c>
      <c r="Q103" s="22">
        <v>42.039902324945963</v>
      </c>
      <c r="R103" s="22">
        <v>42.087896198964877</v>
      </c>
      <c r="S103" s="22">
        <v>42.289072445565473</v>
      </c>
      <c r="T103" s="22">
        <v>42.826464711441254</v>
      </c>
      <c r="U103" s="22">
        <v>41.334744719134584</v>
      </c>
      <c r="V103" s="22">
        <v>38.670217514737161</v>
      </c>
      <c r="W103" s="22">
        <v>42.67813097505347</v>
      </c>
      <c r="X103" s="22">
        <v>43.879508232860942</v>
      </c>
      <c r="Y103" s="22">
        <v>43.61239602257826</v>
      </c>
      <c r="Z103" s="22">
        <v>44.602674792999203</v>
      </c>
      <c r="AA103" s="22">
        <v>45.949241562247202</v>
      </c>
      <c r="AB103" s="22">
        <v>49.334109456866535</v>
      </c>
      <c r="AC103" s="22">
        <v>49.63319614847768</v>
      </c>
      <c r="AD103" s="22">
        <v>50.831239582189411</v>
      </c>
      <c r="AE103" s="22">
        <v>50.205207467364659</v>
      </c>
      <c r="AF103" s="22">
        <v>50.456607915748691</v>
      </c>
      <c r="AG103" s="22">
        <v>50.711631983452961</v>
      </c>
    </row>
    <row r="104" spans="1:33" x14ac:dyDescent="0.25">
      <c r="A104" s="17" t="str">
        <f>VLOOKUP(C104,'Country Table'!$C$4:$G$222,5,FALSE)</f>
        <v>Lower middle income</v>
      </c>
      <c r="B104" s="17" t="str">
        <f>VLOOKUP(C104,'Country Table'!$C$4:$G$222,4,FALSE)</f>
        <v>Middle East &amp; North Africa</v>
      </c>
      <c r="C104" t="s">
        <v>270</v>
      </c>
      <c r="D104" s="22" t="s">
        <v>443</v>
      </c>
      <c r="E104" s="22" t="s">
        <v>443</v>
      </c>
      <c r="F104" s="22" t="s">
        <v>443</v>
      </c>
      <c r="G104" s="22" t="s">
        <v>443</v>
      </c>
      <c r="H104" s="22" t="s">
        <v>443</v>
      </c>
      <c r="I104" s="22">
        <v>29.98181537456832</v>
      </c>
      <c r="J104" s="22">
        <v>30.581801433552943</v>
      </c>
      <c r="K104" s="22">
        <v>30.297892183286695</v>
      </c>
      <c r="L104" s="22">
        <v>30.605815945066585</v>
      </c>
      <c r="M104" s="22">
        <v>30.118906099506674</v>
      </c>
      <c r="N104" s="22">
        <v>29.774077029020216</v>
      </c>
      <c r="O104" s="22">
        <v>29.964519514971329</v>
      </c>
      <c r="P104" s="22">
        <v>30.068490477429044</v>
      </c>
      <c r="Q104" s="22">
        <v>31.080576643635759</v>
      </c>
      <c r="R104" s="22">
        <v>30.45544044630747</v>
      </c>
      <c r="S104" s="22">
        <v>29.672909426319599</v>
      </c>
      <c r="T104" s="22">
        <v>30.032029491495191</v>
      </c>
      <c r="U104" s="22">
        <v>29.165259328630782</v>
      </c>
      <c r="V104" s="22">
        <v>29.58111779928204</v>
      </c>
      <c r="W104" s="22">
        <v>30.88229662856746</v>
      </c>
      <c r="X104" s="22">
        <v>31.35844374669778</v>
      </c>
      <c r="Y104" s="22">
        <v>31.513646444192666</v>
      </c>
      <c r="Z104" s="22">
        <v>32.230861331546947</v>
      </c>
      <c r="AA104" s="22">
        <v>42.44792091431389</v>
      </c>
      <c r="AB104" s="22">
        <v>43.591685185943021</v>
      </c>
      <c r="AC104" s="22">
        <v>44.386368883676226</v>
      </c>
      <c r="AD104" s="22">
        <v>45.363095907221101</v>
      </c>
      <c r="AE104" s="22">
        <v>45.836092023203442</v>
      </c>
      <c r="AF104" s="22">
        <v>45.998786162189077</v>
      </c>
      <c r="AG104" s="22">
        <v>46.261560153199653</v>
      </c>
    </row>
    <row r="105" spans="1:33" x14ac:dyDescent="0.25">
      <c r="A105" s="17" t="str">
        <f>VLOOKUP(C105,'Country Table'!$C$4:$G$222,5,FALSE)</f>
        <v>Low income</v>
      </c>
      <c r="B105" s="17" t="str">
        <f>VLOOKUP(C105,'Country Table'!$C$4:$G$222,4,FALSE)</f>
        <v>Sub-Saharan Africa</v>
      </c>
      <c r="C105" t="s">
        <v>272</v>
      </c>
      <c r="D105" s="22" t="s">
        <v>443</v>
      </c>
      <c r="E105" s="22" t="s">
        <v>443</v>
      </c>
      <c r="F105" s="22" t="s">
        <v>443</v>
      </c>
      <c r="G105" s="22" t="s">
        <v>443</v>
      </c>
      <c r="H105" s="22" t="s">
        <v>443</v>
      </c>
      <c r="I105" s="22">
        <v>42.338725595274653</v>
      </c>
      <c r="J105" s="22">
        <v>42.471362210474027</v>
      </c>
      <c r="K105" s="22">
        <v>42.584450782345407</v>
      </c>
      <c r="L105" s="22">
        <v>42.513837529011496</v>
      </c>
      <c r="M105" s="22">
        <v>42.533448680649933</v>
      </c>
      <c r="N105" s="22">
        <v>43.757240672108999</v>
      </c>
      <c r="O105" s="22">
        <v>39.890109667549581</v>
      </c>
      <c r="P105" s="22">
        <v>37.040595287617002</v>
      </c>
      <c r="Q105" s="22">
        <v>33.05448707050688</v>
      </c>
      <c r="R105" s="22">
        <v>31.561688542437441</v>
      </c>
      <c r="S105" s="22">
        <v>29.64166870959091</v>
      </c>
      <c r="T105" s="22">
        <v>29.343259670211463</v>
      </c>
      <c r="U105" s="22">
        <v>29.598667097956575</v>
      </c>
      <c r="V105" s="22">
        <v>28.780571710623001</v>
      </c>
      <c r="W105" s="22">
        <v>32.078343760527034</v>
      </c>
      <c r="X105" s="22">
        <v>35.646261660937874</v>
      </c>
      <c r="Y105" s="22">
        <v>36.549374713248746</v>
      </c>
      <c r="Z105" s="22">
        <v>37.850376835385568</v>
      </c>
      <c r="AA105" s="22">
        <v>37.28195984424147</v>
      </c>
      <c r="AB105" s="22">
        <v>33.671767390157605</v>
      </c>
      <c r="AC105" s="22">
        <v>33.820175236248744</v>
      </c>
      <c r="AD105" s="22">
        <v>34.703287716047981</v>
      </c>
      <c r="AE105" s="22">
        <v>35.024820865454309</v>
      </c>
      <c r="AF105" s="22">
        <v>35.173236448250741</v>
      </c>
      <c r="AG105" s="22">
        <v>35.327409426178797</v>
      </c>
    </row>
    <row r="106" spans="1:33" x14ac:dyDescent="0.25">
      <c r="A106" s="17" t="str">
        <f>VLOOKUP(C106,'Country Table'!$C$4:$G$222,5,FALSE)</f>
        <v>Lower middle income</v>
      </c>
      <c r="B106" s="17" t="str">
        <f>VLOOKUP(C106,'Country Table'!$C$4:$G$222,4,FALSE)</f>
        <v>East Asia &amp; Pacific</v>
      </c>
      <c r="C106" t="s">
        <v>274</v>
      </c>
      <c r="D106" s="22" t="s">
        <v>443</v>
      </c>
      <c r="E106" s="22" t="s">
        <v>443</v>
      </c>
      <c r="F106" s="22" t="s">
        <v>443</v>
      </c>
      <c r="G106" s="22" t="s">
        <v>443</v>
      </c>
      <c r="H106" s="22" t="s">
        <v>443</v>
      </c>
      <c r="I106" s="22">
        <v>21.266928157035171</v>
      </c>
      <c r="J106" s="22">
        <v>21.271172533897172</v>
      </c>
      <c r="K106" s="22">
        <v>21.260254836307361</v>
      </c>
      <c r="L106" s="22">
        <v>21.268698842399907</v>
      </c>
      <c r="M106" s="22">
        <v>21.395313607966223</v>
      </c>
      <c r="N106" s="22">
        <v>20.924025649155862</v>
      </c>
      <c r="O106" s="22">
        <v>23.502850773334753</v>
      </c>
      <c r="P106" s="22">
        <v>25.344976745133653</v>
      </c>
      <c r="Q106" s="22">
        <v>26.695313500054265</v>
      </c>
      <c r="R106" s="22">
        <v>25.916917210276367</v>
      </c>
      <c r="S106" s="22">
        <v>26.260918775783054</v>
      </c>
      <c r="T106" s="22">
        <v>26.038029673300819</v>
      </c>
      <c r="U106" s="22">
        <v>26.338778815491661</v>
      </c>
      <c r="V106" s="22">
        <v>28.915506717469359</v>
      </c>
      <c r="W106" s="22">
        <v>30.46320083755025</v>
      </c>
      <c r="X106" s="22">
        <v>30.298956362598386</v>
      </c>
      <c r="Y106" s="22">
        <v>31.775100879344979</v>
      </c>
      <c r="Z106" s="22">
        <v>34.411348957266959</v>
      </c>
      <c r="AA106" s="22">
        <v>35.62666328474031</v>
      </c>
      <c r="AB106" s="22">
        <v>32.256556656288382</v>
      </c>
      <c r="AC106" s="22">
        <v>29.93101699720717</v>
      </c>
      <c r="AD106" s="22">
        <v>26.308347646926162</v>
      </c>
      <c r="AE106" s="22">
        <v>25.779489648835867</v>
      </c>
      <c r="AF106" s="22">
        <v>26.018009841303009</v>
      </c>
      <c r="AG106" s="22">
        <v>26.231058089518708</v>
      </c>
    </row>
    <row r="107" spans="1:33" x14ac:dyDescent="0.25">
      <c r="A107" s="17" t="str">
        <f>VLOOKUP(C107,'Country Table'!$C$4:$G$222,5,FALSE)</f>
        <v>Upper middle income</v>
      </c>
      <c r="B107" s="17" t="str">
        <f>VLOOKUP(C107,'Country Table'!$C$4:$G$222,4,FALSE)</f>
        <v>Sub-Saharan Africa</v>
      </c>
      <c r="C107" t="s">
        <v>276</v>
      </c>
      <c r="D107" s="22" t="s">
        <v>443</v>
      </c>
      <c r="E107" s="22" t="s">
        <v>443</v>
      </c>
      <c r="F107" s="22" t="s">
        <v>443</v>
      </c>
      <c r="G107" s="22" t="s">
        <v>443</v>
      </c>
      <c r="H107" s="22" t="s">
        <v>443</v>
      </c>
      <c r="I107" s="22">
        <v>30.562350129049634</v>
      </c>
      <c r="J107" s="22">
        <v>30.78580766028713</v>
      </c>
      <c r="K107" s="22">
        <v>30.962612677624989</v>
      </c>
      <c r="L107" s="22">
        <v>30.885586155655382</v>
      </c>
      <c r="M107" s="22">
        <v>31.681320863849059</v>
      </c>
      <c r="N107" s="22">
        <v>34.388216848766689</v>
      </c>
      <c r="O107" s="22">
        <v>34.046976868637344</v>
      </c>
      <c r="P107" s="22">
        <v>36.629077770552549</v>
      </c>
      <c r="Q107" s="22">
        <v>37.482067717587931</v>
      </c>
      <c r="R107" s="22">
        <v>37.363200137611642</v>
      </c>
      <c r="S107" s="22">
        <v>35.377095473239201</v>
      </c>
      <c r="T107" s="22">
        <v>34.075139056562392</v>
      </c>
      <c r="U107" s="22">
        <v>34.054020200314703</v>
      </c>
      <c r="V107" s="22">
        <v>33.407562504885988</v>
      </c>
      <c r="W107" s="22">
        <v>32.083635195036834</v>
      </c>
      <c r="X107" s="22">
        <v>32.297261844919305</v>
      </c>
      <c r="Y107" s="22">
        <v>29.458999220042628</v>
      </c>
      <c r="Z107" s="22">
        <v>29.557391013879389</v>
      </c>
      <c r="AA107" s="22">
        <v>35.527622919414604</v>
      </c>
      <c r="AB107" s="22">
        <v>40.100132993347238</v>
      </c>
      <c r="AC107" s="22">
        <v>41.951382513419695</v>
      </c>
      <c r="AD107" s="22">
        <v>43.434687386638998</v>
      </c>
      <c r="AE107" s="22">
        <v>44.932636743799115</v>
      </c>
      <c r="AF107" s="22">
        <v>44.779898478088327</v>
      </c>
      <c r="AG107" s="22">
        <v>44.975606361526836</v>
      </c>
    </row>
    <row r="108" spans="1:33" x14ac:dyDescent="0.25">
      <c r="A108" s="17" t="str">
        <f>VLOOKUP(C108,'Country Table'!$C$4:$G$222,5,FALSE)</f>
        <v>Lower middle income</v>
      </c>
      <c r="B108" s="17" t="str">
        <f>VLOOKUP(C108,'Country Table'!$C$4:$G$222,4,FALSE)</f>
        <v>South Asia</v>
      </c>
      <c r="C108" t="s">
        <v>280</v>
      </c>
      <c r="D108" s="22" t="s">
        <v>443</v>
      </c>
      <c r="E108" s="22" t="s">
        <v>443</v>
      </c>
      <c r="F108" s="22" t="s">
        <v>443</v>
      </c>
      <c r="G108" s="22" t="s">
        <v>443</v>
      </c>
      <c r="H108" s="22" t="s">
        <v>443</v>
      </c>
      <c r="I108" s="22">
        <v>24.88880130296377</v>
      </c>
      <c r="J108" s="22">
        <v>24.911742866029471</v>
      </c>
      <c r="K108" s="22">
        <v>25.256355148928638</v>
      </c>
      <c r="L108" s="22">
        <v>25.2309927276021</v>
      </c>
      <c r="M108" s="22">
        <v>25.697365490378729</v>
      </c>
      <c r="N108" s="22">
        <v>25.82851274258055</v>
      </c>
      <c r="O108" s="22">
        <v>25.956502083844946</v>
      </c>
      <c r="P108" s="22">
        <v>29.242549472775426</v>
      </c>
      <c r="Q108" s="22">
        <v>32.313301322259086</v>
      </c>
      <c r="R108" s="22">
        <v>35.440856015597035</v>
      </c>
      <c r="S108" s="22">
        <v>36.976216393147226</v>
      </c>
      <c r="T108" s="22">
        <v>38.577656282905892</v>
      </c>
      <c r="U108" s="22">
        <v>39.591860402656096</v>
      </c>
      <c r="V108" s="22">
        <v>39.949139535730168</v>
      </c>
      <c r="W108" s="22">
        <v>36.791136744852032</v>
      </c>
      <c r="X108" s="22">
        <v>33.58668277267784</v>
      </c>
      <c r="Y108" s="22">
        <v>30.540489374607567</v>
      </c>
      <c r="Z108" s="22">
        <v>29.069937402320726</v>
      </c>
      <c r="AA108" s="22">
        <v>28.269812174005708</v>
      </c>
      <c r="AB108" s="22">
        <v>28.569066553314691</v>
      </c>
      <c r="AC108" s="22">
        <v>28.830090350403225</v>
      </c>
      <c r="AD108" s="22">
        <v>29.286434414391508</v>
      </c>
      <c r="AE108" s="22">
        <v>30.069694685584683</v>
      </c>
      <c r="AF108" s="22">
        <v>30.124036902579167</v>
      </c>
      <c r="AG108" s="22">
        <v>30.267587487194717</v>
      </c>
    </row>
    <row r="109" spans="1:33" x14ac:dyDescent="0.25">
      <c r="A109" s="17" t="str">
        <f>VLOOKUP(C109,'Country Table'!$C$4:$G$222,5,FALSE)</f>
        <v>High income</v>
      </c>
      <c r="B109" s="17" t="str">
        <f>VLOOKUP(C109,'Country Table'!$C$4:$G$222,4,FALSE)</f>
        <v>Europe &amp; Central Asia</v>
      </c>
      <c r="C109" t="s">
        <v>282</v>
      </c>
      <c r="D109" s="22" t="s">
        <v>443</v>
      </c>
      <c r="E109" s="22" t="s">
        <v>443</v>
      </c>
      <c r="F109" s="22" t="s">
        <v>443</v>
      </c>
      <c r="G109" s="22" t="s">
        <v>443</v>
      </c>
      <c r="H109" s="22" t="s">
        <v>443</v>
      </c>
      <c r="I109" s="22">
        <v>64.624828982897611</v>
      </c>
      <c r="J109" s="22">
        <v>64.80392498411365</v>
      </c>
      <c r="K109" s="22">
        <v>65.587868317472683</v>
      </c>
      <c r="L109" s="22">
        <v>65.594306366137246</v>
      </c>
      <c r="M109" s="22">
        <v>67.541332666319377</v>
      </c>
      <c r="N109" s="22">
        <v>68.26450266568915</v>
      </c>
      <c r="O109" s="22">
        <v>72.223407626234447</v>
      </c>
      <c r="P109" s="22">
        <v>72.745981813845773</v>
      </c>
      <c r="Q109" s="22">
        <v>73.464217843438064</v>
      </c>
      <c r="R109" s="22">
        <v>73.759500399367838</v>
      </c>
      <c r="S109" s="22">
        <v>74.236751431740572</v>
      </c>
      <c r="T109" s="22">
        <v>73.887249044875603</v>
      </c>
      <c r="U109" s="22">
        <v>74.119964303539945</v>
      </c>
      <c r="V109" s="22">
        <v>74.444114186719546</v>
      </c>
      <c r="W109" s="22">
        <v>75.235251030803241</v>
      </c>
      <c r="X109" s="22">
        <v>75.25331833491957</v>
      </c>
      <c r="Y109" s="22">
        <v>76.161993792781558</v>
      </c>
      <c r="Z109" s="22">
        <v>76.839607007799643</v>
      </c>
      <c r="AA109" s="22">
        <v>77.22124986490347</v>
      </c>
      <c r="AB109" s="22">
        <v>77.629744241143186</v>
      </c>
      <c r="AC109" s="22">
        <v>77.499257242645569</v>
      </c>
      <c r="AD109" s="22">
        <v>76.529962060862374</v>
      </c>
      <c r="AE109" s="22">
        <v>76.035906338187161</v>
      </c>
      <c r="AF109" s="22">
        <v>76.00725809464376</v>
      </c>
      <c r="AG109" s="22">
        <v>76.077175854069026</v>
      </c>
    </row>
    <row r="110" spans="1:33" x14ac:dyDescent="0.25">
      <c r="A110" s="17" t="str">
        <f>VLOOKUP(C110,'Country Table'!$C$4:$G$222,5,FALSE)</f>
        <v>High income</v>
      </c>
      <c r="B110" s="17" t="str">
        <f>VLOOKUP(C110,'Country Table'!$C$4:$G$222,4,FALSE)</f>
        <v>East Asia &amp; Pacific</v>
      </c>
      <c r="C110" t="s">
        <v>286</v>
      </c>
      <c r="D110" s="22" t="s">
        <v>443</v>
      </c>
      <c r="E110" s="22" t="s">
        <v>443</v>
      </c>
      <c r="F110" s="22" t="s">
        <v>443</v>
      </c>
      <c r="G110" s="22" t="s">
        <v>443</v>
      </c>
      <c r="H110" s="22" t="s">
        <v>443</v>
      </c>
      <c r="I110" s="22">
        <v>64.390198760704408</v>
      </c>
      <c r="J110" s="22">
        <v>64.522785513007321</v>
      </c>
      <c r="K110" s="22">
        <v>64.557660472920105</v>
      </c>
      <c r="L110" s="22">
        <v>64.563773163907214</v>
      </c>
      <c r="M110" s="22">
        <v>64.545842475722282</v>
      </c>
      <c r="N110" s="22">
        <v>64.694664620128762</v>
      </c>
      <c r="O110" s="22">
        <v>65.06358591128155</v>
      </c>
      <c r="P110" s="22">
        <v>65.671088504998011</v>
      </c>
      <c r="Q110" s="22">
        <v>66.02198429090879</v>
      </c>
      <c r="R110" s="22">
        <v>66.703872973365577</v>
      </c>
      <c r="S110" s="22">
        <v>67.518934396724433</v>
      </c>
      <c r="T110" s="22">
        <v>68.416893256094767</v>
      </c>
      <c r="U110" s="22">
        <v>68.99680910747243</v>
      </c>
      <c r="V110" s="22">
        <v>70.289935755592538</v>
      </c>
      <c r="W110" s="22">
        <v>71.794025525833078</v>
      </c>
      <c r="X110" s="22">
        <v>73.373714801121594</v>
      </c>
      <c r="Y110" s="22">
        <v>74.226094654973394</v>
      </c>
      <c r="Z110" s="22">
        <v>73.812956186881948</v>
      </c>
      <c r="AA110" s="22">
        <v>73.256275985012721</v>
      </c>
      <c r="AB110" s="22">
        <v>72.682110506591869</v>
      </c>
      <c r="AC110" s="22">
        <v>72.45773976230879</v>
      </c>
      <c r="AD110" s="22">
        <v>72.64113737054781</v>
      </c>
      <c r="AE110" s="22">
        <v>72.487079256232519</v>
      </c>
      <c r="AF110" s="22">
        <v>72.573826223969604</v>
      </c>
      <c r="AG110" s="22">
        <v>72.651653110254401</v>
      </c>
    </row>
    <row r="111" spans="1:33" x14ac:dyDescent="0.25">
      <c r="A111" s="17" t="str">
        <f>VLOOKUP(C111,'Country Table'!$C$4:$G$222,5,FALSE)</f>
        <v>Lower middle income</v>
      </c>
      <c r="B111" s="17" t="str">
        <f>VLOOKUP(C111,'Country Table'!$C$4:$G$222,4,FALSE)</f>
        <v>Latin America &amp; Caribbean</v>
      </c>
      <c r="C111" t="s">
        <v>288</v>
      </c>
      <c r="D111" s="22" t="s">
        <v>443</v>
      </c>
      <c r="E111" s="22" t="s">
        <v>443</v>
      </c>
      <c r="F111" s="22" t="s">
        <v>443</v>
      </c>
      <c r="G111" s="22" t="s">
        <v>443</v>
      </c>
      <c r="H111" s="22" t="s">
        <v>443</v>
      </c>
      <c r="I111" s="22">
        <v>38.556700615345157</v>
      </c>
      <c r="J111" s="22">
        <v>38.562643153766459</v>
      </c>
      <c r="K111" s="22">
        <v>38.621880853670383</v>
      </c>
      <c r="L111" s="22">
        <v>38.647744988969805</v>
      </c>
      <c r="M111" s="22">
        <v>38.410786637651142</v>
      </c>
      <c r="N111" s="22">
        <v>37.31174908288574</v>
      </c>
      <c r="O111" s="22">
        <v>38.250438034676165</v>
      </c>
      <c r="P111" s="22">
        <v>38.060732913302552</v>
      </c>
      <c r="Q111" s="22">
        <v>37.668145022067314</v>
      </c>
      <c r="R111" s="22">
        <v>37.860099996545813</v>
      </c>
      <c r="S111" s="22">
        <v>39.307909042460416</v>
      </c>
      <c r="T111" s="22">
        <v>41.31520208535791</v>
      </c>
      <c r="U111" s="22">
        <v>42.917636715454172</v>
      </c>
      <c r="V111" s="22">
        <v>45.285539149452667</v>
      </c>
      <c r="W111" s="22">
        <v>46.375987692553842</v>
      </c>
      <c r="X111" s="22">
        <v>47.046772947031364</v>
      </c>
      <c r="Y111" s="22">
        <v>47.020897083375964</v>
      </c>
      <c r="Z111" s="22">
        <v>47.282140757116657</v>
      </c>
      <c r="AA111" s="22">
        <v>47.001277802593371</v>
      </c>
      <c r="AB111" s="22">
        <v>46.305330890481414</v>
      </c>
      <c r="AC111" s="22">
        <v>45.346108711252064</v>
      </c>
      <c r="AD111" s="22">
        <v>44.032131885378405</v>
      </c>
      <c r="AE111" s="22">
        <v>43.434376894027011</v>
      </c>
      <c r="AF111" s="22">
        <v>43.522741522119148</v>
      </c>
      <c r="AG111" s="22">
        <v>43.646833788296306</v>
      </c>
    </row>
    <row r="112" spans="1:33" x14ac:dyDescent="0.25">
      <c r="A112" s="17" t="str">
        <f>VLOOKUP(C112,'Country Table'!$C$4:$G$222,5,FALSE)</f>
        <v>Low income</v>
      </c>
      <c r="B112" s="17" t="str">
        <f>VLOOKUP(C112,'Country Table'!$C$4:$G$222,4,FALSE)</f>
        <v>Sub-Saharan Africa</v>
      </c>
      <c r="C112" t="s">
        <v>290</v>
      </c>
      <c r="D112" s="22" t="s">
        <v>443</v>
      </c>
      <c r="E112" s="22" t="s">
        <v>443</v>
      </c>
      <c r="F112" s="22" t="s">
        <v>443</v>
      </c>
      <c r="G112" s="22" t="s">
        <v>443</v>
      </c>
      <c r="H112" s="22" t="s">
        <v>443</v>
      </c>
      <c r="I112" s="22">
        <v>24.21856589630838</v>
      </c>
      <c r="J112" s="22">
        <v>24.199226456843032</v>
      </c>
      <c r="K112" s="22">
        <v>24.18810714808864</v>
      </c>
      <c r="L112" s="22">
        <v>24.314035573325867</v>
      </c>
      <c r="M112" s="22">
        <v>24.277049799579892</v>
      </c>
      <c r="N112" s="22">
        <v>24.787033025501078</v>
      </c>
      <c r="O112" s="22">
        <v>27.276603620856459</v>
      </c>
      <c r="P112" s="22">
        <v>29.516483421202231</v>
      </c>
      <c r="Q112" s="22">
        <v>30.451914773902274</v>
      </c>
      <c r="R112" s="22">
        <v>30.792882817804589</v>
      </c>
      <c r="S112" s="22">
        <v>32.463747043725078</v>
      </c>
      <c r="T112" s="22">
        <v>32.602923973637388</v>
      </c>
      <c r="U112" s="22">
        <v>36.887259397466146</v>
      </c>
      <c r="V112" s="22">
        <v>34.460673649075453</v>
      </c>
      <c r="W112" s="22">
        <v>32.373064041960447</v>
      </c>
      <c r="X112" s="22">
        <v>30.302358411541199</v>
      </c>
      <c r="Y112" s="22">
        <v>29.362623727035896</v>
      </c>
      <c r="Z112" s="22">
        <v>26.840101304912181</v>
      </c>
      <c r="AA112" s="22">
        <v>28.933220400086341</v>
      </c>
      <c r="AB112" s="22">
        <v>27.962656189406548</v>
      </c>
      <c r="AC112" s="22">
        <v>27.953475553335899</v>
      </c>
      <c r="AD112" s="22">
        <v>27.994695934691002</v>
      </c>
      <c r="AE112" s="22">
        <v>28.325772743433298</v>
      </c>
      <c r="AF112" s="22">
        <v>28.459328959495515</v>
      </c>
      <c r="AG112" s="22">
        <v>28.592885175557711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Sub-Saharan Africa</v>
      </c>
      <c r="C113" t="s">
        <v>292</v>
      </c>
      <c r="D113" s="22" t="s">
        <v>443</v>
      </c>
      <c r="E113" s="22" t="s">
        <v>443</v>
      </c>
      <c r="F113" s="22" t="s">
        <v>443</v>
      </c>
      <c r="G113" s="22" t="s">
        <v>443</v>
      </c>
      <c r="H113" s="22" t="s">
        <v>443</v>
      </c>
      <c r="I113" s="22">
        <v>38.873998719267313</v>
      </c>
      <c r="J113" s="22">
        <v>38.85114618097532</v>
      </c>
      <c r="K113" s="22">
        <v>38.916806425131746</v>
      </c>
      <c r="L113" s="22">
        <v>38.937620772364674</v>
      </c>
      <c r="M113" s="22">
        <v>38.995027377116983</v>
      </c>
      <c r="N113" s="22">
        <v>36.07771840220601</v>
      </c>
      <c r="O113" s="22">
        <v>32.057560236131692</v>
      </c>
      <c r="P113" s="22">
        <v>28.024972431990001</v>
      </c>
      <c r="Q113" s="22">
        <v>27.696298796975686</v>
      </c>
      <c r="R113" s="22">
        <v>27.764838269525686</v>
      </c>
      <c r="S113" s="22">
        <v>27.742467045232544</v>
      </c>
      <c r="T113" s="22">
        <v>28.132335159993829</v>
      </c>
      <c r="U113" s="22">
        <v>28.593283209151764</v>
      </c>
      <c r="V113" s="22">
        <v>32.738689868417147</v>
      </c>
      <c r="W113" s="22">
        <v>39.671128042288885</v>
      </c>
      <c r="X113" s="22">
        <v>41.454232081958352</v>
      </c>
      <c r="Y113" s="22">
        <v>42.223585178052943</v>
      </c>
      <c r="Z113" s="22">
        <v>42.044461434156339</v>
      </c>
      <c r="AA113" s="22">
        <v>40.515540995705123</v>
      </c>
      <c r="AB113" s="22">
        <v>38.981589250030908</v>
      </c>
      <c r="AC113" s="22">
        <v>36.69345650023461</v>
      </c>
      <c r="AD113" s="22">
        <v>34.834063614246567</v>
      </c>
      <c r="AE113" s="22">
        <v>33.409656610814096</v>
      </c>
      <c r="AF113" s="22">
        <v>33.460280118708305</v>
      </c>
      <c r="AG113" s="22">
        <v>33.631344180967602</v>
      </c>
    </row>
    <row r="114" spans="1:33" x14ac:dyDescent="0.25">
      <c r="A114" s="17" t="str">
        <f>VLOOKUP(C114,'Country Table'!$C$4:$G$222,5,FALSE)</f>
        <v>Upper middle income</v>
      </c>
      <c r="B114" s="17" t="str">
        <f>VLOOKUP(C114,'Country Table'!$C$4:$G$222,4,FALSE)</f>
        <v>Europe &amp; Central Asia</v>
      </c>
      <c r="C114" t="s">
        <v>294</v>
      </c>
      <c r="D114" s="22" t="s">
        <v>443</v>
      </c>
      <c r="E114" s="22" t="s">
        <v>443</v>
      </c>
      <c r="F114" s="22" t="s">
        <v>443</v>
      </c>
      <c r="G114" s="22" t="s">
        <v>443</v>
      </c>
      <c r="H114" s="22" t="s">
        <v>443</v>
      </c>
      <c r="I114" s="22">
        <v>44.558806342919901</v>
      </c>
      <c r="J114" s="22">
        <v>44.33462139237264</v>
      </c>
      <c r="K114" s="22">
        <v>44.531546242539683</v>
      </c>
      <c r="L114" s="22">
        <v>44.720607360067831</v>
      </c>
      <c r="M114" s="22">
        <v>44.672968401640112</v>
      </c>
      <c r="N114" s="22">
        <v>43.736078108766435</v>
      </c>
      <c r="O114" s="22">
        <v>44.200411667553801</v>
      </c>
      <c r="P114" s="22">
        <v>45.809781638850303</v>
      </c>
      <c r="Q114" s="22">
        <v>46.571693142473045</v>
      </c>
      <c r="R114" s="22">
        <v>47.297367026662172</v>
      </c>
      <c r="S114" s="22">
        <v>48.042411004027642</v>
      </c>
      <c r="T114" s="22">
        <v>48.197167066771307</v>
      </c>
      <c r="U114" s="22">
        <v>50.128521766213929</v>
      </c>
      <c r="V114" s="22">
        <v>50.310482636217209</v>
      </c>
      <c r="W114" s="22">
        <v>51.844439331963457</v>
      </c>
      <c r="X114" s="22">
        <v>52.063468108636933</v>
      </c>
      <c r="Y114" s="22">
        <v>50.770490313399534</v>
      </c>
      <c r="Z114" s="22">
        <v>51.90759583967391</v>
      </c>
      <c r="AA114" s="22">
        <v>53.982709675718141</v>
      </c>
      <c r="AB114" s="22">
        <v>55.517734273332536</v>
      </c>
      <c r="AC114" s="22">
        <v>55.13492461856675</v>
      </c>
      <c r="AD114" s="22">
        <v>54.232289014749206</v>
      </c>
      <c r="AE114" s="22">
        <v>53.630187285398321</v>
      </c>
      <c r="AF114" s="22">
        <v>53.772085383190372</v>
      </c>
      <c r="AG114" s="22">
        <v>53.95485943894478</v>
      </c>
    </row>
    <row r="115" spans="1:33" x14ac:dyDescent="0.25">
      <c r="A115" s="17" t="str">
        <f>VLOOKUP(C115,'Country Table'!$C$4:$G$222,5,FALSE)</f>
        <v>High income</v>
      </c>
      <c r="B115" s="17" t="str">
        <f>VLOOKUP(C115,'Country Table'!$C$4:$G$222,4,FALSE)</f>
        <v>Europe &amp; Central Asia</v>
      </c>
      <c r="C115" t="s">
        <v>298</v>
      </c>
      <c r="D115" s="22" t="s">
        <v>443</v>
      </c>
      <c r="E115" s="22" t="s">
        <v>443</v>
      </c>
      <c r="F115" s="22" t="s">
        <v>443</v>
      </c>
      <c r="G115" s="22" t="s">
        <v>443</v>
      </c>
      <c r="H115" s="22" t="s">
        <v>443</v>
      </c>
      <c r="I115" s="22">
        <v>64.703693292722491</v>
      </c>
      <c r="J115" s="22">
        <v>64.773247519322069</v>
      </c>
      <c r="K115" s="22">
        <v>64.73248020879592</v>
      </c>
      <c r="L115" s="22">
        <v>64.773778286880599</v>
      </c>
      <c r="M115" s="22">
        <v>64.641617181507812</v>
      </c>
      <c r="N115" s="22">
        <v>64.760943874979631</v>
      </c>
      <c r="O115" s="22">
        <v>65.146534523509715</v>
      </c>
      <c r="P115" s="22">
        <v>66.53540968744484</v>
      </c>
      <c r="Q115" s="22">
        <v>66.497072532808602</v>
      </c>
      <c r="R115" s="22">
        <v>67.399822498239061</v>
      </c>
      <c r="S115" s="22">
        <v>68.754839504671963</v>
      </c>
      <c r="T115" s="22">
        <v>69.919333387656621</v>
      </c>
      <c r="U115" s="22">
        <v>70.461194384009175</v>
      </c>
      <c r="V115" s="22">
        <v>69.914322607727655</v>
      </c>
      <c r="W115" s="22">
        <v>70.008824303303982</v>
      </c>
      <c r="X115" s="22">
        <v>70.158953560675599</v>
      </c>
      <c r="Y115" s="22">
        <v>72.466741495672508</v>
      </c>
      <c r="Z115" s="22">
        <v>74.351367225052925</v>
      </c>
      <c r="AA115" s="22">
        <v>74.19815180448434</v>
      </c>
      <c r="AB115" s="22">
        <v>76.367390204680092</v>
      </c>
      <c r="AC115" s="22">
        <v>77.851634772505548</v>
      </c>
      <c r="AD115" s="22">
        <v>79.461419356037581</v>
      </c>
      <c r="AE115" s="22">
        <v>81.311681058133104</v>
      </c>
      <c r="AF115" s="22">
        <v>81.336034338413484</v>
      </c>
      <c r="AG115" s="22">
        <v>81.416001160961969</v>
      </c>
    </row>
    <row r="116" spans="1:33" x14ac:dyDescent="0.25">
      <c r="A116" s="17" t="str">
        <f>VLOOKUP(C116,'Country Table'!$C$4:$G$222,5,FALSE)</f>
        <v>Lower middle income</v>
      </c>
      <c r="B116" s="17" t="str">
        <f>VLOOKUP(C116,'Country Table'!$C$4:$G$222,4,FALSE)</f>
        <v>South Asia</v>
      </c>
      <c r="C116" t="s">
        <v>302</v>
      </c>
      <c r="D116" s="22" t="s">
        <v>443</v>
      </c>
      <c r="E116" s="22" t="s">
        <v>443</v>
      </c>
      <c r="F116" s="22" t="s">
        <v>443</v>
      </c>
      <c r="G116" s="22" t="s">
        <v>443</v>
      </c>
      <c r="H116" s="22" t="s">
        <v>443</v>
      </c>
      <c r="I116" s="22">
        <v>27.467371167920902</v>
      </c>
      <c r="J116" s="22">
        <v>27.425286899127563</v>
      </c>
      <c r="K116" s="22">
        <v>27.424425028316321</v>
      </c>
      <c r="L116" s="22">
        <v>27.454993960712912</v>
      </c>
      <c r="M116" s="22">
        <v>27.430275454538027</v>
      </c>
      <c r="N116" s="22">
        <v>27.337567931836091</v>
      </c>
      <c r="O116" s="22">
        <v>27.978872792293284</v>
      </c>
      <c r="P116" s="22">
        <v>28.76346076796915</v>
      </c>
      <c r="Q116" s="22">
        <v>29.065283688979715</v>
      </c>
      <c r="R116" s="22">
        <v>28.761832831790272</v>
      </c>
      <c r="S116" s="22">
        <v>28.780843237201736</v>
      </c>
      <c r="T116" s="22">
        <v>27.822976080536201</v>
      </c>
      <c r="U116" s="22">
        <v>27.113421971112292</v>
      </c>
      <c r="V116" s="22">
        <v>26.904822968622103</v>
      </c>
      <c r="W116" s="22">
        <v>27.158827863457379</v>
      </c>
      <c r="X116" s="22">
        <v>27.752322771990091</v>
      </c>
      <c r="Y116" s="22">
        <v>28.945535053742276</v>
      </c>
      <c r="Z116" s="22">
        <v>30.536602551138273</v>
      </c>
      <c r="AA116" s="22">
        <v>32.005478284102793</v>
      </c>
      <c r="AB116" s="22">
        <v>33.058979636450474</v>
      </c>
      <c r="AC116" s="22">
        <v>33.994114501006983</v>
      </c>
      <c r="AD116" s="22">
        <v>34.497000368913582</v>
      </c>
      <c r="AE116" s="22">
        <v>33.887894612655273</v>
      </c>
      <c r="AF116" s="22">
        <v>34.024336442652732</v>
      </c>
      <c r="AG116" s="22">
        <v>34.198963842848876</v>
      </c>
    </row>
    <row r="117" spans="1:33" x14ac:dyDescent="0.25">
      <c r="A117" s="17" t="str">
        <f>VLOOKUP(C117,'Country Table'!$C$4:$G$222,5,FALSE)</f>
        <v>High income</v>
      </c>
      <c r="B117" s="17" t="str">
        <f>VLOOKUP(C117,'Country Table'!$C$4:$G$222,4,FALSE)</f>
        <v>Latin America &amp; Caribbean</v>
      </c>
      <c r="C117" t="s">
        <v>306</v>
      </c>
      <c r="D117" s="22" t="s">
        <v>443</v>
      </c>
      <c r="E117" s="22" t="s">
        <v>443</v>
      </c>
      <c r="F117" s="22" t="s">
        <v>443</v>
      </c>
      <c r="G117" s="22" t="s">
        <v>443</v>
      </c>
      <c r="H117" s="22" t="s">
        <v>443</v>
      </c>
      <c r="I117" s="22">
        <v>41.258164618239782</v>
      </c>
      <c r="J117" s="22">
        <v>41.078842344678421</v>
      </c>
      <c r="K117" s="22">
        <v>40.980907127881281</v>
      </c>
      <c r="L117" s="22">
        <v>41.08832698438588</v>
      </c>
      <c r="M117" s="22">
        <v>41.126917657957414</v>
      </c>
      <c r="N117" s="22">
        <v>42.846845795788177</v>
      </c>
      <c r="O117" s="22">
        <v>41.997031554748737</v>
      </c>
      <c r="P117" s="22">
        <v>41.98197027045417</v>
      </c>
      <c r="Q117" s="22">
        <v>42.498933496617582</v>
      </c>
      <c r="R117" s="22">
        <v>44.033239415703456</v>
      </c>
      <c r="S117" s="22">
        <v>46.904081248934745</v>
      </c>
      <c r="T117" s="22">
        <v>46.874714110691393</v>
      </c>
      <c r="U117" s="22">
        <v>47.647615649215965</v>
      </c>
      <c r="V117" s="22">
        <v>47.09158976850199</v>
      </c>
      <c r="W117" s="22">
        <v>46.38083159415423</v>
      </c>
      <c r="X117" s="22">
        <v>45.958224652625042</v>
      </c>
      <c r="Y117" s="22">
        <v>43.314778937058207</v>
      </c>
      <c r="Z117" s="22">
        <v>42.95448913202388</v>
      </c>
      <c r="AA117" s="22">
        <v>43.335445508161378</v>
      </c>
      <c r="AB117" s="22">
        <v>46.989153003520691</v>
      </c>
      <c r="AC117" s="22">
        <v>47.855429303893438</v>
      </c>
      <c r="AD117" s="22">
        <v>48.723035834386195</v>
      </c>
      <c r="AE117" s="22">
        <v>50.59347375306497</v>
      </c>
      <c r="AF117" s="22">
        <v>50.864582168241782</v>
      </c>
      <c r="AG117" s="22">
        <v>51.237315408374158</v>
      </c>
    </row>
    <row r="118" spans="1:33" x14ac:dyDescent="0.25">
      <c r="A118" s="17" t="str">
        <f>VLOOKUP(C118,'Country Table'!$C$4:$G$222,5,FALSE)</f>
        <v>Lower middle income</v>
      </c>
      <c r="B118" s="17" t="str">
        <f>VLOOKUP(C118,'Country Table'!$C$4:$G$222,4,FALSE)</f>
        <v>East Asia &amp; Pacific</v>
      </c>
      <c r="C118" t="s">
        <v>308</v>
      </c>
      <c r="D118" s="22" t="s">
        <v>443</v>
      </c>
      <c r="E118" s="22" t="s">
        <v>443</v>
      </c>
      <c r="F118" s="22" t="s">
        <v>443</v>
      </c>
      <c r="G118" s="22" t="s">
        <v>443</v>
      </c>
      <c r="H118" s="22" t="s">
        <v>443</v>
      </c>
      <c r="I118" s="22">
        <v>29.665708614986031</v>
      </c>
      <c r="J118" s="22">
        <v>29.723426578740998</v>
      </c>
      <c r="K118" s="22">
        <v>29.704603215031341</v>
      </c>
      <c r="L118" s="22">
        <v>29.933843509740893</v>
      </c>
      <c r="M118" s="22">
        <v>30.094666104719899</v>
      </c>
      <c r="N118" s="22">
        <v>28.642698456171882</v>
      </c>
      <c r="O118" s="22">
        <v>27.001664823008483</v>
      </c>
      <c r="P118" s="22">
        <v>25.631213341303088</v>
      </c>
      <c r="Q118" s="22">
        <v>25.637423515027933</v>
      </c>
      <c r="R118" s="22">
        <v>24.742723236669931</v>
      </c>
      <c r="S118" s="22">
        <v>24.229549762057452</v>
      </c>
      <c r="T118" s="22">
        <v>24.72108706609988</v>
      </c>
      <c r="U118" s="22">
        <v>24.147026297413785</v>
      </c>
      <c r="V118" s="22">
        <v>22.094879290185474</v>
      </c>
      <c r="W118" s="22">
        <v>25.201095803077095</v>
      </c>
      <c r="X118" s="22">
        <v>29.347410129868322</v>
      </c>
      <c r="Y118" s="22">
        <v>34.213744375044719</v>
      </c>
      <c r="Z118" s="22">
        <v>38.237949301211202</v>
      </c>
      <c r="AA118" s="22">
        <v>40.000100201359594</v>
      </c>
      <c r="AB118" s="22">
        <v>39.141195470796674</v>
      </c>
      <c r="AC118" s="22">
        <v>38.481760445883253</v>
      </c>
      <c r="AD118" s="22">
        <v>36.80713236499475</v>
      </c>
      <c r="AE118" s="22">
        <v>33.319494933668793</v>
      </c>
      <c r="AF118" s="22">
        <v>33.510151168296673</v>
      </c>
      <c r="AG118" s="22">
        <v>33.57197963382405</v>
      </c>
    </row>
    <row r="119" spans="1:33" x14ac:dyDescent="0.25">
      <c r="A119" s="17" t="str">
        <f>VLOOKUP(C119,'Country Table'!$C$4:$G$222,5,FALSE)</f>
        <v>Upper middle income</v>
      </c>
      <c r="B119" s="17" t="str">
        <f>VLOOKUP(C119,'Country Table'!$C$4:$G$222,4,FALSE)</f>
        <v>Latin America &amp; Caribbean</v>
      </c>
      <c r="C119" t="s">
        <v>310</v>
      </c>
      <c r="D119" s="22" t="s">
        <v>443</v>
      </c>
      <c r="E119" s="22" t="s">
        <v>443</v>
      </c>
      <c r="F119" s="22" t="s">
        <v>443</v>
      </c>
      <c r="G119" s="22" t="s">
        <v>443</v>
      </c>
      <c r="H119" s="22" t="s">
        <v>443</v>
      </c>
      <c r="I119" s="22">
        <v>29.864324903058954</v>
      </c>
      <c r="J119" s="22">
        <v>29.892462217008607</v>
      </c>
      <c r="K119" s="22">
        <v>29.936697637889772</v>
      </c>
      <c r="L119" s="22">
        <v>29.875210509447509</v>
      </c>
      <c r="M119" s="22">
        <v>29.991335578228007</v>
      </c>
      <c r="N119" s="22">
        <v>33.192772212686748</v>
      </c>
      <c r="O119" s="22">
        <v>37.470034533169574</v>
      </c>
      <c r="P119" s="22">
        <v>46.360107742801397</v>
      </c>
      <c r="Q119" s="22">
        <v>48.437337364258021</v>
      </c>
      <c r="R119" s="22">
        <v>50.161321807098446</v>
      </c>
      <c r="S119" s="22">
        <v>50.564820686125486</v>
      </c>
      <c r="T119" s="22">
        <v>51.049704163577672</v>
      </c>
      <c r="U119" s="22">
        <v>50.445760911336741</v>
      </c>
      <c r="V119" s="22">
        <v>49.318314114214225</v>
      </c>
      <c r="W119" s="22">
        <v>47.074802936248723</v>
      </c>
      <c r="X119" s="22">
        <v>46.506321518677353</v>
      </c>
      <c r="Y119" s="22">
        <v>45.365873822115567</v>
      </c>
      <c r="Z119" s="22">
        <v>44.892114521760099</v>
      </c>
      <c r="AA119" s="22">
        <v>44.017997725002203</v>
      </c>
      <c r="AB119" s="22">
        <v>44.013942574803629</v>
      </c>
      <c r="AC119" s="22">
        <v>44.976647483409685</v>
      </c>
      <c r="AD119" s="22">
        <v>45.876494440760268</v>
      </c>
      <c r="AE119" s="22">
        <v>46.583366647469781</v>
      </c>
      <c r="AF119" s="22">
        <v>46.589722257622661</v>
      </c>
      <c r="AG119" s="22">
        <v>46.570432895145196</v>
      </c>
    </row>
    <row r="120" spans="1:33" x14ac:dyDescent="0.25">
      <c r="A120" s="17" t="str">
        <f>VLOOKUP(C120,'Country Table'!$C$4:$G$222,5,FALSE)</f>
        <v>Upper middle income</v>
      </c>
      <c r="B120" s="17" t="str">
        <f>VLOOKUP(C120,'Country Table'!$C$4:$G$222,4,FALSE)</f>
        <v>Latin America &amp; Caribbean</v>
      </c>
      <c r="C120" t="s">
        <v>312</v>
      </c>
      <c r="D120" s="22" t="s">
        <v>443</v>
      </c>
      <c r="E120" s="22" t="s">
        <v>443</v>
      </c>
      <c r="F120" s="22" t="s">
        <v>443</v>
      </c>
      <c r="G120" s="22" t="s">
        <v>443</v>
      </c>
      <c r="H120" s="22" t="s">
        <v>443</v>
      </c>
      <c r="I120" s="22">
        <v>38.961237123474888</v>
      </c>
      <c r="J120" s="22">
        <v>39.008189711368921</v>
      </c>
      <c r="K120" s="22">
        <v>39.340459910255149</v>
      </c>
      <c r="L120" s="22">
        <v>40.107873621543796</v>
      </c>
      <c r="M120" s="22">
        <v>40.124592143389172</v>
      </c>
      <c r="N120" s="22">
        <v>39.652450822834567</v>
      </c>
      <c r="O120" s="22">
        <v>41.420211726260447</v>
      </c>
      <c r="P120" s="22">
        <v>44.071664444106943</v>
      </c>
      <c r="Q120" s="22">
        <v>46.807374239699548</v>
      </c>
      <c r="R120" s="22">
        <v>47.3983236049813</v>
      </c>
      <c r="S120" s="22">
        <v>47.466815087527166</v>
      </c>
      <c r="T120" s="22">
        <v>47.978326871451316</v>
      </c>
      <c r="U120" s="22">
        <v>46.779801844899552</v>
      </c>
      <c r="V120" s="22">
        <v>46.640339624786833</v>
      </c>
      <c r="W120" s="22">
        <v>43.997982736912711</v>
      </c>
      <c r="X120" s="22">
        <v>41.277841696032858</v>
      </c>
      <c r="Y120" s="22">
        <v>41.147159007869242</v>
      </c>
      <c r="Z120" s="22">
        <v>41.536216699329643</v>
      </c>
      <c r="AA120" s="22">
        <v>43.108182476184815</v>
      </c>
      <c r="AB120" s="22">
        <v>44.020088756547885</v>
      </c>
      <c r="AC120" s="22">
        <v>44.065813741249677</v>
      </c>
      <c r="AD120" s="22">
        <v>45.124240811418524</v>
      </c>
      <c r="AE120" s="22">
        <v>45.886324862305052</v>
      </c>
      <c r="AF120" s="22">
        <v>46.025041319641254</v>
      </c>
      <c r="AG120" s="22">
        <v>46.18625184225872</v>
      </c>
    </row>
    <row r="121" spans="1:33" x14ac:dyDescent="0.25">
      <c r="A121" s="17" t="str">
        <f>VLOOKUP(C121,'Country Table'!$C$4:$G$222,5,FALSE)</f>
        <v>Lower middle income</v>
      </c>
      <c r="B121" s="17" t="str">
        <f>VLOOKUP(C121,'Country Table'!$C$4:$G$222,4,FALSE)</f>
        <v>East Asia &amp; Pacific</v>
      </c>
      <c r="C121" t="s">
        <v>314</v>
      </c>
      <c r="D121" s="22" t="s">
        <v>443</v>
      </c>
      <c r="E121" s="22" t="s">
        <v>443</v>
      </c>
      <c r="F121" s="22" t="s">
        <v>443</v>
      </c>
      <c r="G121" s="22" t="s">
        <v>443</v>
      </c>
      <c r="H121" s="22" t="s">
        <v>443</v>
      </c>
      <c r="I121" s="22">
        <v>32.1065800209659</v>
      </c>
      <c r="J121" s="22">
        <v>32.066284536253676</v>
      </c>
      <c r="K121" s="22">
        <v>32.173501808150561</v>
      </c>
      <c r="L121" s="22">
        <v>32.300171355868812</v>
      </c>
      <c r="M121" s="22">
        <v>32.340979003304525</v>
      </c>
      <c r="N121" s="22">
        <v>33.333885815423841</v>
      </c>
      <c r="O121" s="22">
        <v>36.244027214146769</v>
      </c>
      <c r="P121" s="22">
        <v>38.438519895877306</v>
      </c>
      <c r="Q121" s="22">
        <v>40.738845356644966</v>
      </c>
      <c r="R121" s="22">
        <v>42.907077642422266</v>
      </c>
      <c r="S121" s="22">
        <v>43.829008857366908</v>
      </c>
      <c r="T121" s="22">
        <v>45.430255302640916</v>
      </c>
      <c r="U121" s="22">
        <v>45.404524435742793</v>
      </c>
      <c r="V121" s="22">
        <v>46.265234778855422</v>
      </c>
      <c r="W121" s="22">
        <v>46.218190130771134</v>
      </c>
      <c r="X121" s="22">
        <v>45.279685852804853</v>
      </c>
      <c r="Y121" s="22">
        <v>44.951616144847669</v>
      </c>
      <c r="Z121" s="22">
        <v>44.44195824670696</v>
      </c>
      <c r="AA121" s="22">
        <v>43.369474045477908</v>
      </c>
      <c r="AB121" s="22">
        <v>41.845360645256179</v>
      </c>
      <c r="AC121" s="22">
        <v>41.123085847890046</v>
      </c>
      <c r="AD121" s="22">
        <v>40.921169611415145</v>
      </c>
      <c r="AE121" s="22">
        <v>40.475495637679018</v>
      </c>
      <c r="AF121" s="22">
        <v>40.682802686248273</v>
      </c>
      <c r="AG121" s="22">
        <v>40.906790950775402</v>
      </c>
    </row>
    <row r="122" spans="1:33" x14ac:dyDescent="0.25">
      <c r="A122" s="17" t="str">
        <f>VLOOKUP(C122,'Country Table'!$C$4:$G$222,5,FALSE)</f>
        <v>High income</v>
      </c>
      <c r="B122" s="17" t="str">
        <f>VLOOKUP(C122,'Country Table'!$C$4:$G$222,4,FALSE)</f>
        <v>Europe &amp; Central Asia</v>
      </c>
      <c r="C122" t="s">
        <v>316</v>
      </c>
      <c r="D122" s="22" t="s">
        <v>443</v>
      </c>
      <c r="E122" s="22" t="s">
        <v>443</v>
      </c>
      <c r="F122" s="22" t="s">
        <v>443</v>
      </c>
      <c r="G122" s="22" t="s">
        <v>443</v>
      </c>
      <c r="H122" s="22" t="s">
        <v>443</v>
      </c>
      <c r="I122" s="22">
        <v>63.953442368404808</v>
      </c>
      <c r="J122" s="22">
        <v>63.882197304324478</v>
      </c>
      <c r="K122" s="22">
        <v>63.767182832060577</v>
      </c>
      <c r="L122" s="22">
        <v>64.029122364283737</v>
      </c>
      <c r="M122" s="22">
        <v>63.913456460110275</v>
      </c>
      <c r="N122" s="22">
        <v>63.905320432121933</v>
      </c>
      <c r="O122" s="22">
        <v>64.221996186994602</v>
      </c>
      <c r="P122" s="22">
        <v>64.452100569723783</v>
      </c>
      <c r="Q122" s="22">
        <v>64.393388649353582</v>
      </c>
      <c r="R122" s="22">
        <v>64.850638319146213</v>
      </c>
      <c r="S122" s="22">
        <v>64.38170284882321</v>
      </c>
      <c r="T122" s="22">
        <v>61.960048242400703</v>
      </c>
      <c r="U122" s="22">
        <v>60.033627522346649</v>
      </c>
      <c r="V122" s="22">
        <v>59.511001137913304</v>
      </c>
      <c r="W122" s="22">
        <v>59.875269157562755</v>
      </c>
      <c r="X122" s="22">
        <v>59.872718201921288</v>
      </c>
      <c r="Y122" s="22">
        <v>60.001055538714674</v>
      </c>
      <c r="Z122" s="22">
        <v>60.908600571550807</v>
      </c>
      <c r="AA122" s="22">
        <v>61.093455961427317</v>
      </c>
      <c r="AB122" s="22">
        <v>62.632320209837161</v>
      </c>
      <c r="AC122" s="22">
        <v>63.781108185381285</v>
      </c>
      <c r="AD122" s="22">
        <v>63.036172767524199</v>
      </c>
      <c r="AE122" s="22">
        <v>61.971908077009182</v>
      </c>
      <c r="AF122" s="22">
        <v>62.006576027403966</v>
      </c>
      <c r="AG122" s="22">
        <v>62.163043427344263</v>
      </c>
    </row>
    <row r="123" spans="1:33" x14ac:dyDescent="0.25">
      <c r="A123" s="17" t="str">
        <f>VLOOKUP(C123,'Country Table'!$C$4:$G$222,5,FALSE)</f>
        <v>High income</v>
      </c>
      <c r="B123" s="17" t="str">
        <f>VLOOKUP(C123,'Country Table'!$C$4:$G$222,4,FALSE)</f>
        <v>Europe &amp; Central Asia</v>
      </c>
      <c r="C123" t="s">
        <v>318</v>
      </c>
      <c r="D123" s="22" t="s">
        <v>443</v>
      </c>
      <c r="E123" s="22" t="s">
        <v>443</v>
      </c>
      <c r="F123" s="22" t="s">
        <v>443</v>
      </c>
      <c r="G123" s="22" t="s">
        <v>443</v>
      </c>
      <c r="H123" s="22" t="s">
        <v>443</v>
      </c>
      <c r="I123" s="22">
        <v>51.598797985515695</v>
      </c>
      <c r="J123" s="22">
        <v>52.160223820231792</v>
      </c>
      <c r="K123" s="22">
        <v>52.132710582492578</v>
      </c>
      <c r="L123" s="22">
        <v>55.923516724119551</v>
      </c>
      <c r="M123" s="22">
        <v>56.704889876351189</v>
      </c>
      <c r="N123" s="22">
        <v>56.66554232370359</v>
      </c>
      <c r="O123" s="22">
        <v>57.407577521245834</v>
      </c>
      <c r="P123" s="22">
        <v>57.355345943032681</v>
      </c>
      <c r="Q123" s="22">
        <v>58.998952555414441</v>
      </c>
      <c r="R123" s="22">
        <v>60.636144718906827</v>
      </c>
      <c r="S123" s="22">
        <v>61.659423575944743</v>
      </c>
      <c r="T123" s="22">
        <v>63.739340863870837</v>
      </c>
      <c r="U123" s="22">
        <v>65.70859726678664</v>
      </c>
      <c r="V123" s="22">
        <v>68.1266429345917</v>
      </c>
      <c r="W123" s="22">
        <v>69.258033333060709</v>
      </c>
      <c r="X123" s="22">
        <v>71.276559613471036</v>
      </c>
      <c r="Y123" s="22">
        <v>72.694171729815295</v>
      </c>
      <c r="Z123" s="22">
        <v>71.418795132715999</v>
      </c>
      <c r="AA123" s="22">
        <v>70.725923940410652</v>
      </c>
      <c r="AB123" s="22">
        <v>69.882458913166687</v>
      </c>
      <c r="AC123" s="22">
        <v>69.099550242087162</v>
      </c>
      <c r="AD123" s="22">
        <v>69.043384528685664</v>
      </c>
      <c r="AE123" s="22">
        <v>68.988905678908594</v>
      </c>
      <c r="AF123" s="22">
        <v>69.200201046537956</v>
      </c>
      <c r="AG123" s="22">
        <v>69.480776771233138</v>
      </c>
    </row>
    <row r="124" spans="1:33" x14ac:dyDescent="0.25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t="s">
        <v>324</v>
      </c>
      <c r="D124" s="22" t="s">
        <v>443</v>
      </c>
      <c r="E124" s="22" t="s">
        <v>443</v>
      </c>
      <c r="F124" s="22" t="s">
        <v>443</v>
      </c>
      <c r="G124" s="22" t="s">
        <v>443</v>
      </c>
      <c r="H124" s="22" t="s">
        <v>443</v>
      </c>
      <c r="I124" s="22">
        <v>50.074807317254511</v>
      </c>
      <c r="J124" s="22">
        <v>49.75349320560953</v>
      </c>
      <c r="K124" s="22">
        <v>50.053796015464926</v>
      </c>
      <c r="L124" s="22">
        <v>49.825738446499493</v>
      </c>
      <c r="M124" s="22">
        <v>50.178288993413176</v>
      </c>
      <c r="N124" s="22">
        <v>52.801993224717656</v>
      </c>
      <c r="O124" s="22">
        <v>54.244207535209185</v>
      </c>
      <c r="P124" s="22">
        <v>53.63582790884972</v>
      </c>
      <c r="Q124" s="22">
        <v>52.675694992789651</v>
      </c>
      <c r="R124" s="22">
        <v>52.771821743789246</v>
      </c>
      <c r="S124" s="22">
        <v>51.840038640750805</v>
      </c>
      <c r="T124" s="22">
        <v>50.24068398033387</v>
      </c>
      <c r="U124" s="22">
        <v>48.037869953618475</v>
      </c>
      <c r="V124" s="22">
        <v>51.02936748423577</v>
      </c>
      <c r="W124" s="22">
        <v>53.474002280313556</v>
      </c>
      <c r="X124" s="22">
        <v>56.507606834470621</v>
      </c>
      <c r="Y124" s="22">
        <v>58.696119624748455</v>
      </c>
      <c r="Z124" s="22">
        <v>61.642018155724926</v>
      </c>
      <c r="AA124" s="22">
        <v>64.623086780334901</v>
      </c>
      <c r="AB124" s="22">
        <v>66.786572712294117</v>
      </c>
      <c r="AC124" s="22">
        <v>67.187107657150833</v>
      </c>
      <c r="AD124" s="22">
        <v>66.334810102523704</v>
      </c>
      <c r="AE124" s="22">
        <v>64.46034835018439</v>
      </c>
      <c r="AF124" s="22">
        <v>64.55424530025482</v>
      </c>
      <c r="AG124" s="22">
        <v>64.694941495020657</v>
      </c>
    </row>
    <row r="125" spans="1:33" x14ac:dyDescent="0.25">
      <c r="A125" s="17" t="str">
        <f>VLOOKUP(C125,'Country Table'!$C$4:$G$222,5,FALSE)</f>
        <v>Upper middle income</v>
      </c>
      <c r="B125" s="17" t="str">
        <f>VLOOKUP(C125,'Country Table'!$C$4:$G$222,4,FALSE)</f>
        <v>Europe &amp; Central Asia</v>
      </c>
      <c r="C125" t="s">
        <v>449</v>
      </c>
      <c r="D125" s="22" t="s">
        <v>443</v>
      </c>
      <c r="E125" s="22" t="s">
        <v>443</v>
      </c>
      <c r="F125" s="22" t="s">
        <v>443</v>
      </c>
      <c r="G125" s="22" t="s">
        <v>443</v>
      </c>
      <c r="H125" s="22" t="s">
        <v>443</v>
      </c>
      <c r="I125" s="22">
        <v>46.109027975526551</v>
      </c>
      <c r="J125" s="22">
        <v>46.727246158612253</v>
      </c>
      <c r="K125" s="22">
        <v>47.546429187152626</v>
      </c>
      <c r="L125" s="22">
        <v>47.210197300114906</v>
      </c>
      <c r="M125" s="22">
        <v>47.352286703811544</v>
      </c>
      <c r="N125" s="22">
        <v>47.96763929004856</v>
      </c>
      <c r="O125" s="22">
        <v>49.57919235297615</v>
      </c>
      <c r="P125" s="22">
        <v>51.305425649066656</v>
      </c>
      <c r="Q125" s="22">
        <v>50.661390993964602</v>
      </c>
      <c r="R125" s="22">
        <v>49.389341431907972</v>
      </c>
      <c r="S125" s="22">
        <v>48.280450943317831</v>
      </c>
      <c r="T125" s="22">
        <v>47.006899831543251</v>
      </c>
      <c r="U125" s="22">
        <v>46.918944472669367</v>
      </c>
      <c r="V125" s="22">
        <v>47.439423251763408</v>
      </c>
      <c r="W125" s="22">
        <v>48.996430483094223</v>
      </c>
      <c r="X125" s="22">
        <v>49.228875942333609</v>
      </c>
      <c r="Y125" s="22">
        <v>49.490721264398886</v>
      </c>
      <c r="Z125" s="22">
        <v>49.188912087771328</v>
      </c>
      <c r="AA125" s="22">
        <v>49.736397601620247</v>
      </c>
      <c r="AB125" s="22">
        <v>50.406653233479545</v>
      </c>
      <c r="AC125" s="22">
        <v>51.458935135373856</v>
      </c>
      <c r="AD125" s="22">
        <v>51.720954079783738</v>
      </c>
      <c r="AE125" s="22">
        <v>51.941960644611207</v>
      </c>
      <c r="AF125" s="22">
        <v>52.223773887141569</v>
      </c>
      <c r="AG125" s="22">
        <v>52.523702573916594</v>
      </c>
    </row>
    <row r="126" spans="1:33" x14ac:dyDescent="0.25">
      <c r="A126" s="17" t="str">
        <f>VLOOKUP(C126,'Country Table'!$C$4:$G$222,5,FALSE)</f>
        <v>Low income</v>
      </c>
      <c r="B126" s="17" t="str">
        <f>VLOOKUP(C126,'Country Table'!$C$4:$G$222,4,FALSE)</f>
        <v>Sub-Saharan Africa</v>
      </c>
      <c r="C126" t="s">
        <v>327</v>
      </c>
      <c r="D126" s="22" t="s">
        <v>443</v>
      </c>
      <c r="E126" s="22" t="s">
        <v>443</v>
      </c>
      <c r="F126" s="22" t="s">
        <v>443</v>
      </c>
      <c r="G126" s="22" t="s">
        <v>443</v>
      </c>
      <c r="H126" s="22" t="s">
        <v>443</v>
      </c>
      <c r="I126" s="22">
        <v>34.115093206354864</v>
      </c>
      <c r="J126" s="22">
        <v>34.12089335211914</v>
      </c>
      <c r="K126" s="22">
        <v>34.082600263836923</v>
      </c>
      <c r="L126" s="22">
        <v>33.884676278215096</v>
      </c>
      <c r="M126" s="22">
        <v>33.835811389529141</v>
      </c>
      <c r="N126" s="22">
        <v>31.936984640285473</v>
      </c>
      <c r="O126" s="22">
        <v>30.416796412052388</v>
      </c>
      <c r="P126" s="22">
        <v>30.27166549535065</v>
      </c>
      <c r="Q126" s="22">
        <v>30.480716558019704</v>
      </c>
      <c r="R126" s="22">
        <v>30.737010766980646</v>
      </c>
      <c r="S126" s="22">
        <v>31.686735222515512</v>
      </c>
      <c r="T126" s="22">
        <v>32.90262507464432</v>
      </c>
      <c r="U126" s="22">
        <v>33.360662112011397</v>
      </c>
      <c r="V126" s="22">
        <v>34.017214177668833</v>
      </c>
      <c r="W126" s="22">
        <v>34.14238172004768</v>
      </c>
      <c r="X126" s="22">
        <v>33.914352430957408</v>
      </c>
      <c r="Y126" s="22">
        <v>33.10434335661806</v>
      </c>
      <c r="Z126" s="22">
        <v>32.948246677103398</v>
      </c>
      <c r="AA126" s="22">
        <v>32.583955164211574</v>
      </c>
      <c r="AB126" s="22">
        <v>32.091052020007041</v>
      </c>
      <c r="AC126" s="22">
        <v>31.349745151681716</v>
      </c>
      <c r="AD126" s="22">
        <v>30.957140777406831</v>
      </c>
      <c r="AE126" s="22">
        <v>30.640587997108724</v>
      </c>
      <c r="AF126" s="22">
        <v>30.64909381238666</v>
      </c>
      <c r="AG126" s="22">
        <v>30.746567741006658</v>
      </c>
    </row>
    <row r="127" spans="1:33" x14ac:dyDescent="0.25">
      <c r="A127" s="17" t="str">
        <f>VLOOKUP(C127,'Country Table'!$C$4:$G$222,5,FALSE)</f>
        <v>High income</v>
      </c>
      <c r="B127" s="17" t="str">
        <f>VLOOKUP(C127,'Country Table'!$C$4:$G$222,4,FALSE)</f>
        <v>Middle East &amp; North Africa</v>
      </c>
      <c r="C127" t="s">
        <v>334</v>
      </c>
      <c r="D127" s="22" t="s">
        <v>443</v>
      </c>
      <c r="E127" s="22" t="s">
        <v>443</v>
      </c>
      <c r="F127" s="22" t="s">
        <v>443</v>
      </c>
      <c r="G127" s="22" t="s">
        <v>443</v>
      </c>
      <c r="H127" s="22" t="s">
        <v>443</v>
      </c>
      <c r="I127" s="22">
        <v>43.519273944844429</v>
      </c>
      <c r="J127" s="22">
        <v>43.819330338487426</v>
      </c>
      <c r="K127" s="22">
        <v>43.919901516013645</v>
      </c>
      <c r="L127" s="22">
        <v>43.946931377252433</v>
      </c>
      <c r="M127" s="22">
        <v>43.927529990953651</v>
      </c>
      <c r="N127" s="22">
        <v>45.408620162236716</v>
      </c>
      <c r="O127" s="22">
        <v>43.954717037882943</v>
      </c>
      <c r="P127" s="22">
        <v>42.40281987609012</v>
      </c>
      <c r="Q127" s="22">
        <v>40.606274188199102</v>
      </c>
      <c r="R127" s="22">
        <v>36.369790133294259</v>
      </c>
      <c r="S127" s="22">
        <v>34.930795727809162</v>
      </c>
      <c r="T127" s="22">
        <v>32.701063250022479</v>
      </c>
      <c r="U127" s="22">
        <v>33.124624823975573</v>
      </c>
      <c r="V127" s="22">
        <v>34.403675444481046</v>
      </c>
      <c r="W127" s="22">
        <v>36.612818256796814</v>
      </c>
      <c r="X127" s="22">
        <v>36.710524395698265</v>
      </c>
      <c r="Y127" s="22">
        <v>38.31743019883303</v>
      </c>
      <c r="Z127" s="22">
        <v>39.158557780061237</v>
      </c>
      <c r="AA127" s="22">
        <v>40.423890651485955</v>
      </c>
      <c r="AB127" s="22">
        <v>40.419800630108483</v>
      </c>
      <c r="AC127" s="22">
        <v>40.547971523708071</v>
      </c>
      <c r="AD127" s="22">
        <v>40.424497099798373</v>
      </c>
      <c r="AE127" s="22">
        <v>41.8151264128281</v>
      </c>
      <c r="AF127" s="22">
        <v>42.137838629165181</v>
      </c>
      <c r="AG127" s="22">
        <v>42.460550845502276</v>
      </c>
    </row>
    <row r="128" spans="1:33" x14ac:dyDescent="0.25">
      <c r="A128" s="17" t="str">
        <f>VLOOKUP(C128,'Country Table'!$C$4:$G$222,5,FALSE)</f>
        <v>Lower middle income</v>
      </c>
      <c r="B128" s="17" t="str">
        <f>VLOOKUP(C128,'Country Table'!$C$4:$G$222,4,FALSE)</f>
        <v>Sub-Saharan Africa</v>
      </c>
      <c r="C128" t="s">
        <v>336</v>
      </c>
      <c r="D128" s="22" t="s">
        <v>443</v>
      </c>
      <c r="E128" s="22" t="s">
        <v>443</v>
      </c>
      <c r="F128" s="22" t="s">
        <v>443</v>
      </c>
      <c r="G128" s="22" t="s">
        <v>443</v>
      </c>
      <c r="H128" s="22" t="s">
        <v>443</v>
      </c>
      <c r="I128" s="22">
        <v>39.337825200883266</v>
      </c>
      <c r="J128" s="22">
        <v>39.187813412916306</v>
      </c>
      <c r="K128" s="22">
        <v>39.187161515656491</v>
      </c>
      <c r="L128" s="22">
        <v>39.194234047617854</v>
      </c>
      <c r="M128" s="22">
        <v>39.243094900432183</v>
      </c>
      <c r="N128" s="22">
        <v>38.934780404540469</v>
      </c>
      <c r="O128" s="22">
        <v>38.029051012882761</v>
      </c>
      <c r="P128" s="22">
        <v>37.071638993177743</v>
      </c>
      <c r="Q128" s="22">
        <v>37.123266573971122</v>
      </c>
      <c r="R128" s="22">
        <v>35.645176156360975</v>
      </c>
      <c r="S128" s="22">
        <v>34.950785226898283</v>
      </c>
      <c r="T128" s="22">
        <v>35.168389274025373</v>
      </c>
      <c r="U128" s="22">
        <v>36.631314225494016</v>
      </c>
      <c r="V128" s="22">
        <v>37.92194591271749</v>
      </c>
      <c r="W128" s="22">
        <v>39.592639107031374</v>
      </c>
      <c r="X128" s="22">
        <v>37.630025360048762</v>
      </c>
      <c r="Y128" s="22">
        <v>34.8935566985649</v>
      </c>
      <c r="Z128" s="22">
        <v>34.372481899196281</v>
      </c>
      <c r="AA128" s="22">
        <v>33.680219325645936</v>
      </c>
      <c r="AB128" s="22">
        <v>32.832067537991904</v>
      </c>
      <c r="AC128" s="22">
        <v>32.074614422413049</v>
      </c>
      <c r="AD128" s="22">
        <v>32.222299911708305</v>
      </c>
      <c r="AE128" s="22">
        <v>33.112055048016678</v>
      </c>
      <c r="AF128" s="22">
        <v>33.30934025370113</v>
      </c>
      <c r="AG128" s="22">
        <v>33.475239943656383</v>
      </c>
    </row>
    <row r="129" spans="1:33" x14ac:dyDescent="0.25">
      <c r="A129" s="17" t="str">
        <f>VLOOKUP(C129,'Country Table'!$C$4:$G$222,5,FALSE)</f>
        <v>Upper middle income</v>
      </c>
      <c r="B129" s="17" t="str">
        <f>VLOOKUP(C129,'Country Table'!$C$4:$G$222,4,FALSE)</f>
        <v>Europe &amp; Central Asia</v>
      </c>
      <c r="C129" t="s">
        <v>338</v>
      </c>
      <c r="D129" s="22" t="s">
        <v>443</v>
      </c>
      <c r="E129" s="22" t="s">
        <v>443</v>
      </c>
      <c r="F129" s="22" t="s">
        <v>443</v>
      </c>
      <c r="G129" s="22" t="s">
        <v>443</v>
      </c>
      <c r="H129" s="22" t="s">
        <v>443</v>
      </c>
      <c r="I129" s="22">
        <v>45.130717372324376</v>
      </c>
      <c r="J129" s="22">
        <v>45.069744567953173</v>
      </c>
      <c r="K129" s="22">
        <v>45.038437070971234</v>
      </c>
      <c r="L129" s="22">
        <v>44.964026895562633</v>
      </c>
      <c r="M129" s="22">
        <v>45.058118791882329</v>
      </c>
      <c r="N129" s="22">
        <v>45.183171296839767</v>
      </c>
      <c r="O129" s="22">
        <v>45.261143305685344</v>
      </c>
      <c r="P129" s="22">
        <v>45.47025532689306</v>
      </c>
      <c r="Q129" s="22">
        <v>45.663662942969111</v>
      </c>
      <c r="R129" s="22">
        <v>45.824561648830795</v>
      </c>
      <c r="S129" s="22">
        <v>46.805165138260989</v>
      </c>
      <c r="T129" s="22">
        <v>46.091954508874629</v>
      </c>
      <c r="U129" s="22">
        <v>44.038336530497489</v>
      </c>
      <c r="V129" s="22">
        <v>43.314912960913901</v>
      </c>
      <c r="W129" s="22">
        <v>46.215490306746787</v>
      </c>
      <c r="X129" s="22">
        <v>49.168727181927345</v>
      </c>
      <c r="Y129" s="22">
        <v>50.351482667258992</v>
      </c>
      <c r="Z129" s="22">
        <v>52.065061817132225</v>
      </c>
      <c r="AA129" s="22">
        <v>54.434221637081805</v>
      </c>
      <c r="AB129" s="22">
        <v>56.14694219017391</v>
      </c>
      <c r="AC129" s="22">
        <v>55.960227374620658</v>
      </c>
      <c r="AD129" s="22">
        <v>53.801676087792657</v>
      </c>
      <c r="AE129" s="22">
        <v>52.502459356461401</v>
      </c>
      <c r="AF129" s="22">
        <v>53.211145305922663</v>
      </c>
      <c r="AG129" s="22">
        <v>53.390197291325947</v>
      </c>
    </row>
    <row r="130" spans="1:33" x14ac:dyDescent="0.25">
      <c r="A130" s="17" t="str">
        <f>VLOOKUP(C130,'Country Table'!$C$4:$G$222,5,FALSE)</f>
        <v>High income</v>
      </c>
      <c r="B130" s="17" t="str">
        <f>VLOOKUP(C130,'Country Table'!$C$4:$G$222,4,FALSE)</f>
        <v>Sub-Saharan Africa</v>
      </c>
      <c r="C130" t="s">
        <v>340</v>
      </c>
      <c r="D130" s="22" t="s">
        <v>443</v>
      </c>
      <c r="E130" s="22" t="s">
        <v>443</v>
      </c>
      <c r="F130" s="22" t="s">
        <v>443</v>
      </c>
      <c r="G130" s="22" t="s">
        <v>443</v>
      </c>
      <c r="H130" s="22" t="s">
        <v>443</v>
      </c>
      <c r="I130" s="22">
        <v>40.513207469313322</v>
      </c>
      <c r="J130" s="22">
        <v>40.467467371973505</v>
      </c>
      <c r="K130" s="22">
        <v>40.31744888956618</v>
      </c>
      <c r="L130" s="22">
        <v>40.233191727702916</v>
      </c>
      <c r="M130" s="22">
        <v>40.176651786679898</v>
      </c>
      <c r="N130" s="22">
        <v>38.8788211456704</v>
      </c>
      <c r="O130" s="22">
        <v>37.035702972777891</v>
      </c>
      <c r="P130" s="22">
        <v>34.563220786155291</v>
      </c>
      <c r="Q130" s="22">
        <v>32.779492908388953</v>
      </c>
      <c r="R130" s="22">
        <v>33.011239124700005</v>
      </c>
      <c r="S130" s="22">
        <v>33.560676052584327</v>
      </c>
      <c r="T130" s="22">
        <v>37.451814697124405</v>
      </c>
      <c r="U130" s="22">
        <v>40.592849174506739</v>
      </c>
      <c r="V130" s="22">
        <v>42.679186433885711</v>
      </c>
      <c r="W130" s="22">
        <v>46.071166546063147</v>
      </c>
      <c r="X130" s="22">
        <v>50.299054318015138</v>
      </c>
      <c r="Y130" s="22">
        <v>58.658137459971201</v>
      </c>
      <c r="Z130" s="22">
        <v>60.294211227681821</v>
      </c>
      <c r="AA130" s="22">
        <v>60.516321358613865</v>
      </c>
      <c r="AB130" s="22">
        <v>59.821963006324566</v>
      </c>
      <c r="AC130" s="22">
        <v>59.98159317681278</v>
      </c>
      <c r="AD130" s="22">
        <v>59.651583393318845</v>
      </c>
      <c r="AE130" s="22">
        <v>58.181337412473511</v>
      </c>
      <c r="AF130" s="22">
        <v>58.572803168174246</v>
      </c>
      <c r="AG130" s="22">
        <v>58.690632920346403</v>
      </c>
    </row>
    <row r="131" spans="1:33" x14ac:dyDescent="0.25">
      <c r="A131" s="17" t="str">
        <f>VLOOKUP(C131,'Country Table'!$C$4:$G$222,5,FALSE)</f>
        <v>Low income</v>
      </c>
      <c r="B131" s="17" t="str">
        <f>VLOOKUP(C131,'Country Table'!$C$4:$G$222,4,FALSE)</f>
        <v>Sub-Saharan Africa</v>
      </c>
      <c r="C131" t="s">
        <v>342</v>
      </c>
      <c r="D131" s="22" t="s">
        <v>443</v>
      </c>
      <c r="E131" s="22" t="s">
        <v>443</v>
      </c>
      <c r="F131" s="22" t="s">
        <v>443</v>
      </c>
      <c r="G131" s="22" t="s">
        <v>443</v>
      </c>
      <c r="H131" s="22" t="s">
        <v>443</v>
      </c>
      <c r="I131" s="22">
        <v>35.102496716760669</v>
      </c>
      <c r="J131" s="22">
        <v>35.6097667145822</v>
      </c>
      <c r="K131" s="22">
        <v>35.583953198430272</v>
      </c>
      <c r="L131" s="22">
        <v>35.540733084543696</v>
      </c>
      <c r="M131" s="22">
        <v>35.544741729934948</v>
      </c>
      <c r="N131" s="22">
        <v>39.456194403501378</v>
      </c>
      <c r="O131" s="22">
        <v>38.217562629782279</v>
      </c>
      <c r="P131" s="22">
        <v>36.155752601126764</v>
      </c>
      <c r="Q131" s="22">
        <v>32.729316254715528</v>
      </c>
      <c r="R131" s="22">
        <v>27.969618681888427</v>
      </c>
      <c r="S131" s="22">
        <v>26.439130281042384</v>
      </c>
      <c r="T131" s="22">
        <v>24.403124531957005</v>
      </c>
      <c r="U131" s="22">
        <v>24.472248370972483</v>
      </c>
      <c r="V131" s="22">
        <v>25.460837621137042</v>
      </c>
      <c r="W131" s="22">
        <v>28.146561158877365</v>
      </c>
      <c r="X131" s="22">
        <v>30.176248302356253</v>
      </c>
      <c r="Y131" s="22">
        <v>30.23981269563199</v>
      </c>
      <c r="Z131" s="22">
        <v>29.114605202389797</v>
      </c>
      <c r="AA131" s="22">
        <v>28.193074046035282</v>
      </c>
      <c r="AB131" s="22">
        <v>26.4380519002315</v>
      </c>
      <c r="AC131" s="22">
        <v>26.920078564958636</v>
      </c>
      <c r="AD131" s="22">
        <v>24.391966180029094</v>
      </c>
      <c r="AE131" s="22">
        <v>25.063719125391138</v>
      </c>
      <c r="AF131" s="22">
        <v>25.16834701067436</v>
      </c>
      <c r="AG131" s="22">
        <v>25.285423696168131</v>
      </c>
    </row>
    <row r="132" spans="1:33" x14ac:dyDescent="0.25">
      <c r="A132" s="17" t="str">
        <f>VLOOKUP(C132,'Country Table'!$C$4:$G$222,5,FALSE)</f>
        <v>High income</v>
      </c>
      <c r="B132" s="17" t="str">
        <f>VLOOKUP(C132,'Country Table'!$C$4:$G$222,4,FALSE)</f>
        <v>Europe &amp; Central Asia</v>
      </c>
      <c r="C132" t="s">
        <v>348</v>
      </c>
      <c r="D132" s="22" t="s">
        <v>443</v>
      </c>
      <c r="E132" s="22" t="s">
        <v>443</v>
      </c>
      <c r="F132" s="22" t="s">
        <v>443</v>
      </c>
      <c r="G132" s="22" t="s">
        <v>443</v>
      </c>
      <c r="H132" s="22" t="s">
        <v>443</v>
      </c>
      <c r="I132" s="22">
        <v>58.807354877780327</v>
      </c>
      <c r="J132" s="22">
        <v>58.715304847358958</v>
      </c>
      <c r="K132" s="22">
        <v>58.95784488283617</v>
      </c>
      <c r="L132" s="22">
        <v>61.198903611152602</v>
      </c>
      <c r="M132" s="22">
        <v>61.20723893551213</v>
      </c>
      <c r="N132" s="22">
        <v>61.116656033854724</v>
      </c>
      <c r="O132" s="22">
        <v>61.476466434124838</v>
      </c>
      <c r="P132" s="22">
        <v>60.409276217180043</v>
      </c>
      <c r="Q132" s="22">
        <v>59.451379099495291</v>
      </c>
      <c r="R132" s="22">
        <v>60.293573848406169</v>
      </c>
      <c r="S132" s="22">
        <v>61.341237183702432</v>
      </c>
      <c r="T132" s="22">
        <v>60.388234087953471</v>
      </c>
      <c r="U132" s="22">
        <v>60.740074528694777</v>
      </c>
      <c r="V132" s="22">
        <v>61.275619509602251</v>
      </c>
      <c r="W132" s="22">
        <v>62.433365478798976</v>
      </c>
      <c r="X132" s="22">
        <v>63.946989257027006</v>
      </c>
      <c r="Y132" s="22">
        <v>65.580538060145869</v>
      </c>
      <c r="Z132" s="22">
        <v>66.504456397929701</v>
      </c>
      <c r="AA132" s="22">
        <v>67.699187742034383</v>
      </c>
      <c r="AB132" s="22">
        <v>69.365373055237484</v>
      </c>
      <c r="AC132" s="22">
        <v>69.423046564854431</v>
      </c>
      <c r="AD132" s="22">
        <v>68.068237523913908</v>
      </c>
      <c r="AE132" s="22">
        <v>66.514349360033762</v>
      </c>
      <c r="AF132" s="22">
        <v>66.580113039590216</v>
      </c>
      <c r="AG132" s="22">
        <v>66.77857323889674</v>
      </c>
    </row>
    <row r="133" spans="1:33" x14ac:dyDescent="0.25">
      <c r="A133" s="17" t="str">
        <f>VLOOKUP(C133,'Country Table'!$C$4:$G$222,5,FALSE)</f>
        <v>High income</v>
      </c>
      <c r="B133" s="17" t="str">
        <f>VLOOKUP(C133,'Country Table'!$C$4:$G$222,4,FALSE)</f>
        <v>Europe &amp; Central Asia</v>
      </c>
      <c r="C133" t="s">
        <v>350</v>
      </c>
      <c r="D133" s="22" t="s">
        <v>443</v>
      </c>
      <c r="E133" s="22" t="s">
        <v>443</v>
      </c>
      <c r="F133" s="22" t="s">
        <v>443</v>
      </c>
      <c r="G133" s="22" t="s">
        <v>443</v>
      </c>
      <c r="H133" s="22" t="s">
        <v>443</v>
      </c>
      <c r="I133" s="22">
        <v>59.611515737933487</v>
      </c>
      <c r="J133" s="22">
        <v>59.679138225932697</v>
      </c>
      <c r="K133" s="22">
        <v>59.698734771347077</v>
      </c>
      <c r="L133" s="22">
        <v>59.749678529432778</v>
      </c>
      <c r="M133" s="22">
        <v>59.830878198688147</v>
      </c>
      <c r="N133" s="22">
        <v>58.407569216203377</v>
      </c>
      <c r="O133" s="22">
        <v>56.941146690765834</v>
      </c>
      <c r="P133" s="22">
        <v>57.716094604065901</v>
      </c>
      <c r="Q133" s="22">
        <v>58.514565555578571</v>
      </c>
      <c r="R133" s="22">
        <v>60.1865813454761</v>
      </c>
      <c r="S133" s="22">
        <v>63.999061664144705</v>
      </c>
      <c r="T133" s="22">
        <v>63.82554408304167</v>
      </c>
      <c r="U133" s="22">
        <v>63.330342047724152</v>
      </c>
      <c r="V133" s="22">
        <v>62.509836374741901</v>
      </c>
      <c r="W133" s="22">
        <v>63.793166002835036</v>
      </c>
      <c r="X133" s="22">
        <v>65.847159066138659</v>
      </c>
      <c r="Y133" s="22">
        <v>66.665716330308697</v>
      </c>
      <c r="Z133" s="22">
        <v>67.593835800918214</v>
      </c>
      <c r="AA133" s="22">
        <v>68.885317233333922</v>
      </c>
      <c r="AB133" s="22">
        <v>70.328741551558551</v>
      </c>
      <c r="AC133" s="22">
        <v>70.698747686165035</v>
      </c>
      <c r="AD133" s="22">
        <v>70.34666112060286</v>
      </c>
      <c r="AE133" s="22">
        <v>70.926114921398238</v>
      </c>
      <c r="AF133" s="22">
        <v>70.801321182078951</v>
      </c>
      <c r="AG133" s="22">
        <v>70.925138785259705</v>
      </c>
    </row>
    <row r="134" spans="1:33" x14ac:dyDescent="0.25">
      <c r="A134" s="17" t="str">
        <f>VLOOKUP(C134,'Country Table'!$C$4:$G$222,5,FALSE)</f>
        <v>Upper middle income</v>
      </c>
      <c r="B134" s="17" t="str">
        <f>VLOOKUP(C134,'Country Table'!$C$4:$G$222,4,FALSE)</f>
        <v>Sub-Saharan Africa</v>
      </c>
      <c r="C134" t="s">
        <v>356</v>
      </c>
      <c r="D134" s="22" t="s">
        <v>443</v>
      </c>
      <c r="E134" s="22" t="s">
        <v>443</v>
      </c>
      <c r="F134" s="22" t="s">
        <v>443</v>
      </c>
      <c r="G134" s="22" t="s">
        <v>443</v>
      </c>
      <c r="H134" s="22" t="s">
        <v>443</v>
      </c>
      <c r="I134" s="22">
        <v>31.160310294720301</v>
      </c>
      <c r="J134" s="22">
        <v>31.721462476965634</v>
      </c>
      <c r="K134" s="22">
        <v>31.630948388227068</v>
      </c>
      <c r="L134" s="22">
        <v>31.535016031443124</v>
      </c>
      <c r="M134" s="22">
        <v>31.589617613963433</v>
      </c>
      <c r="N134" s="22">
        <v>32.309586383688035</v>
      </c>
      <c r="O134" s="22">
        <v>33.047307338345497</v>
      </c>
      <c r="P134" s="22">
        <v>34.777183104343628</v>
      </c>
      <c r="Q134" s="22">
        <v>35.177717332971945</v>
      </c>
      <c r="R134" s="22">
        <v>35.123556212739025</v>
      </c>
      <c r="S134" s="22">
        <v>35.445179601715957</v>
      </c>
      <c r="T134" s="22">
        <v>34.784378309707769</v>
      </c>
      <c r="U134" s="22">
        <v>33.587052052115752</v>
      </c>
      <c r="V134" s="22">
        <v>33.131686368020915</v>
      </c>
      <c r="W134" s="22">
        <v>32.83001076068328</v>
      </c>
      <c r="X134" s="22">
        <v>33.752316185986338</v>
      </c>
      <c r="Y134" s="22">
        <v>35.618973937818801</v>
      </c>
      <c r="Z134" s="22">
        <v>37.61665884203002</v>
      </c>
      <c r="AA134" s="22">
        <v>38.916369433468134</v>
      </c>
      <c r="AB134" s="22">
        <v>39.433153399273586</v>
      </c>
      <c r="AC134" s="22">
        <v>40.121470970622667</v>
      </c>
      <c r="AD134" s="22">
        <v>41.107629793782138</v>
      </c>
      <c r="AE134" s="22">
        <v>41.691900717272482</v>
      </c>
      <c r="AF134" s="22">
        <v>42.02654553577576</v>
      </c>
      <c r="AG134" s="22">
        <v>42.439202249103516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East Asia &amp; Pacific</v>
      </c>
      <c r="C135" t="s">
        <v>450</v>
      </c>
      <c r="D135" s="22" t="s">
        <v>443</v>
      </c>
      <c r="E135" s="22" t="s">
        <v>443</v>
      </c>
      <c r="F135" s="22" t="s">
        <v>443</v>
      </c>
      <c r="G135" s="22" t="s">
        <v>443</v>
      </c>
      <c r="H135" s="22" t="s">
        <v>443</v>
      </c>
      <c r="I135" s="22">
        <v>54.3204900588808</v>
      </c>
      <c r="J135" s="22">
        <v>54.406145751576986</v>
      </c>
      <c r="K135" s="22">
        <v>54.354333156761591</v>
      </c>
      <c r="L135" s="22">
        <v>54.482468425585189</v>
      </c>
      <c r="M135" s="22">
        <v>54.594104064164618</v>
      </c>
      <c r="N135" s="22">
        <v>54.559140507564102</v>
      </c>
      <c r="O135" s="22">
        <v>56.405080071745211</v>
      </c>
      <c r="P135" s="22">
        <v>58.291607742881247</v>
      </c>
      <c r="Q135" s="22">
        <v>60.356849576107052</v>
      </c>
      <c r="R135" s="22">
        <v>61.810002057956076</v>
      </c>
      <c r="S135" s="22">
        <v>63.454999655350328</v>
      </c>
      <c r="T135" s="22">
        <v>64.845591295955288</v>
      </c>
      <c r="U135" s="22">
        <v>64.744326732966485</v>
      </c>
      <c r="V135" s="22">
        <v>67.06303553723275</v>
      </c>
      <c r="W135" s="22">
        <v>68.868466689436517</v>
      </c>
      <c r="X135" s="22">
        <v>68.274482213589238</v>
      </c>
      <c r="Y135" s="22">
        <v>67.571119222090658</v>
      </c>
      <c r="Z135" s="22">
        <v>67.142760196152565</v>
      </c>
      <c r="AA135" s="22">
        <v>67.672865193374065</v>
      </c>
      <c r="AB135" s="22">
        <v>67.669957050035904</v>
      </c>
      <c r="AC135" s="22">
        <v>68.057696147692866</v>
      </c>
      <c r="AD135" s="22">
        <v>68.614945124148733</v>
      </c>
      <c r="AE135" s="22">
        <v>69.087881847357721</v>
      </c>
      <c r="AF135" s="22">
        <v>69.059776058015558</v>
      </c>
      <c r="AG135" s="22">
        <v>69.123940460488797</v>
      </c>
    </row>
    <row r="136" spans="1:33" x14ac:dyDescent="0.25">
      <c r="A136" s="17" t="str">
        <f>VLOOKUP(C136,'Country Table'!$C$4:$G$222,5,FALSE)</f>
        <v>High income</v>
      </c>
      <c r="B136" s="17" t="str">
        <f>VLOOKUP(C136,'Country Table'!$C$4:$G$222,4,FALSE)</f>
        <v>Europe &amp; Central Asia</v>
      </c>
      <c r="C136" t="s">
        <v>360</v>
      </c>
      <c r="D136" s="22" t="s">
        <v>443</v>
      </c>
      <c r="E136" s="22" t="s">
        <v>443</v>
      </c>
      <c r="F136" s="22" t="s">
        <v>443</v>
      </c>
      <c r="G136" s="22" t="s">
        <v>443</v>
      </c>
      <c r="H136" s="22" t="s">
        <v>443</v>
      </c>
      <c r="I136" s="22">
        <v>60.611050642015506</v>
      </c>
      <c r="J136" s="22">
        <v>60.777532440519494</v>
      </c>
      <c r="K136" s="22">
        <v>60.775284960434668</v>
      </c>
      <c r="L136" s="22">
        <v>63.965169732660591</v>
      </c>
      <c r="M136" s="22">
        <v>63.992964282464662</v>
      </c>
      <c r="N136" s="22">
        <v>63.450960045610294</v>
      </c>
      <c r="O136" s="22">
        <v>62.90843346937276</v>
      </c>
      <c r="P136" s="22">
        <v>62.690765333953358</v>
      </c>
      <c r="Q136" s="22">
        <v>63.268302081653587</v>
      </c>
      <c r="R136" s="22">
        <v>63.801264045009532</v>
      </c>
      <c r="S136" s="22">
        <v>64.376808684079805</v>
      </c>
      <c r="T136" s="22">
        <v>65.387449864690225</v>
      </c>
      <c r="U136" s="22">
        <v>66.212585355650532</v>
      </c>
      <c r="V136" s="22">
        <v>68.337624426509834</v>
      </c>
      <c r="W136" s="22">
        <v>70.417613970359454</v>
      </c>
      <c r="X136" s="22">
        <v>72.747632765300381</v>
      </c>
      <c r="Y136" s="22">
        <v>75.419065838707411</v>
      </c>
      <c r="Z136" s="22">
        <v>76.743564552165637</v>
      </c>
      <c r="AA136" s="22">
        <v>77.611079853909928</v>
      </c>
      <c r="AB136" s="22">
        <v>76.157502206459043</v>
      </c>
      <c r="AC136" s="22">
        <v>74.788801523657682</v>
      </c>
      <c r="AD136" s="22">
        <v>75.052094928611169</v>
      </c>
      <c r="AE136" s="22">
        <v>74.96459754596205</v>
      </c>
      <c r="AF136" s="22">
        <v>75.064872479704718</v>
      </c>
      <c r="AG136" s="22">
        <v>75.252259483013376</v>
      </c>
    </row>
    <row r="137" spans="1:33" x14ac:dyDescent="0.25">
      <c r="A137" s="17" t="str">
        <f>VLOOKUP(C137,'Country Table'!$C$4:$G$222,5,FALSE)</f>
        <v>Lower middle income</v>
      </c>
      <c r="B137" s="17" t="str">
        <f>VLOOKUP(C137,'Country Table'!$C$4:$G$222,4,FALSE)</f>
        <v>South Asia</v>
      </c>
      <c r="C137" t="s">
        <v>362</v>
      </c>
      <c r="D137" s="22" t="s">
        <v>443</v>
      </c>
      <c r="E137" s="22" t="s">
        <v>443</v>
      </c>
      <c r="F137" s="22" t="s">
        <v>443</v>
      </c>
      <c r="G137" s="22" t="s">
        <v>443</v>
      </c>
      <c r="H137" s="22" t="s">
        <v>443</v>
      </c>
      <c r="I137" s="22">
        <v>39.054216969995927</v>
      </c>
      <c r="J137" s="22">
        <v>38.919103310233766</v>
      </c>
      <c r="K137" s="22">
        <v>38.939735681324208</v>
      </c>
      <c r="L137" s="22">
        <v>39.005915498797513</v>
      </c>
      <c r="M137" s="22">
        <v>38.915600401827881</v>
      </c>
      <c r="N137" s="22">
        <v>38.53206378189892</v>
      </c>
      <c r="O137" s="22">
        <v>39.151752750556987</v>
      </c>
      <c r="P137" s="22">
        <v>38.718114120750407</v>
      </c>
      <c r="Q137" s="22">
        <v>39.771809205501583</v>
      </c>
      <c r="R137" s="22">
        <v>40.414712277090032</v>
      </c>
      <c r="S137" s="22">
        <v>41.815616223636368</v>
      </c>
      <c r="T137" s="22">
        <v>42.490726447356288</v>
      </c>
      <c r="U137" s="22">
        <v>43.467449002750463</v>
      </c>
      <c r="V137" s="22">
        <v>45.028223430788842</v>
      </c>
      <c r="W137" s="22">
        <v>46.112848222926814</v>
      </c>
      <c r="X137" s="22">
        <v>46.276688199042951</v>
      </c>
      <c r="Y137" s="22">
        <v>45.595052009960284</v>
      </c>
      <c r="Z137" s="22">
        <v>45.195259814211447</v>
      </c>
      <c r="AA137" s="22">
        <v>45.985836295202645</v>
      </c>
      <c r="AB137" s="22">
        <v>45.3144741097801</v>
      </c>
      <c r="AC137" s="22">
        <v>43.720126112727634</v>
      </c>
      <c r="AD137" s="22">
        <v>42.595819193740994</v>
      </c>
      <c r="AE137" s="22">
        <v>42.828256088399655</v>
      </c>
      <c r="AF137" s="22">
        <v>42.872907810668401</v>
      </c>
      <c r="AG137" s="22">
        <v>42.975998294148653</v>
      </c>
    </row>
    <row r="138" spans="1:33" x14ac:dyDescent="0.25">
      <c r="A138" s="17" t="str">
        <f>VLOOKUP(C138,'Country Table'!$C$4:$G$222,5,FALSE)</f>
        <v>High income</v>
      </c>
      <c r="B138" s="17" t="str">
        <f>VLOOKUP(C138,'Country Table'!$C$4:$G$222,4,FALSE)</f>
        <v>Latin America &amp; Caribbean</v>
      </c>
      <c r="C138" t="s">
        <v>364</v>
      </c>
      <c r="D138" s="22" t="s">
        <v>443</v>
      </c>
      <c r="E138" s="22" t="s">
        <v>443</v>
      </c>
      <c r="F138" s="22" t="s">
        <v>443</v>
      </c>
      <c r="G138" s="22" t="s">
        <v>443</v>
      </c>
      <c r="H138" s="22" t="s">
        <v>443</v>
      </c>
      <c r="I138" s="22">
        <v>34.454760454936761</v>
      </c>
      <c r="J138" s="22">
        <v>34.478558225565962</v>
      </c>
      <c r="K138" s="22">
        <v>34.41650873347951</v>
      </c>
      <c r="L138" s="22">
        <v>34.393813707926448</v>
      </c>
      <c r="M138" s="22">
        <v>34.290762292813696</v>
      </c>
      <c r="N138" s="22">
        <v>33.445738815113678</v>
      </c>
      <c r="O138" s="22">
        <v>32.88501380538861</v>
      </c>
      <c r="P138" s="22">
        <v>33.463815599021395</v>
      </c>
      <c r="Q138" s="22">
        <v>34.305952200490488</v>
      </c>
      <c r="R138" s="22">
        <v>35.19779413071322</v>
      </c>
      <c r="S138" s="22">
        <v>36.392761930375684</v>
      </c>
      <c r="T138" s="22">
        <v>38.288356229852965</v>
      </c>
      <c r="U138" s="22">
        <v>41.434500004116849</v>
      </c>
      <c r="V138" s="22">
        <v>42.842608480208952</v>
      </c>
      <c r="W138" s="22">
        <v>44.401724326396568</v>
      </c>
      <c r="X138" s="22">
        <v>45.875676635951706</v>
      </c>
      <c r="Y138" s="22">
        <v>45.753434264612551</v>
      </c>
      <c r="Z138" s="22">
        <v>47.960228241428553</v>
      </c>
      <c r="AA138" s="22">
        <v>48.500295482484972</v>
      </c>
      <c r="AB138" s="22">
        <v>48.671350407715678</v>
      </c>
      <c r="AC138" s="22">
        <v>49.265156074354117</v>
      </c>
      <c r="AD138" s="22">
        <v>49.638492948253266</v>
      </c>
      <c r="AE138" s="22">
        <v>49.752369707128736</v>
      </c>
      <c r="AF138" s="22">
        <v>49.844621309174393</v>
      </c>
      <c r="AG138" s="22">
        <v>49.90364384651614</v>
      </c>
    </row>
    <row r="139" spans="1:33" x14ac:dyDescent="0.25">
      <c r="A139" s="17" t="str">
        <f>VLOOKUP(C139,'Country Table'!$C$4:$G$222,5,FALSE)</f>
        <v>Upper middle income</v>
      </c>
      <c r="B139" s="17" t="str">
        <f>VLOOKUP(C139,'Country Table'!$C$4:$G$222,4,FALSE)</f>
        <v>Latin America &amp; Caribbean</v>
      </c>
      <c r="C139" t="s">
        <v>370</v>
      </c>
      <c r="D139" s="22" t="s">
        <v>443</v>
      </c>
      <c r="E139" s="22" t="s">
        <v>443</v>
      </c>
      <c r="F139" s="22" t="s">
        <v>443</v>
      </c>
      <c r="G139" s="22" t="s">
        <v>443</v>
      </c>
      <c r="H139" s="22" t="s">
        <v>443</v>
      </c>
      <c r="I139" s="22">
        <v>34.920171103725188</v>
      </c>
      <c r="J139" s="22">
        <v>34.889233696469205</v>
      </c>
      <c r="K139" s="22">
        <v>34.900605336781155</v>
      </c>
      <c r="L139" s="22">
        <v>34.783178941453649</v>
      </c>
      <c r="M139" s="22">
        <v>34.736076867525185</v>
      </c>
      <c r="N139" s="22">
        <v>36.112694526209879</v>
      </c>
      <c r="O139" s="22">
        <v>37.794257685841586</v>
      </c>
      <c r="P139" s="22">
        <v>41.394660797899462</v>
      </c>
      <c r="Q139" s="22">
        <v>43.712384113940864</v>
      </c>
      <c r="R139" s="22">
        <v>43.586373163773104</v>
      </c>
      <c r="S139" s="22">
        <v>43.943691387239838</v>
      </c>
      <c r="T139" s="22">
        <v>44.831651030922821</v>
      </c>
      <c r="U139" s="22">
        <v>46.004521503098836</v>
      </c>
      <c r="V139" s="22">
        <v>46.06461650384361</v>
      </c>
      <c r="W139" s="22">
        <v>44.551255769361156</v>
      </c>
      <c r="X139" s="22">
        <v>47.098407554840215</v>
      </c>
      <c r="Y139" s="22">
        <v>48.038150036384017</v>
      </c>
      <c r="Z139" s="22">
        <v>47.984269745587461</v>
      </c>
      <c r="AA139" s="22">
        <v>49.850320156258505</v>
      </c>
      <c r="AB139" s="22">
        <v>50.691253410445846</v>
      </c>
      <c r="AC139" s="22">
        <v>52.110483567094029</v>
      </c>
      <c r="AD139" s="22">
        <v>53.101350020849367</v>
      </c>
      <c r="AE139" s="22">
        <v>53.504053427779084</v>
      </c>
      <c r="AF139" s="22">
        <v>53.584341703872582</v>
      </c>
      <c r="AG139" s="22">
        <v>53.701499557357863</v>
      </c>
    </row>
    <row r="140" spans="1:33" x14ac:dyDescent="0.25">
      <c r="A140" s="17" t="str">
        <f>VLOOKUP(C140,'Country Table'!$C$4:$G$222,5,FALSE)</f>
        <v>Low income</v>
      </c>
      <c r="B140" s="17" t="str">
        <f>VLOOKUP(C140,'Country Table'!$C$4:$G$222,4,FALSE)</f>
        <v>Sub-Saharan Africa</v>
      </c>
      <c r="C140" t="s">
        <v>372</v>
      </c>
      <c r="D140" s="22" t="s">
        <v>443</v>
      </c>
      <c r="E140" s="22" t="s">
        <v>443</v>
      </c>
      <c r="F140" s="22" t="s">
        <v>443</v>
      </c>
      <c r="G140" s="22" t="s">
        <v>443</v>
      </c>
      <c r="H140" s="22" t="s">
        <v>443</v>
      </c>
      <c r="I140" s="22">
        <v>29.615722448417888</v>
      </c>
      <c r="J140" s="22">
        <v>29.689973443493461</v>
      </c>
      <c r="K140" s="22">
        <v>29.554015475858783</v>
      </c>
      <c r="L140" s="22">
        <v>29.725281489066425</v>
      </c>
      <c r="M140" s="22">
        <v>29.463982605507304</v>
      </c>
      <c r="N140" s="22">
        <v>27.442456163598816</v>
      </c>
      <c r="O140" s="22">
        <v>25.725110193152293</v>
      </c>
      <c r="P140" s="22">
        <v>23.270946557857627</v>
      </c>
      <c r="Q140" s="22">
        <v>24.15561517211648</v>
      </c>
      <c r="R140" s="22">
        <v>22.265435851177223</v>
      </c>
      <c r="S140" s="22">
        <v>22.276689090224139</v>
      </c>
      <c r="T140" s="22">
        <v>22.59568745854218</v>
      </c>
      <c r="U140" s="22">
        <v>23.108266247318785</v>
      </c>
      <c r="V140" s="22">
        <v>23.502804452129862</v>
      </c>
      <c r="W140" s="22">
        <v>24.075682125248651</v>
      </c>
      <c r="X140" s="22">
        <v>24.608074496984436</v>
      </c>
      <c r="Y140" s="22">
        <v>27.689818314368861</v>
      </c>
      <c r="Z140" s="22">
        <v>27.02791981324366</v>
      </c>
      <c r="AA140" s="22">
        <v>29.40035691769484</v>
      </c>
      <c r="AB140" s="22">
        <v>31.227384950978276</v>
      </c>
      <c r="AC140" s="22">
        <v>32.265564469308792</v>
      </c>
      <c r="AD140" s="22">
        <v>34.243247119141323</v>
      </c>
      <c r="AE140" s="22">
        <v>33.785071342235632</v>
      </c>
      <c r="AF140" s="22">
        <v>33.909534819197411</v>
      </c>
      <c r="AG140" s="22">
        <v>34.071414824660764</v>
      </c>
    </row>
    <row r="141" spans="1:33" x14ac:dyDescent="0.25">
      <c r="A141" s="17" t="str">
        <f>VLOOKUP(C141,'Country Table'!$C$4:$G$222,5,FALSE)</f>
        <v>Upper middle income</v>
      </c>
      <c r="B141" s="17" t="str">
        <f>VLOOKUP(C141,'Country Table'!$C$4:$G$222,4,FALSE)</f>
        <v>Latin America &amp; Caribbean</v>
      </c>
      <c r="C141" t="s">
        <v>374</v>
      </c>
      <c r="D141" s="22" t="s">
        <v>443</v>
      </c>
      <c r="E141" s="22" t="s">
        <v>443</v>
      </c>
      <c r="F141" s="22" t="s">
        <v>443</v>
      </c>
      <c r="G141" s="22" t="s">
        <v>443</v>
      </c>
      <c r="H141" s="22" t="s">
        <v>443</v>
      </c>
      <c r="I141" s="22">
        <v>43.938749062290455</v>
      </c>
      <c r="J141" s="22">
        <v>43.769824734007003</v>
      </c>
      <c r="K141" s="22">
        <v>43.795278395649859</v>
      </c>
      <c r="L141" s="22">
        <v>43.807819194137956</v>
      </c>
      <c r="M141" s="22">
        <v>46.664414510728136</v>
      </c>
      <c r="N141" s="22">
        <v>48.121225519016058</v>
      </c>
      <c r="O141" s="22">
        <v>48.045320873833539</v>
      </c>
      <c r="P141" s="22">
        <v>50.987723654329635</v>
      </c>
      <c r="Q141" s="22">
        <v>54.700520081980727</v>
      </c>
      <c r="R141" s="22">
        <v>57.613528766369477</v>
      </c>
      <c r="S141" s="22">
        <v>59.041004898382099</v>
      </c>
      <c r="T141" s="22">
        <v>58.424676024668791</v>
      </c>
      <c r="U141" s="22">
        <v>57.334461333611983</v>
      </c>
      <c r="V141" s="22">
        <v>54.422358707791005</v>
      </c>
      <c r="W141" s="22">
        <v>52.250410285620333</v>
      </c>
      <c r="X141" s="22">
        <v>48.348907567299641</v>
      </c>
      <c r="Y141" s="22">
        <v>44.524889371940432</v>
      </c>
      <c r="Z141" s="22">
        <v>44.373917908798099</v>
      </c>
      <c r="AA141" s="22">
        <v>45.493412773698694</v>
      </c>
      <c r="AB141" s="22">
        <v>45.586965568891841</v>
      </c>
      <c r="AC141" s="22">
        <v>46.494009085249203</v>
      </c>
      <c r="AD141" s="22">
        <v>46.548348481802449</v>
      </c>
      <c r="AE141" s="22">
        <v>47.858322536668254</v>
      </c>
      <c r="AF141" s="22">
        <v>47.999332554487907</v>
      </c>
      <c r="AG141" s="22">
        <v>48.218415701217481</v>
      </c>
    </row>
    <row r="142" spans="1:33" x14ac:dyDescent="0.25">
      <c r="A142" s="17" t="str">
        <f>VLOOKUP(C142,'Country Table'!$C$4:$G$222,5,FALSE)</f>
        <v>High income</v>
      </c>
      <c r="B142" s="17" t="str">
        <f>VLOOKUP(C142,'Country Table'!$C$4:$G$222,4,FALSE)</f>
        <v>Europe &amp; Central Asia</v>
      </c>
      <c r="C142" t="s">
        <v>376</v>
      </c>
      <c r="D142" s="22" t="s">
        <v>443</v>
      </c>
      <c r="E142" s="22" t="s">
        <v>443</v>
      </c>
      <c r="F142" s="22" t="s">
        <v>443</v>
      </c>
      <c r="G142" s="22" t="s">
        <v>443</v>
      </c>
      <c r="H142" s="22" t="s">
        <v>443</v>
      </c>
      <c r="I142" s="22">
        <v>68.953477288244329</v>
      </c>
      <c r="J142" s="22">
        <v>71.577527012168531</v>
      </c>
      <c r="K142" s="22">
        <v>71.671520125087696</v>
      </c>
      <c r="L142" s="22">
        <v>71.721695178940905</v>
      </c>
      <c r="M142" s="22">
        <v>71.934885047316669</v>
      </c>
      <c r="N142" s="22">
        <v>72.59599988073704</v>
      </c>
      <c r="O142" s="22">
        <v>73.80949429860334</v>
      </c>
      <c r="P142" s="22">
        <v>74.067712158500655</v>
      </c>
      <c r="Q142" s="22">
        <v>74.659213976114088</v>
      </c>
      <c r="R142" s="22">
        <v>74.452081102945854</v>
      </c>
      <c r="S142" s="22">
        <v>73.77344152208903</v>
      </c>
      <c r="T142" s="22">
        <v>72.905688293501086</v>
      </c>
      <c r="U142" s="22">
        <v>73.598265538202597</v>
      </c>
      <c r="V142" s="22">
        <v>74.073144639989593</v>
      </c>
      <c r="W142" s="22">
        <v>76.625106637930912</v>
      </c>
      <c r="X142" s="22">
        <v>76.421040244181114</v>
      </c>
      <c r="Y142" s="22">
        <v>77.051508395137361</v>
      </c>
      <c r="Z142" s="22">
        <v>77.213209479850676</v>
      </c>
      <c r="AA142" s="22">
        <v>78.137604562669793</v>
      </c>
      <c r="AB142" s="22">
        <v>79.280041342798711</v>
      </c>
      <c r="AC142" s="22">
        <v>79.690212797813743</v>
      </c>
      <c r="AD142" s="22">
        <v>79.431600296200457</v>
      </c>
      <c r="AE142" s="22">
        <v>79.71549747150776</v>
      </c>
      <c r="AF142" s="22">
        <v>79.791699035790558</v>
      </c>
      <c r="AG142" s="22">
        <v>79.963291848645511</v>
      </c>
    </row>
    <row r="143" spans="1:33" x14ac:dyDescent="0.25">
      <c r="A143" s="17" t="str">
        <f>VLOOKUP(C143,'Country Table'!$C$4:$G$222,5,FALSE)</f>
        <v>High income</v>
      </c>
      <c r="B143" s="17" t="str">
        <f>VLOOKUP(C143,'Country Table'!$C$4:$G$222,4,FALSE)</f>
        <v>Europe &amp; Central Asia</v>
      </c>
      <c r="C143" t="s">
        <v>378</v>
      </c>
      <c r="D143" s="22" t="s">
        <v>443</v>
      </c>
      <c r="E143" s="22" t="s">
        <v>443</v>
      </c>
      <c r="F143" s="22" t="s">
        <v>443</v>
      </c>
      <c r="G143" s="22" t="s">
        <v>443</v>
      </c>
      <c r="H143" s="22" t="s">
        <v>443</v>
      </c>
      <c r="I143" s="22">
        <v>72.439880407945125</v>
      </c>
      <c r="J143" s="22">
        <v>72.514676210783264</v>
      </c>
      <c r="K143" s="22">
        <v>72.582925105093537</v>
      </c>
      <c r="L143" s="22">
        <v>72.598499745067187</v>
      </c>
      <c r="M143" s="22">
        <v>72.552206902226061</v>
      </c>
      <c r="N143" s="22">
        <v>73.060067957343122</v>
      </c>
      <c r="O143" s="22">
        <v>72.145593843454293</v>
      </c>
      <c r="P143" s="22">
        <v>72.441015993009614</v>
      </c>
      <c r="Q143" s="22">
        <v>72.559435942477265</v>
      </c>
      <c r="R143" s="22">
        <v>72.765585720871385</v>
      </c>
      <c r="S143" s="22">
        <v>72.924869972573234</v>
      </c>
      <c r="T143" s="22">
        <v>71.162237388806133</v>
      </c>
      <c r="U143" s="22">
        <v>68.737854418604954</v>
      </c>
      <c r="V143" s="22">
        <v>67.269532451517804</v>
      </c>
      <c r="W143" s="22">
        <v>66.949988774914033</v>
      </c>
      <c r="X143" s="22">
        <v>68.481947457669307</v>
      </c>
      <c r="Y143" s="22">
        <v>69.478629712801734</v>
      </c>
      <c r="Z143" s="22">
        <v>70.383911349093992</v>
      </c>
      <c r="AA143" s="22">
        <v>70.443446878545615</v>
      </c>
      <c r="AB143" s="22">
        <v>72.626559314539534</v>
      </c>
      <c r="AC143" s="22">
        <v>76.309805944596945</v>
      </c>
      <c r="AD143" s="22">
        <v>79.102623582349807</v>
      </c>
      <c r="AE143" s="22">
        <v>80.081598652908099</v>
      </c>
      <c r="AF143" s="22">
        <v>80.205208237573046</v>
      </c>
      <c r="AG143" s="22">
        <v>80.406942710828915</v>
      </c>
    </row>
    <row r="144" spans="1:33" x14ac:dyDescent="0.25">
      <c r="A144" s="17" t="str">
        <f>VLOOKUP(C144,'Country Table'!$C$4:$G$222,5,FALSE)</f>
        <v>High income</v>
      </c>
      <c r="B144" s="17" t="str">
        <f>VLOOKUP(C144,'Country Table'!$C$4:$G$222,4,FALSE)</f>
        <v>East Asia &amp; Pacific</v>
      </c>
      <c r="C144" t="s">
        <v>451</v>
      </c>
      <c r="D144" s="22" t="s">
        <v>443</v>
      </c>
      <c r="E144" s="22" t="s">
        <v>443</v>
      </c>
      <c r="F144" s="22" t="s">
        <v>443</v>
      </c>
      <c r="G144" s="22" t="s">
        <v>443</v>
      </c>
      <c r="H144" s="22" t="s">
        <v>443</v>
      </c>
      <c r="I144" s="22">
        <v>46.036536276923975</v>
      </c>
      <c r="J144" s="22">
        <v>46.119287047513538</v>
      </c>
      <c r="K144" s="22">
        <v>46.070490552857777</v>
      </c>
      <c r="L144" s="22">
        <v>46.040733260050438</v>
      </c>
      <c r="M144" s="22">
        <v>46.094506797501467</v>
      </c>
      <c r="N144" s="22">
        <v>46.843311950965145</v>
      </c>
      <c r="O144" s="22">
        <v>51.099865156539295</v>
      </c>
      <c r="P144" s="22">
        <v>51.701003899590091</v>
      </c>
      <c r="Q144" s="22">
        <v>52.591675642347191</v>
      </c>
      <c r="R144" s="22">
        <v>53.138856706233739</v>
      </c>
      <c r="S144" s="22">
        <v>53.841576183154281</v>
      </c>
      <c r="T144" s="22">
        <v>54.66758630662008</v>
      </c>
      <c r="U144" s="22">
        <v>54.824028758164211</v>
      </c>
      <c r="V144" s="22">
        <v>56.133342289998708</v>
      </c>
      <c r="W144" s="22">
        <v>57.600469370793547</v>
      </c>
      <c r="X144" s="22">
        <v>58.521604896871722</v>
      </c>
      <c r="Y144" s="22">
        <v>59.033649892684899</v>
      </c>
      <c r="Z144" s="22">
        <v>59.522366851048858</v>
      </c>
      <c r="AA144" s="22">
        <v>60.064316575463394</v>
      </c>
      <c r="AB144" s="22">
        <v>60.848080510952052</v>
      </c>
      <c r="AC144" s="22">
        <v>61.297670777652378</v>
      </c>
      <c r="AD144" s="22">
        <v>60.92139760747834</v>
      </c>
      <c r="AE144" s="22">
        <v>60.098389134986398</v>
      </c>
      <c r="AF144" s="22">
        <v>60.209062507628225</v>
      </c>
      <c r="AG144" s="22">
        <v>60.389351279412402</v>
      </c>
    </row>
    <row r="145" spans="1:33" x14ac:dyDescent="0.25">
      <c r="A145" s="17" t="str">
        <f>VLOOKUP(C145,'Country Table'!$C$4:$G$222,5,FALSE)</f>
        <v>Low income</v>
      </c>
      <c r="B145" s="17" t="str">
        <f>VLOOKUP(C145,'Country Table'!$C$4:$G$222,4,FALSE)</f>
        <v>Europe &amp; Central Asia</v>
      </c>
      <c r="C145" t="s">
        <v>382</v>
      </c>
      <c r="D145" s="22" t="s">
        <v>443</v>
      </c>
      <c r="E145" s="22" t="s">
        <v>443</v>
      </c>
      <c r="F145" s="22" t="s">
        <v>443</v>
      </c>
      <c r="G145" s="22" t="s">
        <v>443</v>
      </c>
      <c r="H145" s="22" t="s">
        <v>443</v>
      </c>
      <c r="I145" s="22">
        <v>36.522329360074863</v>
      </c>
      <c r="J145" s="22">
        <v>36.553999888892427</v>
      </c>
      <c r="K145" s="22">
        <v>36.75570090468964</v>
      </c>
      <c r="L145" s="22">
        <v>36.849520542746653</v>
      </c>
      <c r="M145" s="22">
        <v>37.08149080298513</v>
      </c>
      <c r="N145" s="22">
        <v>41.856402587436371</v>
      </c>
      <c r="O145" s="22">
        <v>41.869520918744151</v>
      </c>
      <c r="P145" s="22">
        <v>44.2420618944371</v>
      </c>
      <c r="Q145" s="22">
        <v>44.966661943761913</v>
      </c>
      <c r="R145" s="22">
        <v>41.998062889750329</v>
      </c>
      <c r="S145" s="22">
        <v>39.42642964672271</v>
      </c>
      <c r="T145" s="22">
        <v>35.881248038687751</v>
      </c>
      <c r="U145" s="22">
        <v>33.091365566835059</v>
      </c>
      <c r="V145" s="22">
        <v>30.865278871279308</v>
      </c>
      <c r="W145" s="22">
        <v>30.686342390118899</v>
      </c>
      <c r="X145" s="22">
        <v>31.972403606339626</v>
      </c>
      <c r="Y145" s="22">
        <v>33.556714389072852</v>
      </c>
      <c r="Z145" s="22">
        <v>34.767858780853679</v>
      </c>
      <c r="AA145" s="22">
        <v>35.22192586572762</v>
      </c>
      <c r="AB145" s="22">
        <v>32.787910767754497</v>
      </c>
      <c r="AC145" s="22">
        <v>32.910347983580657</v>
      </c>
      <c r="AD145" s="22">
        <v>33.1411372205379</v>
      </c>
      <c r="AE145" s="22">
        <v>33.579826231864779</v>
      </c>
      <c r="AF145" s="22">
        <v>33.742524309580162</v>
      </c>
      <c r="AG145" s="22">
        <v>33.905222387295467</v>
      </c>
    </row>
    <row r="146" spans="1:33" x14ac:dyDescent="0.25">
      <c r="A146" s="17" t="str">
        <f>VLOOKUP(C146,'Country Table'!$C$4:$G$222,5,FALSE)</f>
        <v>Lower middle income</v>
      </c>
      <c r="B146" s="17" t="str">
        <f>VLOOKUP(C146,'Country Table'!$C$4:$G$222,4,FALSE)</f>
        <v>Sub-Saharan Africa</v>
      </c>
      <c r="C146" t="s">
        <v>384</v>
      </c>
      <c r="D146" s="22" t="s">
        <v>443</v>
      </c>
      <c r="E146" s="22" t="s">
        <v>443</v>
      </c>
      <c r="F146" s="22" t="s">
        <v>443</v>
      </c>
      <c r="G146" s="22" t="s">
        <v>443</v>
      </c>
      <c r="H146" s="22" t="s">
        <v>443</v>
      </c>
      <c r="I146" s="22">
        <v>41.099454859674431</v>
      </c>
      <c r="J146" s="22">
        <v>41.141493819523859</v>
      </c>
      <c r="K146" s="22">
        <v>41.014605179893671</v>
      </c>
      <c r="L146" s="22">
        <v>40.948146604777605</v>
      </c>
      <c r="M146" s="22">
        <v>41.011989628671238</v>
      </c>
      <c r="N146" s="22">
        <v>41.985408766021386</v>
      </c>
      <c r="O146" s="22">
        <v>41.568966397781551</v>
      </c>
      <c r="P146" s="22">
        <v>41.025007670199358</v>
      </c>
      <c r="Q146" s="22">
        <v>39.370322061173205</v>
      </c>
      <c r="R146" s="22">
        <v>38.501179263767987</v>
      </c>
      <c r="S146" s="22">
        <v>33.531783410272098</v>
      </c>
      <c r="T146" s="22">
        <v>30.291676331408542</v>
      </c>
      <c r="U146" s="22">
        <v>30.97004648938233</v>
      </c>
      <c r="V146" s="22">
        <v>31.43252591428752</v>
      </c>
      <c r="W146" s="22">
        <v>32.076315678795567</v>
      </c>
      <c r="X146" s="22">
        <v>34.258165456925063</v>
      </c>
      <c r="Y146" s="22">
        <v>34.859978439440191</v>
      </c>
      <c r="Z146" s="22">
        <v>34.574348010366016</v>
      </c>
      <c r="AA146" s="22">
        <v>33.584384224828568</v>
      </c>
      <c r="AB146" s="22">
        <v>33.144025205321348</v>
      </c>
      <c r="AC146" s="22">
        <v>32.345342691615905</v>
      </c>
      <c r="AD146" s="22">
        <v>32.461285652176187</v>
      </c>
      <c r="AE146" s="22">
        <v>33.350481649977063</v>
      </c>
      <c r="AF146" s="22">
        <v>33.515684801444628</v>
      </c>
      <c r="AG146" s="22">
        <v>33.672909664867305</v>
      </c>
    </row>
    <row r="147" spans="1:33" x14ac:dyDescent="0.25">
      <c r="A147" s="17" t="str">
        <f>VLOOKUP(C147,'Country Table'!$C$4:$G$222,5,FALSE)</f>
        <v>Upper middle income</v>
      </c>
      <c r="B147" s="17" t="str">
        <f>VLOOKUP(C147,'Country Table'!$C$4:$G$222,4,FALSE)</f>
        <v>East Asia &amp; Pacific</v>
      </c>
      <c r="C147" t="s">
        <v>386</v>
      </c>
      <c r="D147" s="22" t="s">
        <v>443</v>
      </c>
      <c r="E147" s="22" t="s">
        <v>443</v>
      </c>
      <c r="F147" s="22" t="s">
        <v>443</v>
      </c>
      <c r="G147" s="22" t="s">
        <v>443</v>
      </c>
      <c r="H147" s="22" t="s">
        <v>443</v>
      </c>
      <c r="I147" s="22">
        <v>35.611266336428926</v>
      </c>
      <c r="J147" s="22">
        <v>35.632466801549327</v>
      </c>
      <c r="K147" s="22">
        <v>35.748318795407791</v>
      </c>
      <c r="L147" s="22">
        <v>35.876694814688676</v>
      </c>
      <c r="M147" s="22">
        <v>35.861286976844013</v>
      </c>
      <c r="N147" s="22">
        <v>38.5036884391602</v>
      </c>
      <c r="O147" s="22">
        <v>40.255952864801728</v>
      </c>
      <c r="P147" s="22">
        <v>41.860051205944806</v>
      </c>
      <c r="Q147" s="22">
        <v>42.371658383596099</v>
      </c>
      <c r="R147" s="22">
        <v>42.080135411523194</v>
      </c>
      <c r="S147" s="22">
        <v>41.496325993383145</v>
      </c>
      <c r="T147" s="22">
        <v>40.635909829379486</v>
      </c>
      <c r="U147" s="22">
        <v>39.507117195790457</v>
      </c>
      <c r="V147" s="22">
        <v>40.439757665609463</v>
      </c>
      <c r="W147" s="22">
        <v>40.713374628115339</v>
      </c>
      <c r="X147" s="22">
        <v>41.513564154692681</v>
      </c>
      <c r="Y147" s="22">
        <v>42.834044201610105</v>
      </c>
      <c r="Z147" s="22">
        <v>43.6627995077584</v>
      </c>
      <c r="AA147" s="22">
        <v>44.398321839950597</v>
      </c>
      <c r="AB147" s="22">
        <v>44.918372741164362</v>
      </c>
      <c r="AC147" s="22">
        <v>45.92813364541977</v>
      </c>
      <c r="AD147" s="22">
        <v>46.769981526293705</v>
      </c>
      <c r="AE147" s="22">
        <v>47.079127231379829</v>
      </c>
      <c r="AF147" s="22">
        <v>47.151492741323267</v>
      </c>
      <c r="AG147" s="22">
        <v>47.2692104356763</v>
      </c>
    </row>
    <row r="148" spans="1:33" x14ac:dyDescent="0.25">
      <c r="A148" s="17" t="str">
        <f>VLOOKUP(C148,'Country Table'!$C$4:$G$222,5,FALSE)</f>
        <v>Lower middle income</v>
      </c>
      <c r="B148" s="17" t="str">
        <f>VLOOKUP(C148,'Country Table'!$C$4:$G$222,4,FALSE)</f>
        <v>East Asia &amp; Pacific</v>
      </c>
      <c r="C148" t="s">
        <v>388</v>
      </c>
      <c r="D148" s="22" t="s">
        <v>443</v>
      </c>
      <c r="E148" s="22" t="s">
        <v>443</v>
      </c>
      <c r="F148" s="22" t="s">
        <v>443</v>
      </c>
      <c r="G148" s="22" t="s">
        <v>443</v>
      </c>
      <c r="H148" s="22" t="s">
        <v>443</v>
      </c>
      <c r="I148" s="22">
        <v>34.139795815592819</v>
      </c>
      <c r="J148" s="22">
        <v>34.132062893446076</v>
      </c>
      <c r="K148" s="22">
        <v>33.983865497960089</v>
      </c>
      <c r="L148" s="22">
        <v>33.773527841195254</v>
      </c>
      <c r="M148" s="22">
        <v>33.819052732207219</v>
      </c>
      <c r="N148" s="22">
        <v>33.772015017371075</v>
      </c>
      <c r="O148" s="22">
        <v>33.708062481734771</v>
      </c>
      <c r="P148" s="22">
        <v>33.753389896385748</v>
      </c>
      <c r="Q148" s="22">
        <v>33.296886284787313</v>
      </c>
      <c r="R148" s="22">
        <v>33.325682652407828</v>
      </c>
      <c r="S148" s="22">
        <v>33.985035171305462</v>
      </c>
      <c r="T148" s="22">
        <v>33.916568482818036</v>
      </c>
      <c r="U148" s="22">
        <v>33.805803320011677</v>
      </c>
      <c r="V148" s="22">
        <v>35.992562168802699</v>
      </c>
      <c r="W148" s="22">
        <v>38.708651109326532</v>
      </c>
      <c r="X148" s="22">
        <v>38.109025967796505</v>
      </c>
      <c r="Y148" s="22">
        <v>40.676995500621175</v>
      </c>
      <c r="Z148" s="22">
        <v>40.865857401681616</v>
      </c>
      <c r="AA148" s="22">
        <v>39.067120189828444</v>
      </c>
      <c r="AB148" s="22">
        <v>32.763311736488546</v>
      </c>
      <c r="AC148" s="22">
        <v>32.578171355615012</v>
      </c>
      <c r="AD148" s="22">
        <v>33.335568571625132</v>
      </c>
      <c r="AE148" s="22">
        <v>35.058914373989211</v>
      </c>
      <c r="AF148" s="22">
        <v>34.9819088700607</v>
      </c>
      <c r="AG148" s="22">
        <v>34.98493164247202</v>
      </c>
    </row>
    <row r="149" spans="1:33" x14ac:dyDescent="0.25">
      <c r="A149" s="17" t="str">
        <f>VLOOKUP(C149,'Country Table'!$C$4:$G$222,5,FALSE)</f>
        <v>Low income</v>
      </c>
      <c r="B149" s="17" t="str">
        <f>VLOOKUP(C149,'Country Table'!$C$4:$G$222,4,FALSE)</f>
        <v>Sub-Saharan Africa</v>
      </c>
      <c r="C149" t="s">
        <v>390</v>
      </c>
      <c r="D149" s="22" t="s">
        <v>443</v>
      </c>
      <c r="E149" s="22" t="s">
        <v>443</v>
      </c>
      <c r="F149" s="22" t="s">
        <v>443</v>
      </c>
      <c r="G149" s="22" t="s">
        <v>443</v>
      </c>
      <c r="H149" s="22" t="s">
        <v>443</v>
      </c>
      <c r="I149" s="22">
        <v>27.805544477928159</v>
      </c>
      <c r="J149" s="22">
        <v>27.901230104136094</v>
      </c>
      <c r="K149" s="22">
        <v>28.077273571835946</v>
      </c>
      <c r="L149" s="22">
        <v>27.943046764451061</v>
      </c>
      <c r="M149" s="22">
        <v>27.775861338487573</v>
      </c>
      <c r="N149" s="22">
        <v>26.773478641652144</v>
      </c>
      <c r="O149" s="22">
        <v>27.500355878473027</v>
      </c>
      <c r="P149" s="22">
        <v>27.51612669380124</v>
      </c>
      <c r="Q149" s="22">
        <v>26.505733654334247</v>
      </c>
      <c r="R149" s="22">
        <v>27.463963030099567</v>
      </c>
      <c r="S149" s="22">
        <v>27.502387759632903</v>
      </c>
      <c r="T149" s="22">
        <v>29.100470563833237</v>
      </c>
      <c r="U149" s="22">
        <v>33.384641351713888</v>
      </c>
      <c r="V149" s="22">
        <v>35.083810317873386</v>
      </c>
      <c r="W149" s="22">
        <v>32.433851160218083</v>
      </c>
      <c r="X149" s="22">
        <v>30.208931521530474</v>
      </c>
      <c r="Y149" s="22">
        <v>30.48922611671366</v>
      </c>
      <c r="Z149" s="22">
        <v>31.537048649119129</v>
      </c>
      <c r="AA149" s="22">
        <v>31.019472129197283</v>
      </c>
      <c r="AB149" s="22">
        <v>32.386330564243686</v>
      </c>
      <c r="AC149" s="22">
        <v>30.342334951356001</v>
      </c>
      <c r="AD149" s="22">
        <v>30.87313399707233</v>
      </c>
      <c r="AE149" s="22">
        <v>32.359301906645143</v>
      </c>
      <c r="AF149" s="22">
        <v>32.369660292319942</v>
      </c>
      <c r="AG149" s="22">
        <v>32.518323316334694</v>
      </c>
    </row>
    <row r="150" spans="1:33" x14ac:dyDescent="0.25">
      <c r="A150" s="17" t="str">
        <f>VLOOKUP(C150,'Country Table'!$C$4:$G$222,5,FALSE)</f>
        <v>High income</v>
      </c>
      <c r="B150" s="17" t="str">
        <f>VLOOKUP(C150,'Country Table'!$C$4:$G$222,4,FALSE)</f>
        <v>Latin America &amp; Caribbean</v>
      </c>
      <c r="C150" t="s">
        <v>394</v>
      </c>
      <c r="D150" s="22" t="s">
        <v>443</v>
      </c>
      <c r="E150" s="22" t="s">
        <v>443</v>
      </c>
      <c r="F150" s="22" t="s">
        <v>443</v>
      </c>
      <c r="G150" s="22" t="s">
        <v>443</v>
      </c>
      <c r="H150" s="22" t="s">
        <v>443</v>
      </c>
      <c r="I150" s="22">
        <v>50.157822981774153</v>
      </c>
      <c r="J150" s="22">
        <v>50.165274271863076</v>
      </c>
      <c r="K150" s="22">
        <v>50.144512046823976</v>
      </c>
      <c r="L150" s="22">
        <v>49.95988062719973</v>
      </c>
      <c r="M150" s="22">
        <v>49.966756850754152</v>
      </c>
      <c r="N150" s="22">
        <v>47.139764641925865</v>
      </c>
      <c r="O150" s="22">
        <v>43.550519967960639</v>
      </c>
      <c r="P150" s="22">
        <v>39.255004452670725</v>
      </c>
      <c r="Q150" s="22">
        <v>38.07192357375699</v>
      </c>
      <c r="R150" s="22">
        <v>37.853550030939573</v>
      </c>
      <c r="S150" s="22">
        <v>36.856015096897579</v>
      </c>
      <c r="T150" s="22">
        <v>36.134045834650941</v>
      </c>
      <c r="U150" s="22">
        <v>36.330953958120482</v>
      </c>
      <c r="V150" s="22">
        <v>37.910428278835504</v>
      </c>
      <c r="W150" s="22">
        <v>39.691136850113999</v>
      </c>
      <c r="X150" s="22">
        <v>41.403665161362355</v>
      </c>
      <c r="Y150" s="22">
        <v>43.919427212162937</v>
      </c>
      <c r="Z150" s="22">
        <v>47.294786017326622</v>
      </c>
      <c r="AA150" s="22">
        <v>49.566507578688409</v>
      </c>
      <c r="AB150" s="22">
        <v>51.862170794652016</v>
      </c>
      <c r="AC150" s="22">
        <v>52.832800031362261</v>
      </c>
      <c r="AD150" s="22">
        <v>52.166327465782253</v>
      </c>
      <c r="AE150" s="22">
        <v>51.391912933997396</v>
      </c>
      <c r="AF150" s="22">
        <v>51.431224572264469</v>
      </c>
      <c r="AG150" s="22">
        <v>51.495264618241485</v>
      </c>
    </row>
    <row r="151" spans="1:33" x14ac:dyDescent="0.25">
      <c r="A151" s="17" t="str">
        <f>VLOOKUP(C151,'Country Table'!$C$4:$G$222,5,FALSE)</f>
        <v>Lower middle income</v>
      </c>
      <c r="B151" s="17" t="str">
        <f>VLOOKUP(C151,'Country Table'!$C$4:$G$222,4,FALSE)</f>
        <v>Middle East &amp; North Africa</v>
      </c>
      <c r="C151" t="s">
        <v>396</v>
      </c>
      <c r="D151" s="22" t="s">
        <v>443</v>
      </c>
      <c r="E151" s="22" t="s">
        <v>443</v>
      </c>
      <c r="F151" s="22" t="s">
        <v>443</v>
      </c>
      <c r="G151" s="22" t="s">
        <v>443</v>
      </c>
      <c r="H151" s="22" t="s">
        <v>443</v>
      </c>
      <c r="I151" s="22">
        <v>36.729511332781627</v>
      </c>
      <c r="J151" s="22">
        <v>37.288069750197451</v>
      </c>
      <c r="K151" s="22">
        <v>36.851373669830977</v>
      </c>
      <c r="L151" s="22">
        <v>36.98021573847879</v>
      </c>
      <c r="M151" s="22">
        <v>36.981311646301975</v>
      </c>
      <c r="N151" s="22">
        <v>38.32579496819919</v>
      </c>
      <c r="O151" s="22">
        <v>38.802104130237751</v>
      </c>
      <c r="P151" s="22">
        <v>39.095802582097789</v>
      </c>
      <c r="Q151" s="22">
        <v>38.799859701941287</v>
      </c>
      <c r="R151" s="22">
        <v>39.121409511691382</v>
      </c>
      <c r="S151" s="22">
        <v>39.947077327467952</v>
      </c>
      <c r="T151" s="22">
        <v>40.127548590606835</v>
      </c>
      <c r="U151" s="22">
        <v>40.855604955851703</v>
      </c>
      <c r="V151" s="22">
        <v>40.970089422352402</v>
      </c>
      <c r="W151" s="22">
        <v>41.228965963740791</v>
      </c>
      <c r="X151" s="22">
        <v>40.741550301096709</v>
      </c>
      <c r="Y151" s="22">
        <v>42.17150801343341</v>
      </c>
      <c r="Z151" s="22">
        <v>42.82881634140233</v>
      </c>
      <c r="AA151" s="22">
        <v>43.853516656085603</v>
      </c>
      <c r="AB151" s="22">
        <v>44.895117933258675</v>
      </c>
      <c r="AC151" s="22">
        <v>46.091073955914226</v>
      </c>
      <c r="AD151" s="22">
        <v>47.956012194052647</v>
      </c>
      <c r="AE151" s="22">
        <v>48.615289105942793</v>
      </c>
      <c r="AF151" s="22">
        <v>48.855285835037876</v>
      </c>
      <c r="AG151" s="22">
        <v>49.077853340054972</v>
      </c>
    </row>
    <row r="152" spans="1:33" x14ac:dyDescent="0.25">
      <c r="A152" s="17" t="str">
        <f>VLOOKUP(C152,'Country Table'!$C$4:$G$222,5,FALSE)</f>
        <v>Upper middle income</v>
      </c>
      <c r="B152" s="17" t="str">
        <f>VLOOKUP(C152,'Country Table'!$C$4:$G$222,4,FALSE)</f>
        <v>Europe &amp; Central Asia</v>
      </c>
      <c r="C152" t="s">
        <v>398</v>
      </c>
      <c r="D152" s="22" t="s">
        <v>443</v>
      </c>
      <c r="E152" s="22" t="s">
        <v>443</v>
      </c>
      <c r="F152" s="22" t="s">
        <v>443</v>
      </c>
      <c r="G152" s="22" t="s">
        <v>443</v>
      </c>
      <c r="H152" s="22" t="s">
        <v>443</v>
      </c>
      <c r="I152" s="22">
        <v>32.698611440106248</v>
      </c>
      <c r="J152" s="22">
        <v>32.659245619020133</v>
      </c>
      <c r="K152" s="22">
        <v>32.665049417920841</v>
      </c>
      <c r="L152" s="22">
        <v>32.683945272640862</v>
      </c>
      <c r="M152" s="22">
        <v>32.401327228718145</v>
      </c>
      <c r="N152" s="22">
        <v>32.815826606482027</v>
      </c>
      <c r="O152" s="22">
        <v>35.102023105567213</v>
      </c>
      <c r="P152" s="22">
        <v>36.912273694985366</v>
      </c>
      <c r="Q152" s="22">
        <v>38.090825941879466</v>
      </c>
      <c r="R152" s="22">
        <v>40.401819814374029</v>
      </c>
      <c r="S152" s="22">
        <v>41.340952218484496</v>
      </c>
      <c r="T152" s="22">
        <v>40.829035514326797</v>
      </c>
      <c r="U152" s="22">
        <v>39.272293395420697</v>
      </c>
      <c r="V152" s="22">
        <v>38.419630818558872</v>
      </c>
      <c r="W152" s="22">
        <v>37.95983237255416</v>
      </c>
      <c r="X152" s="22">
        <v>36.7585780522761</v>
      </c>
      <c r="Y152" s="22">
        <v>37.01802268472602</v>
      </c>
      <c r="Z152" s="22">
        <v>36.605256069205097</v>
      </c>
      <c r="AA152" s="22">
        <v>37.671196981644769</v>
      </c>
      <c r="AB152" s="22">
        <v>39.497285850434494</v>
      </c>
      <c r="AC152" s="22">
        <v>41.011725126489672</v>
      </c>
      <c r="AD152" s="22">
        <v>42.092983101160719</v>
      </c>
      <c r="AE152" s="22">
        <v>42.912244241713594</v>
      </c>
      <c r="AF152" s="22">
        <v>43.184732567063357</v>
      </c>
      <c r="AG152" s="22">
        <v>43.5221189464744</v>
      </c>
    </row>
    <row r="153" spans="1:33" x14ac:dyDescent="0.25">
      <c r="A153" s="17" t="str">
        <f>VLOOKUP(C153,'Country Table'!$C$4:$G$222,5,FALSE)</f>
        <v>Upper middle income</v>
      </c>
      <c r="B153" s="17" t="str">
        <f>VLOOKUP(C153,'Country Table'!$C$4:$G$222,4,FALSE)</f>
        <v>Europe &amp; Central Asia</v>
      </c>
      <c r="C153" t="s">
        <v>400</v>
      </c>
      <c r="D153" s="22" t="s">
        <v>443</v>
      </c>
      <c r="E153" s="22" t="s">
        <v>443</v>
      </c>
      <c r="F153" s="22" t="s">
        <v>443</v>
      </c>
      <c r="G153" s="22" t="s">
        <v>443</v>
      </c>
      <c r="H153" s="22" t="s">
        <v>443</v>
      </c>
      <c r="I153" s="22">
        <v>39.384375306914315</v>
      </c>
      <c r="J153" s="22">
        <v>39.010565151407206</v>
      </c>
      <c r="K153" s="22">
        <v>38.826539629451702</v>
      </c>
      <c r="L153" s="22">
        <v>39.449045622152923</v>
      </c>
      <c r="M153" s="22">
        <v>39.777635678037491</v>
      </c>
      <c r="N153" s="22">
        <v>37.647877373648932</v>
      </c>
      <c r="O153" s="22">
        <v>34.36230481975403</v>
      </c>
      <c r="P153" s="22">
        <v>30.611479069651924</v>
      </c>
      <c r="Q153" s="22">
        <v>28.530949281395106</v>
      </c>
      <c r="R153" s="22">
        <v>27.413298852405394</v>
      </c>
      <c r="S153" s="22">
        <v>26.607876600226486</v>
      </c>
      <c r="T153" s="22">
        <v>27.067346223118175</v>
      </c>
      <c r="U153" s="22">
        <v>28.150028926853953</v>
      </c>
      <c r="V153" s="22">
        <v>29.401280054537434</v>
      </c>
      <c r="W153" s="22">
        <v>33.971320913277673</v>
      </c>
      <c r="X153" s="22">
        <v>37.634618687048174</v>
      </c>
      <c r="Y153" s="22">
        <v>39.700446142509882</v>
      </c>
      <c r="Z153" s="22">
        <v>40.179457619604904</v>
      </c>
      <c r="AA153" s="22">
        <v>40.230851145229607</v>
      </c>
      <c r="AB153" s="22">
        <v>39.890472899795512</v>
      </c>
      <c r="AC153" s="22">
        <v>38.698728802906743</v>
      </c>
      <c r="AD153" s="22">
        <v>38.008749024350273</v>
      </c>
      <c r="AE153" s="22">
        <v>38.138239896494547</v>
      </c>
      <c r="AF153" s="22">
        <v>38.352562963052122</v>
      </c>
      <c r="AG153" s="22">
        <v>38.566886029609677</v>
      </c>
    </row>
    <row r="154" spans="1:33" x14ac:dyDescent="0.25">
      <c r="A154" s="17" t="str">
        <f>VLOOKUP(C154,'Country Table'!$C$4:$G$222,5,FALSE)</f>
        <v>Low income</v>
      </c>
      <c r="B154" s="17" t="str">
        <f>VLOOKUP(C154,'Country Table'!$C$4:$G$222,4,FALSE)</f>
        <v>Sub-Saharan Africa</v>
      </c>
      <c r="C154" t="s">
        <v>406</v>
      </c>
      <c r="D154" s="22" t="s">
        <v>443</v>
      </c>
      <c r="E154" s="22" t="s">
        <v>443</v>
      </c>
      <c r="F154" s="22" t="s">
        <v>443</v>
      </c>
      <c r="G154" s="22" t="s">
        <v>443</v>
      </c>
      <c r="H154" s="22" t="s">
        <v>443</v>
      </c>
      <c r="I154" s="22">
        <v>34.071851485674827</v>
      </c>
      <c r="J154" s="22">
        <v>33.988229820615572</v>
      </c>
      <c r="K154" s="22">
        <v>34.018367505108998</v>
      </c>
      <c r="L154" s="22">
        <v>34.041104946774098</v>
      </c>
      <c r="M154" s="22">
        <v>34.101396244071417</v>
      </c>
      <c r="N154" s="22">
        <v>33.128590148361852</v>
      </c>
      <c r="O154" s="22">
        <v>32.290714872394176</v>
      </c>
      <c r="P154" s="22">
        <v>31.980824251855246</v>
      </c>
      <c r="Q154" s="22">
        <v>32.87356074393341</v>
      </c>
      <c r="R154" s="22">
        <v>34.105242513595215</v>
      </c>
      <c r="S154" s="22">
        <v>32.933221848460704</v>
      </c>
      <c r="T154" s="22">
        <v>32.513341640726559</v>
      </c>
      <c r="U154" s="22">
        <v>31.514998590351119</v>
      </c>
      <c r="V154" s="22">
        <v>28.472801139870427</v>
      </c>
      <c r="W154" s="22">
        <v>28.180367016675341</v>
      </c>
      <c r="X154" s="22">
        <v>28.239977080738182</v>
      </c>
      <c r="Y154" s="22">
        <v>27.952040936632123</v>
      </c>
      <c r="Z154" s="22">
        <v>27.905824301999626</v>
      </c>
      <c r="AA154" s="22">
        <v>27.82727702510654</v>
      </c>
      <c r="AB154" s="22">
        <v>29.143438155949312</v>
      </c>
      <c r="AC154" s="22">
        <v>30.184064182935085</v>
      </c>
      <c r="AD154" s="22">
        <v>32.349097166330552</v>
      </c>
      <c r="AE154" s="22">
        <v>33.826779863573393</v>
      </c>
      <c r="AF154" s="22">
        <v>34.001707621923465</v>
      </c>
      <c r="AG154" s="22">
        <v>34.249670517772152</v>
      </c>
    </row>
    <row r="155" spans="1:33" x14ac:dyDescent="0.25">
      <c r="A155" s="17" t="str">
        <f>VLOOKUP(C155,'Country Table'!$C$4:$G$222,5,FALSE)</f>
        <v>Lower middle income</v>
      </c>
      <c r="B155" s="17" t="str">
        <f>VLOOKUP(C155,'Country Table'!$C$4:$G$222,4,FALSE)</f>
        <v>Europe &amp; Central Asia</v>
      </c>
      <c r="C155" t="s">
        <v>408</v>
      </c>
      <c r="D155" s="22" t="s">
        <v>443</v>
      </c>
      <c r="E155" s="22" t="s">
        <v>443</v>
      </c>
      <c r="F155" s="22" t="s">
        <v>443</v>
      </c>
      <c r="G155" s="22" t="s">
        <v>443</v>
      </c>
      <c r="H155" s="22" t="s">
        <v>443</v>
      </c>
      <c r="I155" s="22">
        <v>44.316975119404887</v>
      </c>
      <c r="J155" s="22">
        <v>44.663594956017015</v>
      </c>
      <c r="K155" s="22">
        <v>45.32279255902089</v>
      </c>
      <c r="L155" s="22">
        <v>45.187771369391299</v>
      </c>
      <c r="M155" s="22">
        <v>45.161887077104751</v>
      </c>
      <c r="N155" s="22">
        <v>45.774636003147236</v>
      </c>
      <c r="O155" s="22">
        <v>47.170238804861363</v>
      </c>
      <c r="P155" s="22">
        <v>48.92101828777124</v>
      </c>
      <c r="Q155" s="22">
        <v>50.797142483590022</v>
      </c>
      <c r="R155" s="22">
        <v>51.913543606645511</v>
      </c>
      <c r="S155" s="22">
        <v>50.757511684160043</v>
      </c>
      <c r="T155" s="22">
        <v>49.563031430062431</v>
      </c>
      <c r="U155" s="22">
        <v>48.955949920382906</v>
      </c>
      <c r="V155" s="22">
        <v>49.689494804678979</v>
      </c>
      <c r="W155" s="22">
        <v>51.676067424690601</v>
      </c>
      <c r="X155" s="22">
        <v>51.618328783980211</v>
      </c>
      <c r="Y155" s="22">
        <v>52.421475541296573</v>
      </c>
      <c r="Z155" s="22">
        <v>52.494609632930029</v>
      </c>
      <c r="AA155" s="22">
        <v>51.77711062933539</v>
      </c>
      <c r="AB155" s="22">
        <v>51.64316319981409</v>
      </c>
      <c r="AC155" s="22">
        <v>50.204468400579181</v>
      </c>
      <c r="AD155" s="22">
        <v>49.830445284619394</v>
      </c>
      <c r="AE155" s="22">
        <v>50.463475485600739</v>
      </c>
      <c r="AF155" s="22">
        <v>50.579278671671162</v>
      </c>
      <c r="AG155" s="22">
        <v>50.76789809805306</v>
      </c>
    </row>
    <row r="156" spans="1:33" x14ac:dyDescent="0.25">
      <c r="A156" s="17" t="str">
        <f>VLOOKUP(C156,'Country Table'!$C$4:$G$222,5,FALSE)</f>
        <v>High income</v>
      </c>
      <c r="B156" s="17" t="str">
        <f>VLOOKUP(C156,'Country Table'!$C$4:$G$222,4,FALSE)</f>
        <v>Europe &amp; Central Asia</v>
      </c>
      <c r="C156" t="s">
        <v>412</v>
      </c>
      <c r="D156" s="22" t="s">
        <v>443</v>
      </c>
      <c r="E156" s="22" t="s">
        <v>443</v>
      </c>
      <c r="F156" s="22" t="s">
        <v>443</v>
      </c>
      <c r="G156" s="22" t="s">
        <v>443</v>
      </c>
      <c r="H156" s="22" t="s">
        <v>443</v>
      </c>
      <c r="I156" s="22">
        <v>76.170054675544222</v>
      </c>
      <c r="J156" s="22">
        <v>76.187125152118782</v>
      </c>
      <c r="K156" s="22">
        <v>76.236017004809213</v>
      </c>
      <c r="L156" s="22">
        <v>76.235135748207725</v>
      </c>
      <c r="M156" s="22">
        <v>76.244333474922456</v>
      </c>
      <c r="N156" s="22">
        <v>76.164335419113414</v>
      </c>
      <c r="O156" s="22">
        <v>75.655758712081578</v>
      </c>
      <c r="P156" s="22">
        <v>76.038591319554669</v>
      </c>
      <c r="Q156" s="22">
        <v>76.049699075670389</v>
      </c>
      <c r="R156" s="22">
        <v>76.117386683194454</v>
      </c>
      <c r="S156" s="22">
        <v>76.243531586717054</v>
      </c>
      <c r="T156" s="22">
        <v>76.246707620318873</v>
      </c>
      <c r="U156" s="22">
        <v>76.529213316045073</v>
      </c>
      <c r="V156" s="22">
        <v>77.223205367585933</v>
      </c>
      <c r="W156" s="22">
        <v>78.285051478673267</v>
      </c>
      <c r="X156" s="22">
        <v>78.662658859538539</v>
      </c>
      <c r="Y156" s="22">
        <v>79.819595600337351</v>
      </c>
      <c r="Z156" s="22">
        <v>80.406462305629148</v>
      </c>
      <c r="AA156" s="22">
        <v>80.82623682093363</v>
      </c>
      <c r="AB156" s="22">
        <v>82.064560215860496</v>
      </c>
      <c r="AC156" s="22">
        <v>82.942456756095183</v>
      </c>
      <c r="AD156" s="22">
        <v>83.802338922017483</v>
      </c>
      <c r="AE156" s="22">
        <v>84.546520212418571</v>
      </c>
      <c r="AF156" s="22">
        <v>84.621456077293189</v>
      </c>
      <c r="AG156" s="22">
        <v>84.684407828158157</v>
      </c>
    </row>
    <row r="157" spans="1:33" x14ac:dyDescent="0.25">
      <c r="A157" s="17" t="str">
        <f>VLOOKUP(C157,'Country Table'!$C$4:$G$222,5,FALSE)</f>
        <v>High income</v>
      </c>
      <c r="B157" s="17" t="str">
        <f>VLOOKUP(C157,'Country Table'!$C$4:$G$222,4,FALSE)</f>
        <v>North America</v>
      </c>
      <c r="C157" t="s">
        <v>414</v>
      </c>
      <c r="D157" s="22" t="s">
        <v>443</v>
      </c>
      <c r="E157" s="22" t="s">
        <v>443</v>
      </c>
      <c r="F157" s="22" t="s">
        <v>443</v>
      </c>
      <c r="G157" s="22" t="s">
        <v>443</v>
      </c>
      <c r="H157" s="22" t="s">
        <v>443</v>
      </c>
      <c r="I157" s="22">
        <v>61.066381050253362</v>
      </c>
      <c r="J157" s="22">
        <v>61.187035494381398</v>
      </c>
      <c r="K157" s="22">
        <v>61.237093580666148</v>
      </c>
      <c r="L157" s="22">
        <v>61.259421587881164</v>
      </c>
      <c r="M157" s="22">
        <v>61.238292736054468</v>
      </c>
      <c r="N157" s="22">
        <v>61.295277418922147</v>
      </c>
      <c r="O157" s="22">
        <v>61.930857778692392</v>
      </c>
      <c r="P157" s="22">
        <v>62.550534679654668</v>
      </c>
      <c r="Q157" s="22">
        <v>63.251312801765131</v>
      </c>
      <c r="R157" s="22">
        <v>63.870461071471951</v>
      </c>
      <c r="S157" s="22">
        <v>64.309461259482404</v>
      </c>
      <c r="T157" s="22">
        <v>64.498546920663003</v>
      </c>
      <c r="U157" s="22">
        <v>64.774584316481892</v>
      </c>
      <c r="V157" s="22">
        <v>65.119746691589057</v>
      </c>
      <c r="W157" s="22">
        <v>66.133083850074073</v>
      </c>
      <c r="X157" s="22">
        <v>66.402723852565842</v>
      </c>
      <c r="Y157" s="22">
        <v>66.925854644796757</v>
      </c>
      <c r="Z157" s="22">
        <v>68.241321363010456</v>
      </c>
      <c r="AA157" s="22">
        <v>68.830474975507968</v>
      </c>
      <c r="AB157" s="22">
        <v>68.785004894145729</v>
      </c>
      <c r="AC157" s="22">
        <v>68.653811515001678</v>
      </c>
      <c r="AD157" s="22">
        <v>68.965952197292651</v>
      </c>
      <c r="AE157" s="22">
        <v>68.980203478003745</v>
      </c>
      <c r="AF157" s="22">
        <v>69.123978141487171</v>
      </c>
      <c r="AG157" s="22">
        <v>69.290892938829316</v>
      </c>
    </row>
    <row r="158" spans="1:33" x14ac:dyDescent="0.25">
      <c r="A158" s="17" t="str">
        <f>VLOOKUP(C158,'Country Table'!$C$4:$G$222,5,FALSE)</f>
        <v>High income</v>
      </c>
      <c r="B158" s="17" t="str">
        <f>VLOOKUP(C158,'Country Table'!$C$4:$G$222,4,FALSE)</f>
        <v>Latin America &amp; Caribbean</v>
      </c>
      <c r="C158" t="s">
        <v>416</v>
      </c>
      <c r="D158" s="22" t="s">
        <v>443</v>
      </c>
      <c r="E158" s="22" t="s">
        <v>443</v>
      </c>
      <c r="F158" s="22" t="s">
        <v>443</v>
      </c>
      <c r="G158" s="22" t="s">
        <v>443</v>
      </c>
      <c r="H158" s="22" t="s">
        <v>443</v>
      </c>
      <c r="I158" s="22">
        <v>43.174853672662103</v>
      </c>
      <c r="J158" s="22">
        <v>43.093892821073503</v>
      </c>
      <c r="K158" s="22">
        <v>42.972939657556971</v>
      </c>
      <c r="L158" s="22">
        <v>42.939830506906887</v>
      </c>
      <c r="M158" s="22">
        <v>43.078488049162083</v>
      </c>
      <c r="N158" s="22">
        <v>45.741463861911541</v>
      </c>
      <c r="O158" s="22">
        <v>47.914152990784437</v>
      </c>
      <c r="P158" s="22">
        <v>49.327106873287015</v>
      </c>
      <c r="Q158" s="22">
        <v>50.512149706899244</v>
      </c>
      <c r="R158" s="22">
        <v>50.788212501415828</v>
      </c>
      <c r="S158" s="22">
        <v>50.732568038098755</v>
      </c>
      <c r="T158" s="22">
        <v>49.380646803302078</v>
      </c>
      <c r="U158" s="22">
        <v>48.59165520246065</v>
      </c>
      <c r="V158" s="22">
        <v>45.145846435737511</v>
      </c>
      <c r="W158" s="22">
        <v>41.217202655193091</v>
      </c>
      <c r="X158" s="22">
        <v>41.656226526406407</v>
      </c>
      <c r="Y158" s="22">
        <v>42.313846613666954</v>
      </c>
      <c r="Z158" s="22">
        <v>43.121190076583503</v>
      </c>
      <c r="AA158" s="22">
        <v>46.261466386119928</v>
      </c>
      <c r="AB158" s="22">
        <v>48.899544040911259</v>
      </c>
      <c r="AC158" s="22">
        <v>50.093456733822705</v>
      </c>
      <c r="AD158" s="22">
        <v>50.041047408693444</v>
      </c>
      <c r="AE158" s="22">
        <v>51.28873890639067</v>
      </c>
      <c r="AF158" s="22">
        <v>51.49685887818417</v>
      </c>
      <c r="AG158" s="22">
        <v>51.706643207126191</v>
      </c>
    </row>
    <row r="159" spans="1:33" x14ac:dyDescent="0.25">
      <c r="A159" s="17" t="str">
        <f>VLOOKUP(C159,'Country Table'!$C$4:$G$222,5,FALSE)</f>
        <v>Lower middle income</v>
      </c>
      <c r="B159" s="17" t="str">
        <f>VLOOKUP(C159,'Country Table'!$C$4:$G$222,4,FALSE)</f>
        <v>Europe &amp; Central Asia</v>
      </c>
      <c r="C159" t="s">
        <v>418</v>
      </c>
      <c r="D159" s="22" t="s">
        <v>443</v>
      </c>
      <c r="E159" s="22" t="s">
        <v>443</v>
      </c>
      <c r="F159" s="22" t="s">
        <v>443</v>
      </c>
      <c r="G159" s="22" t="s">
        <v>443</v>
      </c>
      <c r="H159" s="22" t="s">
        <v>443</v>
      </c>
      <c r="I159" s="22">
        <v>34.889443738665157</v>
      </c>
      <c r="J159" s="22">
        <v>35.021872353707941</v>
      </c>
      <c r="K159" s="22">
        <v>34.605248669945929</v>
      </c>
      <c r="L159" s="22">
        <v>34.572527953535264</v>
      </c>
      <c r="M159" s="22">
        <v>34.620870345487006</v>
      </c>
      <c r="N159" s="22">
        <v>34.662448541081602</v>
      </c>
      <c r="O159" s="22">
        <v>33.57780272828176</v>
      </c>
      <c r="P159" s="22">
        <v>33.93373651814688</v>
      </c>
      <c r="Q159" s="22">
        <v>33.452537089098755</v>
      </c>
      <c r="R159" s="22">
        <v>33.846658480161899</v>
      </c>
      <c r="S159" s="22">
        <v>35.516375832004258</v>
      </c>
      <c r="T159" s="22">
        <v>36.850500899997321</v>
      </c>
      <c r="U159" s="22">
        <v>38.209965646855665</v>
      </c>
      <c r="V159" s="22">
        <v>37.969448904247884</v>
      </c>
      <c r="W159" s="22">
        <v>40.857191005526204</v>
      </c>
      <c r="X159" s="22">
        <v>43.048839098892941</v>
      </c>
      <c r="Y159" s="22">
        <v>43.506240751602029</v>
      </c>
      <c r="Z159" s="22">
        <v>42.51639234480119</v>
      </c>
      <c r="AA159" s="22">
        <v>42.82125586593434</v>
      </c>
      <c r="AB159" s="22">
        <v>42.463631710406609</v>
      </c>
      <c r="AC159" s="22">
        <v>43.344503310086751</v>
      </c>
      <c r="AD159" s="22">
        <v>43.201984172338435</v>
      </c>
      <c r="AE159" s="22">
        <v>42.396627697446803</v>
      </c>
      <c r="AF159" s="22">
        <v>42.68259455180322</v>
      </c>
      <c r="AG159" s="22">
        <v>42.835751988717291</v>
      </c>
    </row>
    <row r="160" spans="1:33" x14ac:dyDescent="0.25">
      <c r="A160" s="17" t="str">
        <f>VLOOKUP(C160,'Country Table'!$C$4:$G$222,5,FALSE)</f>
        <v>Lower middle income</v>
      </c>
      <c r="B160" s="17" t="str">
        <f>VLOOKUP(C160,'Country Table'!$C$4:$G$222,4,FALSE)</f>
        <v>East Asia &amp; Pacific</v>
      </c>
      <c r="C160" t="s">
        <v>420</v>
      </c>
      <c r="D160" s="22" t="s">
        <v>443</v>
      </c>
      <c r="E160" s="22" t="s">
        <v>443</v>
      </c>
      <c r="F160" s="22" t="s">
        <v>443</v>
      </c>
      <c r="G160" s="22" t="s">
        <v>443</v>
      </c>
      <c r="H160" s="22" t="s">
        <v>443</v>
      </c>
      <c r="I160" s="22">
        <v>34.090036695556627</v>
      </c>
      <c r="J160" s="22">
        <v>34.234462559510625</v>
      </c>
      <c r="K160" s="22">
        <v>34.203424443714766</v>
      </c>
      <c r="L160" s="22">
        <v>34.20814558008653</v>
      </c>
      <c r="M160" s="22">
        <v>34.241001784117223</v>
      </c>
      <c r="N160" s="22">
        <v>34.880145331504522</v>
      </c>
      <c r="O160" s="22">
        <v>35.970497116010726</v>
      </c>
      <c r="P160" s="22">
        <v>37.708955657940464</v>
      </c>
      <c r="Q160" s="22">
        <v>39.095580758147257</v>
      </c>
      <c r="R160" s="22">
        <v>42.746791681044336</v>
      </c>
      <c r="S160" s="22">
        <v>47.651098851447721</v>
      </c>
      <c r="T160" s="22">
        <v>49.789458344904652</v>
      </c>
      <c r="U160" s="22">
        <v>43.740732326510916</v>
      </c>
      <c r="V160" s="22">
        <v>40.118785165633469</v>
      </c>
      <c r="W160" s="22">
        <v>36.240113017094103</v>
      </c>
      <c r="X160" s="22">
        <v>33.005587960391814</v>
      </c>
      <c r="Y160" s="22">
        <v>29.081538544138933</v>
      </c>
      <c r="Z160" s="22">
        <v>27.321105857181752</v>
      </c>
      <c r="AA160" s="22">
        <v>26.162371253757723</v>
      </c>
      <c r="AB160" s="22">
        <v>26.38302748092066</v>
      </c>
      <c r="AC160" s="22">
        <v>27.501920912352148</v>
      </c>
      <c r="AD160" s="22">
        <v>31.231834562391544</v>
      </c>
      <c r="AE160" s="22">
        <v>30.331643165126046</v>
      </c>
      <c r="AF160" s="22">
        <v>30.330412529296289</v>
      </c>
      <c r="AG160" s="22">
        <v>30.32153670397286</v>
      </c>
    </row>
    <row r="161" spans="1:33" x14ac:dyDescent="0.25">
      <c r="A161" s="17" t="str">
        <f>VLOOKUP(C161,'Country Table'!$C$4:$G$222,5,FALSE)</f>
        <v>Upper middle income</v>
      </c>
      <c r="B161" s="17" t="str">
        <f>VLOOKUP(C161,'Country Table'!$C$4:$G$222,4,FALSE)</f>
        <v>Latin America &amp; Caribbean</v>
      </c>
      <c r="C161" t="s">
        <v>458</v>
      </c>
      <c r="D161" s="22" t="s">
        <v>443</v>
      </c>
      <c r="E161" s="22" t="s">
        <v>443</v>
      </c>
      <c r="F161" s="22" t="s">
        <v>443</v>
      </c>
      <c r="G161" s="22" t="s">
        <v>443</v>
      </c>
      <c r="H161" s="22" t="s">
        <v>443</v>
      </c>
      <c r="I161" s="22">
        <v>42.879087131754005</v>
      </c>
      <c r="J161" s="22">
        <v>42.895021354680566</v>
      </c>
      <c r="K161" s="22">
        <v>42.914243320091899</v>
      </c>
      <c r="L161" s="22">
        <v>42.842099858276967</v>
      </c>
      <c r="M161" s="22">
        <v>42.877155838581167</v>
      </c>
      <c r="N161" s="22">
        <v>42.767838169206833</v>
      </c>
      <c r="O161" s="22">
        <v>43.231359377949467</v>
      </c>
      <c r="P161" s="22">
        <v>44.552375522916975</v>
      </c>
      <c r="Q161" s="22">
        <v>45.784162199240711</v>
      </c>
      <c r="R161" s="22">
        <v>47.746579766896474</v>
      </c>
      <c r="S161" s="22">
        <v>48.834377509702286</v>
      </c>
      <c r="T161" s="22">
        <v>51.125539516030543</v>
      </c>
      <c r="U161" s="22">
        <v>52.884794801902984</v>
      </c>
      <c r="V161" s="22">
        <v>52.13781344947423</v>
      </c>
      <c r="W161" s="22">
        <v>52.009057045984939</v>
      </c>
      <c r="X161" s="22">
        <v>52.387508884635565</v>
      </c>
      <c r="Y161" s="22">
        <v>52.568624889416618</v>
      </c>
      <c r="Z161" s="22">
        <v>50.901301556955353</v>
      </c>
      <c r="AA161" s="22">
        <v>51.096747472832767</v>
      </c>
      <c r="AB161" s="22">
        <v>52.546117153371775</v>
      </c>
      <c r="AC161" s="22">
        <v>53.238688179465939</v>
      </c>
      <c r="AD161" s="22">
        <v>53.808288225225681</v>
      </c>
      <c r="AE161" s="22">
        <v>54.170493442686137</v>
      </c>
      <c r="AF161" s="22">
        <v>54.093344836715858</v>
      </c>
      <c r="AG161" s="22">
        <v>54.068233617190103</v>
      </c>
    </row>
    <row r="162" spans="1:33" x14ac:dyDescent="0.25">
      <c r="A162" s="17" t="str">
        <f>VLOOKUP(C162,'Country Table'!$C$4:$G$222,5,FALSE)</f>
        <v>Lower middle income</v>
      </c>
      <c r="B162" s="17" t="str">
        <f>VLOOKUP(C162,'Country Table'!$C$4:$G$222,4,FALSE)</f>
        <v>East Asia &amp; Pacific</v>
      </c>
      <c r="C162" t="s">
        <v>423</v>
      </c>
      <c r="D162" s="22" t="s">
        <v>443</v>
      </c>
      <c r="E162" s="22" t="s">
        <v>443</v>
      </c>
      <c r="F162" s="22" t="s">
        <v>443</v>
      </c>
      <c r="G162" s="22" t="s">
        <v>443</v>
      </c>
      <c r="H162" s="22" t="s">
        <v>443</v>
      </c>
      <c r="I162" s="22">
        <v>23.580545323402323</v>
      </c>
      <c r="J162" s="22">
        <v>23.619212953066938</v>
      </c>
      <c r="K162" s="22">
        <v>23.70455881410739</v>
      </c>
      <c r="L162" s="22">
        <v>23.650892440636113</v>
      </c>
      <c r="M162" s="22">
        <v>23.846233850197798</v>
      </c>
      <c r="N162" s="22">
        <v>24.177043222097236</v>
      </c>
      <c r="O162" s="22">
        <v>24.825899471006661</v>
      </c>
      <c r="P162" s="22">
        <v>26.229594132734722</v>
      </c>
      <c r="Q162" s="22">
        <v>27.412290739895354</v>
      </c>
      <c r="R162" s="22">
        <v>27.397951993606053</v>
      </c>
      <c r="S162" s="22">
        <v>27.697508847667631</v>
      </c>
      <c r="T162" s="22">
        <v>27.935313743370713</v>
      </c>
      <c r="U162" s="22">
        <v>28.132135238884867</v>
      </c>
      <c r="V162" s="22">
        <v>28.55437464562387</v>
      </c>
      <c r="W162" s="22">
        <v>28.849947599477471</v>
      </c>
      <c r="X162" s="22">
        <v>29.813413143074968</v>
      </c>
      <c r="Y162" s="22">
        <v>31.413362030514328</v>
      </c>
      <c r="Z162" s="22">
        <v>33.563991236413578</v>
      </c>
      <c r="AA162" s="22">
        <v>35.109165418933699</v>
      </c>
      <c r="AB162" s="22">
        <v>35.952053721794272</v>
      </c>
      <c r="AC162" s="22">
        <v>35.47588032952806</v>
      </c>
      <c r="AD162" s="22">
        <v>34.919914699585036</v>
      </c>
      <c r="AE162" s="22">
        <v>35.215795743008051</v>
      </c>
      <c r="AF162" s="22">
        <v>35.301388796706441</v>
      </c>
      <c r="AG162" s="22">
        <v>35.437532669111178</v>
      </c>
    </row>
    <row r="163" spans="1:33" x14ac:dyDescent="0.25">
      <c r="A163" s="17" t="str">
        <f>VLOOKUP(C163,'Country Table'!$C$4:$G$222,5,FALSE)</f>
        <v>Low income</v>
      </c>
      <c r="B163" s="17" t="str">
        <f>VLOOKUP(C163,'Country Table'!$C$4:$G$222,4,FALSE)</f>
        <v>Middle East &amp; North Africa</v>
      </c>
      <c r="C163" t="s">
        <v>459</v>
      </c>
      <c r="D163" s="22" t="s">
        <v>443</v>
      </c>
      <c r="E163" s="22" t="s">
        <v>443</v>
      </c>
      <c r="F163" s="22" t="s">
        <v>443</v>
      </c>
      <c r="G163" s="22" t="s">
        <v>443</v>
      </c>
      <c r="H163" s="22" t="s">
        <v>443</v>
      </c>
      <c r="I163" s="22">
        <v>22.10266358592224</v>
      </c>
      <c r="J163" s="22">
        <v>22.101000839686908</v>
      </c>
      <c r="K163" s="22">
        <v>22.287073677064498</v>
      </c>
      <c r="L163" s="22">
        <v>22.401322082230891</v>
      </c>
      <c r="M163" s="22">
        <v>22.352994663743313</v>
      </c>
      <c r="N163" s="22">
        <v>21.189088342993383</v>
      </c>
      <c r="O163" s="22">
        <v>20.095357428330512</v>
      </c>
      <c r="P163" s="22">
        <v>20.9022020560326</v>
      </c>
      <c r="Q163" s="22">
        <v>23.542805973876884</v>
      </c>
      <c r="R163" s="22">
        <v>22.808139312630701</v>
      </c>
      <c r="S163" s="22">
        <v>22.402040492723135</v>
      </c>
      <c r="T163" s="22">
        <v>21.906095372701852</v>
      </c>
      <c r="U163" s="22">
        <v>21.192612433698141</v>
      </c>
      <c r="V163" s="22">
        <v>22.419864991649774</v>
      </c>
      <c r="W163" s="22">
        <v>22.505882562384933</v>
      </c>
      <c r="X163" s="22">
        <v>23.474623492483374</v>
      </c>
      <c r="Y163" s="22">
        <v>25.940355364960261</v>
      </c>
      <c r="Z163" s="22">
        <v>29.450430407415958</v>
      </c>
      <c r="AA163" s="22">
        <v>29.75960850803164</v>
      </c>
      <c r="AB163" s="22">
        <v>31.684323850639746</v>
      </c>
      <c r="AC163" s="22">
        <v>33.783255726088356</v>
      </c>
      <c r="AD163" s="22">
        <v>34.446370769155465</v>
      </c>
      <c r="AE163" s="22">
        <v>34.156960043441742</v>
      </c>
      <c r="AF163" s="22">
        <v>34.11906366274097</v>
      </c>
      <c r="AG163" s="22">
        <v>34.081167282040155</v>
      </c>
    </row>
    <row r="164" spans="1:33" x14ac:dyDescent="0.25">
      <c r="A164" s="17" t="str">
        <f>VLOOKUP(C164,'Country Table'!$C$4:$G$222,5,FALSE)</f>
        <v>Lower middle income</v>
      </c>
      <c r="B164" s="17" t="str">
        <f>VLOOKUP(C164,'Country Table'!$C$4:$G$222,4,FALSE)</f>
        <v>Sub-Saharan Africa</v>
      </c>
      <c r="C164" t="s">
        <v>430</v>
      </c>
      <c r="D164" s="22" t="s">
        <v>443</v>
      </c>
      <c r="E164" s="22" t="s">
        <v>443</v>
      </c>
      <c r="F164" s="22" t="s">
        <v>443</v>
      </c>
      <c r="G164" s="22" t="s">
        <v>443</v>
      </c>
      <c r="H164" s="22" t="s">
        <v>443</v>
      </c>
      <c r="I164" s="22">
        <v>49.591538098016009</v>
      </c>
      <c r="J164" s="22">
        <v>50.141934980078098</v>
      </c>
      <c r="K164" s="22">
        <v>49.821438319129143</v>
      </c>
      <c r="L164" s="22">
        <v>49.878714846208645</v>
      </c>
      <c r="M164" s="22">
        <v>50.085143893481806</v>
      </c>
      <c r="N164" s="22">
        <v>51.804928733469652</v>
      </c>
      <c r="O164" s="22">
        <v>50.767354561906288</v>
      </c>
      <c r="P164" s="22">
        <v>47.803721065766801</v>
      </c>
      <c r="Q164" s="22">
        <v>44.424801650792872</v>
      </c>
      <c r="R164" s="22">
        <v>41.157196846162869</v>
      </c>
      <c r="S164" s="22">
        <v>38.85373727869645</v>
      </c>
      <c r="T164" s="22">
        <v>39.847008984619293</v>
      </c>
      <c r="U164" s="22">
        <v>40.45214832478905</v>
      </c>
      <c r="V164" s="22">
        <v>39.896691714377596</v>
      </c>
      <c r="W164" s="22">
        <v>40.789810133776506</v>
      </c>
      <c r="X164" s="22">
        <v>41.320662664765393</v>
      </c>
      <c r="Y164" s="22">
        <v>40.273108543609538</v>
      </c>
      <c r="Z164" s="22">
        <v>37.958261899021991</v>
      </c>
      <c r="AA164" s="22">
        <v>35.320440688203526</v>
      </c>
      <c r="AB164" s="22">
        <v>33.204447595220422</v>
      </c>
      <c r="AC164" s="22">
        <v>30.84795062164789</v>
      </c>
      <c r="AD164" s="22">
        <v>30.932003476223709</v>
      </c>
      <c r="AE164" s="22">
        <v>31.309652534977911</v>
      </c>
      <c r="AF164" s="22">
        <v>31.411549793078596</v>
      </c>
      <c r="AG164" s="22">
        <v>31.578466609302716</v>
      </c>
    </row>
    <row r="165" spans="1:33" x14ac:dyDescent="0.25">
      <c r="A165" s="17" t="str">
        <f>VLOOKUP(C165,'Country Table'!$C$4:$G$222,5,FALSE)</f>
        <v>Lower middle income</v>
      </c>
      <c r="B165" s="17" t="str">
        <f>VLOOKUP(C165,'Country Table'!$C$4:$G$222,4,FALSE)</f>
        <v>Sub-Saharan Africa</v>
      </c>
      <c r="C165" t="s">
        <v>432</v>
      </c>
      <c r="D165" s="22" t="s">
        <v>443</v>
      </c>
      <c r="E165" s="22" t="s">
        <v>443</v>
      </c>
      <c r="F165" s="22" t="s">
        <v>443</v>
      </c>
      <c r="G165" s="22" t="s">
        <v>443</v>
      </c>
      <c r="H165" s="22" t="s">
        <v>443</v>
      </c>
      <c r="I165" s="22">
        <v>45.676304024434515</v>
      </c>
      <c r="J165" s="22">
        <v>46.049026485569811</v>
      </c>
      <c r="K165" s="22">
        <v>45.925919578450255</v>
      </c>
      <c r="L165" s="22">
        <v>45.801080485977891</v>
      </c>
      <c r="M165" s="22">
        <v>45.705840457577665</v>
      </c>
      <c r="N165" s="22">
        <v>46.10424471377187</v>
      </c>
      <c r="O165" s="22">
        <v>47.118777553274761</v>
      </c>
      <c r="P165" s="22">
        <v>46.181622514214219</v>
      </c>
      <c r="Q165" s="22">
        <v>45.573293308281343</v>
      </c>
      <c r="R165" s="22">
        <v>44.720084381359641</v>
      </c>
      <c r="S165" s="22">
        <v>44.310609346548382</v>
      </c>
      <c r="T165" s="22">
        <v>44.187365545893783</v>
      </c>
      <c r="U165" s="22">
        <v>44.089176544625722</v>
      </c>
      <c r="V165" s="22">
        <v>43.872263067229341</v>
      </c>
      <c r="W165" s="22">
        <v>43.700866825678304</v>
      </c>
      <c r="X165" s="22">
        <v>43.288430183980807</v>
      </c>
      <c r="Y165" s="22">
        <v>42.446034324351693</v>
      </c>
      <c r="Z165" s="22">
        <v>44.56979479847562</v>
      </c>
      <c r="AA165" s="22">
        <v>42.255047855825154</v>
      </c>
      <c r="AB165" s="22">
        <v>41.841966881872551</v>
      </c>
      <c r="AC165" s="22">
        <v>39.427945517762389</v>
      </c>
      <c r="AD165" s="22">
        <v>37.931793068565732</v>
      </c>
      <c r="AE165" s="22">
        <v>35.758019268469404</v>
      </c>
      <c r="AF165" s="22">
        <v>35.991799050914558</v>
      </c>
      <c r="AG165" s="22">
        <v>36.194217323026017</v>
      </c>
    </row>
  </sheetData>
  <autoFilter ref="A1:AG1" xr:uid="{EB128087-BFE5-40FD-897A-FD28431A522A}">
    <sortState xmlns:xlrd2="http://schemas.microsoft.com/office/spreadsheetml/2017/richdata2" ref="A2:AG165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DC6-A3BD-40FF-A475-5434C25CE788}">
  <dimension ref="A1:AG143"/>
  <sheetViews>
    <sheetView workbookViewId="0">
      <selection activeCell="F12" sqref="F12"/>
    </sheetView>
  </sheetViews>
  <sheetFormatPr defaultColWidth="8.85546875" defaultRowHeight="15" x14ac:dyDescent="0.25"/>
  <cols>
    <col min="1" max="1" width="18.140625" bestFit="1" customWidth="1"/>
    <col min="2" max="2" width="22" bestFit="1" customWidth="1"/>
    <col min="3" max="3" width="33" bestFit="1" customWidth="1"/>
  </cols>
  <sheetData>
    <row r="1" spans="1:33" s="32" customFormat="1" x14ac:dyDescent="0.25">
      <c r="A1" s="16" t="s">
        <v>435</v>
      </c>
      <c r="B1" s="16" t="s">
        <v>4</v>
      </c>
      <c r="C1" s="32" t="s">
        <v>436</v>
      </c>
      <c r="D1" s="32">
        <v>1990</v>
      </c>
      <c r="E1" s="32">
        <v>1991</v>
      </c>
      <c r="F1" s="32">
        <v>1992</v>
      </c>
      <c r="G1" s="32">
        <v>1993</v>
      </c>
      <c r="H1" s="32">
        <v>1994</v>
      </c>
      <c r="I1" s="32">
        <v>1995</v>
      </c>
      <c r="J1" s="32">
        <v>1996</v>
      </c>
      <c r="K1" s="32">
        <v>1997</v>
      </c>
      <c r="L1" s="32">
        <v>1998</v>
      </c>
      <c r="M1" s="32">
        <v>1999</v>
      </c>
      <c r="N1" s="32">
        <v>2000</v>
      </c>
      <c r="O1" s="32">
        <v>2001</v>
      </c>
      <c r="P1" s="32">
        <v>2002</v>
      </c>
      <c r="Q1" s="32">
        <v>2003</v>
      </c>
      <c r="R1" s="32">
        <v>2004</v>
      </c>
      <c r="S1" s="32">
        <v>2005</v>
      </c>
      <c r="T1" s="32">
        <v>2006</v>
      </c>
      <c r="U1" s="32">
        <v>2007</v>
      </c>
      <c r="V1" s="32">
        <v>2008</v>
      </c>
      <c r="W1" s="32">
        <v>2009</v>
      </c>
      <c r="X1" s="32">
        <v>2010</v>
      </c>
      <c r="Y1" s="32">
        <v>2011</v>
      </c>
      <c r="Z1" s="32">
        <v>2012</v>
      </c>
      <c r="AA1" s="32">
        <v>2013</v>
      </c>
      <c r="AB1" s="32">
        <v>2014</v>
      </c>
      <c r="AC1" s="32">
        <v>2015</v>
      </c>
      <c r="AD1" s="32">
        <v>2016</v>
      </c>
      <c r="AE1" s="32">
        <v>2017</v>
      </c>
      <c r="AF1" s="32">
        <v>2018</v>
      </c>
      <c r="AG1" s="32">
        <v>2019</v>
      </c>
    </row>
    <row r="2" spans="1:33" x14ac:dyDescent="0.25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t="s">
        <v>6</v>
      </c>
      <c r="D2" s="22">
        <v>12.2</v>
      </c>
      <c r="E2" s="22">
        <v>13.3</v>
      </c>
      <c r="F2" s="22">
        <v>14.499999999999998</v>
      </c>
      <c r="G2" s="22">
        <v>15.6</v>
      </c>
      <c r="H2" s="22">
        <v>16.8</v>
      </c>
      <c r="I2" s="22">
        <v>17.899999999999999</v>
      </c>
      <c r="J2" s="22">
        <v>19</v>
      </c>
      <c r="K2" s="22">
        <v>20.200000000000003</v>
      </c>
      <c r="L2" s="22">
        <v>21.3</v>
      </c>
      <c r="M2" s="22">
        <v>22.400000000000002</v>
      </c>
      <c r="N2" s="22">
        <v>23.5</v>
      </c>
      <c r="O2" s="22">
        <v>24.7</v>
      </c>
      <c r="P2" s="22">
        <v>25.900000000000002</v>
      </c>
      <c r="Q2" s="22">
        <v>27.1</v>
      </c>
      <c r="R2" s="22">
        <v>30.2</v>
      </c>
      <c r="S2" s="22">
        <v>31.2</v>
      </c>
      <c r="T2" s="22">
        <v>32.4</v>
      </c>
      <c r="U2" s="22">
        <v>33.6</v>
      </c>
      <c r="V2" s="22">
        <v>34.200000000000003</v>
      </c>
      <c r="W2" s="22">
        <v>35.199999999999996</v>
      </c>
      <c r="X2" s="22">
        <v>37.200000000000003</v>
      </c>
      <c r="Y2" s="22">
        <v>37.4</v>
      </c>
      <c r="Z2" s="22">
        <v>39</v>
      </c>
      <c r="AA2" s="22">
        <v>39.800000000000004</v>
      </c>
      <c r="AB2" s="22">
        <v>40.300000000000004</v>
      </c>
      <c r="AC2" s="22">
        <v>40.5</v>
      </c>
      <c r="AD2" s="22">
        <v>40.6</v>
      </c>
      <c r="AE2" s="22">
        <v>40.799999999999997</v>
      </c>
      <c r="AF2" s="22">
        <v>41.3</v>
      </c>
      <c r="AG2" s="22" t="s">
        <v>443</v>
      </c>
    </row>
    <row r="3" spans="1:33" x14ac:dyDescent="0.25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t="s">
        <v>10</v>
      </c>
      <c r="D3" s="22">
        <v>58.4</v>
      </c>
      <c r="E3" s="22">
        <v>58.9</v>
      </c>
      <c r="F3" s="22">
        <v>55.800000000000004</v>
      </c>
      <c r="G3" s="22">
        <v>54.300000000000004</v>
      </c>
      <c r="H3" s="22">
        <v>54.2</v>
      </c>
      <c r="I3" s="22">
        <v>55.1</v>
      </c>
      <c r="J3" s="22">
        <v>55.800000000000004</v>
      </c>
      <c r="K3" s="22">
        <v>57.099999999999994</v>
      </c>
      <c r="L3" s="22">
        <v>57.999999999999993</v>
      </c>
      <c r="M3" s="22">
        <v>58.599999999999994</v>
      </c>
      <c r="N3" s="22">
        <v>58.8</v>
      </c>
      <c r="O3" s="22">
        <v>58.9</v>
      </c>
      <c r="P3" s="22">
        <v>59.8</v>
      </c>
      <c r="Q3" s="22">
        <v>60.5</v>
      </c>
      <c r="R3" s="22">
        <v>60.6</v>
      </c>
      <c r="S3" s="22">
        <v>62.3</v>
      </c>
      <c r="T3" s="22">
        <v>62.9</v>
      </c>
      <c r="U3" s="22">
        <v>64.2</v>
      </c>
      <c r="V3" s="22">
        <v>64.600000000000009</v>
      </c>
      <c r="W3" s="22">
        <v>65.2</v>
      </c>
      <c r="X3" s="22">
        <v>67.300000000000011</v>
      </c>
      <c r="Y3" s="22">
        <v>71.5</v>
      </c>
      <c r="Z3" s="22">
        <v>74.3</v>
      </c>
      <c r="AA3" s="22">
        <v>76.3</v>
      </c>
      <c r="AB3" s="22">
        <v>77.400000000000006</v>
      </c>
      <c r="AC3" s="22">
        <v>77</v>
      </c>
      <c r="AD3" s="22">
        <v>76.099999999999994</v>
      </c>
      <c r="AE3" s="22">
        <v>75.8</v>
      </c>
      <c r="AF3" s="22">
        <v>75.8</v>
      </c>
      <c r="AG3" s="22" t="s">
        <v>443</v>
      </c>
    </row>
    <row r="4" spans="1:33" x14ac:dyDescent="0.25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t="s">
        <v>14</v>
      </c>
      <c r="D4" s="22">
        <v>38.5</v>
      </c>
      <c r="E4" s="22">
        <v>39.5</v>
      </c>
      <c r="F4" s="22">
        <v>40.5</v>
      </c>
      <c r="G4" s="22">
        <v>41.4</v>
      </c>
      <c r="H4" s="22">
        <v>42.4</v>
      </c>
      <c r="I4" s="22">
        <v>43.1</v>
      </c>
      <c r="J4" s="22">
        <v>44.3</v>
      </c>
      <c r="K4" s="22">
        <v>45.800000000000004</v>
      </c>
      <c r="L4" s="22">
        <v>47.3</v>
      </c>
      <c r="M4" s="22">
        <v>48.699999999999996</v>
      </c>
      <c r="N4" s="22">
        <v>50</v>
      </c>
      <c r="O4" s="22">
        <v>51.300000000000004</v>
      </c>
      <c r="P4" s="22">
        <v>52.900000000000006</v>
      </c>
      <c r="Q4" s="22">
        <v>54.2</v>
      </c>
      <c r="R4" s="22">
        <v>55.7</v>
      </c>
      <c r="S4" s="22">
        <v>56.999999999999993</v>
      </c>
      <c r="T4" s="22">
        <v>57.699999999999996</v>
      </c>
      <c r="U4" s="22">
        <v>58.8</v>
      </c>
      <c r="V4" s="22">
        <v>58.8</v>
      </c>
      <c r="W4" s="22">
        <v>60.8</v>
      </c>
      <c r="X4" s="22">
        <v>62.6</v>
      </c>
      <c r="Y4" s="22">
        <v>64.400000000000006</v>
      </c>
      <c r="Z4" s="22">
        <v>63.9</v>
      </c>
      <c r="AA4" s="22">
        <v>65.900000000000006</v>
      </c>
      <c r="AB4" s="22">
        <v>66.2</v>
      </c>
      <c r="AC4" s="22">
        <v>66.3</v>
      </c>
      <c r="AD4" s="22">
        <v>66.8</v>
      </c>
      <c r="AE4" s="22">
        <v>67.400000000000006</v>
      </c>
      <c r="AF4" s="22">
        <v>67.5</v>
      </c>
      <c r="AG4" s="22" t="s">
        <v>443</v>
      </c>
    </row>
    <row r="5" spans="1:33" x14ac:dyDescent="0.25">
      <c r="A5" s="17" t="str">
        <f>VLOOKUP(C5,'Country Table'!$C$4:$G$222,5,FALSE)</f>
        <v>Upper middle income</v>
      </c>
      <c r="B5" s="17" t="str">
        <f>VLOOKUP(C5,'Country Table'!$C$4:$G$222,4,FALSE)</f>
        <v>Latin America &amp; Caribbean</v>
      </c>
      <c r="C5" t="s">
        <v>30</v>
      </c>
      <c r="D5" s="22">
        <v>62.8</v>
      </c>
      <c r="E5" s="22">
        <v>63.2</v>
      </c>
      <c r="F5" s="22">
        <v>63.4</v>
      </c>
      <c r="G5" s="22">
        <v>63.6</v>
      </c>
      <c r="H5" s="22">
        <v>63.9</v>
      </c>
      <c r="I5" s="22">
        <v>64.8</v>
      </c>
      <c r="J5" s="22">
        <v>65.900000000000006</v>
      </c>
      <c r="K5" s="22">
        <v>67</v>
      </c>
      <c r="L5" s="22">
        <v>68.100000000000009</v>
      </c>
      <c r="M5" s="22">
        <v>71.5</v>
      </c>
      <c r="N5" s="22">
        <v>73.599999999999994</v>
      </c>
      <c r="O5" s="22">
        <v>75.599999999999994</v>
      </c>
      <c r="P5" s="22">
        <v>76.2</v>
      </c>
      <c r="Q5" s="22">
        <v>76.099999999999994</v>
      </c>
      <c r="R5" s="22">
        <v>76</v>
      </c>
      <c r="S5" s="22">
        <v>75.099999999999994</v>
      </c>
      <c r="T5" s="22">
        <v>79.5</v>
      </c>
      <c r="U5" s="22">
        <v>79.600000000000009</v>
      </c>
      <c r="V5" s="22">
        <v>80.100000000000009</v>
      </c>
      <c r="W5" s="22">
        <v>81</v>
      </c>
      <c r="X5" s="22">
        <v>81.8</v>
      </c>
      <c r="Y5" s="22">
        <v>82.399999999999991</v>
      </c>
      <c r="Z5" s="22">
        <v>82.199999999999989</v>
      </c>
      <c r="AA5" s="22">
        <v>82.199999999999989</v>
      </c>
      <c r="AB5" s="22">
        <v>82.6</v>
      </c>
      <c r="AC5" s="22">
        <v>83.2</v>
      </c>
      <c r="AD5" s="22">
        <v>83.399999999999991</v>
      </c>
      <c r="AE5" s="22">
        <v>84.2</v>
      </c>
      <c r="AF5" s="22">
        <v>84.2</v>
      </c>
      <c r="AG5" s="22" t="s">
        <v>443</v>
      </c>
    </row>
    <row r="6" spans="1:33" x14ac:dyDescent="0.25">
      <c r="A6" s="17" t="str">
        <f>VLOOKUP(C6,'Country Table'!$C$4:$G$222,5,FALSE)</f>
        <v>Upper middle income</v>
      </c>
      <c r="B6" s="17" t="str">
        <f>VLOOKUP(C6,'Country Table'!$C$4:$G$222,4,FALSE)</f>
        <v>Europe &amp; Central Asia</v>
      </c>
      <c r="C6" t="s">
        <v>32</v>
      </c>
      <c r="D6" s="22">
        <v>63.7</v>
      </c>
      <c r="E6" s="22">
        <v>64</v>
      </c>
      <c r="F6" s="22">
        <v>64</v>
      </c>
      <c r="G6" s="22">
        <v>64.7</v>
      </c>
      <c r="H6" s="22">
        <v>64</v>
      </c>
      <c r="I6" s="22">
        <v>63.1</v>
      </c>
      <c r="J6" s="22">
        <v>63.3</v>
      </c>
      <c r="K6" s="22">
        <v>64.600000000000009</v>
      </c>
      <c r="L6" s="22">
        <v>66.600000000000009</v>
      </c>
      <c r="M6" s="22">
        <v>67.400000000000006</v>
      </c>
      <c r="N6" s="22">
        <v>67.100000000000009</v>
      </c>
      <c r="O6" s="22">
        <v>66</v>
      </c>
      <c r="P6" s="22">
        <v>66</v>
      </c>
      <c r="Q6" s="22">
        <v>66.2</v>
      </c>
      <c r="R6" s="22">
        <v>66.8</v>
      </c>
      <c r="S6" s="22">
        <v>67.900000000000006</v>
      </c>
      <c r="T6" s="22">
        <v>69.599999999999994</v>
      </c>
      <c r="U6" s="22">
        <v>71.7</v>
      </c>
      <c r="V6" s="22">
        <v>71.2</v>
      </c>
      <c r="W6" s="22">
        <v>72.899999999999991</v>
      </c>
      <c r="X6" s="22">
        <v>73.400000000000006</v>
      </c>
      <c r="Y6" s="22">
        <v>73.7</v>
      </c>
      <c r="Z6" s="22">
        <v>73.599999999999994</v>
      </c>
      <c r="AA6" s="22">
        <v>74.3</v>
      </c>
      <c r="AB6" s="22">
        <v>74.599999999999994</v>
      </c>
      <c r="AC6" s="22">
        <v>74.599999999999994</v>
      </c>
      <c r="AD6" s="22">
        <v>75.5</v>
      </c>
      <c r="AE6" s="22">
        <v>75.900000000000006</v>
      </c>
      <c r="AF6" s="22">
        <v>75.900000000000006</v>
      </c>
      <c r="AG6" s="22" t="s">
        <v>443</v>
      </c>
    </row>
    <row r="7" spans="1:33" x14ac:dyDescent="0.25">
      <c r="A7" s="17" t="str">
        <f>VLOOKUP(C7,'Country Table'!$C$4:$G$222,5,FALSE)</f>
        <v>High income</v>
      </c>
      <c r="B7" s="17" t="str">
        <f>VLOOKUP(C7,'Country Table'!$C$4:$G$222,4,FALSE)</f>
        <v>East Asia &amp; Pacific</v>
      </c>
      <c r="C7" t="s">
        <v>36</v>
      </c>
      <c r="D7" s="22">
        <v>87.3</v>
      </c>
      <c r="E7" s="22">
        <v>87.4</v>
      </c>
      <c r="F7" s="22">
        <v>87.4</v>
      </c>
      <c r="G7" s="22">
        <v>87.5</v>
      </c>
      <c r="H7" s="22">
        <v>87.5</v>
      </c>
      <c r="I7" s="22">
        <v>89.4</v>
      </c>
      <c r="J7" s="22">
        <v>89.5</v>
      </c>
      <c r="K7" s="22">
        <v>89.5</v>
      </c>
      <c r="L7" s="22">
        <v>89.5</v>
      </c>
      <c r="M7" s="22">
        <v>89.5</v>
      </c>
      <c r="N7" s="22">
        <v>89.5</v>
      </c>
      <c r="O7" s="22">
        <v>89.600000000000009</v>
      </c>
      <c r="P7" s="22">
        <v>89.5</v>
      </c>
      <c r="Q7" s="22">
        <v>89.3</v>
      </c>
      <c r="R7" s="22">
        <v>89.2</v>
      </c>
      <c r="S7" s="22">
        <v>87.3</v>
      </c>
      <c r="T7" s="22">
        <v>87.6</v>
      </c>
      <c r="U7" s="22">
        <v>87.9</v>
      </c>
      <c r="V7" s="22">
        <v>91.4</v>
      </c>
      <c r="W7" s="22">
        <v>91.600000000000009</v>
      </c>
      <c r="X7" s="22">
        <v>91.9</v>
      </c>
      <c r="Y7" s="22">
        <v>92.2</v>
      </c>
      <c r="Z7" s="22">
        <v>92.800000000000011</v>
      </c>
      <c r="AA7" s="22">
        <v>90.600000000000009</v>
      </c>
      <c r="AB7" s="22">
        <v>90.8</v>
      </c>
      <c r="AC7" s="22">
        <v>91.8</v>
      </c>
      <c r="AD7" s="22">
        <v>91.9</v>
      </c>
      <c r="AE7" s="22">
        <v>92.300000000000011</v>
      </c>
      <c r="AF7" s="22">
        <v>92.300000000000011</v>
      </c>
      <c r="AG7" s="22" t="s">
        <v>443</v>
      </c>
    </row>
    <row r="8" spans="1:33" x14ac:dyDescent="0.25">
      <c r="A8" s="17" t="str">
        <f>VLOOKUP(C8,'Country Table'!$C$4:$G$222,5,FALSE)</f>
        <v>High income</v>
      </c>
      <c r="B8" s="17" t="str">
        <f>VLOOKUP(C8,'Country Table'!$C$4:$G$222,4,FALSE)</f>
        <v>Europe &amp; Central Asia</v>
      </c>
      <c r="C8" t="s">
        <v>38</v>
      </c>
      <c r="D8" s="22">
        <v>67.5</v>
      </c>
      <c r="E8" s="22">
        <v>68.2</v>
      </c>
      <c r="F8" s="22">
        <v>69.199999999999989</v>
      </c>
      <c r="G8" s="22">
        <v>69.899999999999991</v>
      </c>
      <c r="H8" s="22">
        <v>70.399999999999991</v>
      </c>
      <c r="I8" s="22">
        <v>70.899999999999991</v>
      </c>
      <c r="J8" s="22">
        <v>71.099999999999994</v>
      </c>
      <c r="K8" s="22">
        <v>71.5</v>
      </c>
      <c r="L8" s="22">
        <v>72</v>
      </c>
      <c r="M8" s="22">
        <v>72.7</v>
      </c>
      <c r="N8" s="22">
        <v>73.099999999999994</v>
      </c>
      <c r="O8" s="22">
        <v>75.400000000000006</v>
      </c>
      <c r="P8" s="22">
        <v>72.099999999999994</v>
      </c>
      <c r="Q8" s="22">
        <v>72.8</v>
      </c>
      <c r="R8" s="22">
        <v>74</v>
      </c>
      <c r="S8" s="22">
        <v>74.900000000000006</v>
      </c>
      <c r="T8" s="22">
        <v>75.900000000000006</v>
      </c>
      <c r="U8" s="22">
        <v>80.600000000000009</v>
      </c>
      <c r="V8" s="22">
        <v>80.900000000000006</v>
      </c>
      <c r="W8" s="22">
        <v>81.899999999999991</v>
      </c>
      <c r="X8" s="22">
        <v>83.7</v>
      </c>
      <c r="Y8" s="22">
        <v>83.8</v>
      </c>
      <c r="Z8" s="22">
        <v>84.1</v>
      </c>
      <c r="AA8" s="22">
        <v>83.3</v>
      </c>
      <c r="AB8" s="22">
        <v>85.399999999999991</v>
      </c>
      <c r="AC8" s="22">
        <v>86.1</v>
      </c>
      <c r="AD8" s="22">
        <v>86.5</v>
      </c>
      <c r="AE8" s="22">
        <v>87.1</v>
      </c>
      <c r="AF8" s="22">
        <v>87.1</v>
      </c>
      <c r="AG8" s="22" t="s">
        <v>443</v>
      </c>
    </row>
    <row r="9" spans="1:33" x14ac:dyDescent="0.25">
      <c r="A9" s="17" t="str">
        <f>VLOOKUP(C9,'Country Table'!$C$4:$G$222,5,FALSE)</f>
        <v>High income</v>
      </c>
      <c r="B9" s="17" t="str">
        <f>VLOOKUP(C9,'Country Table'!$C$4:$G$222,4,FALSE)</f>
        <v>Middle East &amp; North Africa</v>
      </c>
      <c r="C9" t="s">
        <v>43</v>
      </c>
      <c r="D9" s="22">
        <v>57.4</v>
      </c>
      <c r="E9" s="22">
        <v>58.599999999999994</v>
      </c>
      <c r="F9" s="22">
        <v>58.599999999999994</v>
      </c>
      <c r="G9" s="22">
        <v>59.9</v>
      </c>
      <c r="H9" s="22">
        <v>60.9</v>
      </c>
      <c r="I9" s="22">
        <v>61.9</v>
      </c>
      <c r="J9" s="22">
        <v>62.4</v>
      </c>
      <c r="K9" s="22">
        <v>62.8</v>
      </c>
      <c r="L9" s="22">
        <v>63.2</v>
      </c>
      <c r="M9" s="22">
        <v>63.5</v>
      </c>
      <c r="N9" s="22">
        <v>64.3</v>
      </c>
      <c r="O9" s="22">
        <v>64.5</v>
      </c>
      <c r="P9" s="22">
        <v>64.600000000000009</v>
      </c>
      <c r="Q9" s="22">
        <v>64.600000000000009</v>
      </c>
      <c r="R9" s="22">
        <v>64.099999999999994</v>
      </c>
      <c r="S9" s="22">
        <v>63.7</v>
      </c>
      <c r="T9" s="22">
        <v>64</v>
      </c>
      <c r="U9" s="22">
        <v>64.400000000000006</v>
      </c>
      <c r="V9" s="22">
        <v>64.7</v>
      </c>
      <c r="W9" s="22">
        <v>65.100000000000009</v>
      </c>
      <c r="X9" s="22">
        <v>65.400000000000006</v>
      </c>
      <c r="Y9" s="22">
        <v>66.400000000000006</v>
      </c>
      <c r="Z9" s="22">
        <v>66.400000000000006</v>
      </c>
      <c r="AA9" s="22">
        <v>67.400000000000006</v>
      </c>
      <c r="AB9" s="22">
        <v>68.5</v>
      </c>
      <c r="AC9" s="22">
        <v>72.8</v>
      </c>
      <c r="AD9" s="22">
        <v>74</v>
      </c>
      <c r="AE9" s="22">
        <v>73.8</v>
      </c>
      <c r="AF9" s="22">
        <v>73.8</v>
      </c>
      <c r="AG9" s="22" t="s">
        <v>443</v>
      </c>
    </row>
    <row r="10" spans="1:33" x14ac:dyDescent="0.25">
      <c r="A10" s="17" t="str">
        <f>VLOOKUP(C10,'Country Table'!$C$4:$G$222,5,FALSE)</f>
        <v>Lower middle income</v>
      </c>
      <c r="B10" s="17" t="str">
        <f>VLOOKUP(C10,'Country Table'!$C$4:$G$222,4,FALSE)</f>
        <v>South Asia</v>
      </c>
      <c r="C10" t="s">
        <v>45</v>
      </c>
      <c r="D10" s="22">
        <v>25.1</v>
      </c>
      <c r="E10" s="22">
        <v>26</v>
      </c>
      <c r="F10" s="22">
        <v>26.8</v>
      </c>
      <c r="G10" s="22">
        <v>27.6</v>
      </c>
      <c r="H10" s="22">
        <v>28.4</v>
      </c>
      <c r="I10" s="22">
        <v>29.2</v>
      </c>
      <c r="J10" s="22">
        <v>30.3</v>
      </c>
      <c r="K10" s="22">
        <v>31.3</v>
      </c>
      <c r="L10" s="22">
        <v>32.4</v>
      </c>
      <c r="M10" s="22">
        <v>33.4</v>
      </c>
      <c r="N10" s="22">
        <v>34.4</v>
      </c>
      <c r="O10" s="22">
        <v>35.5</v>
      </c>
      <c r="P10" s="22">
        <v>36.199999999999996</v>
      </c>
      <c r="Q10" s="22">
        <v>37</v>
      </c>
      <c r="R10" s="22">
        <v>37.799999999999997</v>
      </c>
      <c r="S10" s="22">
        <v>38.5</v>
      </c>
      <c r="T10" s="22">
        <v>39.1</v>
      </c>
      <c r="U10" s="22">
        <v>39.5</v>
      </c>
      <c r="V10" s="22">
        <v>39.1</v>
      </c>
      <c r="W10" s="22">
        <v>40.9</v>
      </c>
      <c r="X10" s="22">
        <v>43.2</v>
      </c>
      <c r="Y10" s="22">
        <v>44.6</v>
      </c>
      <c r="Z10" s="22">
        <v>45.6</v>
      </c>
      <c r="AA10" s="22">
        <v>45.7</v>
      </c>
      <c r="AB10" s="22">
        <v>45.1</v>
      </c>
      <c r="AC10" s="22">
        <v>47.9</v>
      </c>
      <c r="AD10" s="22">
        <v>49.6</v>
      </c>
      <c r="AE10" s="22">
        <v>51.300000000000004</v>
      </c>
      <c r="AF10" s="22">
        <v>51.300000000000004</v>
      </c>
      <c r="AG10" s="22" t="s">
        <v>443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Latin America &amp; Caribbean</v>
      </c>
      <c r="C11" t="s">
        <v>47</v>
      </c>
      <c r="D11" s="22">
        <v>62.5</v>
      </c>
      <c r="E11" s="22">
        <v>63.2</v>
      </c>
      <c r="F11" s="22">
        <v>63.9</v>
      </c>
      <c r="G11" s="22">
        <v>64.600000000000009</v>
      </c>
      <c r="H11" s="22">
        <v>65.3</v>
      </c>
      <c r="I11" s="22">
        <v>66</v>
      </c>
      <c r="J11" s="22">
        <v>66.5</v>
      </c>
      <c r="K11" s="22">
        <v>66.900000000000006</v>
      </c>
      <c r="L11" s="22">
        <v>66</v>
      </c>
      <c r="M11" s="22">
        <v>67.800000000000011</v>
      </c>
      <c r="N11" s="22">
        <v>69</v>
      </c>
      <c r="O11" s="22">
        <v>69</v>
      </c>
      <c r="P11" s="22">
        <v>69.699999999999989</v>
      </c>
      <c r="Q11" s="22">
        <v>70.399999999999991</v>
      </c>
      <c r="R11" s="22">
        <v>71.099999999999994</v>
      </c>
      <c r="S11" s="22">
        <v>71.8</v>
      </c>
      <c r="T11" s="22">
        <v>72.5</v>
      </c>
      <c r="U11" s="22">
        <v>73.2</v>
      </c>
      <c r="V11" s="22">
        <v>74.2</v>
      </c>
      <c r="W11" s="22">
        <v>75.099999999999994</v>
      </c>
      <c r="X11" s="22">
        <v>74.2</v>
      </c>
      <c r="Y11" s="22">
        <v>75.5</v>
      </c>
      <c r="Z11" s="22">
        <v>77.600000000000009</v>
      </c>
      <c r="AA11" s="22">
        <v>77.7</v>
      </c>
      <c r="AB11" s="22">
        <v>77.7</v>
      </c>
      <c r="AC11" s="22">
        <v>77.7</v>
      </c>
      <c r="AD11" s="22">
        <v>77.7</v>
      </c>
      <c r="AE11" s="22">
        <v>77.3</v>
      </c>
      <c r="AF11" s="22">
        <v>77.3</v>
      </c>
      <c r="AG11" s="22" t="s">
        <v>443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Europe &amp; Central Asia</v>
      </c>
      <c r="C12" t="s">
        <v>51</v>
      </c>
      <c r="D12" s="22">
        <v>70.5</v>
      </c>
      <c r="E12" s="22">
        <v>70.8</v>
      </c>
      <c r="F12" s="22">
        <v>74.5</v>
      </c>
      <c r="G12" s="22">
        <v>77.900000000000006</v>
      </c>
      <c r="H12" s="22">
        <v>79</v>
      </c>
      <c r="I12" s="22">
        <v>80.300000000000011</v>
      </c>
      <c r="J12" s="22">
        <v>81.5</v>
      </c>
      <c r="K12" s="22">
        <v>82</v>
      </c>
      <c r="L12" s="22">
        <v>82.699999999999989</v>
      </c>
      <c r="M12" s="22">
        <v>82.5</v>
      </c>
      <c r="N12" s="22">
        <v>83.3</v>
      </c>
      <c r="O12" s="22">
        <v>83.8</v>
      </c>
      <c r="P12" s="22">
        <v>84.2</v>
      </c>
      <c r="Q12" s="22">
        <v>84.6</v>
      </c>
      <c r="R12" s="22">
        <v>84.899999999999991</v>
      </c>
      <c r="S12" s="22">
        <v>85.6</v>
      </c>
      <c r="T12" s="22">
        <v>86.9</v>
      </c>
      <c r="U12" s="22">
        <v>87.1</v>
      </c>
      <c r="V12" s="22">
        <v>86.5</v>
      </c>
      <c r="W12" s="22">
        <v>87</v>
      </c>
      <c r="X12" s="22">
        <v>87.1</v>
      </c>
      <c r="Y12" s="22">
        <v>87.3</v>
      </c>
      <c r="Z12" s="22">
        <v>87.4</v>
      </c>
      <c r="AA12" s="22">
        <v>88</v>
      </c>
      <c r="AB12" s="22">
        <v>88.3</v>
      </c>
      <c r="AC12" s="22">
        <v>89</v>
      </c>
      <c r="AD12" s="22">
        <v>89.3</v>
      </c>
      <c r="AE12" s="22">
        <v>89.3</v>
      </c>
      <c r="AF12" s="22">
        <v>89.3</v>
      </c>
      <c r="AG12" s="22" t="s">
        <v>443</v>
      </c>
    </row>
    <row r="13" spans="1:33" x14ac:dyDescent="0.25">
      <c r="A13" s="17" t="str">
        <f>VLOOKUP(C13,'Country Table'!$C$4:$G$222,5,FALSE)</f>
        <v>Upper middle income</v>
      </c>
      <c r="B13" s="17" t="str">
        <f>VLOOKUP(C13,'Country Table'!$C$4:$G$222,4,FALSE)</f>
        <v>Latin America &amp; Caribbean</v>
      </c>
      <c r="C13" t="s">
        <v>53</v>
      </c>
      <c r="D13" s="22">
        <v>49.5</v>
      </c>
      <c r="E13" s="22">
        <v>49.8</v>
      </c>
      <c r="F13" s="22">
        <v>50.5</v>
      </c>
      <c r="G13" s="22">
        <v>51.2</v>
      </c>
      <c r="H13" s="22">
        <v>51.9</v>
      </c>
      <c r="I13" s="22">
        <v>52.6</v>
      </c>
      <c r="J13" s="22">
        <v>53.300000000000004</v>
      </c>
      <c r="K13" s="22">
        <v>54</v>
      </c>
      <c r="L13" s="22">
        <v>54.800000000000004</v>
      </c>
      <c r="M13" s="22">
        <v>55.500000000000007</v>
      </c>
      <c r="N13" s="22">
        <v>56.3</v>
      </c>
      <c r="O13" s="22">
        <v>56.999999999999993</v>
      </c>
      <c r="P13" s="22">
        <v>58.3</v>
      </c>
      <c r="Q13" s="22">
        <v>59.599999999999994</v>
      </c>
      <c r="R13" s="22">
        <v>60.8</v>
      </c>
      <c r="S13" s="22">
        <v>59.599999999999994</v>
      </c>
      <c r="T13" s="22">
        <v>61.9</v>
      </c>
      <c r="U13" s="22">
        <v>62.6</v>
      </c>
      <c r="V13" s="22">
        <v>63.3</v>
      </c>
      <c r="W13" s="22">
        <v>63.5</v>
      </c>
      <c r="X13" s="22">
        <v>64.400000000000006</v>
      </c>
      <c r="Y13" s="22">
        <v>65</v>
      </c>
      <c r="Z13" s="22">
        <v>66.5</v>
      </c>
      <c r="AA13" s="22">
        <v>66.5</v>
      </c>
      <c r="AB13" s="22">
        <v>66.900000000000006</v>
      </c>
      <c r="AC13" s="22">
        <v>67.400000000000006</v>
      </c>
      <c r="AD13" s="22">
        <v>69.599999999999994</v>
      </c>
      <c r="AE13" s="22">
        <v>69.099999999999994</v>
      </c>
      <c r="AF13" s="22">
        <v>69.099999999999994</v>
      </c>
      <c r="AG13" s="22" t="s">
        <v>443</v>
      </c>
    </row>
    <row r="14" spans="1:33" x14ac:dyDescent="0.25">
      <c r="A14" s="17" t="str">
        <f>VLOOKUP(C14,'Country Table'!$C$4:$G$222,5,FALSE)</f>
        <v>Lower middle income</v>
      </c>
      <c r="B14" s="17" t="str">
        <f>VLOOKUP(C14,'Country Table'!$C$4:$G$222,4,FALSE)</f>
        <v>Sub-Saharan Africa</v>
      </c>
      <c r="C14" t="s">
        <v>55</v>
      </c>
      <c r="D14" s="22">
        <v>20.100000000000001</v>
      </c>
      <c r="E14" s="22">
        <v>20.8</v>
      </c>
      <c r="F14" s="22">
        <v>21.5</v>
      </c>
      <c r="G14" s="22">
        <v>22.2</v>
      </c>
      <c r="H14" s="22">
        <v>22.8</v>
      </c>
      <c r="I14" s="22">
        <v>23.5</v>
      </c>
      <c r="J14" s="22">
        <v>24.099999999999998</v>
      </c>
      <c r="K14" s="22">
        <v>24.8</v>
      </c>
      <c r="L14" s="22">
        <v>25.4</v>
      </c>
      <c r="M14" s="22">
        <v>26.200000000000003</v>
      </c>
      <c r="N14" s="22">
        <v>27.3</v>
      </c>
      <c r="O14" s="22">
        <v>29.4</v>
      </c>
      <c r="P14" s="22">
        <v>31</v>
      </c>
      <c r="Q14" s="22">
        <v>32.1</v>
      </c>
      <c r="R14" s="22">
        <v>33.300000000000004</v>
      </c>
      <c r="S14" s="22">
        <v>34.4</v>
      </c>
      <c r="T14" s="22">
        <v>35.5</v>
      </c>
      <c r="U14" s="22">
        <v>36.6</v>
      </c>
      <c r="V14" s="22">
        <v>37.700000000000003</v>
      </c>
      <c r="W14" s="22">
        <v>38.9</v>
      </c>
      <c r="X14" s="22">
        <v>40</v>
      </c>
      <c r="Y14" s="22">
        <v>41.099999999999994</v>
      </c>
      <c r="Z14" s="22">
        <v>43.3</v>
      </c>
      <c r="AA14" s="22">
        <v>45.4</v>
      </c>
      <c r="AB14" s="22">
        <v>46</v>
      </c>
      <c r="AC14" s="22">
        <v>47.3</v>
      </c>
      <c r="AD14" s="22">
        <v>47.199999999999996</v>
      </c>
      <c r="AE14" s="22">
        <v>47.199999999999996</v>
      </c>
      <c r="AF14" s="22">
        <v>47.599999999999994</v>
      </c>
      <c r="AG14" s="22" t="s">
        <v>443</v>
      </c>
    </row>
    <row r="15" spans="1:33" x14ac:dyDescent="0.25">
      <c r="A15" s="17" t="str">
        <f>VLOOKUP(C15,'Country Table'!$C$4:$G$222,5,FALSE)</f>
        <v>Lower middle income</v>
      </c>
      <c r="B15" s="17" t="str">
        <f>VLOOKUP(C15,'Country Table'!$C$4:$G$222,4,FALSE)</f>
        <v>Latin America &amp; Caribbean</v>
      </c>
      <c r="C15" t="s">
        <v>62</v>
      </c>
      <c r="D15" s="22">
        <v>52.800000000000004</v>
      </c>
      <c r="E15" s="22">
        <v>53.7</v>
      </c>
      <c r="F15" s="22">
        <v>54.6</v>
      </c>
      <c r="G15" s="22">
        <v>55.500000000000007</v>
      </c>
      <c r="H15" s="22">
        <v>56.499999999999993</v>
      </c>
      <c r="I15" s="22">
        <v>57.4</v>
      </c>
      <c r="J15" s="22">
        <v>58.099999999999994</v>
      </c>
      <c r="K15" s="22">
        <v>57.4</v>
      </c>
      <c r="L15" s="22">
        <v>59.4</v>
      </c>
      <c r="M15" s="22">
        <v>61.6</v>
      </c>
      <c r="N15" s="22">
        <v>63</v>
      </c>
      <c r="O15" s="22">
        <v>63.1</v>
      </c>
      <c r="P15" s="22">
        <v>64.099999999999994</v>
      </c>
      <c r="Q15" s="22">
        <v>64.400000000000006</v>
      </c>
      <c r="R15" s="22">
        <v>63.7</v>
      </c>
      <c r="S15" s="22">
        <v>63.1</v>
      </c>
      <c r="T15" s="22">
        <v>63.5</v>
      </c>
      <c r="U15" s="22">
        <v>62.4</v>
      </c>
      <c r="V15" s="22">
        <v>63.6</v>
      </c>
      <c r="W15" s="22">
        <v>63.9</v>
      </c>
      <c r="X15" s="22">
        <v>64.2</v>
      </c>
      <c r="Y15" s="22">
        <v>64.2</v>
      </c>
      <c r="Z15" s="22">
        <v>64.400000000000006</v>
      </c>
      <c r="AA15" s="22">
        <v>65.600000000000009</v>
      </c>
      <c r="AB15" s="22">
        <v>66</v>
      </c>
      <c r="AC15" s="22">
        <v>66.5</v>
      </c>
      <c r="AD15" s="22">
        <v>67.5</v>
      </c>
      <c r="AE15" s="22">
        <v>69</v>
      </c>
      <c r="AF15" s="22">
        <v>69</v>
      </c>
      <c r="AG15" s="22" t="s">
        <v>443</v>
      </c>
    </row>
    <row r="16" spans="1:33" x14ac:dyDescent="0.25">
      <c r="A16" s="17" t="str">
        <f>VLOOKUP(C16,'Country Table'!$C$4:$G$222,5,FALSE)</f>
        <v>Upper middle income</v>
      </c>
      <c r="B16" s="17" t="str">
        <f>VLOOKUP(C16,'Country Table'!$C$4:$G$222,4,FALSE)</f>
        <v>Sub-Saharan Africa</v>
      </c>
      <c r="C16" t="s">
        <v>66</v>
      </c>
      <c r="D16" s="22">
        <v>46.1</v>
      </c>
      <c r="E16" s="22">
        <v>47.8</v>
      </c>
      <c r="F16" s="22">
        <v>48.6</v>
      </c>
      <c r="G16" s="22">
        <v>49.3</v>
      </c>
      <c r="H16" s="22">
        <v>49.9</v>
      </c>
      <c r="I16" s="22">
        <v>51.9</v>
      </c>
      <c r="J16" s="22">
        <v>53.1</v>
      </c>
      <c r="K16" s="22">
        <v>54.2</v>
      </c>
      <c r="L16" s="22">
        <v>55.900000000000006</v>
      </c>
      <c r="M16" s="22">
        <v>57.699999999999996</v>
      </c>
      <c r="N16" s="22">
        <v>58.9</v>
      </c>
      <c r="O16" s="22">
        <v>59.699999999999996</v>
      </c>
      <c r="P16" s="22">
        <v>59.599999999999994</v>
      </c>
      <c r="Q16" s="22">
        <v>60.3</v>
      </c>
      <c r="R16" s="22">
        <v>60.8</v>
      </c>
      <c r="S16" s="22">
        <v>61.3</v>
      </c>
      <c r="T16" s="22">
        <v>62.2</v>
      </c>
      <c r="U16" s="22">
        <v>62.5</v>
      </c>
      <c r="V16" s="22">
        <v>62.8</v>
      </c>
      <c r="W16" s="22">
        <v>63.2</v>
      </c>
      <c r="X16" s="22">
        <v>63.6</v>
      </c>
      <c r="Y16" s="22">
        <v>64.099999999999994</v>
      </c>
      <c r="Z16" s="22">
        <v>64.5</v>
      </c>
      <c r="AA16" s="22">
        <v>64.900000000000006</v>
      </c>
      <c r="AB16" s="22">
        <v>65.3</v>
      </c>
      <c r="AC16" s="22">
        <v>65.7</v>
      </c>
      <c r="AD16" s="22">
        <v>65.900000000000006</v>
      </c>
      <c r="AE16" s="22">
        <v>66.400000000000006</v>
      </c>
      <c r="AF16" s="22">
        <v>66.400000000000006</v>
      </c>
      <c r="AG16" s="22" t="s">
        <v>443</v>
      </c>
    </row>
    <row r="17" spans="1:33" x14ac:dyDescent="0.25">
      <c r="A17" s="17" t="str">
        <f>VLOOKUP(C17,'Country Table'!$C$4:$G$222,5,FALSE)</f>
        <v>Upper middle income</v>
      </c>
      <c r="B17" s="17" t="str">
        <f>VLOOKUP(C17,'Country Table'!$C$4:$G$222,4,FALSE)</f>
        <v>Latin America &amp; Caribbean</v>
      </c>
      <c r="C17" t="s">
        <v>68</v>
      </c>
      <c r="D17" s="22">
        <v>46.300000000000004</v>
      </c>
      <c r="E17" s="22">
        <v>47.5</v>
      </c>
      <c r="F17" s="22">
        <v>48.699999999999996</v>
      </c>
      <c r="G17" s="22">
        <v>49.9</v>
      </c>
      <c r="H17" s="22">
        <v>51.1</v>
      </c>
      <c r="I17" s="22">
        <v>52.300000000000004</v>
      </c>
      <c r="J17" s="22">
        <v>53.5</v>
      </c>
      <c r="K17" s="22">
        <v>54.7</v>
      </c>
      <c r="L17" s="22">
        <v>55.900000000000006</v>
      </c>
      <c r="M17" s="22">
        <v>57.199999999999996</v>
      </c>
      <c r="N17" s="22">
        <v>58.4</v>
      </c>
      <c r="O17" s="22">
        <v>59.699999999999996</v>
      </c>
      <c r="P17" s="22">
        <v>61</v>
      </c>
      <c r="Q17" s="22">
        <v>59.5</v>
      </c>
      <c r="R17" s="22">
        <v>59.3</v>
      </c>
      <c r="S17" s="22">
        <v>59.3</v>
      </c>
      <c r="T17" s="22">
        <v>58.9</v>
      </c>
      <c r="U17" s="22">
        <v>58.8</v>
      </c>
      <c r="V17" s="22">
        <v>60.8</v>
      </c>
      <c r="W17" s="22">
        <v>61</v>
      </c>
      <c r="X17" s="22">
        <v>61.9</v>
      </c>
      <c r="Y17" s="22">
        <v>62.2</v>
      </c>
      <c r="Z17" s="22">
        <v>62.8</v>
      </c>
      <c r="AA17" s="22">
        <v>66.8</v>
      </c>
      <c r="AB17" s="22">
        <v>67.400000000000006</v>
      </c>
      <c r="AC17" s="22">
        <v>67.7</v>
      </c>
      <c r="AD17" s="22">
        <v>68.5</v>
      </c>
      <c r="AE17" s="22">
        <v>68.899999999999991</v>
      </c>
      <c r="AF17" s="22">
        <v>68.899999999999991</v>
      </c>
      <c r="AG17" s="22" t="s">
        <v>443</v>
      </c>
    </row>
    <row r="18" spans="1:33" x14ac:dyDescent="0.25">
      <c r="A18" s="17" t="str">
        <f>VLOOKUP(C18,'Country Table'!$C$4:$G$222,5,FALSE)</f>
        <v>High income</v>
      </c>
      <c r="B18" s="17" t="str">
        <f>VLOOKUP(C18,'Country Table'!$C$4:$G$222,4,FALSE)</f>
        <v>East Asia &amp; Pacific</v>
      </c>
      <c r="C18" t="s">
        <v>72</v>
      </c>
      <c r="D18" s="22">
        <v>58.8</v>
      </c>
      <c r="E18" s="22">
        <v>59.599999999999994</v>
      </c>
      <c r="F18" s="22">
        <v>60.4</v>
      </c>
      <c r="G18" s="22">
        <v>61.3</v>
      </c>
      <c r="H18" s="22">
        <v>62</v>
      </c>
      <c r="I18" s="22">
        <v>62.6</v>
      </c>
      <c r="J18" s="22">
        <v>62.9</v>
      </c>
      <c r="K18" s="22">
        <v>63.3</v>
      </c>
      <c r="L18" s="22">
        <v>63.2</v>
      </c>
      <c r="M18" s="22">
        <v>64.2</v>
      </c>
      <c r="N18" s="22">
        <v>64.3</v>
      </c>
      <c r="O18" s="22">
        <v>64.2</v>
      </c>
      <c r="P18" s="22">
        <v>64.600000000000009</v>
      </c>
      <c r="Q18" s="22">
        <v>65.600000000000009</v>
      </c>
      <c r="R18" s="22">
        <v>66.7</v>
      </c>
      <c r="S18" s="22">
        <v>67.400000000000006</v>
      </c>
      <c r="T18" s="22">
        <v>67.800000000000011</v>
      </c>
      <c r="U18" s="22">
        <v>67.7</v>
      </c>
      <c r="V18" s="22">
        <v>67.7</v>
      </c>
      <c r="W18" s="22">
        <v>68.300000000000011</v>
      </c>
      <c r="X18" s="22">
        <v>68.300000000000011</v>
      </c>
      <c r="Y18" s="22">
        <v>69.199999999999989</v>
      </c>
      <c r="Z18" s="22">
        <v>70.899999999999991</v>
      </c>
      <c r="AA18" s="22">
        <v>71.099999999999994</v>
      </c>
      <c r="AB18" s="22">
        <v>71</v>
      </c>
      <c r="AC18" s="22">
        <v>70.5</v>
      </c>
      <c r="AD18" s="22">
        <v>70.5</v>
      </c>
      <c r="AE18" s="22">
        <v>70.099999999999994</v>
      </c>
      <c r="AF18" s="22">
        <v>70.3</v>
      </c>
      <c r="AG18" s="22" t="s">
        <v>443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Europe &amp; Central Asia</v>
      </c>
      <c r="C19" t="s">
        <v>74</v>
      </c>
      <c r="D19" s="22">
        <v>63.2</v>
      </c>
      <c r="E19" s="22">
        <v>63.7</v>
      </c>
      <c r="F19" s="22">
        <v>63.5</v>
      </c>
      <c r="G19" s="22">
        <v>63.5</v>
      </c>
      <c r="H19" s="22">
        <v>63.5</v>
      </c>
      <c r="I19" s="22">
        <v>64.7</v>
      </c>
      <c r="J19" s="22">
        <v>66.3</v>
      </c>
      <c r="K19" s="22">
        <v>66.7</v>
      </c>
      <c r="L19" s="22">
        <v>67.100000000000009</v>
      </c>
      <c r="M19" s="22">
        <v>67.600000000000009</v>
      </c>
      <c r="N19" s="22">
        <v>67.7</v>
      </c>
      <c r="O19" s="22">
        <v>69</v>
      </c>
      <c r="P19" s="22">
        <v>69.099999999999994</v>
      </c>
      <c r="Q19" s="22">
        <v>70.5</v>
      </c>
      <c r="R19" s="22">
        <v>71.2</v>
      </c>
      <c r="S19" s="22">
        <v>71.5</v>
      </c>
      <c r="T19" s="22">
        <v>72.099999999999994</v>
      </c>
      <c r="U19" s="22">
        <v>73.8</v>
      </c>
      <c r="V19" s="22">
        <v>74.2</v>
      </c>
      <c r="W19" s="22">
        <v>74.599999999999994</v>
      </c>
      <c r="X19" s="22">
        <v>75.599999999999994</v>
      </c>
      <c r="Y19" s="22">
        <v>76</v>
      </c>
      <c r="Z19" s="22">
        <v>76.400000000000006</v>
      </c>
      <c r="AA19" s="22">
        <v>77.900000000000006</v>
      </c>
      <c r="AB19" s="22">
        <v>78.600000000000009</v>
      </c>
      <c r="AC19" s="22">
        <v>81.100000000000009</v>
      </c>
      <c r="AD19" s="22">
        <v>81.2</v>
      </c>
      <c r="AE19" s="22">
        <v>80.5</v>
      </c>
      <c r="AF19" s="22">
        <v>80.5</v>
      </c>
      <c r="AG19" s="22" t="s">
        <v>443</v>
      </c>
    </row>
    <row r="20" spans="1:33" x14ac:dyDescent="0.25">
      <c r="A20" s="17" t="str">
        <f>VLOOKUP(C20,'Country Table'!$C$4:$G$222,5,FALSE)</f>
        <v>Low income</v>
      </c>
      <c r="B20" s="17" t="str">
        <f>VLOOKUP(C20,'Country Table'!$C$4:$G$222,4,FALSE)</f>
        <v>Sub-Saharan Africa</v>
      </c>
      <c r="C20" t="s">
        <v>78</v>
      </c>
      <c r="D20" s="22">
        <v>17.100000000000001</v>
      </c>
      <c r="E20" s="22">
        <v>17.599999999999998</v>
      </c>
      <c r="F20" s="22">
        <v>17.2</v>
      </c>
      <c r="G20" s="22">
        <v>18.099999999999998</v>
      </c>
      <c r="H20" s="22">
        <v>18.099999999999998</v>
      </c>
      <c r="I20" s="22">
        <v>18.099999999999998</v>
      </c>
      <c r="J20" s="22">
        <v>18.2</v>
      </c>
      <c r="K20" s="22">
        <v>18.2</v>
      </c>
      <c r="L20" s="22">
        <v>18.3</v>
      </c>
      <c r="M20" s="22">
        <v>18.3</v>
      </c>
      <c r="N20" s="22">
        <v>18.7</v>
      </c>
      <c r="O20" s="22">
        <v>18.600000000000001</v>
      </c>
      <c r="P20" s="22">
        <v>19.900000000000002</v>
      </c>
      <c r="Q20" s="22">
        <v>21.4</v>
      </c>
      <c r="R20" s="22">
        <v>22.8</v>
      </c>
      <c r="S20" s="22">
        <v>24</v>
      </c>
      <c r="T20" s="22">
        <v>28.000000000000004</v>
      </c>
      <c r="U20" s="22">
        <v>30.099999999999998</v>
      </c>
      <c r="V20" s="22">
        <v>32.300000000000004</v>
      </c>
      <c r="W20" s="22">
        <v>35.9</v>
      </c>
      <c r="X20" s="22">
        <v>37.6</v>
      </c>
      <c r="Y20" s="22">
        <v>39.200000000000003</v>
      </c>
      <c r="Z20" s="22">
        <v>39.900000000000006</v>
      </c>
      <c r="AA20" s="22">
        <v>40.799999999999997</v>
      </c>
      <c r="AB20" s="22">
        <v>41.9</v>
      </c>
      <c r="AC20" s="22">
        <v>42.4</v>
      </c>
      <c r="AD20" s="22">
        <v>42.9</v>
      </c>
      <c r="AE20" s="22">
        <v>41.3</v>
      </c>
      <c r="AF20" s="22">
        <v>41.8</v>
      </c>
      <c r="AG20" s="22" t="s">
        <v>443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East Asia &amp; Pacific</v>
      </c>
      <c r="C21" t="s">
        <v>82</v>
      </c>
      <c r="D21" s="22">
        <v>27.6</v>
      </c>
      <c r="E21" s="22">
        <v>28.000000000000004</v>
      </c>
      <c r="F21" s="22">
        <v>28.4</v>
      </c>
      <c r="G21" s="22">
        <v>28.799999999999997</v>
      </c>
      <c r="H21" s="22">
        <v>29.2</v>
      </c>
      <c r="I21" s="22">
        <v>29.7</v>
      </c>
      <c r="J21" s="22">
        <v>30.099999999999998</v>
      </c>
      <c r="K21" s="22">
        <v>30.5</v>
      </c>
      <c r="L21" s="22">
        <v>31</v>
      </c>
      <c r="M21" s="22">
        <v>30.5</v>
      </c>
      <c r="N21" s="22">
        <v>31.900000000000002</v>
      </c>
      <c r="O21" s="22">
        <v>33.700000000000003</v>
      </c>
      <c r="P21" s="22">
        <v>36.9</v>
      </c>
      <c r="Q21" s="22">
        <v>38.200000000000003</v>
      </c>
      <c r="R21" s="22">
        <v>39.200000000000003</v>
      </c>
      <c r="S21" s="22">
        <v>40</v>
      </c>
      <c r="T21" s="22">
        <v>40.9</v>
      </c>
      <c r="U21" s="22">
        <v>42.4</v>
      </c>
      <c r="V21" s="22">
        <v>42.5</v>
      </c>
      <c r="W21" s="22">
        <v>42.8</v>
      </c>
      <c r="X21" s="22">
        <v>44.4</v>
      </c>
      <c r="Y21" s="22">
        <v>44.9</v>
      </c>
      <c r="Z21" s="22">
        <v>45.5</v>
      </c>
      <c r="AA21" s="22">
        <v>46</v>
      </c>
      <c r="AB21" s="22">
        <v>46.5</v>
      </c>
      <c r="AC21" s="22">
        <v>46.800000000000004</v>
      </c>
      <c r="AD21" s="22">
        <v>47.199999999999996</v>
      </c>
      <c r="AE21" s="22">
        <v>47.599999999999994</v>
      </c>
      <c r="AF21" s="22">
        <v>47.599999999999994</v>
      </c>
      <c r="AG21" s="22" t="s">
        <v>443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t="s">
        <v>84</v>
      </c>
      <c r="D22" s="22">
        <v>33.900000000000006</v>
      </c>
      <c r="E22" s="22">
        <v>34.200000000000003</v>
      </c>
      <c r="F22" s="22">
        <v>34.300000000000004</v>
      </c>
      <c r="G22" s="22">
        <v>34.4</v>
      </c>
      <c r="H22" s="22">
        <v>34.4</v>
      </c>
      <c r="I22" s="22">
        <v>34.5</v>
      </c>
      <c r="J22" s="22">
        <v>34.599999999999994</v>
      </c>
      <c r="K22" s="22">
        <v>34.699999999999996</v>
      </c>
      <c r="L22" s="22">
        <v>35.9</v>
      </c>
      <c r="M22" s="22">
        <v>35.6</v>
      </c>
      <c r="N22" s="22">
        <v>36.799999999999997</v>
      </c>
      <c r="O22" s="22">
        <v>40.6</v>
      </c>
      <c r="P22" s="22">
        <v>40.5</v>
      </c>
      <c r="Q22" s="22">
        <v>41</v>
      </c>
      <c r="R22" s="22">
        <v>41.199999999999996</v>
      </c>
      <c r="S22" s="22">
        <v>41.099999999999994</v>
      </c>
      <c r="T22" s="22">
        <v>40.5</v>
      </c>
      <c r="U22" s="22">
        <v>42.8</v>
      </c>
      <c r="V22" s="22">
        <v>44.1</v>
      </c>
      <c r="W22" s="22">
        <v>45.5</v>
      </c>
      <c r="X22" s="22">
        <v>38.200000000000003</v>
      </c>
      <c r="Y22" s="22">
        <v>48.6</v>
      </c>
      <c r="Z22" s="22">
        <v>51</v>
      </c>
      <c r="AA22" s="22">
        <v>51.9</v>
      </c>
      <c r="AB22" s="22">
        <v>53.1</v>
      </c>
      <c r="AC22" s="22">
        <v>54.500000000000007</v>
      </c>
      <c r="AD22" s="22">
        <v>55.800000000000004</v>
      </c>
      <c r="AE22" s="22">
        <v>56.399999999999991</v>
      </c>
      <c r="AF22" s="22">
        <v>56.399999999999991</v>
      </c>
      <c r="AG22" s="22" t="s">
        <v>443</v>
      </c>
    </row>
    <row r="23" spans="1:33" x14ac:dyDescent="0.25">
      <c r="A23" s="17" t="str">
        <f>VLOOKUP(C23,'Country Table'!$C$4:$G$222,5,FALSE)</f>
        <v>High income</v>
      </c>
      <c r="B23" s="17" t="str">
        <f>VLOOKUP(C23,'Country Table'!$C$4:$G$222,4,FALSE)</f>
        <v>North America</v>
      </c>
      <c r="C23" t="s">
        <v>86</v>
      </c>
      <c r="D23" s="22">
        <v>80.600000000000009</v>
      </c>
      <c r="E23" s="22">
        <v>81.8</v>
      </c>
      <c r="F23" s="22">
        <v>82.399999999999991</v>
      </c>
      <c r="G23" s="22">
        <v>81.5</v>
      </c>
      <c r="H23" s="22">
        <v>82</v>
      </c>
      <c r="I23" s="22">
        <v>82.199999999999989</v>
      </c>
      <c r="J23" s="22">
        <v>82.5</v>
      </c>
      <c r="K23" s="22">
        <v>81.599999999999994</v>
      </c>
      <c r="L23" s="22">
        <v>80.5</v>
      </c>
      <c r="M23" s="22">
        <v>80.5</v>
      </c>
      <c r="N23" s="22">
        <v>80.5</v>
      </c>
      <c r="O23" s="22">
        <v>81.399999999999991</v>
      </c>
      <c r="P23" s="22">
        <v>82.199999999999989</v>
      </c>
      <c r="Q23" s="22">
        <v>83</v>
      </c>
      <c r="R23" s="22">
        <v>83.899999999999991</v>
      </c>
      <c r="S23" s="22">
        <v>84.7</v>
      </c>
      <c r="T23" s="22">
        <v>85</v>
      </c>
      <c r="U23" s="22">
        <v>83.3</v>
      </c>
      <c r="V23" s="22">
        <v>83.5</v>
      </c>
      <c r="W23" s="22">
        <v>83.899999999999991</v>
      </c>
      <c r="X23" s="22">
        <v>83.899999999999991</v>
      </c>
      <c r="Y23" s="22">
        <v>84.6</v>
      </c>
      <c r="Z23" s="22">
        <v>86.2</v>
      </c>
      <c r="AA23" s="22">
        <v>86.8</v>
      </c>
      <c r="AB23" s="22">
        <v>87.8</v>
      </c>
      <c r="AC23" s="22">
        <v>88.5</v>
      </c>
      <c r="AD23" s="22">
        <v>89</v>
      </c>
      <c r="AE23" s="22">
        <v>89.1</v>
      </c>
      <c r="AF23" s="22">
        <v>89.1</v>
      </c>
      <c r="AG23" s="22" t="s">
        <v>443</v>
      </c>
    </row>
    <row r="24" spans="1:33" x14ac:dyDescent="0.25">
      <c r="A24" s="17" t="str">
        <f>VLOOKUP(C24,'Country Table'!$C$4:$G$222,5,FALSE)</f>
        <v>Low income</v>
      </c>
      <c r="B24" s="17" t="str">
        <f>VLOOKUP(C24,'Country Table'!$C$4:$G$222,4,FALSE)</f>
        <v>Sub-Saharan Africa</v>
      </c>
      <c r="C24" t="s">
        <v>90</v>
      </c>
      <c r="D24" s="22">
        <v>21.4</v>
      </c>
      <c r="E24" s="22">
        <v>20.7</v>
      </c>
      <c r="F24" s="22">
        <v>18.899999999999999</v>
      </c>
      <c r="G24" s="22">
        <v>19.600000000000001</v>
      </c>
      <c r="H24" s="22">
        <v>20.200000000000003</v>
      </c>
      <c r="I24" s="22">
        <v>20.8</v>
      </c>
      <c r="J24" s="22">
        <v>21.5</v>
      </c>
      <c r="K24" s="22">
        <v>22.2</v>
      </c>
      <c r="L24" s="22">
        <v>22.900000000000002</v>
      </c>
      <c r="M24" s="22">
        <v>23.599999999999998</v>
      </c>
      <c r="N24" s="22">
        <v>24.3</v>
      </c>
      <c r="O24" s="22">
        <v>24.9</v>
      </c>
      <c r="P24" s="22">
        <v>25.6</v>
      </c>
      <c r="Q24" s="22">
        <v>26.200000000000003</v>
      </c>
      <c r="R24" s="22">
        <v>26.900000000000002</v>
      </c>
      <c r="S24" s="22">
        <v>27.6</v>
      </c>
      <c r="T24" s="22">
        <v>28.199999999999996</v>
      </c>
      <c r="U24" s="22">
        <v>28.799999999999997</v>
      </c>
      <c r="V24" s="22">
        <v>29.4</v>
      </c>
      <c r="W24" s="22">
        <v>29.599999999999998</v>
      </c>
      <c r="X24" s="22">
        <v>30.7</v>
      </c>
      <c r="Y24" s="22">
        <v>31.7</v>
      </c>
      <c r="Z24" s="22">
        <v>32.200000000000003</v>
      </c>
      <c r="AA24" s="22">
        <v>32.9</v>
      </c>
      <c r="AB24" s="22">
        <v>33.4</v>
      </c>
      <c r="AC24" s="22">
        <v>33.900000000000006</v>
      </c>
      <c r="AD24" s="22">
        <v>35.199999999999996</v>
      </c>
      <c r="AE24" s="22">
        <v>35.199999999999996</v>
      </c>
      <c r="AF24" s="22">
        <v>35.299999999999997</v>
      </c>
      <c r="AG24" s="22" t="s">
        <v>443</v>
      </c>
    </row>
    <row r="25" spans="1:33" x14ac:dyDescent="0.25">
      <c r="A25" s="17" t="str">
        <f>VLOOKUP(C25,'Country Table'!$C$4:$G$222,5,FALSE)</f>
        <v>High income</v>
      </c>
      <c r="B25" s="17" t="str">
        <f>VLOOKUP(C25,'Country Table'!$C$4:$G$222,4,FALSE)</f>
        <v>Latin America &amp; Caribbean</v>
      </c>
      <c r="C25" t="s">
        <v>96</v>
      </c>
      <c r="D25" s="22">
        <v>62.6</v>
      </c>
      <c r="E25" s="22">
        <v>63.800000000000004</v>
      </c>
      <c r="F25" s="22">
        <v>64</v>
      </c>
      <c r="G25" s="22">
        <v>61.3</v>
      </c>
      <c r="H25" s="22">
        <v>62</v>
      </c>
      <c r="I25" s="22">
        <v>62.7</v>
      </c>
      <c r="J25" s="22">
        <v>63.3</v>
      </c>
      <c r="K25" s="22">
        <v>64</v>
      </c>
      <c r="L25" s="22">
        <v>63.7</v>
      </c>
      <c r="M25" s="22">
        <v>65.3</v>
      </c>
      <c r="N25" s="22">
        <v>66.100000000000009</v>
      </c>
      <c r="O25" s="22">
        <v>68.400000000000006</v>
      </c>
      <c r="P25" s="22">
        <v>68.5</v>
      </c>
      <c r="Q25" s="22">
        <v>69.8</v>
      </c>
      <c r="R25" s="22">
        <v>71.5</v>
      </c>
      <c r="S25" s="22">
        <v>72.2</v>
      </c>
      <c r="T25" s="22">
        <v>71.899999999999991</v>
      </c>
      <c r="U25" s="22">
        <v>74.5</v>
      </c>
      <c r="V25" s="22">
        <v>76</v>
      </c>
      <c r="W25" s="22">
        <v>78.400000000000006</v>
      </c>
      <c r="X25" s="22">
        <v>72.2</v>
      </c>
      <c r="Y25" s="22">
        <v>74.400000000000006</v>
      </c>
      <c r="Z25" s="22">
        <v>75.099999999999994</v>
      </c>
      <c r="AA25" s="22">
        <v>77.400000000000006</v>
      </c>
      <c r="AB25" s="22">
        <v>78.400000000000006</v>
      </c>
      <c r="AC25" s="22">
        <v>79.2</v>
      </c>
      <c r="AD25" s="22">
        <v>80</v>
      </c>
      <c r="AE25" s="22">
        <v>80.7</v>
      </c>
      <c r="AF25" s="22">
        <v>80.7</v>
      </c>
      <c r="AG25" s="22" t="s">
        <v>443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East Asia &amp; Pacific</v>
      </c>
      <c r="C26" t="s">
        <v>98</v>
      </c>
      <c r="D26" s="22">
        <v>40.5</v>
      </c>
      <c r="E26" s="22">
        <v>41.099999999999994</v>
      </c>
      <c r="F26" s="22">
        <v>42</v>
      </c>
      <c r="G26" s="22">
        <v>42.699999999999996</v>
      </c>
      <c r="H26" s="22">
        <v>42.699999999999996</v>
      </c>
      <c r="I26" s="22">
        <v>44.2</v>
      </c>
      <c r="J26" s="22">
        <v>45</v>
      </c>
      <c r="K26" s="22">
        <v>45.7</v>
      </c>
      <c r="L26" s="22">
        <v>46.5</v>
      </c>
      <c r="M26" s="22">
        <v>47.3</v>
      </c>
      <c r="N26" s="22">
        <v>48.1</v>
      </c>
      <c r="O26" s="22">
        <v>48.8</v>
      </c>
      <c r="P26" s="22">
        <v>50</v>
      </c>
      <c r="Q26" s="22">
        <v>51.4</v>
      </c>
      <c r="R26" s="22">
        <v>52.2</v>
      </c>
      <c r="S26" s="22">
        <v>53.5</v>
      </c>
      <c r="T26" s="22">
        <v>55.1</v>
      </c>
      <c r="U26" s="22">
        <v>56.499999999999993</v>
      </c>
      <c r="V26" s="22">
        <v>57.699999999999996</v>
      </c>
      <c r="W26" s="22">
        <v>58.599999999999994</v>
      </c>
      <c r="X26" s="22">
        <v>60.199999999999996</v>
      </c>
      <c r="Y26" s="22">
        <v>61</v>
      </c>
      <c r="Z26" s="22">
        <v>61.7</v>
      </c>
      <c r="AA26" s="22">
        <v>62.7</v>
      </c>
      <c r="AB26" s="22">
        <v>63.3</v>
      </c>
      <c r="AC26" s="22">
        <v>64.2</v>
      </c>
      <c r="AD26" s="22">
        <v>64.7</v>
      </c>
      <c r="AE26" s="22">
        <v>64.7</v>
      </c>
      <c r="AF26" s="22">
        <v>64.900000000000006</v>
      </c>
      <c r="AG26" s="22" t="s">
        <v>443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Latin America &amp; Caribbean</v>
      </c>
      <c r="C27" t="s">
        <v>100</v>
      </c>
      <c r="D27" s="22">
        <v>43.3</v>
      </c>
      <c r="E27" s="22">
        <v>43.8</v>
      </c>
      <c r="F27" s="22">
        <v>45.7</v>
      </c>
      <c r="G27" s="22">
        <v>46.6</v>
      </c>
      <c r="H27" s="22">
        <v>47.4</v>
      </c>
      <c r="I27" s="22">
        <v>48</v>
      </c>
      <c r="J27" s="22">
        <v>49.8</v>
      </c>
      <c r="K27" s="22">
        <v>51.2</v>
      </c>
      <c r="L27" s="22">
        <v>52.6</v>
      </c>
      <c r="M27" s="22">
        <v>52.900000000000006</v>
      </c>
      <c r="N27" s="22">
        <v>53.400000000000006</v>
      </c>
      <c r="O27" s="22">
        <v>53.7</v>
      </c>
      <c r="P27" s="22">
        <v>54</v>
      </c>
      <c r="Q27" s="22">
        <v>53.300000000000004</v>
      </c>
      <c r="R27" s="22">
        <v>56.000000000000007</v>
      </c>
      <c r="S27" s="22">
        <v>58.4</v>
      </c>
      <c r="T27" s="22">
        <v>59.3</v>
      </c>
      <c r="U27" s="22">
        <v>61.8</v>
      </c>
      <c r="V27" s="22">
        <v>63</v>
      </c>
      <c r="W27" s="22">
        <v>63.9</v>
      </c>
      <c r="X27" s="22">
        <v>64.400000000000006</v>
      </c>
      <c r="Y27" s="22">
        <v>65.2</v>
      </c>
      <c r="Z27" s="22">
        <v>64.7</v>
      </c>
      <c r="AA27" s="22">
        <v>66.400000000000006</v>
      </c>
      <c r="AB27" s="22">
        <v>66.600000000000009</v>
      </c>
      <c r="AC27" s="22">
        <v>66.900000000000006</v>
      </c>
      <c r="AD27" s="22">
        <v>68</v>
      </c>
      <c r="AE27" s="22">
        <v>68.300000000000011</v>
      </c>
      <c r="AF27" s="22">
        <v>68.300000000000011</v>
      </c>
      <c r="AG27" s="22" t="s">
        <v>443</v>
      </c>
    </row>
    <row r="28" spans="1:33" x14ac:dyDescent="0.25">
      <c r="A28" s="17" t="str">
        <f>VLOOKUP(C28,'Country Table'!$C$4:$G$222,5,FALSE)</f>
        <v>Lower middle income</v>
      </c>
      <c r="B28" s="17" t="str">
        <f>VLOOKUP(C28,'Country Table'!$C$4:$G$222,4,FALSE)</f>
        <v>Sub-Saharan Africa</v>
      </c>
      <c r="C28" t="s">
        <v>454</v>
      </c>
      <c r="D28" s="22">
        <v>45.5</v>
      </c>
      <c r="E28" s="22">
        <v>45.5</v>
      </c>
      <c r="F28" s="22">
        <v>45.7</v>
      </c>
      <c r="G28" s="22">
        <v>45.800000000000004</v>
      </c>
      <c r="H28" s="22">
        <v>45.9</v>
      </c>
      <c r="I28" s="22">
        <v>46</v>
      </c>
      <c r="J28" s="22">
        <v>45.9</v>
      </c>
      <c r="K28" s="22">
        <v>45.800000000000004</v>
      </c>
      <c r="L28" s="22">
        <v>45.6</v>
      </c>
      <c r="M28" s="22">
        <v>45.5</v>
      </c>
      <c r="N28" s="22">
        <v>45.4</v>
      </c>
      <c r="O28" s="22">
        <v>45.2</v>
      </c>
      <c r="P28" s="22">
        <v>44.9</v>
      </c>
      <c r="Q28" s="22">
        <v>44.5</v>
      </c>
      <c r="R28" s="22">
        <v>45.300000000000004</v>
      </c>
      <c r="S28" s="22">
        <v>46</v>
      </c>
      <c r="T28" s="22">
        <v>46.800000000000004</v>
      </c>
      <c r="U28" s="22">
        <v>47.599999999999994</v>
      </c>
      <c r="V28" s="22">
        <v>48.4</v>
      </c>
      <c r="W28" s="22">
        <v>49.2</v>
      </c>
      <c r="X28" s="22">
        <v>50</v>
      </c>
      <c r="Y28" s="22">
        <v>50</v>
      </c>
      <c r="Z28" s="22">
        <v>50</v>
      </c>
      <c r="AA28" s="22">
        <v>51.1</v>
      </c>
      <c r="AB28" s="22">
        <v>52.2</v>
      </c>
      <c r="AC28" s="22">
        <v>53.300000000000004</v>
      </c>
      <c r="AD28" s="22">
        <v>53.900000000000006</v>
      </c>
      <c r="AE28" s="22">
        <v>53.900000000000006</v>
      </c>
      <c r="AF28" s="22">
        <v>53.900000000000006</v>
      </c>
      <c r="AG28" s="22" t="s">
        <v>443</v>
      </c>
    </row>
    <row r="29" spans="1:33" x14ac:dyDescent="0.25">
      <c r="A29" s="17" t="str">
        <f>VLOOKUP(C29,'Country Table'!$C$4:$G$222,5,FALSE)</f>
        <v>Low income</v>
      </c>
      <c r="B29" s="17" t="str">
        <f>VLOOKUP(C29,'Country Table'!$C$4:$G$222,4,FALSE)</f>
        <v>Sub-Saharan Africa</v>
      </c>
      <c r="C29" t="s">
        <v>104</v>
      </c>
      <c r="D29" s="22">
        <v>26.3</v>
      </c>
      <c r="E29" s="22">
        <v>26.6</v>
      </c>
      <c r="F29" s="22">
        <v>27</v>
      </c>
      <c r="G29" s="22">
        <v>27.3</v>
      </c>
      <c r="H29" s="22">
        <v>27.700000000000003</v>
      </c>
      <c r="I29" s="22">
        <v>28.000000000000004</v>
      </c>
      <c r="J29" s="22">
        <v>28.499999999999996</v>
      </c>
      <c r="K29" s="22">
        <v>28.999999999999996</v>
      </c>
      <c r="L29" s="22">
        <v>29.5</v>
      </c>
      <c r="M29" s="22">
        <v>30</v>
      </c>
      <c r="N29" s="22">
        <v>30.5</v>
      </c>
      <c r="O29" s="22">
        <v>31.5</v>
      </c>
      <c r="P29" s="22">
        <v>32.4</v>
      </c>
      <c r="Q29" s="22">
        <v>33.300000000000004</v>
      </c>
      <c r="R29" s="22">
        <v>34.300000000000004</v>
      </c>
      <c r="S29" s="22">
        <v>35.199999999999996</v>
      </c>
      <c r="T29" s="22">
        <v>36.199999999999996</v>
      </c>
      <c r="U29" s="22">
        <v>38.1</v>
      </c>
      <c r="V29" s="22">
        <v>40.799999999999997</v>
      </c>
      <c r="W29" s="22">
        <v>41.9</v>
      </c>
      <c r="X29" s="22">
        <v>45.300000000000004</v>
      </c>
      <c r="Y29" s="22">
        <v>45.2</v>
      </c>
      <c r="Z29" s="22">
        <v>45.300000000000004</v>
      </c>
      <c r="AA29" s="22">
        <v>46.6</v>
      </c>
      <c r="AB29" s="22">
        <v>48.4</v>
      </c>
      <c r="AC29" s="22">
        <v>47.8</v>
      </c>
      <c r="AD29" s="22">
        <v>48.6</v>
      </c>
      <c r="AE29" s="22">
        <v>49.5</v>
      </c>
      <c r="AF29" s="22">
        <v>49.5</v>
      </c>
      <c r="AG29" s="22" t="s">
        <v>443</v>
      </c>
    </row>
    <row r="30" spans="1:33" x14ac:dyDescent="0.25">
      <c r="A30" s="17" t="str">
        <f>VLOOKUP(C30,'Country Table'!$C$4:$G$222,5,FALSE)</f>
        <v>Upper middle income</v>
      </c>
      <c r="B30" s="17" t="str">
        <f>VLOOKUP(C30,'Country Table'!$C$4:$G$222,4,FALSE)</f>
        <v>Latin America &amp; Caribbean</v>
      </c>
      <c r="C30" t="s">
        <v>107</v>
      </c>
      <c r="D30" s="22">
        <v>50.5</v>
      </c>
      <c r="E30" s="22">
        <v>51.5</v>
      </c>
      <c r="F30" s="22">
        <v>52.6</v>
      </c>
      <c r="G30" s="22">
        <v>53.400000000000006</v>
      </c>
      <c r="H30" s="22">
        <v>54.2</v>
      </c>
      <c r="I30" s="22">
        <v>55.000000000000007</v>
      </c>
      <c r="J30" s="22">
        <v>55.900000000000006</v>
      </c>
      <c r="K30" s="22">
        <v>56.699999999999996</v>
      </c>
      <c r="L30" s="22">
        <v>57.599999999999994</v>
      </c>
      <c r="M30" s="22">
        <v>58.4</v>
      </c>
      <c r="N30" s="22">
        <v>59.3</v>
      </c>
      <c r="O30" s="22">
        <v>59.699999999999996</v>
      </c>
      <c r="P30" s="22">
        <v>60.099999999999994</v>
      </c>
      <c r="Q30" s="22">
        <v>60.5</v>
      </c>
      <c r="R30" s="22">
        <v>60.9</v>
      </c>
      <c r="S30" s="22">
        <v>61.3</v>
      </c>
      <c r="T30" s="22">
        <v>61.9</v>
      </c>
      <c r="U30" s="22">
        <v>62.8</v>
      </c>
      <c r="V30" s="22">
        <v>64.2</v>
      </c>
      <c r="W30" s="22">
        <v>65</v>
      </c>
      <c r="X30" s="22">
        <v>65</v>
      </c>
      <c r="Y30" s="22">
        <v>68.2</v>
      </c>
      <c r="Z30" s="22">
        <v>68.899999999999991</v>
      </c>
      <c r="AA30" s="22">
        <v>69.599999999999994</v>
      </c>
      <c r="AB30" s="22">
        <v>71.3</v>
      </c>
      <c r="AC30" s="22">
        <v>71</v>
      </c>
      <c r="AD30" s="22">
        <v>71.3</v>
      </c>
      <c r="AE30" s="22">
        <v>71.599999999999994</v>
      </c>
      <c r="AF30" s="22">
        <v>71.599999999999994</v>
      </c>
      <c r="AG30" s="22" t="s">
        <v>443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438</v>
      </c>
      <c r="D31" s="22">
        <v>23.3</v>
      </c>
      <c r="E31" s="22">
        <v>23.799999999999997</v>
      </c>
      <c r="F31" s="22">
        <v>24.3</v>
      </c>
      <c r="G31" s="22">
        <v>24.8</v>
      </c>
      <c r="H31" s="22">
        <v>25.3</v>
      </c>
      <c r="I31" s="22">
        <v>25.900000000000002</v>
      </c>
      <c r="J31" s="22">
        <v>26.6</v>
      </c>
      <c r="K31" s="22">
        <v>27.3</v>
      </c>
      <c r="L31" s="22">
        <v>27.3</v>
      </c>
      <c r="M31" s="22">
        <v>28.7</v>
      </c>
      <c r="N31" s="22">
        <v>29.7</v>
      </c>
      <c r="O31" s="22">
        <v>30.5</v>
      </c>
      <c r="P31" s="22">
        <v>31.3</v>
      </c>
      <c r="Q31" s="22">
        <v>32.1</v>
      </c>
      <c r="R31" s="22">
        <v>32.9</v>
      </c>
      <c r="S31" s="22">
        <v>33.6</v>
      </c>
      <c r="T31" s="22">
        <v>34.4</v>
      </c>
      <c r="U31" s="22">
        <v>35.199999999999996</v>
      </c>
      <c r="V31" s="22">
        <v>36</v>
      </c>
      <c r="W31" s="22">
        <v>36.799999999999997</v>
      </c>
      <c r="X31" s="22">
        <v>37.6</v>
      </c>
      <c r="Y31" s="22">
        <v>38.6</v>
      </c>
      <c r="Z31" s="22">
        <v>39.300000000000004</v>
      </c>
      <c r="AA31" s="22">
        <v>39.900000000000006</v>
      </c>
      <c r="AB31" s="22">
        <v>38.9</v>
      </c>
      <c r="AC31" s="22">
        <v>41.8</v>
      </c>
      <c r="AD31" s="22">
        <v>43.7</v>
      </c>
      <c r="AE31" s="22">
        <v>44.1</v>
      </c>
      <c r="AF31" s="22">
        <v>44.1</v>
      </c>
      <c r="AG31" s="22" t="s">
        <v>443</v>
      </c>
    </row>
    <row r="32" spans="1:33" x14ac:dyDescent="0.25">
      <c r="A32" s="17" t="str">
        <f>VLOOKUP(C32,'Country Table'!$C$4:$G$222,5,FALSE)</f>
        <v>High income</v>
      </c>
      <c r="B32" s="17" t="str">
        <f>VLOOKUP(C32,'Country Table'!$C$4:$G$222,4,FALSE)</f>
        <v>Europe &amp; Central Asia</v>
      </c>
      <c r="C32" t="s">
        <v>110</v>
      </c>
      <c r="D32" s="22">
        <v>49.8</v>
      </c>
      <c r="E32" s="22">
        <v>50.8</v>
      </c>
      <c r="F32" s="22">
        <v>51.9</v>
      </c>
      <c r="G32" s="22">
        <v>52.900000000000006</v>
      </c>
      <c r="H32" s="22">
        <v>55.300000000000004</v>
      </c>
      <c r="I32" s="22">
        <v>55.800000000000004</v>
      </c>
      <c r="J32" s="22">
        <v>57.499999999999993</v>
      </c>
      <c r="K32" s="22">
        <v>59.199999999999996</v>
      </c>
      <c r="L32" s="22">
        <v>61.6</v>
      </c>
      <c r="M32" s="22">
        <v>63.9</v>
      </c>
      <c r="N32" s="22">
        <v>65.600000000000009</v>
      </c>
      <c r="O32" s="22">
        <v>67.7</v>
      </c>
      <c r="P32" s="22">
        <v>68.5</v>
      </c>
      <c r="Q32" s="22">
        <v>69.3</v>
      </c>
      <c r="R32" s="22">
        <v>70.199999999999989</v>
      </c>
      <c r="S32" s="22">
        <v>71</v>
      </c>
      <c r="T32" s="22">
        <v>72.599999999999994</v>
      </c>
      <c r="U32" s="22">
        <v>73.400000000000006</v>
      </c>
      <c r="V32" s="22">
        <v>73.8</v>
      </c>
      <c r="W32" s="22">
        <v>74.599999999999994</v>
      </c>
      <c r="X32" s="22">
        <v>76</v>
      </c>
      <c r="Y32" s="22">
        <v>77.600000000000009</v>
      </c>
      <c r="Z32" s="22">
        <v>78.3</v>
      </c>
      <c r="AA32" s="22">
        <v>79.400000000000006</v>
      </c>
      <c r="AB32" s="22">
        <v>79.7</v>
      </c>
      <c r="AC32" s="22">
        <v>79.600000000000009</v>
      </c>
      <c r="AD32" s="22">
        <v>79.7</v>
      </c>
      <c r="AE32" s="22">
        <v>79.600000000000009</v>
      </c>
      <c r="AF32" s="22">
        <v>79.600000000000009</v>
      </c>
      <c r="AG32" s="22" t="s">
        <v>443</v>
      </c>
    </row>
    <row r="33" spans="1:33" x14ac:dyDescent="0.25">
      <c r="A33" s="17" t="str">
        <f>VLOOKUP(C33,'Country Table'!$C$4:$G$222,5,FALSE)</f>
        <v>Upper middle income</v>
      </c>
      <c r="B33" s="17" t="str">
        <f>VLOOKUP(C33,'Country Table'!$C$4:$G$222,4,FALSE)</f>
        <v>Latin America &amp; Caribbean</v>
      </c>
      <c r="C33" t="s">
        <v>112</v>
      </c>
      <c r="D33" s="22">
        <v>62.4</v>
      </c>
      <c r="E33" s="22">
        <v>62.6</v>
      </c>
      <c r="F33" s="22">
        <v>62.7</v>
      </c>
      <c r="G33" s="22">
        <v>63.3</v>
      </c>
      <c r="H33" s="22">
        <v>61.9</v>
      </c>
      <c r="I33" s="22">
        <v>62.1</v>
      </c>
      <c r="J33" s="22">
        <v>63.6</v>
      </c>
      <c r="K33" s="22">
        <v>64</v>
      </c>
      <c r="L33" s="22">
        <v>64.7</v>
      </c>
      <c r="M33" s="22">
        <v>65.5</v>
      </c>
      <c r="N33" s="22">
        <v>66.3</v>
      </c>
      <c r="O33" s="22">
        <v>67</v>
      </c>
      <c r="P33" s="22">
        <v>67.100000000000009</v>
      </c>
      <c r="Q33" s="22">
        <v>69.3</v>
      </c>
      <c r="R33" s="22">
        <v>72.099999999999994</v>
      </c>
      <c r="S33" s="22">
        <v>73.599999999999994</v>
      </c>
      <c r="T33" s="22">
        <v>78</v>
      </c>
      <c r="U33" s="22">
        <v>81.5</v>
      </c>
      <c r="V33" s="22">
        <v>83.8</v>
      </c>
      <c r="W33" s="22">
        <v>84.1</v>
      </c>
      <c r="X33" s="22">
        <v>82.399999999999991</v>
      </c>
      <c r="Y33" s="22">
        <v>81.3</v>
      </c>
      <c r="Z33" s="22">
        <v>77.3</v>
      </c>
      <c r="AA33" s="22">
        <v>76</v>
      </c>
      <c r="AB33" s="22">
        <v>76.5</v>
      </c>
      <c r="AC33" s="22">
        <v>76.8</v>
      </c>
      <c r="AD33" s="22">
        <v>77.600000000000009</v>
      </c>
      <c r="AE33" s="22">
        <v>79.100000000000009</v>
      </c>
      <c r="AF33" s="22">
        <v>79.100000000000009</v>
      </c>
      <c r="AG33" s="22" t="s">
        <v>443</v>
      </c>
    </row>
    <row r="34" spans="1:33" x14ac:dyDescent="0.25">
      <c r="A34" s="17" t="str">
        <f>VLOOKUP(C34,'Country Table'!$C$4:$G$222,5,FALSE)</f>
        <v>High income</v>
      </c>
      <c r="B34" s="17" t="str">
        <f>VLOOKUP(C34,'Country Table'!$C$4:$G$222,4,FALSE)</f>
        <v>Europe &amp; Central Asia</v>
      </c>
      <c r="C34" t="s">
        <v>115</v>
      </c>
      <c r="D34" s="22">
        <v>54.6</v>
      </c>
      <c r="E34" s="22">
        <v>55.300000000000004</v>
      </c>
      <c r="F34" s="22">
        <v>55.600000000000009</v>
      </c>
      <c r="G34" s="22">
        <v>64.400000000000006</v>
      </c>
      <c r="H34" s="22">
        <v>64.8</v>
      </c>
      <c r="I34" s="22">
        <v>65.5</v>
      </c>
      <c r="J34" s="22">
        <v>66.2</v>
      </c>
      <c r="K34" s="22">
        <v>66.8</v>
      </c>
      <c r="L34" s="22">
        <v>67.100000000000009</v>
      </c>
      <c r="M34" s="22">
        <v>67.400000000000006</v>
      </c>
      <c r="N34" s="22">
        <v>67.600000000000009</v>
      </c>
      <c r="O34" s="22">
        <v>68.400000000000006</v>
      </c>
      <c r="P34" s="22">
        <v>70.099999999999994</v>
      </c>
      <c r="Q34" s="22">
        <v>71.8</v>
      </c>
      <c r="R34" s="22">
        <v>72.399999999999991</v>
      </c>
      <c r="S34" s="22">
        <v>72.899999999999991</v>
      </c>
      <c r="T34" s="22">
        <v>74</v>
      </c>
      <c r="U34" s="22">
        <v>75.5</v>
      </c>
      <c r="V34" s="22">
        <v>76.8</v>
      </c>
      <c r="W34" s="22">
        <v>78.100000000000009</v>
      </c>
      <c r="X34" s="22">
        <v>76.7</v>
      </c>
      <c r="Y34" s="22">
        <v>77.100000000000009</v>
      </c>
      <c r="Z34" s="22">
        <v>77.7</v>
      </c>
      <c r="AA34" s="22">
        <v>78.8</v>
      </c>
      <c r="AB34" s="22">
        <v>79.3</v>
      </c>
      <c r="AC34" s="22">
        <v>80.100000000000009</v>
      </c>
      <c r="AD34" s="22">
        <v>81.100000000000009</v>
      </c>
      <c r="AE34" s="22">
        <v>81.100000000000009</v>
      </c>
      <c r="AF34" s="22">
        <v>81.100000000000009</v>
      </c>
      <c r="AG34" s="22" t="s">
        <v>443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Europe &amp; Central Asia</v>
      </c>
      <c r="C35" t="s">
        <v>117</v>
      </c>
      <c r="D35" s="22">
        <v>60.9</v>
      </c>
      <c r="E35" s="22">
        <v>60.9</v>
      </c>
      <c r="F35" s="22">
        <v>61.199999999999996</v>
      </c>
      <c r="G35" s="22">
        <v>62.6</v>
      </c>
      <c r="H35" s="22">
        <v>64.2</v>
      </c>
      <c r="I35" s="22">
        <v>65.7</v>
      </c>
      <c r="J35" s="22">
        <v>68.5</v>
      </c>
      <c r="K35" s="22">
        <v>69.899999999999991</v>
      </c>
      <c r="L35" s="22">
        <v>69.699999999999989</v>
      </c>
      <c r="M35" s="22">
        <v>71.899999999999991</v>
      </c>
      <c r="N35" s="22">
        <v>74.099999999999994</v>
      </c>
      <c r="O35" s="22">
        <v>76.2</v>
      </c>
      <c r="P35" s="22">
        <v>77.7</v>
      </c>
      <c r="Q35" s="22">
        <v>79.2</v>
      </c>
      <c r="R35" s="22">
        <v>79.400000000000006</v>
      </c>
      <c r="S35" s="22">
        <v>80.900000000000006</v>
      </c>
      <c r="T35" s="22">
        <v>82.1</v>
      </c>
      <c r="U35" s="22">
        <v>83</v>
      </c>
      <c r="V35" s="22">
        <v>83.6</v>
      </c>
      <c r="W35" s="22">
        <v>85</v>
      </c>
      <c r="X35" s="22">
        <v>85.8</v>
      </c>
      <c r="Y35" s="22">
        <v>86.3</v>
      </c>
      <c r="Z35" s="22">
        <v>85.9</v>
      </c>
      <c r="AA35" s="22">
        <v>88.2</v>
      </c>
      <c r="AB35" s="22">
        <v>89.3</v>
      </c>
      <c r="AC35" s="22">
        <v>89.1</v>
      </c>
      <c r="AD35" s="22">
        <v>89.2</v>
      </c>
      <c r="AE35" s="22">
        <v>89.2</v>
      </c>
      <c r="AF35" s="22">
        <v>89.2</v>
      </c>
      <c r="AG35" s="22" t="s">
        <v>443</v>
      </c>
    </row>
    <row r="36" spans="1:33" x14ac:dyDescent="0.25">
      <c r="A36" s="17" t="str">
        <f>VLOOKUP(C36,'Country Table'!$C$4:$G$222,5,FALSE)</f>
        <v>High income</v>
      </c>
      <c r="B36" s="17" t="str">
        <f>VLOOKUP(C36,'Country Table'!$C$4:$G$222,4,FALSE)</f>
        <v>Europe &amp; Central Asia</v>
      </c>
      <c r="C36" t="s">
        <v>119</v>
      </c>
      <c r="D36" s="22">
        <v>69</v>
      </c>
      <c r="E36" s="22">
        <v>70</v>
      </c>
      <c r="F36" s="22">
        <v>70.8</v>
      </c>
      <c r="G36" s="22">
        <v>72.3</v>
      </c>
      <c r="H36" s="22">
        <v>73.900000000000006</v>
      </c>
      <c r="I36" s="22">
        <v>75.099999999999994</v>
      </c>
      <c r="J36" s="22">
        <v>76.3</v>
      </c>
      <c r="K36" s="22">
        <v>77.400000000000006</v>
      </c>
      <c r="L36" s="22">
        <v>78.400000000000006</v>
      </c>
      <c r="M36" s="22">
        <v>80.900000000000006</v>
      </c>
      <c r="N36" s="22">
        <v>80.900000000000006</v>
      </c>
      <c r="O36" s="22">
        <v>84.2</v>
      </c>
      <c r="P36" s="22">
        <v>85.8</v>
      </c>
      <c r="Q36" s="22">
        <v>88.5</v>
      </c>
      <c r="R36" s="22">
        <v>88.9</v>
      </c>
      <c r="S36" s="22">
        <v>89.5</v>
      </c>
      <c r="T36" s="22">
        <v>89</v>
      </c>
      <c r="U36" s="22">
        <v>88.4</v>
      </c>
      <c r="V36" s="22">
        <v>89.7</v>
      </c>
      <c r="W36" s="22">
        <v>89.1</v>
      </c>
      <c r="X36" s="22">
        <v>89.5</v>
      </c>
      <c r="Y36" s="22">
        <v>92.4</v>
      </c>
      <c r="Z36" s="22">
        <v>92.5</v>
      </c>
      <c r="AA36" s="22">
        <v>92.600000000000009</v>
      </c>
      <c r="AB36" s="22">
        <v>92.7</v>
      </c>
      <c r="AC36" s="22">
        <v>91.8</v>
      </c>
      <c r="AD36" s="22">
        <v>92</v>
      </c>
      <c r="AE36" s="22">
        <v>92</v>
      </c>
      <c r="AF36" s="22">
        <v>92</v>
      </c>
      <c r="AG36" s="22" t="s">
        <v>443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t="s">
        <v>125</v>
      </c>
      <c r="D37" s="22">
        <v>48.5</v>
      </c>
      <c r="E37" s="22">
        <v>49.3</v>
      </c>
      <c r="F37" s="22">
        <v>50.1</v>
      </c>
      <c r="G37" s="22">
        <v>50.9</v>
      </c>
      <c r="H37" s="22">
        <v>51.7</v>
      </c>
      <c r="I37" s="22">
        <v>52.5</v>
      </c>
      <c r="J37" s="22">
        <v>53.1</v>
      </c>
      <c r="K37" s="22">
        <v>53.7</v>
      </c>
      <c r="L37" s="22">
        <v>54.2</v>
      </c>
      <c r="M37" s="22">
        <v>54.800000000000004</v>
      </c>
      <c r="N37" s="22">
        <v>55.400000000000006</v>
      </c>
      <c r="O37" s="22">
        <v>56.000000000000007</v>
      </c>
      <c r="P37" s="22">
        <v>56.599999999999994</v>
      </c>
      <c r="Q37" s="22">
        <v>57.3</v>
      </c>
      <c r="R37" s="22">
        <v>57.9</v>
      </c>
      <c r="S37" s="22">
        <v>58.5</v>
      </c>
      <c r="T37" s="22">
        <v>59</v>
      </c>
      <c r="U37" s="22">
        <v>59.5</v>
      </c>
      <c r="V37" s="22">
        <v>59.8</v>
      </c>
      <c r="W37" s="22">
        <v>60.099999999999994</v>
      </c>
      <c r="X37" s="22">
        <v>60.6</v>
      </c>
      <c r="Y37" s="22">
        <v>61.1</v>
      </c>
      <c r="Z37" s="22">
        <v>61.6</v>
      </c>
      <c r="AA37" s="22">
        <v>61.9</v>
      </c>
      <c r="AB37" s="22">
        <v>64.099999999999994</v>
      </c>
      <c r="AC37" s="22">
        <v>65.2</v>
      </c>
      <c r="AD37" s="22">
        <v>65.5</v>
      </c>
      <c r="AE37" s="22">
        <v>65.7</v>
      </c>
      <c r="AF37" s="22">
        <v>65.7</v>
      </c>
      <c r="AG37" s="22" t="s">
        <v>443</v>
      </c>
    </row>
    <row r="38" spans="1:33" x14ac:dyDescent="0.25">
      <c r="A38" s="17" t="str">
        <f>VLOOKUP(C38,'Country Table'!$C$4:$G$222,5,FALSE)</f>
        <v>Upper middle income</v>
      </c>
      <c r="B38" s="17" t="str">
        <f>VLOOKUP(C38,'Country Table'!$C$4:$G$222,4,FALSE)</f>
        <v>Latin America &amp; Caribbean</v>
      </c>
      <c r="C38" t="s">
        <v>127</v>
      </c>
      <c r="D38" s="22">
        <v>55.1</v>
      </c>
      <c r="E38" s="22">
        <v>54.900000000000006</v>
      </c>
      <c r="F38" s="22">
        <v>55.300000000000004</v>
      </c>
      <c r="G38" s="22">
        <v>55.7</v>
      </c>
      <c r="H38" s="22">
        <v>56.100000000000009</v>
      </c>
      <c r="I38" s="22">
        <v>56.499999999999993</v>
      </c>
      <c r="J38" s="22">
        <v>56.699999999999996</v>
      </c>
      <c r="K38" s="22">
        <v>56.999999999999993</v>
      </c>
      <c r="L38" s="22">
        <v>57.199999999999996</v>
      </c>
      <c r="M38" s="22">
        <v>57.499999999999993</v>
      </c>
      <c r="N38" s="22">
        <v>57.699999999999996</v>
      </c>
      <c r="O38" s="22">
        <v>58.099999999999994</v>
      </c>
      <c r="P38" s="22">
        <v>58.599999999999994</v>
      </c>
      <c r="Q38" s="22">
        <v>59</v>
      </c>
      <c r="R38" s="22">
        <v>59.4</v>
      </c>
      <c r="S38" s="22">
        <v>59.8</v>
      </c>
      <c r="T38" s="22">
        <v>60</v>
      </c>
      <c r="U38" s="22">
        <v>62.6</v>
      </c>
      <c r="V38" s="22">
        <v>62.7</v>
      </c>
      <c r="W38" s="22">
        <v>63</v>
      </c>
      <c r="X38" s="22">
        <v>63.5</v>
      </c>
      <c r="Y38" s="22">
        <v>69.5</v>
      </c>
      <c r="Z38" s="22">
        <v>68.100000000000009</v>
      </c>
      <c r="AA38" s="22">
        <v>70.399999999999991</v>
      </c>
      <c r="AB38" s="22">
        <v>69.5</v>
      </c>
      <c r="AC38" s="22">
        <v>71.7</v>
      </c>
      <c r="AD38" s="22">
        <v>71.399999999999991</v>
      </c>
      <c r="AE38" s="22">
        <v>71.399999999999991</v>
      </c>
      <c r="AF38" s="22">
        <v>71.399999999999991</v>
      </c>
      <c r="AG38" s="22" t="s">
        <v>443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Middle East &amp; North Africa</v>
      </c>
      <c r="C39" t="s">
        <v>444</v>
      </c>
      <c r="D39" s="22">
        <v>38.9</v>
      </c>
      <c r="E39" s="22">
        <v>39.200000000000003</v>
      </c>
      <c r="F39" s="22">
        <v>40</v>
      </c>
      <c r="G39" s="22">
        <v>40.799999999999997</v>
      </c>
      <c r="H39" s="22">
        <v>41.6</v>
      </c>
      <c r="I39" s="22">
        <v>42.4</v>
      </c>
      <c r="J39" s="22">
        <v>43.3</v>
      </c>
      <c r="K39" s="22">
        <v>44.2</v>
      </c>
      <c r="L39" s="22">
        <v>43.8</v>
      </c>
      <c r="M39" s="22">
        <v>46.1</v>
      </c>
      <c r="N39" s="22">
        <v>46.800000000000004</v>
      </c>
      <c r="O39" s="22">
        <v>47.599999999999994</v>
      </c>
      <c r="P39" s="22">
        <v>48.4</v>
      </c>
      <c r="Q39" s="22">
        <v>48.699999999999996</v>
      </c>
      <c r="R39" s="22">
        <v>49.7</v>
      </c>
      <c r="S39" s="22">
        <v>50.7</v>
      </c>
      <c r="T39" s="22">
        <v>51.800000000000004</v>
      </c>
      <c r="U39" s="22">
        <v>52.900000000000006</v>
      </c>
      <c r="V39" s="22">
        <v>54</v>
      </c>
      <c r="W39" s="22">
        <v>54</v>
      </c>
      <c r="X39" s="22">
        <v>55.1</v>
      </c>
      <c r="Y39" s="22">
        <v>55.600000000000009</v>
      </c>
      <c r="Z39" s="22">
        <v>57.099999999999994</v>
      </c>
      <c r="AA39" s="22">
        <v>58.3</v>
      </c>
      <c r="AB39" s="22">
        <v>58.599999999999994</v>
      </c>
      <c r="AC39" s="22">
        <v>59.699999999999996</v>
      </c>
      <c r="AD39" s="22">
        <v>60.4</v>
      </c>
      <c r="AE39" s="22">
        <v>60.5</v>
      </c>
      <c r="AF39" s="22">
        <v>60.8</v>
      </c>
      <c r="AG39" s="22" t="s">
        <v>443</v>
      </c>
    </row>
    <row r="40" spans="1:33" x14ac:dyDescent="0.25">
      <c r="A40" s="17" t="str">
        <f>VLOOKUP(C40,'Country Table'!$C$4:$G$222,5,FALSE)</f>
        <v>Lower middle income</v>
      </c>
      <c r="B40" s="17" t="str">
        <f>VLOOKUP(C40,'Country Table'!$C$4:$G$222,4,FALSE)</f>
        <v>Latin America &amp; Caribbean</v>
      </c>
      <c r="C40" t="s">
        <v>130</v>
      </c>
      <c r="D40" s="22">
        <v>38.200000000000003</v>
      </c>
      <c r="E40" s="22">
        <v>38.4</v>
      </c>
      <c r="F40" s="22">
        <v>39.6</v>
      </c>
      <c r="G40" s="22">
        <v>40.799999999999997</v>
      </c>
      <c r="H40" s="22">
        <v>42</v>
      </c>
      <c r="I40" s="22">
        <v>43.2</v>
      </c>
      <c r="J40" s="22">
        <v>44.7</v>
      </c>
      <c r="K40" s="22">
        <v>46.300000000000004</v>
      </c>
      <c r="L40" s="22">
        <v>47.8</v>
      </c>
      <c r="M40" s="22">
        <v>47.9</v>
      </c>
      <c r="N40" s="22">
        <v>49.3</v>
      </c>
      <c r="O40" s="22">
        <v>50.2</v>
      </c>
      <c r="P40" s="22">
        <v>51.4</v>
      </c>
      <c r="Q40" s="22">
        <v>52.800000000000004</v>
      </c>
      <c r="R40" s="22">
        <v>53.900000000000006</v>
      </c>
      <c r="S40" s="22">
        <v>55.1</v>
      </c>
      <c r="T40" s="22">
        <v>56.100000000000009</v>
      </c>
      <c r="U40" s="22">
        <v>55.500000000000007</v>
      </c>
      <c r="V40" s="22">
        <v>55.7</v>
      </c>
      <c r="W40" s="22">
        <v>56.000000000000007</v>
      </c>
      <c r="X40" s="22">
        <v>58.599999999999994</v>
      </c>
      <c r="Y40" s="22">
        <v>56.999999999999993</v>
      </c>
      <c r="Z40" s="22">
        <v>57.699999999999996</v>
      </c>
      <c r="AA40" s="22">
        <v>57.599999999999994</v>
      </c>
      <c r="AB40" s="22">
        <v>56.8</v>
      </c>
      <c r="AC40" s="22">
        <v>56.2</v>
      </c>
      <c r="AD40" s="22">
        <v>56.399999999999991</v>
      </c>
      <c r="AE40" s="22">
        <v>56.599999999999994</v>
      </c>
      <c r="AF40" s="22">
        <v>56.599999999999994</v>
      </c>
      <c r="AG40" s="22" t="s">
        <v>443</v>
      </c>
    </row>
    <row r="41" spans="1:33" x14ac:dyDescent="0.25">
      <c r="A41" s="17" t="str">
        <f>VLOOKUP(C41,'Country Table'!$C$4:$G$222,5,FALSE)</f>
        <v>High income</v>
      </c>
      <c r="B41" s="17" t="str">
        <f>VLOOKUP(C41,'Country Table'!$C$4:$G$222,4,FALSE)</f>
        <v>Europe &amp; Central Asia</v>
      </c>
      <c r="C41" t="s">
        <v>136</v>
      </c>
      <c r="D41" s="22">
        <v>67.5</v>
      </c>
      <c r="E41" s="22">
        <v>67.600000000000009</v>
      </c>
      <c r="F41" s="22">
        <v>68.300000000000011</v>
      </c>
      <c r="G41" s="22">
        <v>67.800000000000011</v>
      </c>
      <c r="H41" s="22">
        <v>69</v>
      </c>
      <c r="I41" s="22">
        <v>70.7</v>
      </c>
      <c r="J41" s="22">
        <v>72.599999999999994</v>
      </c>
      <c r="K41" s="22">
        <v>74.7</v>
      </c>
      <c r="L41" s="22">
        <v>76.8</v>
      </c>
      <c r="M41" s="22">
        <v>78.3</v>
      </c>
      <c r="N41" s="22">
        <v>80.800000000000011</v>
      </c>
      <c r="O41" s="22">
        <v>82.199999999999989</v>
      </c>
      <c r="P41" s="22">
        <v>83</v>
      </c>
      <c r="Q41" s="22">
        <v>83.5</v>
      </c>
      <c r="R41" s="22">
        <v>84.1</v>
      </c>
      <c r="S41" s="22">
        <v>85</v>
      </c>
      <c r="T41" s="22">
        <v>85.2</v>
      </c>
      <c r="U41" s="22">
        <v>85.6</v>
      </c>
      <c r="V41" s="22">
        <v>85.8</v>
      </c>
      <c r="W41" s="22">
        <v>86.3</v>
      </c>
      <c r="X41" s="22">
        <v>87.2</v>
      </c>
      <c r="Y41" s="22">
        <v>87.6</v>
      </c>
      <c r="Z41" s="22">
        <v>87.7</v>
      </c>
      <c r="AA41" s="22">
        <v>87.5</v>
      </c>
      <c r="AB41" s="22">
        <v>87</v>
      </c>
      <c r="AC41" s="22">
        <v>87.8</v>
      </c>
      <c r="AD41" s="22">
        <v>88.2</v>
      </c>
      <c r="AE41" s="22">
        <v>88.1</v>
      </c>
      <c r="AF41" s="22">
        <v>88.1</v>
      </c>
      <c r="AG41" s="22" t="s">
        <v>443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t="s">
        <v>138</v>
      </c>
      <c r="D42" s="22">
        <v>40.699999999999996</v>
      </c>
      <c r="E42" s="22">
        <v>41.199999999999996</v>
      </c>
      <c r="F42" s="22">
        <v>41</v>
      </c>
      <c r="G42" s="22">
        <v>40.9</v>
      </c>
      <c r="H42" s="22">
        <v>41</v>
      </c>
      <c r="I42" s="22">
        <v>40.799999999999997</v>
      </c>
      <c r="J42" s="22">
        <v>40.6</v>
      </c>
      <c r="K42" s="22">
        <v>40.1</v>
      </c>
      <c r="L42" s="22">
        <v>39.700000000000003</v>
      </c>
      <c r="M42" s="22">
        <v>39.5</v>
      </c>
      <c r="N42" s="22">
        <v>38.800000000000004</v>
      </c>
      <c r="O42" s="22">
        <v>38</v>
      </c>
      <c r="P42" s="22">
        <v>37.299999999999997</v>
      </c>
      <c r="Q42" s="22">
        <v>37.6</v>
      </c>
      <c r="R42" s="22">
        <v>40.300000000000004</v>
      </c>
      <c r="S42" s="22">
        <v>42.6</v>
      </c>
      <c r="T42" s="22">
        <v>45.9</v>
      </c>
      <c r="U42" s="22">
        <v>47</v>
      </c>
      <c r="V42" s="22">
        <v>48.1</v>
      </c>
      <c r="W42" s="22">
        <v>49.1</v>
      </c>
      <c r="X42" s="22">
        <v>50.1</v>
      </c>
      <c r="Y42" s="22">
        <v>50.8</v>
      </c>
      <c r="Z42" s="22">
        <v>51.5</v>
      </c>
      <c r="AA42" s="22">
        <v>52.2</v>
      </c>
      <c r="AB42" s="22">
        <v>53.2</v>
      </c>
      <c r="AC42" s="22">
        <v>53.7</v>
      </c>
      <c r="AD42" s="22">
        <v>54.1</v>
      </c>
      <c r="AE42" s="22">
        <v>54.1</v>
      </c>
      <c r="AF42" s="22">
        <v>54.1</v>
      </c>
      <c r="AG42" s="22" t="s">
        <v>443</v>
      </c>
    </row>
    <row r="43" spans="1:33" x14ac:dyDescent="0.25">
      <c r="A43" s="17" t="str">
        <f>VLOOKUP(C43,'Country Table'!$C$4:$G$222,5,FALSE)</f>
        <v>Upper middle income</v>
      </c>
      <c r="B43" s="17" t="str">
        <f>VLOOKUP(C43,'Country Table'!$C$4:$G$222,4,FALSE)</f>
        <v>East Asia &amp; Pacific</v>
      </c>
      <c r="C43" t="s">
        <v>144</v>
      </c>
      <c r="D43" s="22">
        <v>61.6</v>
      </c>
      <c r="E43" s="22">
        <v>63.5</v>
      </c>
      <c r="F43" s="22">
        <v>64.7</v>
      </c>
      <c r="G43" s="22">
        <v>65.8</v>
      </c>
      <c r="H43" s="22">
        <v>67</v>
      </c>
      <c r="I43" s="22">
        <v>68.2</v>
      </c>
      <c r="J43" s="22">
        <v>68.300000000000011</v>
      </c>
      <c r="K43" s="22">
        <v>68.400000000000006</v>
      </c>
      <c r="L43" s="22">
        <v>68.5</v>
      </c>
      <c r="M43" s="22">
        <v>68.600000000000009</v>
      </c>
      <c r="N43" s="22">
        <v>68.600000000000009</v>
      </c>
      <c r="O43" s="22">
        <v>68.600000000000009</v>
      </c>
      <c r="P43" s="22">
        <v>68.5</v>
      </c>
      <c r="Q43" s="22">
        <v>68.400000000000006</v>
      </c>
      <c r="R43" s="22">
        <v>69.5</v>
      </c>
      <c r="S43" s="22">
        <v>69.699999999999989</v>
      </c>
      <c r="T43" s="22">
        <v>70.399999999999991</v>
      </c>
      <c r="U43" s="22">
        <v>71.399999999999991</v>
      </c>
      <c r="V43" s="22">
        <v>71.5</v>
      </c>
      <c r="W43" s="22">
        <v>72.3</v>
      </c>
      <c r="X43" s="22">
        <v>72.399999999999991</v>
      </c>
      <c r="Y43" s="22">
        <v>73.099999999999994</v>
      </c>
      <c r="Z43" s="22">
        <v>73.8</v>
      </c>
      <c r="AA43" s="22">
        <v>74.3</v>
      </c>
      <c r="AB43" s="22">
        <v>75.3</v>
      </c>
      <c r="AC43" s="22">
        <v>76.2</v>
      </c>
      <c r="AD43" s="22">
        <v>75.8</v>
      </c>
      <c r="AE43" s="22">
        <v>76.2</v>
      </c>
      <c r="AF43" s="22">
        <v>76.400000000000006</v>
      </c>
      <c r="AG43" s="22" t="s">
        <v>443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146</v>
      </c>
      <c r="D44" s="22">
        <v>66.600000000000009</v>
      </c>
      <c r="E44" s="22">
        <v>68</v>
      </c>
      <c r="F44" s="22">
        <v>70.3</v>
      </c>
      <c r="G44" s="22">
        <v>71.399999999999991</v>
      </c>
      <c r="H44" s="22">
        <v>73.099999999999994</v>
      </c>
      <c r="I44" s="22">
        <v>74.099999999999994</v>
      </c>
      <c r="J44" s="22">
        <v>75.2</v>
      </c>
      <c r="K44" s="22">
        <v>76.2</v>
      </c>
      <c r="L44" s="22">
        <v>77.5</v>
      </c>
      <c r="M44" s="22">
        <v>78.7</v>
      </c>
      <c r="N44" s="22">
        <v>80.300000000000011</v>
      </c>
      <c r="O44" s="22">
        <v>81.399999999999991</v>
      </c>
      <c r="P44" s="22">
        <v>81.699999999999989</v>
      </c>
      <c r="Q44" s="22">
        <v>82</v>
      </c>
      <c r="R44" s="22">
        <v>87.1</v>
      </c>
      <c r="S44" s="22">
        <v>87.6</v>
      </c>
      <c r="T44" s="22">
        <v>87.8</v>
      </c>
      <c r="U44" s="22">
        <v>87.4</v>
      </c>
      <c r="V44" s="22">
        <v>87.9</v>
      </c>
      <c r="W44" s="22">
        <v>87.4</v>
      </c>
      <c r="X44" s="22">
        <v>87.9</v>
      </c>
      <c r="Y44" s="22">
        <v>88.4</v>
      </c>
      <c r="Z44" s="22">
        <v>88.7</v>
      </c>
      <c r="AA44" s="22">
        <v>90.9</v>
      </c>
      <c r="AB44" s="22">
        <v>91.3</v>
      </c>
      <c r="AC44" s="22">
        <v>91.4</v>
      </c>
      <c r="AD44" s="22">
        <v>91.5</v>
      </c>
      <c r="AE44" s="22">
        <v>91.5</v>
      </c>
      <c r="AF44" s="22">
        <v>91.5</v>
      </c>
      <c r="AG44" s="22" t="s">
        <v>443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148</v>
      </c>
      <c r="D45" s="22">
        <v>63.1</v>
      </c>
      <c r="E45" s="22">
        <v>65.3</v>
      </c>
      <c r="F45" s="22">
        <v>66.900000000000006</v>
      </c>
      <c r="G45" s="22">
        <v>68.2</v>
      </c>
      <c r="H45" s="22">
        <v>71.5</v>
      </c>
      <c r="I45" s="22">
        <v>72.8</v>
      </c>
      <c r="J45" s="22">
        <v>73.7</v>
      </c>
      <c r="K45" s="22">
        <v>74.2</v>
      </c>
      <c r="L45" s="22">
        <v>74.7</v>
      </c>
      <c r="M45" s="22">
        <v>75.5</v>
      </c>
      <c r="N45" s="22">
        <v>74.3</v>
      </c>
      <c r="O45" s="22">
        <v>74.400000000000006</v>
      </c>
      <c r="P45" s="22">
        <v>74.2</v>
      </c>
      <c r="Q45" s="22">
        <v>74.8</v>
      </c>
      <c r="R45" s="22">
        <v>75</v>
      </c>
      <c r="S45" s="22">
        <v>76.900000000000006</v>
      </c>
      <c r="T45" s="22">
        <v>77.400000000000006</v>
      </c>
      <c r="U45" s="22">
        <v>77.5</v>
      </c>
      <c r="V45" s="22">
        <v>77.600000000000009</v>
      </c>
      <c r="W45" s="22">
        <v>77.8</v>
      </c>
      <c r="X45" s="22">
        <v>78.3</v>
      </c>
      <c r="Y45" s="22">
        <v>78.7</v>
      </c>
      <c r="Z45" s="22">
        <v>79.2</v>
      </c>
      <c r="AA45" s="22">
        <v>80.100000000000009</v>
      </c>
      <c r="AB45" s="22">
        <v>81.100000000000009</v>
      </c>
      <c r="AC45" s="22">
        <v>81.2</v>
      </c>
      <c r="AD45" s="22">
        <v>80.900000000000006</v>
      </c>
      <c r="AE45" s="22">
        <v>81.100000000000009</v>
      </c>
      <c r="AF45" s="22">
        <v>81.100000000000009</v>
      </c>
      <c r="AG45" s="22" t="s">
        <v>443</v>
      </c>
    </row>
    <row r="46" spans="1:33" x14ac:dyDescent="0.25">
      <c r="A46" s="17" t="str">
        <f>VLOOKUP(C46,'Country Table'!$C$4:$G$222,5,FALSE)</f>
        <v>Upper middle income</v>
      </c>
      <c r="B46" s="17" t="str">
        <f>VLOOKUP(C46,'Country Table'!$C$4:$G$222,4,FALSE)</f>
        <v>Sub-Saharan Africa</v>
      </c>
      <c r="C46" t="s">
        <v>152</v>
      </c>
      <c r="D46" s="22">
        <v>47.3</v>
      </c>
      <c r="E46" s="22">
        <v>48</v>
      </c>
      <c r="F46" s="22">
        <v>48.699999999999996</v>
      </c>
      <c r="G46" s="22">
        <v>49.4</v>
      </c>
      <c r="H46" s="22">
        <v>50.1</v>
      </c>
      <c r="I46" s="22">
        <v>50.9</v>
      </c>
      <c r="J46" s="22">
        <v>51.6</v>
      </c>
      <c r="K46" s="22">
        <v>52.300000000000004</v>
      </c>
      <c r="L46" s="22">
        <v>53.1</v>
      </c>
      <c r="M46" s="22">
        <v>53.800000000000004</v>
      </c>
      <c r="N46" s="22">
        <v>54.500000000000007</v>
      </c>
      <c r="O46" s="22">
        <v>55.1</v>
      </c>
      <c r="P46" s="22">
        <v>55.7</v>
      </c>
      <c r="Q46" s="22">
        <v>56.3</v>
      </c>
      <c r="R46" s="22">
        <v>56.899999999999991</v>
      </c>
      <c r="S46" s="22">
        <v>57.499999999999993</v>
      </c>
      <c r="T46" s="22">
        <v>57.999999999999993</v>
      </c>
      <c r="U46" s="22">
        <v>58.5</v>
      </c>
      <c r="V46" s="22">
        <v>58.9</v>
      </c>
      <c r="W46" s="22">
        <v>59.4</v>
      </c>
      <c r="X46" s="22">
        <v>59.9</v>
      </c>
      <c r="Y46" s="22">
        <v>60.4</v>
      </c>
      <c r="Z46" s="22">
        <v>60.8</v>
      </c>
      <c r="AA46" s="22">
        <v>61.199999999999996</v>
      </c>
      <c r="AB46" s="22">
        <v>61.8</v>
      </c>
      <c r="AC46" s="22">
        <v>62.3</v>
      </c>
      <c r="AD46" s="22">
        <v>62.8</v>
      </c>
      <c r="AE46" s="22">
        <v>63.3</v>
      </c>
      <c r="AF46" s="22">
        <v>63.6</v>
      </c>
      <c r="AG46" s="22" t="s">
        <v>443</v>
      </c>
    </row>
    <row r="47" spans="1:33" x14ac:dyDescent="0.25">
      <c r="A47" s="17" t="str">
        <f>VLOOKUP(C47,'Country Table'!$C$4:$G$222,5,FALSE)</f>
        <v>Low income</v>
      </c>
      <c r="B47" s="17" t="str">
        <f>VLOOKUP(C47,'Country Table'!$C$4:$G$222,4,FALSE)</f>
        <v>Sub-Saharan Africa</v>
      </c>
      <c r="C47" t="s">
        <v>452</v>
      </c>
      <c r="D47" s="22">
        <v>18.3</v>
      </c>
      <c r="E47" s="22">
        <v>18.8</v>
      </c>
      <c r="F47" s="22">
        <v>19.400000000000002</v>
      </c>
      <c r="G47" s="22">
        <v>19.900000000000002</v>
      </c>
      <c r="H47" s="22">
        <v>20.5</v>
      </c>
      <c r="I47" s="22">
        <v>21</v>
      </c>
      <c r="J47" s="22">
        <v>21.9</v>
      </c>
      <c r="K47" s="22">
        <v>22.8</v>
      </c>
      <c r="L47" s="22">
        <v>23.599999999999998</v>
      </c>
      <c r="M47" s="22">
        <v>24.5</v>
      </c>
      <c r="N47" s="22">
        <v>25.4</v>
      </c>
      <c r="O47" s="22">
        <v>26.400000000000002</v>
      </c>
      <c r="P47" s="22">
        <v>27.400000000000002</v>
      </c>
      <c r="Q47" s="22">
        <v>28.4</v>
      </c>
      <c r="R47" s="22">
        <v>29.299999999999997</v>
      </c>
      <c r="S47" s="22">
        <v>30.3</v>
      </c>
      <c r="T47" s="22">
        <v>31.4</v>
      </c>
      <c r="U47" s="22">
        <v>32.4</v>
      </c>
      <c r="V47" s="22">
        <v>33.300000000000004</v>
      </c>
      <c r="W47" s="22">
        <v>33.5</v>
      </c>
      <c r="X47" s="22">
        <v>33.5</v>
      </c>
      <c r="Y47" s="22">
        <v>33.700000000000003</v>
      </c>
      <c r="Z47" s="22">
        <v>34.5</v>
      </c>
      <c r="AA47" s="22">
        <v>35.699999999999996</v>
      </c>
      <c r="AB47" s="22">
        <v>36.199999999999996</v>
      </c>
      <c r="AC47" s="22">
        <v>36.700000000000003</v>
      </c>
      <c r="AD47" s="22">
        <v>37.299999999999997</v>
      </c>
      <c r="AE47" s="22">
        <v>37.6</v>
      </c>
      <c r="AF47" s="22">
        <v>38.6</v>
      </c>
      <c r="AG47" s="22" t="s">
        <v>443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157</v>
      </c>
      <c r="D48" s="22">
        <v>69.199999999999989</v>
      </c>
      <c r="E48" s="22">
        <v>70.5</v>
      </c>
      <c r="F48" s="22">
        <v>71.5</v>
      </c>
      <c r="G48" s="22">
        <v>74</v>
      </c>
      <c r="H48" s="22">
        <v>75</v>
      </c>
      <c r="I48" s="22">
        <v>75.900000000000006</v>
      </c>
      <c r="J48" s="22">
        <v>76.7</v>
      </c>
      <c r="K48" s="22">
        <v>77.5</v>
      </c>
      <c r="L48" s="22">
        <v>79.400000000000006</v>
      </c>
      <c r="M48" s="22">
        <v>81</v>
      </c>
      <c r="N48" s="22">
        <v>82.5</v>
      </c>
      <c r="O48" s="22">
        <v>84</v>
      </c>
      <c r="P48" s="22">
        <v>85.6</v>
      </c>
      <c r="Q48" s="22">
        <v>87.1</v>
      </c>
      <c r="R48" s="22">
        <v>89.4</v>
      </c>
      <c r="S48" s="22">
        <v>89.3</v>
      </c>
      <c r="T48" s="22">
        <v>91.100000000000009</v>
      </c>
      <c r="U48" s="22">
        <v>91.5</v>
      </c>
      <c r="V48" s="22">
        <v>91.9</v>
      </c>
      <c r="W48" s="22">
        <v>92.300000000000011</v>
      </c>
      <c r="X48" s="22">
        <v>92.5</v>
      </c>
      <c r="Y48" s="22">
        <v>93</v>
      </c>
      <c r="Z48" s="22">
        <v>93.300000000000011</v>
      </c>
      <c r="AA48" s="22">
        <v>93.100000000000009</v>
      </c>
      <c r="AB48" s="22">
        <v>93.600000000000009</v>
      </c>
      <c r="AC48" s="22">
        <v>94</v>
      </c>
      <c r="AD48" s="22">
        <v>94.6</v>
      </c>
      <c r="AE48" s="22">
        <v>94.6</v>
      </c>
      <c r="AF48" s="22">
        <v>94.6</v>
      </c>
      <c r="AG48" s="22" t="s">
        <v>443</v>
      </c>
    </row>
    <row r="49" spans="1:33" x14ac:dyDescent="0.25">
      <c r="A49" s="17" t="str">
        <f>VLOOKUP(C49,'Country Table'!$C$4:$G$222,5,FALSE)</f>
        <v>Lower middle income</v>
      </c>
      <c r="B49" s="17" t="str">
        <f>VLOOKUP(C49,'Country Table'!$C$4:$G$222,4,FALSE)</f>
        <v>Sub-Saharan Africa</v>
      </c>
      <c r="C49" t="s">
        <v>159</v>
      </c>
      <c r="D49" s="22">
        <v>37.5</v>
      </c>
      <c r="E49" s="22">
        <v>38.1</v>
      </c>
      <c r="F49" s="22">
        <v>38.6</v>
      </c>
      <c r="G49" s="22">
        <v>39.1</v>
      </c>
      <c r="H49" s="22">
        <v>39.700000000000003</v>
      </c>
      <c r="I49" s="22">
        <v>40.200000000000003</v>
      </c>
      <c r="J49" s="22">
        <v>40.5</v>
      </c>
      <c r="K49" s="22">
        <v>40.9</v>
      </c>
      <c r="L49" s="22">
        <v>41.099999999999994</v>
      </c>
      <c r="M49" s="22">
        <v>41.6</v>
      </c>
      <c r="N49" s="22">
        <v>42.699999999999996</v>
      </c>
      <c r="O49" s="22">
        <v>41.9</v>
      </c>
      <c r="P49" s="22">
        <v>42.699999999999996</v>
      </c>
      <c r="Q49" s="22">
        <v>42.3</v>
      </c>
      <c r="R49" s="22">
        <v>43.7</v>
      </c>
      <c r="S49" s="22">
        <v>45.4</v>
      </c>
      <c r="T49" s="22">
        <v>46.9</v>
      </c>
      <c r="U49" s="22">
        <v>49.2</v>
      </c>
      <c r="V49" s="22">
        <v>51.1</v>
      </c>
      <c r="W49" s="22">
        <v>51.6</v>
      </c>
      <c r="X49" s="22">
        <v>52.6</v>
      </c>
      <c r="Y49" s="22">
        <v>53.300000000000004</v>
      </c>
      <c r="Z49" s="22">
        <v>54.1</v>
      </c>
      <c r="AA49" s="22">
        <v>54.800000000000004</v>
      </c>
      <c r="AB49" s="22">
        <v>54</v>
      </c>
      <c r="AC49" s="22">
        <v>55.500000000000007</v>
      </c>
      <c r="AD49" s="22">
        <v>55.7</v>
      </c>
      <c r="AE49" s="22">
        <v>55.500000000000007</v>
      </c>
      <c r="AF49" s="22">
        <v>55.900000000000006</v>
      </c>
      <c r="AG49" s="22" t="s">
        <v>443</v>
      </c>
    </row>
    <row r="50" spans="1:33" x14ac:dyDescent="0.25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t="s">
        <v>163</v>
      </c>
      <c r="D50" s="22">
        <v>60.699999999999996</v>
      </c>
      <c r="E50" s="22">
        <v>62.4</v>
      </c>
      <c r="F50" s="22">
        <v>62.3</v>
      </c>
      <c r="G50" s="22">
        <v>61.9</v>
      </c>
      <c r="H50" s="22">
        <v>62.6</v>
      </c>
      <c r="I50" s="22">
        <v>62.7</v>
      </c>
      <c r="J50" s="22">
        <v>63.2</v>
      </c>
      <c r="K50" s="22">
        <v>63.9</v>
      </c>
      <c r="L50" s="22">
        <v>65.900000000000006</v>
      </c>
      <c r="M50" s="22">
        <v>65.900000000000006</v>
      </c>
      <c r="N50" s="22">
        <v>67.2</v>
      </c>
      <c r="O50" s="22">
        <v>69</v>
      </c>
      <c r="P50" s="22">
        <v>71.399999999999991</v>
      </c>
      <c r="Q50" s="22">
        <v>72.399999999999991</v>
      </c>
      <c r="R50" s="22">
        <v>74.2</v>
      </c>
      <c r="S50" s="22">
        <v>76.8</v>
      </c>
      <c r="T50" s="22">
        <v>77.5</v>
      </c>
      <c r="U50" s="22">
        <v>76.400000000000006</v>
      </c>
      <c r="V50" s="22">
        <v>78.5</v>
      </c>
      <c r="W50" s="22">
        <v>79.400000000000006</v>
      </c>
      <c r="X50" s="22">
        <v>79.3</v>
      </c>
      <c r="Y50" s="22">
        <v>79.5</v>
      </c>
      <c r="Z50" s="22">
        <v>80.5</v>
      </c>
      <c r="AA50" s="22">
        <v>81.2</v>
      </c>
      <c r="AB50" s="22">
        <v>83.1</v>
      </c>
      <c r="AC50" s="22">
        <v>83.3</v>
      </c>
      <c r="AD50" s="22">
        <v>82.399999999999991</v>
      </c>
      <c r="AE50" s="22">
        <v>83.3</v>
      </c>
      <c r="AF50" s="22">
        <v>83.3</v>
      </c>
      <c r="AG50" s="22" t="s">
        <v>443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171</v>
      </c>
      <c r="D51" s="22">
        <v>28.4</v>
      </c>
      <c r="E51" s="22">
        <v>28.9</v>
      </c>
      <c r="F51" s="22">
        <v>29.4</v>
      </c>
      <c r="G51" s="22">
        <v>30</v>
      </c>
      <c r="H51" s="22">
        <v>30.4</v>
      </c>
      <c r="I51" s="22">
        <v>31.1</v>
      </c>
      <c r="J51" s="22">
        <v>32</v>
      </c>
      <c r="K51" s="22">
        <v>33</v>
      </c>
      <c r="L51" s="22">
        <v>33.900000000000006</v>
      </c>
      <c r="M51" s="22">
        <v>34.9</v>
      </c>
      <c r="N51" s="22">
        <v>35.799999999999997</v>
      </c>
      <c r="O51" s="22">
        <v>36.799999999999997</v>
      </c>
      <c r="P51" s="22">
        <v>37.9</v>
      </c>
      <c r="Q51" s="22">
        <v>38.200000000000003</v>
      </c>
      <c r="R51" s="22">
        <v>38.6</v>
      </c>
      <c r="S51" s="22">
        <v>39</v>
      </c>
      <c r="T51" s="22">
        <v>40.300000000000004</v>
      </c>
      <c r="U51" s="22">
        <v>41.6</v>
      </c>
      <c r="V51" s="22">
        <v>42.3</v>
      </c>
      <c r="W51" s="22">
        <v>43</v>
      </c>
      <c r="X51" s="22">
        <v>43.7</v>
      </c>
      <c r="Y51" s="22">
        <v>44.3</v>
      </c>
      <c r="Z51" s="22">
        <v>45</v>
      </c>
      <c r="AA51" s="22">
        <v>45.300000000000004</v>
      </c>
      <c r="AB51" s="22">
        <v>51</v>
      </c>
      <c r="AC51" s="22">
        <v>51.2</v>
      </c>
      <c r="AD51" s="22">
        <v>51.1</v>
      </c>
      <c r="AE51" s="22">
        <v>51.1</v>
      </c>
      <c r="AF51" s="22">
        <v>51.1</v>
      </c>
      <c r="AG51" s="22" t="s">
        <v>443</v>
      </c>
    </row>
    <row r="52" spans="1:33" x14ac:dyDescent="0.25">
      <c r="A52" s="17" t="str">
        <f>VLOOKUP(C52,'Country Table'!$C$4:$G$222,5,FALSE)</f>
        <v>Low income</v>
      </c>
      <c r="B52" s="17" t="str">
        <f>VLOOKUP(C52,'Country Table'!$C$4:$G$222,4,FALSE)</f>
        <v>Sub-Saharan Africa</v>
      </c>
      <c r="C52" t="s">
        <v>173</v>
      </c>
      <c r="D52" s="22">
        <v>12.1</v>
      </c>
      <c r="E52" s="22">
        <v>12.5</v>
      </c>
      <c r="F52" s="22">
        <v>12.9</v>
      </c>
      <c r="G52" s="22">
        <v>13.200000000000001</v>
      </c>
      <c r="H52" s="22">
        <v>13.700000000000001</v>
      </c>
      <c r="I52" s="22">
        <v>14.2</v>
      </c>
      <c r="J52" s="22">
        <v>14.7</v>
      </c>
      <c r="K52" s="22">
        <v>15.8</v>
      </c>
      <c r="L52" s="22">
        <v>16.900000000000002</v>
      </c>
      <c r="M52" s="22">
        <v>18</v>
      </c>
      <c r="N52" s="22">
        <v>19.100000000000001</v>
      </c>
      <c r="O52" s="22">
        <v>20.3</v>
      </c>
      <c r="P52" s="22">
        <v>21.4</v>
      </c>
      <c r="Q52" s="22">
        <v>19.400000000000002</v>
      </c>
      <c r="R52" s="22">
        <v>23.599999999999998</v>
      </c>
      <c r="S52" s="22">
        <v>25.1</v>
      </c>
      <c r="T52" s="22">
        <v>26.5</v>
      </c>
      <c r="U52" s="22">
        <v>27.200000000000003</v>
      </c>
      <c r="V52" s="22">
        <v>28.1</v>
      </c>
      <c r="W52" s="22">
        <v>28.000000000000004</v>
      </c>
      <c r="X52" s="22">
        <v>28.799999999999997</v>
      </c>
      <c r="Y52" s="22">
        <v>30.9</v>
      </c>
      <c r="Z52" s="22">
        <v>32.200000000000003</v>
      </c>
      <c r="AA52" s="22">
        <v>33.300000000000004</v>
      </c>
      <c r="AB52" s="22">
        <v>34</v>
      </c>
      <c r="AC52" s="22">
        <v>34</v>
      </c>
      <c r="AD52" s="22">
        <v>34</v>
      </c>
      <c r="AE52" s="22">
        <v>34</v>
      </c>
      <c r="AF52" s="22">
        <v>34</v>
      </c>
      <c r="AG52" s="22" t="s">
        <v>443</v>
      </c>
    </row>
    <row r="53" spans="1:33" x14ac:dyDescent="0.25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t="s">
        <v>177</v>
      </c>
      <c r="D53" s="22">
        <v>50.7</v>
      </c>
      <c r="E53" s="22">
        <v>51.2</v>
      </c>
      <c r="F53" s="22">
        <v>51.7</v>
      </c>
      <c r="G53" s="22">
        <v>52.300000000000004</v>
      </c>
      <c r="H53" s="22">
        <v>52.800000000000004</v>
      </c>
      <c r="I53" s="22">
        <v>53.300000000000004</v>
      </c>
      <c r="J53" s="22">
        <v>53.900000000000006</v>
      </c>
      <c r="K53" s="22">
        <v>54.500000000000007</v>
      </c>
      <c r="L53" s="22">
        <v>55.000000000000007</v>
      </c>
      <c r="M53" s="22">
        <v>55.600000000000009</v>
      </c>
      <c r="N53" s="22">
        <v>56.100000000000009</v>
      </c>
      <c r="O53" s="22">
        <v>56.499999999999993</v>
      </c>
      <c r="P53" s="22">
        <v>56.8</v>
      </c>
      <c r="Q53" s="22">
        <v>55.400000000000006</v>
      </c>
      <c r="R53" s="22">
        <v>56.100000000000009</v>
      </c>
      <c r="S53" s="22">
        <v>56.999999999999993</v>
      </c>
      <c r="T53" s="22">
        <v>56.499999999999993</v>
      </c>
      <c r="U53" s="22">
        <v>56.100000000000009</v>
      </c>
      <c r="V53" s="22">
        <v>56.499999999999993</v>
      </c>
      <c r="W53" s="22">
        <v>56.499999999999993</v>
      </c>
      <c r="X53" s="22">
        <v>57.499999999999993</v>
      </c>
      <c r="Y53" s="22">
        <v>59.099999999999994</v>
      </c>
      <c r="Z53" s="22">
        <v>59.099999999999994</v>
      </c>
      <c r="AA53" s="22">
        <v>59.3</v>
      </c>
      <c r="AB53" s="22">
        <v>59.699999999999996</v>
      </c>
      <c r="AC53" s="22">
        <v>59.8</v>
      </c>
      <c r="AD53" s="22">
        <v>60</v>
      </c>
      <c r="AE53" s="22">
        <v>60.099999999999994</v>
      </c>
      <c r="AF53" s="22">
        <v>60.099999999999994</v>
      </c>
      <c r="AG53" s="22" t="s">
        <v>443</v>
      </c>
    </row>
    <row r="54" spans="1:33" x14ac:dyDescent="0.25">
      <c r="A54" s="17" t="str">
        <f>VLOOKUP(C54,'Country Table'!$C$4:$G$222,5,FALSE)</f>
        <v>Low income</v>
      </c>
      <c r="B54" s="17" t="str">
        <f>VLOOKUP(C54,'Country Table'!$C$4:$G$222,4,FALSE)</f>
        <v>Latin America &amp; Caribbean</v>
      </c>
      <c r="C54" t="s">
        <v>179</v>
      </c>
      <c r="D54" s="22">
        <v>28.799999999999997</v>
      </c>
      <c r="E54" s="22">
        <v>29.4</v>
      </c>
      <c r="F54" s="22">
        <v>29.9</v>
      </c>
      <c r="G54" s="22">
        <v>30.5</v>
      </c>
      <c r="H54" s="22">
        <v>31</v>
      </c>
      <c r="I54" s="22">
        <v>31.6</v>
      </c>
      <c r="J54" s="22">
        <v>32.200000000000003</v>
      </c>
      <c r="K54" s="22">
        <v>32.800000000000004</v>
      </c>
      <c r="L54" s="22">
        <v>33.300000000000004</v>
      </c>
      <c r="M54" s="22">
        <v>33.900000000000006</v>
      </c>
      <c r="N54" s="22">
        <v>34.5</v>
      </c>
      <c r="O54" s="22">
        <v>35.099999999999994</v>
      </c>
      <c r="P54" s="22">
        <v>35.6</v>
      </c>
      <c r="Q54" s="22">
        <v>36.199999999999996</v>
      </c>
      <c r="R54" s="22">
        <v>36.799999999999997</v>
      </c>
      <c r="S54" s="22">
        <v>37.299999999999997</v>
      </c>
      <c r="T54" s="22">
        <v>37.799999999999997</v>
      </c>
      <c r="U54" s="22">
        <v>38.4</v>
      </c>
      <c r="V54" s="22">
        <v>38.9</v>
      </c>
      <c r="W54" s="22">
        <v>39.4</v>
      </c>
      <c r="X54" s="22">
        <v>39.900000000000006</v>
      </c>
      <c r="Y54" s="22">
        <v>40.699999999999996</v>
      </c>
      <c r="Z54" s="22">
        <v>41.099999999999994</v>
      </c>
      <c r="AA54" s="22">
        <v>41.699999999999996</v>
      </c>
      <c r="AB54" s="22">
        <v>42.4</v>
      </c>
      <c r="AC54" s="22">
        <v>43</v>
      </c>
      <c r="AD54" s="22">
        <v>43.7</v>
      </c>
      <c r="AE54" s="22">
        <v>44.5</v>
      </c>
      <c r="AF54" s="22">
        <v>44.5</v>
      </c>
      <c r="AG54" s="22" t="s">
        <v>443</v>
      </c>
    </row>
    <row r="55" spans="1:33" x14ac:dyDescent="0.25">
      <c r="A55" s="17" t="str">
        <f>VLOOKUP(C55,'Country Table'!$C$4:$G$222,5,FALSE)</f>
        <v>Lower middle income</v>
      </c>
      <c r="B55" s="17" t="str">
        <f>VLOOKUP(C55,'Country Table'!$C$4:$G$222,4,FALSE)</f>
        <v>Latin America &amp; Caribbean</v>
      </c>
      <c r="C55" t="s">
        <v>181</v>
      </c>
      <c r="D55" s="22">
        <v>35.5</v>
      </c>
      <c r="E55" s="22">
        <v>35.699999999999996</v>
      </c>
      <c r="F55" s="22">
        <v>36.199999999999996</v>
      </c>
      <c r="G55" s="22">
        <v>36.700000000000003</v>
      </c>
      <c r="H55" s="22">
        <v>37.4</v>
      </c>
      <c r="I55" s="22">
        <v>38.1</v>
      </c>
      <c r="J55" s="22">
        <v>38.9</v>
      </c>
      <c r="K55" s="22">
        <v>39.6</v>
      </c>
      <c r="L55" s="22">
        <v>40.300000000000004</v>
      </c>
      <c r="M55" s="22">
        <v>41.099999999999994</v>
      </c>
      <c r="N55" s="22">
        <v>41.8</v>
      </c>
      <c r="O55" s="22">
        <v>42.6</v>
      </c>
      <c r="P55" s="22">
        <v>43.4</v>
      </c>
      <c r="Q55" s="22">
        <v>44.2</v>
      </c>
      <c r="R55" s="22">
        <v>44.9</v>
      </c>
      <c r="S55" s="22">
        <v>45.7</v>
      </c>
      <c r="T55" s="22">
        <v>46.5</v>
      </c>
      <c r="U55" s="22">
        <v>47.4</v>
      </c>
      <c r="V55" s="22">
        <v>46.1</v>
      </c>
      <c r="W55" s="22">
        <v>46.9</v>
      </c>
      <c r="X55" s="22">
        <v>47.699999999999996</v>
      </c>
      <c r="Y55" s="22">
        <v>48</v>
      </c>
      <c r="Z55" s="22">
        <v>47.4</v>
      </c>
      <c r="AA55" s="22">
        <v>47.8</v>
      </c>
      <c r="AB55" s="22">
        <v>48.4</v>
      </c>
      <c r="AC55" s="22">
        <v>49.4</v>
      </c>
      <c r="AD55" s="22">
        <v>50.1</v>
      </c>
      <c r="AE55" s="22">
        <v>50.3</v>
      </c>
      <c r="AF55" s="22">
        <v>50.3</v>
      </c>
      <c r="AG55" s="22" t="s">
        <v>443</v>
      </c>
    </row>
    <row r="56" spans="1:33" x14ac:dyDescent="0.25">
      <c r="A56" s="17" t="str">
        <f>VLOOKUP(C56,'Country Table'!$C$4:$G$222,5,FALSE)</f>
        <v>High income</v>
      </c>
      <c r="B56" s="17" t="str">
        <f>VLOOKUP(C56,'Country Table'!$C$4:$G$222,4,FALSE)</f>
        <v>East Asia &amp; Pacific</v>
      </c>
      <c r="C56" t="s">
        <v>445</v>
      </c>
      <c r="D56" s="22">
        <v>64</v>
      </c>
      <c r="E56" s="22">
        <v>64.5</v>
      </c>
      <c r="F56" s="22">
        <v>65</v>
      </c>
      <c r="G56" s="22">
        <v>65.5</v>
      </c>
      <c r="H56" s="22">
        <v>66</v>
      </c>
      <c r="I56" s="22">
        <v>66.5</v>
      </c>
      <c r="J56" s="22">
        <v>66.900000000000006</v>
      </c>
      <c r="K56" s="22">
        <v>67.300000000000011</v>
      </c>
      <c r="L56" s="22">
        <v>67.7</v>
      </c>
      <c r="M56" s="22">
        <v>68.2</v>
      </c>
      <c r="N56" s="22">
        <v>68.600000000000009</v>
      </c>
      <c r="O56" s="22">
        <v>70.099999999999994</v>
      </c>
      <c r="P56" s="22">
        <v>71.599999999999994</v>
      </c>
      <c r="Q56" s="22">
        <v>73.099999999999994</v>
      </c>
      <c r="R56" s="22">
        <v>74.7</v>
      </c>
      <c r="S56" s="22">
        <v>76.2</v>
      </c>
      <c r="T56" s="22">
        <v>78.100000000000009</v>
      </c>
      <c r="U56" s="22">
        <v>78.3</v>
      </c>
      <c r="V56" s="22">
        <v>79.800000000000011</v>
      </c>
      <c r="W56" s="22">
        <v>80.7</v>
      </c>
      <c r="X56" s="22">
        <v>80.800000000000011</v>
      </c>
      <c r="Y56" s="22">
        <v>80.7</v>
      </c>
      <c r="Z56" s="22">
        <v>82.399999999999991</v>
      </c>
      <c r="AA56" s="22">
        <v>83</v>
      </c>
      <c r="AB56" s="22">
        <v>84.6</v>
      </c>
      <c r="AC56" s="22">
        <v>85</v>
      </c>
      <c r="AD56" s="22">
        <v>85.5</v>
      </c>
      <c r="AE56" s="22">
        <v>86</v>
      </c>
      <c r="AF56" s="22">
        <v>86</v>
      </c>
      <c r="AG56" s="22" t="s">
        <v>443</v>
      </c>
    </row>
    <row r="57" spans="1:33" x14ac:dyDescent="0.25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t="s">
        <v>184</v>
      </c>
      <c r="D57" s="22">
        <v>59.8</v>
      </c>
      <c r="E57" s="22">
        <v>60.9</v>
      </c>
      <c r="F57" s="22">
        <v>62.3</v>
      </c>
      <c r="G57" s="22">
        <v>65.3</v>
      </c>
      <c r="H57" s="22">
        <v>68.300000000000011</v>
      </c>
      <c r="I57" s="22">
        <v>70.099999999999994</v>
      </c>
      <c r="J57" s="22">
        <v>71</v>
      </c>
      <c r="K57" s="22">
        <v>70.599999999999994</v>
      </c>
      <c r="L57" s="22">
        <v>71.5</v>
      </c>
      <c r="M57" s="22">
        <v>72.7</v>
      </c>
      <c r="N57" s="22">
        <v>73.599999999999994</v>
      </c>
      <c r="O57" s="22">
        <v>74.900000000000006</v>
      </c>
      <c r="P57" s="22">
        <v>75.8</v>
      </c>
      <c r="Q57" s="22">
        <v>77.3</v>
      </c>
      <c r="R57" s="22">
        <v>77</v>
      </c>
      <c r="S57" s="22">
        <v>77.8</v>
      </c>
      <c r="T57" s="22">
        <v>79.5</v>
      </c>
      <c r="U57" s="22">
        <v>80.100000000000009</v>
      </c>
      <c r="V57" s="22">
        <v>80.800000000000011</v>
      </c>
      <c r="W57" s="22">
        <v>82.6</v>
      </c>
      <c r="X57" s="22">
        <v>83</v>
      </c>
      <c r="Y57" s="22">
        <v>81.3</v>
      </c>
      <c r="Z57" s="22">
        <v>81.8</v>
      </c>
      <c r="AA57" s="22">
        <v>83.399999999999991</v>
      </c>
      <c r="AB57" s="22">
        <v>82.1</v>
      </c>
      <c r="AC57" s="22">
        <v>81.8</v>
      </c>
      <c r="AD57" s="22">
        <v>81.5</v>
      </c>
      <c r="AE57" s="22">
        <v>81.599999999999994</v>
      </c>
      <c r="AF57" s="22">
        <v>81.599999999999994</v>
      </c>
      <c r="AG57" s="22" t="s">
        <v>443</v>
      </c>
    </row>
    <row r="58" spans="1:33" x14ac:dyDescent="0.25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t="s">
        <v>186</v>
      </c>
      <c r="D58" s="22">
        <v>67.800000000000011</v>
      </c>
      <c r="E58" s="22">
        <v>71</v>
      </c>
      <c r="F58" s="22">
        <v>72.2</v>
      </c>
      <c r="G58" s="22">
        <v>72.099999999999994</v>
      </c>
      <c r="H58" s="22">
        <v>73.099999999999994</v>
      </c>
      <c r="I58" s="22">
        <v>73.8</v>
      </c>
      <c r="J58" s="22">
        <v>74.2</v>
      </c>
      <c r="K58" s="22">
        <v>75.8</v>
      </c>
      <c r="L58" s="22">
        <v>77.400000000000006</v>
      </c>
      <c r="M58" s="22">
        <v>77.8</v>
      </c>
      <c r="N58" s="22">
        <v>78.900000000000006</v>
      </c>
      <c r="O58" s="22">
        <v>79.600000000000009</v>
      </c>
      <c r="P58" s="22">
        <v>81.3</v>
      </c>
      <c r="Q58" s="22">
        <v>82.699999999999989</v>
      </c>
      <c r="R58" s="22">
        <v>82.8</v>
      </c>
      <c r="S58" s="22">
        <v>83.5</v>
      </c>
      <c r="T58" s="22">
        <v>83.8</v>
      </c>
      <c r="U58" s="22">
        <v>84.2</v>
      </c>
      <c r="V58" s="22">
        <v>84.6</v>
      </c>
      <c r="W58" s="22">
        <v>84.899999999999991</v>
      </c>
      <c r="X58" s="22">
        <v>85.3</v>
      </c>
      <c r="Y58" s="22">
        <v>86.8</v>
      </c>
      <c r="Z58" s="22">
        <v>88.3</v>
      </c>
      <c r="AA58" s="22">
        <v>89.8</v>
      </c>
      <c r="AB58" s="22">
        <v>90.600000000000009</v>
      </c>
      <c r="AC58" s="22">
        <v>90.600000000000009</v>
      </c>
      <c r="AD58" s="22">
        <v>91.2</v>
      </c>
      <c r="AE58" s="22">
        <v>91.2</v>
      </c>
      <c r="AF58" s="22">
        <v>91.8</v>
      </c>
      <c r="AG58" s="22" t="s">
        <v>443</v>
      </c>
    </row>
    <row r="59" spans="1:33" x14ac:dyDescent="0.25">
      <c r="A59" s="17" t="str">
        <f>VLOOKUP(C59,'Country Table'!$C$4:$G$222,5,FALSE)</f>
        <v>Lower middle income</v>
      </c>
      <c r="B59" s="17" t="str">
        <f>VLOOKUP(C59,'Country Table'!$C$4:$G$222,4,FALSE)</f>
        <v>South Asia</v>
      </c>
      <c r="C59" t="s">
        <v>188</v>
      </c>
      <c r="D59" s="22">
        <v>31.1</v>
      </c>
      <c r="E59" s="22">
        <v>31.7</v>
      </c>
      <c r="F59" s="22">
        <v>32.4</v>
      </c>
      <c r="G59" s="22">
        <v>33.1</v>
      </c>
      <c r="H59" s="22">
        <v>33.800000000000004</v>
      </c>
      <c r="I59" s="22">
        <v>34.4</v>
      </c>
      <c r="J59" s="22">
        <v>35.099999999999994</v>
      </c>
      <c r="K59" s="22">
        <v>35.799999999999997</v>
      </c>
      <c r="L59" s="22">
        <v>36.5</v>
      </c>
      <c r="M59" s="22">
        <v>37.200000000000003</v>
      </c>
      <c r="N59" s="22">
        <v>37.9</v>
      </c>
      <c r="O59" s="22">
        <v>38.200000000000003</v>
      </c>
      <c r="P59" s="22">
        <v>39</v>
      </c>
      <c r="Q59" s="22">
        <v>40.9</v>
      </c>
      <c r="R59" s="22">
        <v>41.9</v>
      </c>
      <c r="S59" s="22">
        <v>42.9</v>
      </c>
      <c r="T59" s="22">
        <v>44.1</v>
      </c>
      <c r="U59" s="22">
        <v>45.2</v>
      </c>
      <c r="V59" s="22">
        <v>46.400000000000006</v>
      </c>
      <c r="W59" s="22">
        <v>46.6</v>
      </c>
      <c r="X59" s="22">
        <v>47.8</v>
      </c>
      <c r="Y59" s="22">
        <v>49.1</v>
      </c>
      <c r="Z59" s="22">
        <v>50.5</v>
      </c>
      <c r="AA59" s="22">
        <v>51.4</v>
      </c>
      <c r="AB59" s="22">
        <v>53</v>
      </c>
      <c r="AC59" s="22">
        <v>54</v>
      </c>
      <c r="AD59" s="22">
        <v>55.500000000000007</v>
      </c>
      <c r="AE59" s="22">
        <v>55.800000000000004</v>
      </c>
      <c r="AF59" s="22">
        <v>55.800000000000004</v>
      </c>
      <c r="AG59" s="22" t="s">
        <v>443</v>
      </c>
    </row>
    <row r="60" spans="1:33" x14ac:dyDescent="0.25">
      <c r="A60" s="17" t="str">
        <f>VLOOKUP(C60,'Country Table'!$C$4:$G$222,5,FALSE)</f>
        <v>Upper middle income</v>
      </c>
      <c r="B60" s="17" t="str">
        <f>VLOOKUP(C60,'Country Table'!$C$4:$G$222,4,FALSE)</f>
        <v>East Asia &amp; Pacific</v>
      </c>
      <c r="C60" t="s">
        <v>190</v>
      </c>
      <c r="D60" s="22">
        <v>38.9</v>
      </c>
      <c r="E60" s="22">
        <v>39.1</v>
      </c>
      <c r="F60" s="22">
        <v>39.4</v>
      </c>
      <c r="G60" s="22">
        <v>39.800000000000004</v>
      </c>
      <c r="H60" s="22">
        <v>40.9</v>
      </c>
      <c r="I60" s="22">
        <v>42</v>
      </c>
      <c r="J60" s="22">
        <v>44.1</v>
      </c>
      <c r="K60" s="22">
        <v>46.7</v>
      </c>
      <c r="L60" s="22">
        <v>48.5</v>
      </c>
      <c r="M60" s="22">
        <v>50.4</v>
      </c>
      <c r="N60" s="22">
        <v>51.800000000000004</v>
      </c>
      <c r="O60" s="22">
        <v>52.400000000000006</v>
      </c>
      <c r="P60" s="22">
        <v>53.300000000000004</v>
      </c>
      <c r="Q60" s="22">
        <v>54.300000000000004</v>
      </c>
      <c r="R60" s="22">
        <v>55.1</v>
      </c>
      <c r="S60" s="22">
        <v>55.2</v>
      </c>
      <c r="T60" s="22">
        <v>56.699999999999996</v>
      </c>
      <c r="U60" s="22">
        <v>55.900000000000006</v>
      </c>
      <c r="V60" s="22">
        <v>55.900000000000006</v>
      </c>
      <c r="W60" s="22">
        <v>57.9</v>
      </c>
      <c r="X60" s="22">
        <v>58.599999999999994</v>
      </c>
      <c r="Y60" s="22">
        <v>59.8</v>
      </c>
      <c r="Z60" s="22">
        <v>60.699999999999996</v>
      </c>
      <c r="AA60" s="22">
        <v>61.4</v>
      </c>
      <c r="AB60" s="22">
        <v>61.5</v>
      </c>
      <c r="AC60" s="22">
        <v>62</v>
      </c>
      <c r="AD60" s="22">
        <v>62.3</v>
      </c>
      <c r="AE60" s="22">
        <v>62.5</v>
      </c>
      <c r="AF60" s="22">
        <v>62.5</v>
      </c>
      <c r="AG60" s="22" t="s">
        <v>443</v>
      </c>
    </row>
    <row r="61" spans="1:33" x14ac:dyDescent="0.25">
      <c r="A61" s="17" t="str">
        <f>VLOOKUP(C61,'Country Table'!$C$4:$G$222,5,FALSE)</f>
        <v>Upper middle income</v>
      </c>
      <c r="B61" s="17" t="str">
        <f>VLOOKUP(C61,'Country Table'!$C$4:$G$222,4,FALSE)</f>
        <v>Middle East &amp; North Africa</v>
      </c>
      <c r="C61" t="s">
        <v>446</v>
      </c>
      <c r="D61" s="22">
        <v>39.700000000000003</v>
      </c>
      <c r="E61" s="22">
        <v>41.4</v>
      </c>
      <c r="F61" s="22">
        <v>43.2</v>
      </c>
      <c r="G61" s="22">
        <v>44.9</v>
      </c>
      <c r="H61" s="22">
        <v>46.6</v>
      </c>
      <c r="I61" s="22">
        <v>48.3</v>
      </c>
      <c r="J61" s="22">
        <v>49.3</v>
      </c>
      <c r="K61" s="22">
        <v>50.4</v>
      </c>
      <c r="L61" s="22">
        <v>51.4</v>
      </c>
      <c r="M61" s="22">
        <v>52.400000000000006</v>
      </c>
      <c r="N61" s="22">
        <v>53</v>
      </c>
      <c r="O61" s="22">
        <v>54.400000000000006</v>
      </c>
      <c r="P61" s="22">
        <v>54.6</v>
      </c>
      <c r="Q61" s="22">
        <v>55.000000000000007</v>
      </c>
      <c r="R61" s="22">
        <v>54.6</v>
      </c>
      <c r="S61" s="22">
        <v>55.2</v>
      </c>
      <c r="T61" s="22">
        <v>63.3</v>
      </c>
      <c r="U61" s="22">
        <v>63.1</v>
      </c>
      <c r="V61" s="22">
        <v>64</v>
      </c>
      <c r="W61" s="22">
        <v>65.100000000000009</v>
      </c>
      <c r="X61" s="22">
        <v>66.2</v>
      </c>
      <c r="Y61" s="22">
        <v>68.400000000000006</v>
      </c>
      <c r="Z61" s="22">
        <v>73.099999999999994</v>
      </c>
      <c r="AA61" s="22">
        <v>73.8</v>
      </c>
      <c r="AB61" s="22">
        <v>73.8</v>
      </c>
      <c r="AC61" s="22">
        <v>73.900000000000006</v>
      </c>
      <c r="AD61" s="22">
        <v>74.7</v>
      </c>
      <c r="AE61" s="22">
        <v>74.3</v>
      </c>
      <c r="AF61" s="22">
        <v>74.3</v>
      </c>
      <c r="AG61" s="22" t="s">
        <v>443</v>
      </c>
    </row>
    <row r="62" spans="1:33" x14ac:dyDescent="0.25">
      <c r="A62" s="17" t="str">
        <f>VLOOKUP(C62,'Country Table'!$C$4:$G$222,5,FALSE)</f>
        <v>Upper middle income</v>
      </c>
      <c r="B62" s="17" t="str">
        <f>VLOOKUP(C62,'Country Table'!$C$4:$G$222,4,FALSE)</f>
        <v>Middle East &amp; North Africa</v>
      </c>
      <c r="C62" t="s">
        <v>193</v>
      </c>
      <c r="D62" s="22">
        <v>37.299999999999997</v>
      </c>
      <c r="E62" s="22">
        <v>37.700000000000003</v>
      </c>
      <c r="F62" s="22">
        <v>38</v>
      </c>
      <c r="G62" s="22">
        <v>38.4</v>
      </c>
      <c r="H62" s="22">
        <v>38.700000000000003</v>
      </c>
      <c r="I62" s="22">
        <v>39</v>
      </c>
      <c r="J62" s="22">
        <v>39.300000000000004</v>
      </c>
      <c r="K62" s="22">
        <v>39.6</v>
      </c>
      <c r="L62" s="22">
        <v>39.800000000000004</v>
      </c>
      <c r="M62" s="22">
        <v>40.1</v>
      </c>
      <c r="N62" s="22">
        <v>41.099999999999994</v>
      </c>
      <c r="O62" s="22">
        <v>42.6</v>
      </c>
      <c r="P62" s="22">
        <v>44.1</v>
      </c>
      <c r="Q62" s="22">
        <v>45.6</v>
      </c>
      <c r="R62" s="22">
        <v>47.099999999999994</v>
      </c>
      <c r="S62" s="22">
        <v>47.8</v>
      </c>
      <c r="T62" s="22">
        <v>48.3</v>
      </c>
      <c r="U62" s="22">
        <v>48.8</v>
      </c>
      <c r="V62" s="22">
        <v>49.3</v>
      </c>
      <c r="W62" s="22">
        <v>49.8</v>
      </c>
      <c r="X62" s="22">
        <v>50.3</v>
      </c>
      <c r="Y62" s="22">
        <v>51.1</v>
      </c>
      <c r="Z62" s="22">
        <v>50.6</v>
      </c>
      <c r="AA62" s="22">
        <v>50.1</v>
      </c>
      <c r="AB62" s="22">
        <v>50.1</v>
      </c>
      <c r="AC62" s="22">
        <v>50.6</v>
      </c>
      <c r="AD62" s="22">
        <v>51</v>
      </c>
      <c r="AE62" s="22">
        <v>54.2</v>
      </c>
      <c r="AF62" s="22">
        <v>55.400000000000006</v>
      </c>
      <c r="AG62" s="22" t="s">
        <v>443</v>
      </c>
    </row>
    <row r="63" spans="1:33" x14ac:dyDescent="0.25">
      <c r="A63" s="17" t="str">
        <f>VLOOKUP(C63,'Country Table'!$C$4:$G$222,5,FALSE)</f>
        <v>High income</v>
      </c>
      <c r="B63" s="17" t="str">
        <f>VLOOKUP(C63,'Country Table'!$C$4:$G$222,4,FALSE)</f>
        <v>Europe &amp; Central Asia</v>
      </c>
      <c r="C63" t="s">
        <v>195</v>
      </c>
      <c r="D63" s="22">
        <v>66</v>
      </c>
      <c r="E63" s="22">
        <v>66.5</v>
      </c>
      <c r="F63" s="22">
        <v>67.5</v>
      </c>
      <c r="G63" s="22">
        <v>69.3</v>
      </c>
      <c r="H63" s="22">
        <v>70.3</v>
      </c>
      <c r="I63" s="22">
        <v>71</v>
      </c>
      <c r="J63" s="22">
        <v>71.399999999999991</v>
      </c>
      <c r="K63" s="22">
        <v>72.3</v>
      </c>
      <c r="L63" s="22">
        <v>79.800000000000011</v>
      </c>
      <c r="M63" s="22">
        <v>80.900000000000006</v>
      </c>
      <c r="N63" s="22">
        <v>81.8</v>
      </c>
      <c r="O63" s="22">
        <v>82.699999999999989</v>
      </c>
      <c r="P63" s="22">
        <v>84</v>
      </c>
      <c r="Q63" s="22">
        <v>85.1</v>
      </c>
      <c r="R63" s="22">
        <v>86.4</v>
      </c>
      <c r="S63" s="22">
        <v>87</v>
      </c>
      <c r="T63" s="22">
        <v>86.6</v>
      </c>
      <c r="U63" s="22">
        <v>87</v>
      </c>
      <c r="V63" s="22">
        <v>88</v>
      </c>
      <c r="W63" s="22">
        <v>87.7</v>
      </c>
      <c r="X63" s="22">
        <v>85.7</v>
      </c>
      <c r="Y63" s="22">
        <v>86.2</v>
      </c>
      <c r="Z63" s="22">
        <v>87.7</v>
      </c>
      <c r="AA63" s="22">
        <v>89.3</v>
      </c>
      <c r="AB63" s="22">
        <v>91</v>
      </c>
      <c r="AC63" s="22">
        <v>91</v>
      </c>
      <c r="AD63" s="22">
        <v>91.8</v>
      </c>
      <c r="AE63" s="22">
        <v>91.8</v>
      </c>
      <c r="AF63" s="22">
        <v>91.8</v>
      </c>
      <c r="AG63" s="22" t="s">
        <v>443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Middle East &amp; North Africa</v>
      </c>
      <c r="C64" t="s">
        <v>199</v>
      </c>
      <c r="D64" s="22">
        <v>71.399999999999991</v>
      </c>
      <c r="E64" s="22">
        <v>72.899999999999991</v>
      </c>
      <c r="F64" s="22">
        <v>74</v>
      </c>
      <c r="G64" s="22">
        <v>75</v>
      </c>
      <c r="H64" s="22">
        <v>75.7</v>
      </c>
      <c r="I64" s="22">
        <v>76.3</v>
      </c>
      <c r="J64" s="22">
        <v>76.900000000000006</v>
      </c>
      <c r="K64" s="22">
        <v>78.600000000000009</v>
      </c>
      <c r="L64" s="22">
        <v>80.300000000000011</v>
      </c>
      <c r="M64" s="22">
        <v>82</v>
      </c>
      <c r="N64" s="22">
        <v>82</v>
      </c>
      <c r="O64" s="22">
        <v>82.699999999999989</v>
      </c>
      <c r="P64" s="22">
        <v>84.899999999999991</v>
      </c>
      <c r="Q64" s="22">
        <v>84.8</v>
      </c>
      <c r="R64" s="22">
        <v>84.6</v>
      </c>
      <c r="S64" s="22">
        <v>84.7</v>
      </c>
      <c r="T64" s="22">
        <v>83.8</v>
      </c>
      <c r="U64" s="22">
        <v>85.5</v>
      </c>
      <c r="V64" s="22">
        <v>85.1</v>
      </c>
      <c r="W64" s="22">
        <v>85.5</v>
      </c>
      <c r="X64" s="22">
        <v>86</v>
      </c>
      <c r="Y64" s="22">
        <v>86.7</v>
      </c>
      <c r="Z64" s="22">
        <v>87</v>
      </c>
      <c r="AA64" s="22">
        <v>87</v>
      </c>
      <c r="AB64" s="22">
        <v>87.5</v>
      </c>
      <c r="AC64" s="22">
        <v>87.5</v>
      </c>
      <c r="AD64" s="22">
        <v>87.4</v>
      </c>
      <c r="AE64" s="22">
        <v>87.6</v>
      </c>
      <c r="AF64" s="22">
        <v>87.6</v>
      </c>
      <c r="AG64" s="22" t="s">
        <v>443</v>
      </c>
    </row>
    <row r="65" spans="1:33" x14ac:dyDescent="0.25">
      <c r="A65" s="17" t="str">
        <f>VLOOKUP(C65,'Country Table'!$C$4:$G$222,5,FALSE)</f>
        <v>High income</v>
      </c>
      <c r="B65" s="17" t="str">
        <f>VLOOKUP(C65,'Country Table'!$C$4:$G$222,4,FALSE)</f>
        <v>Europe &amp; Central Asia</v>
      </c>
      <c r="C65" t="s">
        <v>201</v>
      </c>
      <c r="D65" s="22">
        <v>59.9</v>
      </c>
      <c r="E65" s="22">
        <v>60.9</v>
      </c>
      <c r="F65" s="22">
        <v>62</v>
      </c>
      <c r="G65" s="22">
        <v>63.1</v>
      </c>
      <c r="H65" s="22">
        <v>64.7</v>
      </c>
      <c r="I65" s="22">
        <v>65.600000000000009</v>
      </c>
      <c r="J65" s="22">
        <v>66.5</v>
      </c>
      <c r="K65" s="22">
        <v>67.800000000000011</v>
      </c>
      <c r="L65" s="22">
        <v>68.600000000000009</v>
      </c>
      <c r="M65" s="22">
        <v>69.399999999999991</v>
      </c>
      <c r="N65" s="22">
        <v>70</v>
      </c>
      <c r="O65" s="22">
        <v>71.2</v>
      </c>
      <c r="P65" s="22">
        <v>72.2</v>
      </c>
      <c r="Q65" s="22">
        <v>73.3</v>
      </c>
      <c r="R65" s="22">
        <v>74.099999999999994</v>
      </c>
      <c r="S65" s="22">
        <v>74.8</v>
      </c>
      <c r="T65" s="22">
        <v>75.7</v>
      </c>
      <c r="U65" s="22">
        <v>76.5</v>
      </c>
      <c r="V65" s="22">
        <v>77.100000000000009</v>
      </c>
      <c r="W65" s="22">
        <v>77.400000000000006</v>
      </c>
      <c r="X65" s="22">
        <v>77.8</v>
      </c>
      <c r="Y65" s="22">
        <v>78.7</v>
      </c>
      <c r="Z65" s="22">
        <v>78.7</v>
      </c>
      <c r="AA65" s="22">
        <v>78.5</v>
      </c>
      <c r="AB65" s="22">
        <v>78.8</v>
      </c>
      <c r="AC65" s="22">
        <v>78.8</v>
      </c>
      <c r="AD65" s="22">
        <v>79</v>
      </c>
      <c r="AE65" s="22">
        <v>79.3</v>
      </c>
      <c r="AF65" s="22">
        <v>79.3</v>
      </c>
      <c r="AG65" s="22" t="s">
        <v>443</v>
      </c>
    </row>
    <row r="66" spans="1:33" x14ac:dyDescent="0.25">
      <c r="A66" s="17" t="str">
        <f>VLOOKUP(C66,'Country Table'!$C$4:$G$222,5,FALSE)</f>
        <v>Upper middle income</v>
      </c>
      <c r="B66" s="17" t="str">
        <f>VLOOKUP(C66,'Country Table'!$C$4:$G$222,4,FALSE)</f>
        <v>Latin America &amp; Caribbean</v>
      </c>
      <c r="C66" t="s">
        <v>203</v>
      </c>
      <c r="D66" s="22">
        <v>50.9</v>
      </c>
      <c r="E66" s="22">
        <v>51.300000000000004</v>
      </c>
      <c r="F66" s="22">
        <v>51.9</v>
      </c>
      <c r="G66" s="22">
        <v>52.400000000000006</v>
      </c>
      <c r="H66" s="22">
        <v>52.900000000000006</v>
      </c>
      <c r="I66" s="22">
        <v>53.400000000000006</v>
      </c>
      <c r="J66" s="22">
        <v>54</v>
      </c>
      <c r="K66" s="22">
        <v>54.500000000000007</v>
      </c>
      <c r="L66" s="22">
        <v>55.000000000000007</v>
      </c>
      <c r="M66" s="22">
        <v>55.500000000000007</v>
      </c>
      <c r="N66" s="22">
        <v>54.800000000000004</v>
      </c>
      <c r="O66" s="22">
        <v>57.599999999999994</v>
      </c>
      <c r="P66" s="22">
        <v>58.599999999999994</v>
      </c>
      <c r="Q66" s="22">
        <v>56.899999999999991</v>
      </c>
      <c r="R66" s="22">
        <v>61.1</v>
      </c>
      <c r="S66" s="22">
        <v>61.8</v>
      </c>
      <c r="T66" s="22">
        <v>62.5</v>
      </c>
      <c r="U66" s="22">
        <v>64.5</v>
      </c>
      <c r="V66" s="22">
        <v>69.699999999999989</v>
      </c>
      <c r="W66" s="22">
        <v>69.399999999999991</v>
      </c>
      <c r="X66" s="22">
        <v>69.099999999999994</v>
      </c>
      <c r="Y66" s="22">
        <v>68.899999999999991</v>
      </c>
      <c r="Z66" s="22">
        <v>68.5</v>
      </c>
      <c r="AA66" s="22">
        <v>68.100000000000009</v>
      </c>
      <c r="AB66" s="22">
        <v>68.100000000000009</v>
      </c>
      <c r="AC66" s="22">
        <v>68.7</v>
      </c>
      <c r="AD66" s="22">
        <v>68.7</v>
      </c>
      <c r="AE66" s="22">
        <v>69.199999999999989</v>
      </c>
      <c r="AF66" s="22">
        <v>69.199999999999989</v>
      </c>
      <c r="AG66" s="22" t="s">
        <v>443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East Asia &amp; Pacific</v>
      </c>
      <c r="C67" t="s">
        <v>205</v>
      </c>
      <c r="D67" s="22">
        <v>69.099999999999994</v>
      </c>
      <c r="E67" s="22">
        <v>69.699999999999989</v>
      </c>
      <c r="F67" s="22">
        <v>70.199999999999989</v>
      </c>
      <c r="G67" s="22">
        <v>71.5</v>
      </c>
      <c r="H67" s="22">
        <v>72.8</v>
      </c>
      <c r="I67" s="22">
        <v>73.5</v>
      </c>
      <c r="J67" s="22">
        <v>74</v>
      </c>
      <c r="K67" s="22">
        <v>74.5</v>
      </c>
      <c r="L67" s="22">
        <v>74.099999999999994</v>
      </c>
      <c r="M67" s="22">
        <v>74.7</v>
      </c>
      <c r="N67" s="22">
        <v>75.400000000000006</v>
      </c>
      <c r="O67" s="22">
        <v>75.900000000000006</v>
      </c>
      <c r="P67" s="22">
        <v>76.400000000000006</v>
      </c>
      <c r="Q67" s="22">
        <v>76.8</v>
      </c>
      <c r="R67" s="22">
        <v>77.400000000000006</v>
      </c>
      <c r="S67" s="22">
        <v>77.900000000000006</v>
      </c>
      <c r="T67" s="22">
        <v>78.5</v>
      </c>
      <c r="U67" s="22">
        <v>78.8</v>
      </c>
      <c r="V67" s="22">
        <v>79.2</v>
      </c>
      <c r="W67" s="22">
        <v>79.600000000000009</v>
      </c>
      <c r="X67" s="22">
        <v>80.2</v>
      </c>
      <c r="Y67" s="22">
        <v>81.3</v>
      </c>
      <c r="Z67" s="22">
        <v>82.3</v>
      </c>
      <c r="AA67" s="22">
        <v>83</v>
      </c>
      <c r="AB67" s="22">
        <v>83.8</v>
      </c>
      <c r="AC67" s="22">
        <v>83.899999999999991</v>
      </c>
      <c r="AD67" s="22">
        <v>84.6</v>
      </c>
      <c r="AE67" s="22">
        <v>84.8</v>
      </c>
      <c r="AF67" s="22">
        <v>85</v>
      </c>
      <c r="AG67" s="22" t="s">
        <v>443</v>
      </c>
    </row>
    <row r="68" spans="1:33" x14ac:dyDescent="0.25">
      <c r="A68" s="17" t="str">
        <f>VLOOKUP(C68,'Country Table'!$C$4:$G$222,5,FALSE)</f>
        <v>Upper middle income</v>
      </c>
      <c r="B68" s="17" t="str">
        <f>VLOOKUP(C68,'Country Table'!$C$4:$G$222,4,FALSE)</f>
        <v>Middle East &amp; North Africa</v>
      </c>
      <c r="C68" t="s">
        <v>207</v>
      </c>
      <c r="D68" s="22">
        <v>49.6</v>
      </c>
      <c r="E68" s="22">
        <v>52.7</v>
      </c>
      <c r="F68" s="22">
        <v>56.100000000000009</v>
      </c>
      <c r="G68" s="22">
        <v>58.8</v>
      </c>
      <c r="H68" s="22">
        <v>61.3</v>
      </c>
      <c r="I68" s="22">
        <v>64.400000000000006</v>
      </c>
      <c r="J68" s="22">
        <v>65</v>
      </c>
      <c r="K68" s="22">
        <v>65.5</v>
      </c>
      <c r="L68" s="22">
        <v>66</v>
      </c>
      <c r="M68" s="22">
        <v>66.600000000000009</v>
      </c>
      <c r="N68" s="22">
        <v>67.100000000000009</v>
      </c>
      <c r="O68" s="22">
        <v>67.900000000000006</v>
      </c>
      <c r="P68" s="22">
        <v>66.600000000000009</v>
      </c>
      <c r="Q68" s="22">
        <v>67.5</v>
      </c>
      <c r="R68" s="22">
        <v>68.100000000000009</v>
      </c>
      <c r="S68" s="22">
        <v>70.5</v>
      </c>
      <c r="T68" s="22">
        <v>70.399999999999991</v>
      </c>
      <c r="U68" s="22">
        <v>70.399999999999991</v>
      </c>
      <c r="V68" s="22">
        <v>70.399999999999991</v>
      </c>
      <c r="W68" s="22">
        <v>69.699999999999989</v>
      </c>
      <c r="X68" s="22">
        <v>68.5</v>
      </c>
      <c r="Y68" s="22">
        <v>68</v>
      </c>
      <c r="Z68" s="22">
        <v>68.5</v>
      </c>
      <c r="AA68" s="22">
        <v>66.900000000000006</v>
      </c>
      <c r="AB68" s="22">
        <v>67.2</v>
      </c>
      <c r="AC68" s="22">
        <v>67.400000000000006</v>
      </c>
      <c r="AD68" s="22">
        <v>67.600000000000009</v>
      </c>
      <c r="AE68" s="22">
        <v>67.600000000000009</v>
      </c>
      <c r="AF68" s="22">
        <v>67.800000000000011</v>
      </c>
      <c r="AG68" s="22" t="s">
        <v>443</v>
      </c>
    </row>
    <row r="69" spans="1:33" x14ac:dyDescent="0.25">
      <c r="A69" s="17" t="str">
        <f>VLOOKUP(C69,'Country Table'!$C$4:$G$222,5,FALSE)</f>
        <v>Upper middle income</v>
      </c>
      <c r="B69" s="17" t="str">
        <f>VLOOKUP(C69,'Country Table'!$C$4:$G$222,4,FALSE)</f>
        <v>Europe &amp; Central Asia</v>
      </c>
      <c r="C69" t="s">
        <v>209</v>
      </c>
      <c r="D69" s="22">
        <v>61.3</v>
      </c>
      <c r="E69" s="22">
        <v>61.9</v>
      </c>
      <c r="F69" s="22">
        <v>62.7</v>
      </c>
      <c r="G69" s="22">
        <v>63</v>
      </c>
      <c r="H69" s="22">
        <v>63.3</v>
      </c>
      <c r="I69" s="22">
        <v>64.2</v>
      </c>
      <c r="J69" s="22">
        <v>65.100000000000009</v>
      </c>
      <c r="K69" s="22">
        <v>66</v>
      </c>
      <c r="L69" s="22">
        <v>66.900000000000006</v>
      </c>
      <c r="M69" s="22">
        <v>67.800000000000011</v>
      </c>
      <c r="N69" s="22">
        <v>69.199999999999989</v>
      </c>
      <c r="O69" s="22">
        <v>71.099999999999994</v>
      </c>
      <c r="P69" s="22">
        <v>73</v>
      </c>
      <c r="Q69" s="22">
        <v>75</v>
      </c>
      <c r="R69" s="22">
        <v>76.900000000000006</v>
      </c>
      <c r="S69" s="22">
        <v>78.900000000000006</v>
      </c>
      <c r="T69" s="22">
        <v>79.5</v>
      </c>
      <c r="U69" s="22">
        <v>79.3</v>
      </c>
      <c r="V69" s="22">
        <v>79</v>
      </c>
      <c r="W69" s="22">
        <v>78.600000000000009</v>
      </c>
      <c r="X69" s="22">
        <v>78.100000000000009</v>
      </c>
      <c r="Y69" s="22">
        <v>79.100000000000009</v>
      </c>
      <c r="Z69" s="22">
        <v>80.100000000000009</v>
      </c>
      <c r="AA69" s="22">
        <v>80.2</v>
      </c>
      <c r="AB69" s="22">
        <v>80.600000000000009</v>
      </c>
      <c r="AC69" s="22">
        <v>80.600000000000009</v>
      </c>
      <c r="AD69" s="22">
        <v>80.900000000000006</v>
      </c>
      <c r="AE69" s="22">
        <v>81.3</v>
      </c>
      <c r="AF69" s="22">
        <v>81.699999999999989</v>
      </c>
      <c r="AG69" s="22" t="s">
        <v>443</v>
      </c>
    </row>
    <row r="70" spans="1:33" x14ac:dyDescent="0.25">
      <c r="A70" s="17" t="str">
        <f>VLOOKUP(C70,'Country Table'!$C$4:$G$222,5,FALSE)</f>
        <v>Lower middle income</v>
      </c>
      <c r="B70" s="17" t="str">
        <f>VLOOKUP(C70,'Country Table'!$C$4:$G$222,4,FALSE)</f>
        <v>Sub-Saharan Africa</v>
      </c>
      <c r="C70" t="s">
        <v>211</v>
      </c>
      <c r="D70" s="22">
        <v>37.6</v>
      </c>
      <c r="E70" s="22">
        <v>37.9</v>
      </c>
      <c r="F70" s="22">
        <v>38.299999999999997</v>
      </c>
      <c r="G70" s="22">
        <v>38.6</v>
      </c>
      <c r="H70" s="22">
        <v>39</v>
      </c>
      <c r="I70" s="22">
        <v>39.300000000000004</v>
      </c>
      <c r="J70" s="22">
        <v>39.6</v>
      </c>
      <c r="K70" s="22">
        <v>39.900000000000006</v>
      </c>
      <c r="L70" s="22">
        <v>40.200000000000003</v>
      </c>
      <c r="M70" s="22">
        <v>40.5</v>
      </c>
      <c r="N70" s="22">
        <v>40.699999999999996</v>
      </c>
      <c r="O70" s="22">
        <v>41.4</v>
      </c>
      <c r="P70" s="22">
        <v>41.199999999999996</v>
      </c>
      <c r="Q70" s="22">
        <v>43.4</v>
      </c>
      <c r="R70" s="22">
        <v>45.1</v>
      </c>
      <c r="S70" s="22">
        <v>45.5</v>
      </c>
      <c r="T70" s="22">
        <v>47.599999999999994</v>
      </c>
      <c r="U70" s="22">
        <v>47.5</v>
      </c>
      <c r="V70" s="22">
        <v>48.4</v>
      </c>
      <c r="W70" s="22">
        <v>49.4</v>
      </c>
      <c r="X70" s="22">
        <v>49.8</v>
      </c>
      <c r="Y70" s="22">
        <v>50.1</v>
      </c>
      <c r="Z70" s="22">
        <v>50.5</v>
      </c>
      <c r="AA70" s="22">
        <v>50.8</v>
      </c>
      <c r="AB70" s="22">
        <v>51</v>
      </c>
      <c r="AC70" s="22">
        <v>51.300000000000004</v>
      </c>
      <c r="AD70" s="22">
        <v>51.800000000000004</v>
      </c>
      <c r="AE70" s="22">
        <v>52.300000000000004</v>
      </c>
      <c r="AF70" s="22">
        <v>52.6</v>
      </c>
      <c r="AG70" s="22" t="s">
        <v>443</v>
      </c>
    </row>
    <row r="71" spans="1:33" x14ac:dyDescent="0.25">
      <c r="A71" s="17" t="str">
        <f>VLOOKUP(C71,'Country Table'!$C$4:$G$222,5,FALSE)</f>
        <v>High income</v>
      </c>
      <c r="B71" s="17" t="str">
        <f>VLOOKUP(C71,'Country Table'!$C$4:$G$222,4,FALSE)</f>
        <v>Middle East &amp; North Africa</v>
      </c>
      <c r="C71" t="s">
        <v>219</v>
      </c>
      <c r="D71" s="22">
        <v>47.599999999999994</v>
      </c>
      <c r="E71" s="22">
        <v>42.9</v>
      </c>
      <c r="F71" s="22">
        <v>38.200000000000003</v>
      </c>
      <c r="G71" s="22">
        <v>41.699999999999996</v>
      </c>
      <c r="H71" s="22">
        <v>46.400000000000006</v>
      </c>
      <c r="I71" s="22">
        <v>51.5</v>
      </c>
      <c r="J71" s="22">
        <v>56.599999999999994</v>
      </c>
      <c r="K71" s="22">
        <v>57.199999999999996</v>
      </c>
      <c r="L71" s="22">
        <v>58.3</v>
      </c>
      <c r="M71" s="22">
        <v>59.5</v>
      </c>
      <c r="N71" s="22">
        <v>59.5</v>
      </c>
      <c r="O71" s="22">
        <v>59.199999999999996</v>
      </c>
      <c r="P71" s="22">
        <v>59.8</v>
      </c>
      <c r="Q71" s="22">
        <v>60.3</v>
      </c>
      <c r="R71" s="22">
        <v>59.8</v>
      </c>
      <c r="S71" s="22">
        <v>58.3</v>
      </c>
      <c r="T71" s="22">
        <v>59.4</v>
      </c>
      <c r="U71" s="22">
        <v>59.199999999999996</v>
      </c>
      <c r="V71" s="22">
        <v>59.5</v>
      </c>
      <c r="W71" s="22">
        <v>59.599999999999994</v>
      </c>
      <c r="X71" s="22">
        <v>59.9</v>
      </c>
      <c r="Y71" s="22">
        <v>60.099999999999994</v>
      </c>
      <c r="Z71" s="22">
        <v>60.8</v>
      </c>
      <c r="AA71" s="22">
        <v>60.099999999999994</v>
      </c>
      <c r="AB71" s="22">
        <v>60.5</v>
      </c>
      <c r="AC71" s="22">
        <v>62</v>
      </c>
      <c r="AD71" s="22">
        <v>62.3</v>
      </c>
      <c r="AE71" s="22">
        <v>62.5</v>
      </c>
      <c r="AF71" s="22">
        <v>62.5</v>
      </c>
      <c r="AG71" s="22" t="s">
        <v>443</v>
      </c>
    </row>
    <row r="72" spans="1:33" x14ac:dyDescent="0.25">
      <c r="A72" s="17" t="str">
        <f>VLOOKUP(C72,'Country Table'!$C$4:$G$222,5,FALSE)</f>
        <v>Lower middle income</v>
      </c>
      <c r="B72" s="17" t="str">
        <f>VLOOKUP(C72,'Country Table'!$C$4:$G$222,4,FALSE)</f>
        <v>Europe &amp; Central Asia</v>
      </c>
      <c r="C72" t="s">
        <v>221</v>
      </c>
      <c r="D72" s="22">
        <v>61.9</v>
      </c>
      <c r="E72" s="22">
        <v>61.6</v>
      </c>
      <c r="F72" s="22">
        <v>61.5</v>
      </c>
      <c r="G72" s="22">
        <v>60.9</v>
      </c>
      <c r="H72" s="22">
        <v>60</v>
      </c>
      <c r="I72" s="22">
        <v>59.699999999999996</v>
      </c>
      <c r="J72" s="22">
        <v>60.3</v>
      </c>
      <c r="K72" s="22">
        <v>61.199999999999996</v>
      </c>
      <c r="L72" s="22">
        <v>62.6</v>
      </c>
      <c r="M72" s="22">
        <v>64.600000000000009</v>
      </c>
      <c r="N72" s="22">
        <v>65.7</v>
      </c>
      <c r="O72" s="22">
        <v>66.900000000000006</v>
      </c>
      <c r="P72" s="22">
        <v>67.400000000000006</v>
      </c>
      <c r="Q72" s="22">
        <v>68.300000000000011</v>
      </c>
      <c r="R72" s="22">
        <v>68.300000000000011</v>
      </c>
      <c r="S72" s="22">
        <v>68.7</v>
      </c>
      <c r="T72" s="22">
        <v>69.3</v>
      </c>
      <c r="U72" s="22">
        <v>69.399999999999991</v>
      </c>
      <c r="V72" s="22">
        <v>69</v>
      </c>
      <c r="W72" s="22">
        <v>69.3</v>
      </c>
      <c r="X72" s="22">
        <v>69.699999999999989</v>
      </c>
      <c r="Y72" s="22">
        <v>69.699999999999989</v>
      </c>
      <c r="Z72" s="22">
        <v>71</v>
      </c>
      <c r="AA72" s="22">
        <v>72.099999999999994</v>
      </c>
      <c r="AB72" s="22">
        <v>72.8</v>
      </c>
      <c r="AC72" s="22">
        <v>73</v>
      </c>
      <c r="AD72" s="22">
        <v>73.5</v>
      </c>
      <c r="AE72" s="22">
        <v>73.400000000000006</v>
      </c>
      <c r="AF72" s="22">
        <v>73.400000000000006</v>
      </c>
      <c r="AG72" s="22" t="s">
        <v>443</v>
      </c>
    </row>
    <row r="73" spans="1:33" x14ac:dyDescent="0.25">
      <c r="A73" s="17" t="str">
        <f>VLOOKUP(C73,'Country Table'!$C$4:$G$222,5,FALSE)</f>
        <v>Lower middle income</v>
      </c>
      <c r="B73" s="17" t="str">
        <f>VLOOKUP(C73,'Country Table'!$C$4:$G$222,4,FALSE)</f>
        <v>East Asia &amp; Pacific</v>
      </c>
      <c r="C73" t="s">
        <v>447</v>
      </c>
      <c r="D73" s="22">
        <v>28.799999999999997</v>
      </c>
      <c r="E73" s="22">
        <v>29.4</v>
      </c>
      <c r="F73" s="22">
        <v>29.9</v>
      </c>
      <c r="G73" s="22">
        <v>30.4</v>
      </c>
      <c r="H73" s="22">
        <v>31.5</v>
      </c>
      <c r="I73" s="22">
        <v>30.9</v>
      </c>
      <c r="J73" s="22">
        <v>32.800000000000004</v>
      </c>
      <c r="K73" s="22">
        <v>33.6</v>
      </c>
      <c r="L73" s="22">
        <v>34.5</v>
      </c>
      <c r="M73" s="22">
        <v>35</v>
      </c>
      <c r="N73" s="22">
        <v>35.199999999999996</v>
      </c>
      <c r="O73" s="22">
        <v>35.4</v>
      </c>
      <c r="P73" s="22">
        <v>36.4</v>
      </c>
      <c r="Q73" s="22">
        <v>37.5</v>
      </c>
      <c r="R73" s="22">
        <v>38.200000000000003</v>
      </c>
      <c r="S73" s="22">
        <v>39</v>
      </c>
      <c r="T73" s="22">
        <v>39.5</v>
      </c>
      <c r="U73" s="22">
        <v>40.200000000000003</v>
      </c>
      <c r="V73" s="22">
        <v>41</v>
      </c>
      <c r="W73" s="22">
        <v>42</v>
      </c>
      <c r="X73" s="22">
        <v>42.9</v>
      </c>
      <c r="Y73" s="22">
        <v>44.7</v>
      </c>
      <c r="Z73" s="22">
        <v>45.9</v>
      </c>
      <c r="AA73" s="22">
        <v>47.099999999999994</v>
      </c>
      <c r="AB73" s="22">
        <v>47.699999999999996</v>
      </c>
      <c r="AC73" s="22">
        <v>48.4</v>
      </c>
      <c r="AD73" s="22">
        <v>48.5</v>
      </c>
      <c r="AE73" s="22">
        <v>48.5</v>
      </c>
      <c r="AF73" s="22">
        <v>48.1</v>
      </c>
      <c r="AG73" s="22" t="s">
        <v>443</v>
      </c>
    </row>
    <row r="74" spans="1:33" x14ac:dyDescent="0.25">
      <c r="A74" s="17" t="str">
        <f>VLOOKUP(C74,'Country Table'!$C$4:$G$222,5,FALSE)</f>
        <v>High income</v>
      </c>
      <c r="B74" s="17" t="str">
        <f>VLOOKUP(C74,'Country Table'!$C$4:$G$222,4,FALSE)</f>
        <v>Europe &amp; Central Asia</v>
      </c>
      <c r="C74" t="s">
        <v>224</v>
      </c>
      <c r="D74" s="22">
        <v>60.4</v>
      </c>
      <c r="E74" s="22">
        <v>61</v>
      </c>
      <c r="F74" s="22">
        <v>61.3</v>
      </c>
      <c r="G74" s="22">
        <v>60.9</v>
      </c>
      <c r="H74" s="22">
        <v>60.9</v>
      </c>
      <c r="I74" s="22">
        <v>61.9</v>
      </c>
      <c r="J74" s="22">
        <v>63.1</v>
      </c>
      <c r="K74" s="22">
        <v>64.5</v>
      </c>
      <c r="L74" s="22">
        <v>66.600000000000009</v>
      </c>
      <c r="M74" s="22">
        <v>68.8</v>
      </c>
      <c r="N74" s="22">
        <v>70.7</v>
      </c>
      <c r="O74" s="22">
        <v>74.2</v>
      </c>
      <c r="P74" s="22">
        <v>76.900000000000006</v>
      </c>
      <c r="Q74" s="22">
        <v>79.5</v>
      </c>
      <c r="R74" s="22">
        <v>82.199999999999989</v>
      </c>
      <c r="S74" s="22">
        <v>84.1</v>
      </c>
      <c r="T74" s="22">
        <v>84.5</v>
      </c>
      <c r="U74" s="22">
        <v>85</v>
      </c>
      <c r="V74" s="22">
        <v>85.7</v>
      </c>
      <c r="W74" s="22">
        <v>85.2</v>
      </c>
      <c r="X74" s="22">
        <v>85</v>
      </c>
      <c r="Y74" s="22">
        <v>84.8</v>
      </c>
      <c r="Z74" s="22">
        <v>84.3</v>
      </c>
      <c r="AA74" s="22">
        <v>85.9</v>
      </c>
      <c r="AB74" s="22">
        <v>85.6</v>
      </c>
      <c r="AC74" s="22">
        <v>86.3</v>
      </c>
      <c r="AD74" s="22">
        <v>86.5</v>
      </c>
      <c r="AE74" s="22">
        <v>86.7</v>
      </c>
      <c r="AF74" s="22">
        <v>87.1</v>
      </c>
      <c r="AG74" s="22" t="s">
        <v>443</v>
      </c>
    </row>
    <row r="75" spans="1:33" x14ac:dyDescent="0.25">
      <c r="A75" s="17" t="str">
        <f>VLOOKUP(C75,'Country Table'!$C$4:$G$222,5,FALSE)</f>
        <v>Lower middle income</v>
      </c>
      <c r="B75" s="17" t="str">
        <f>VLOOKUP(C75,'Country Table'!$C$4:$G$222,4,FALSE)</f>
        <v>Sub-Saharan Africa</v>
      </c>
      <c r="C75" t="s">
        <v>228</v>
      </c>
      <c r="D75" s="22">
        <v>41.5</v>
      </c>
      <c r="E75" s="22">
        <v>41.8</v>
      </c>
      <c r="F75" s="22">
        <v>41.9</v>
      </c>
      <c r="G75" s="22">
        <v>41.3</v>
      </c>
      <c r="H75" s="22">
        <v>42.4</v>
      </c>
      <c r="I75" s="22">
        <v>43</v>
      </c>
      <c r="J75" s="22">
        <v>42.9</v>
      </c>
      <c r="K75" s="22">
        <v>42.9</v>
      </c>
      <c r="L75" s="22">
        <v>42.9</v>
      </c>
      <c r="M75" s="22">
        <v>42.8</v>
      </c>
      <c r="N75" s="22">
        <v>45</v>
      </c>
      <c r="O75" s="22">
        <v>45.6</v>
      </c>
      <c r="P75" s="22">
        <v>46</v>
      </c>
      <c r="Q75" s="22">
        <v>46.9</v>
      </c>
      <c r="R75" s="22">
        <v>47.099999999999994</v>
      </c>
      <c r="S75" s="22">
        <v>47.3</v>
      </c>
      <c r="T75" s="22">
        <v>47.5</v>
      </c>
      <c r="U75" s="22">
        <v>48.199999999999996</v>
      </c>
      <c r="V75" s="22">
        <v>48</v>
      </c>
      <c r="W75" s="22">
        <v>49.8</v>
      </c>
      <c r="X75" s="22">
        <v>49.2</v>
      </c>
      <c r="Y75" s="22">
        <v>49.8</v>
      </c>
      <c r="Z75" s="22">
        <v>50.5</v>
      </c>
      <c r="AA75" s="22">
        <v>49.9</v>
      </c>
      <c r="AB75" s="22">
        <v>50.2</v>
      </c>
      <c r="AC75" s="22">
        <v>49.8</v>
      </c>
      <c r="AD75" s="22">
        <v>49.9</v>
      </c>
      <c r="AE75" s="22">
        <v>51</v>
      </c>
      <c r="AF75" s="22">
        <v>51</v>
      </c>
      <c r="AG75" s="22" t="s">
        <v>443</v>
      </c>
    </row>
    <row r="76" spans="1:33" x14ac:dyDescent="0.25">
      <c r="A76" s="17" t="str">
        <f>VLOOKUP(C76,'Country Table'!$C$4:$G$222,5,FALSE)</f>
        <v>Upper middle income</v>
      </c>
      <c r="B76" s="17" t="str">
        <f>VLOOKUP(C76,'Country Table'!$C$4:$G$222,4,FALSE)</f>
        <v>Middle East &amp; North Africa</v>
      </c>
      <c r="C76" t="s">
        <v>232</v>
      </c>
      <c r="D76" s="22">
        <v>51.6</v>
      </c>
      <c r="E76" s="22">
        <v>52.7</v>
      </c>
      <c r="F76" s="22">
        <v>53.7</v>
      </c>
      <c r="G76" s="22">
        <v>54.800000000000004</v>
      </c>
      <c r="H76" s="22">
        <v>55.800000000000004</v>
      </c>
      <c r="I76" s="22">
        <v>56.8</v>
      </c>
      <c r="J76" s="22">
        <v>57.9</v>
      </c>
      <c r="K76" s="22">
        <v>58.9</v>
      </c>
      <c r="L76" s="22">
        <v>60</v>
      </c>
      <c r="M76" s="22">
        <v>61</v>
      </c>
      <c r="N76" s="22">
        <v>62.1</v>
      </c>
      <c r="O76" s="22">
        <v>63.1</v>
      </c>
      <c r="P76" s="22">
        <v>64.2</v>
      </c>
      <c r="Q76" s="22">
        <v>64.600000000000009</v>
      </c>
      <c r="R76" s="22">
        <v>64.400000000000006</v>
      </c>
      <c r="S76" s="22">
        <v>64.2</v>
      </c>
      <c r="T76" s="22">
        <v>64</v>
      </c>
      <c r="U76" s="22">
        <v>63.9</v>
      </c>
      <c r="V76" s="22">
        <v>63.7</v>
      </c>
      <c r="W76" s="22">
        <v>63.5</v>
      </c>
      <c r="X76" s="22">
        <v>63.4</v>
      </c>
      <c r="Y76" s="22">
        <v>62.5</v>
      </c>
      <c r="Z76" s="22">
        <v>61.6</v>
      </c>
      <c r="AA76" s="22">
        <v>61.3</v>
      </c>
      <c r="AB76" s="22">
        <v>60.9</v>
      </c>
      <c r="AC76" s="22">
        <v>60.6</v>
      </c>
      <c r="AD76" s="22">
        <v>60.199999999999996</v>
      </c>
      <c r="AE76" s="22">
        <v>60.699999999999996</v>
      </c>
      <c r="AF76" s="22">
        <v>60.699999999999996</v>
      </c>
      <c r="AG76" s="22" t="s">
        <v>443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236</v>
      </c>
      <c r="D77" s="22">
        <v>65.5</v>
      </c>
      <c r="E77" s="22">
        <v>65.8</v>
      </c>
      <c r="F77" s="22">
        <v>65.100000000000009</v>
      </c>
      <c r="G77" s="22">
        <v>64.7</v>
      </c>
      <c r="H77" s="22">
        <v>65</v>
      </c>
      <c r="I77" s="22">
        <v>66.100000000000009</v>
      </c>
      <c r="J77" s="22">
        <v>67.900000000000006</v>
      </c>
      <c r="K77" s="22">
        <v>69.899999999999991</v>
      </c>
      <c r="L77" s="22">
        <v>71.8</v>
      </c>
      <c r="M77" s="22">
        <v>74</v>
      </c>
      <c r="N77" s="22">
        <v>75.8</v>
      </c>
      <c r="O77" s="22">
        <v>78</v>
      </c>
      <c r="P77" s="22">
        <v>79.900000000000006</v>
      </c>
      <c r="Q77" s="22">
        <v>82</v>
      </c>
      <c r="R77" s="22">
        <v>82.899999999999991</v>
      </c>
      <c r="S77" s="22">
        <v>84.899999999999991</v>
      </c>
      <c r="T77" s="22">
        <v>86.2</v>
      </c>
      <c r="U77" s="22">
        <v>86.7</v>
      </c>
      <c r="V77" s="22">
        <v>87.3</v>
      </c>
      <c r="W77" s="22">
        <v>85.2</v>
      </c>
      <c r="X77" s="22">
        <v>85.399999999999991</v>
      </c>
      <c r="Y77" s="22">
        <v>86</v>
      </c>
      <c r="Z77" s="22">
        <v>85.5</v>
      </c>
      <c r="AA77" s="22">
        <v>85.7</v>
      </c>
      <c r="AB77" s="22">
        <v>87.8</v>
      </c>
      <c r="AC77" s="22">
        <v>88.3</v>
      </c>
      <c r="AD77" s="22">
        <v>88.7</v>
      </c>
      <c r="AE77" s="22">
        <v>89</v>
      </c>
      <c r="AF77" s="22">
        <v>89</v>
      </c>
      <c r="AG77" s="22" t="s">
        <v>443</v>
      </c>
    </row>
    <row r="78" spans="1:33" x14ac:dyDescent="0.25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t="s">
        <v>238</v>
      </c>
      <c r="D78" s="22">
        <v>60.199999999999996</v>
      </c>
      <c r="E78" s="22">
        <v>61</v>
      </c>
      <c r="F78" s="22">
        <v>61.8</v>
      </c>
      <c r="G78" s="22">
        <v>62.5</v>
      </c>
      <c r="H78" s="22">
        <v>63.3</v>
      </c>
      <c r="I78" s="22">
        <v>63.9</v>
      </c>
      <c r="J78" s="22">
        <v>65.7</v>
      </c>
      <c r="K78" s="22">
        <v>66.8</v>
      </c>
      <c r="L78" s="22">
        <v>68.400000000000006</v>
      </c>
      <c r="M78" s="22">
        <v>71.2</v>
      </c>
      <c r="N78" s="22">
        <v>71.7</v>
      </c>
      <c r="O78" s="22">
        <v>72.5</v>
      </c>
      <c r="P78" s="22">
        <v>73.400000000000006</v>
      </c>
      <c r="Q78" s="22">
        <v>73.900000000000006</v>
      </c>
      <c r="R78" s="22">
        <v>74.599999999999994</v>
      </c>
      <c r="S78" s="22">
        <v>75.2</v>
      </c>
      <c r="T78" s="22">
        <v>75.900000000000006</v>
      </c>
      <c r="U78" s="22">
        <v>76.599999999999994</v>
      </c>
      <c r="V78" s="22">
        <v>76.7</v>
      </c>
      <c r="W78" s="22">
        <v>77.400000000000006</v>
      </c>
      <c r="X78" s="22">
        <v>78</v>
      </c>
      <c r="Y78" s="22">
        <v>78</v>
      </c>
      <c r="Z78" s="22">
        <v>77.900000000000006</v>
      </c>
      <c r="AA78" s="22">
        <v>77.8</v>
      </c>
      <c r="AB78" s="22">
        <v>78.3</v>
      </c>
      <c r="AC78" s="22">
        <v>78.8</v>
      </c>
      <c r="AD78" s="22">
        <v>79.800000000000011</v>
      </c>
      <c r="AE78" s="22">
        <v>80.2</v>
      </c>
      <c r="AF78" s="22">
        <v>80.2</v>
      </c>
      <c r="AG78" s="22" t="s">
        <v>443</v>
      </c>
    </row>
    <row r="79" spans="1:33" x14ac:dyDescent="0.25">
      <c r="A79" s="17" t="str">
        <f>VLOOKUP(C79,'Country Table'!$C$4:$G$222,5,FALSE)</f>
        <v>Low income</v>
      </c>
      <c r="B79" s="17" t="str">
        <f>VLOOKUP(C79,'Country Table'!$C$4:$G$222,4,FALSE)</f>
        <v>Sub-Saharan Africa</v>
      </c>
      <c r="C79" t="s">
        <v>243</v>
      </c>
      <c r="D79" s="22">
        <v>23.1</v>
      </c>
      <c r="E79" s="22">
        <v>23.9</v>
      </c>
      <c r="F79" s="22">
        <v>27.1</v>
      </c>
      <c r="G79" s="22">
        <v>28.000000000000004</v>
      </c>
      <c r="H79" s="22">
        <v>28.999999999999996</v>
      </c>
      <c r="I79" s="22">
        <v>38.5</v>
      </c>
      <c r="J79" s="22">
        <v>38.1</v>
      </c>
      <c r="K79" s="22">
        <v>38.700000000000003</v>
      </c>
      <c r="L79" s="22">
        <v>39.200000000000003</v>
      </c>
      <c r="M79" s="22">
        <v>39.5</v>
      </c>
      <c r="N79" s="22">
        <v>37.799999999999997</v>
      </c>
      <c r="O79" s="22">
        <v>38.800000000000004</v>
      </c>
      <c r="P79" s="22">
        <v>38.800000000000004</v>
      </c>
      <c r="Q79" s="22">
        <v>38.700000000000003</v>
      </c>
      <c r="R79" s="22">
        <v>37.5</v>
      </c>
      <c r="S79" s="22">
        <v>37.299999999999997</v>
      </c>
      <c r="T79" s="22">
        <v>38.1</v>
      </c>
      <c r="U79" s="22">
        <v>38.299999999999997</v>
      </c>
      <c r="V79" s="22">
        <v>40.6</v>
      </c>
      <c r="W79" s="22">
        <v>42.1</v>
      </c>
      <c r="X79" s="22">
        <v>42.8</v>
      </c>
      <c r="Y79" s="22">
        <v>43.3</v>
      </c>
      <c r="Z79" s="22">
        <v>43.6</v>
      </c>
      <c r="AA79" s="22">
        <v>45</v>
      </c>
      <c r="AB79" s="22">
        <v>45.6</v>
      </c>
      <c r="AC79" s="22">
        <v>45.7</v>
      </c>
      <c r="AD79" s="22">
        <v>45.5</v>
      </c>
      <c r="AE79" s="22">
        <v>45.5</v>
      </c>
      <c r="AF79" s="22">
        <v>45.9</v>
      </c>
      <c r="AG79" s="22" t="s">
        <v>443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East Asia &amp; Pacific</v>
      </c>
      <c r="C80" t="s">
        <v>245</v>
      </c>
      <c r="D80" s="22">
        <v>48.8</v>
      </c>
      <c r="E80" s="22">
        <v>49.9</v>
      </c>
      <c r="F80" s="22">
        <v>51.1</v>
      </c>
      <c r="G80" s="22">
        <v>51.800000000000004</v>
      </c>
      <c r="H80" s="22">
        <v>52.7</v>
      </c>
      <c r="I80" s="22">
        <v>53.6</v>
      </c>
      <c r="J80" s="22">
        <v>55.500000000000007</v>
      </c>
      <c r="K80" s="22">
        <v>57.4</v>
      </c>
      <c r="L80" s="22">
        <v>59.4</v>
      </c>
      <c r="M80" s="22">
        <v>60.3</v>
      </c>
      <c r="N80" s="22">
        <v>61.9</v>
      </c>
      <c r="O80" s="22">
        <v>61.3</v>
      </c>
      <c r="P80" s="22">
        <v>61.1</v>
      </c>
      <c r="Q80" s="22">
        <v>62</v>
      </c>
      <c r="R80" s="22">
        <v>62.1</v>
      </c>
      <c r="S80" s="22">
        <v>60.8</v>
      </c>
      <c r="T80" s="22">
        <v>61.5</v>
      </c>
      <c r="U80" s="22">
        <v>64</v>
      </c>
      <c r="V80" s="22">
        <v>66.400000000000006</v>
      </c>
      <c r="W80" s="22">
        <v>67.600000000000009</v>
      </c>
      <c r="X80" s="22">
        <v>68.7</v>
      </c>
      <c r="Y80" s="22">
        <v>69.399999999999991</v>
      </c>
      <c r="Z80" s="22">
        <v>69.599999999999994</v>
      </c>
      <c r="AA80" s="22">
        <v>70.099999999999994</v>
      </c>
      <c r="AB80" s="22">
        <v>70.8</v>
      </c>
      <c r="AC80" s="22">
        <v>71.3</v>
      </c>
      <c r="AD80" s="22">
        <v>71.899999999999991</v>
      </c>
      <c r="AE80" s="22">
        <v>71.3</v>
      </c>
      <c r="AF80" s="22">
        <v>71.3</v>
      </c>
      <c r="AG80" s="22" t="s">
        <v>443</v>
      </c>
    </row>
    <row r="81" spans="1:33" x14ac:dyDescent="0.25">
      <c r="A81" s="17" t="str">
        <f>VLOOKUP(C81,'Country Table'!$C$4:$G$222,5,FALSE)</f>
        <v>Low income</v>
      </c>
      <c r="B81" s="17" t="str">
        <f>VLOOKUP(C81,'Country Table'!$C$4:$G$222,4,FALSE)</f>
        <v>Sub-Saharan Africa</v>
      </c>
      <c r="C81" t="s">
        <v>249</v>
      </c>
      <c r="D81" s="22">
        <v>8.1</v>
      </c>
      <c r="E81" s="22">
        <v>8.5</v>
      </c>
      <c r="F81" s="22">
        <v>9.1</v>
      </c>
      <c r="G81" s="22">
        <v>9.8000000000000007</v>
      </c>
      <c r="H81" s="22">
        <v>10.6</v>
      </c>
      <c r="I81" s="22">
        <v>11.4</v>
      </c>
      <c r="J81" s="22">
        <v>12.3</v>
      </c>
      <c r="K81" s="22">
        <v>13.600000000000001</v>
      </c>
      <c r="L81" s="22">
        <v>14.6</v>
      </c>
      <c r="M81" s="22">
        <v>15.9</v>
      </c>
      <c r="N81" s="22">
        <v>16.8</v>
      </c>
      <c r="O81" s="22">
        <v>17.899999999999999</v>
      </c>
      <c r="P81" s="22">
        <v>19.100000000000001</v>
      </c>
      <c r="Q81" s="22">
        <v>20.3</v>
      </c>
      <c r="R81" s="22">
        <v>21.4</v>
      </c>
      <c r="S81" s="22">
        <v>22.6</v>
      </c>
      <c r="T81" s="22">
        <v>23.7</v>
      </c>
      <c r="U81" s="22">
        <v>22.2</v>
      </c>
      <c r="V81" s="22">
        <v>26</v>
      </c>
      <c r="W81" s="22">
        <v>27</v>
      </c>
      <c r="X81" s="22">
        <v>27.700000000000003</v>
      </c>
      <c r="Y81" s="22">
        <v>28.299999999999997</v>
      </c>
      <c r="Z81" s="22">
        <v>28.4</v>
      </c>
      <c r="AA81" s="22">
        <v>27.900000000000002</v>
      </c>
      <c r="AB81" s="22">
        <v>28.499999999999996</v>
      </c>
      <c r="AC81" s="22">
        <v>27.400000000000002</v>
      </c>
      <c r="AD81" s="22">
        <v>28.4</v>
      </c>
      <c r="AE81" s="22">
        <v>28.999999999999996</v>
      </c>
      <c r="AF81" s="22">
        <v>28.999999999999996</v>
      </c>
      <c r="AG81" s="22" t="s">
        <v>443</v>
      </c>
    </row>
    <row r="82" spans="1:33" x14ac:dyDescent="0.25">
      <c r="A82" s="17" t="str">
        <f>VLOOKUP(C82,'Country Table'!$C$4:$G$222,5,FALSE)</f>
        <v>High income</v>
      </c>
      <c r="B82" s="17" t="str">
        <f>VLOOKUP(C82,'Country Table'!$C$4:$G$222,4,FALSE)</f>
        <v>Middle East &amp; North Africa</v>
      </c>
      <c r="C82" t="s">
        <v>251</v>
      </c>
      <c r="D82" s="22">
        <v>60.5</v>
      </c>
      <c r="E82" s="22">
        <v>61</v>
      </c>
      <c r="F82" s="22">
        <v>61.4</v>
      </c>
      <c r="G82" s="22">
        <v>61.8</v>
      </c>
      <c r="H82" s="22">
        <v>62</v>
      </c>
      <c r="I82" s="22">
        <v>62.2</v>
      </c>
      <c r="J82" s="22">
        <v>62.5</v>
      </c>
      <c r="K82" s="22">
        <v>63.1</v>
      </c>
      <c r="L82" s="22">
        <v>64.600000000000009</v>
      </c>
      <c r="M82" s="22">
        <v>64.7</v>
      </c>
      <c r="N82" s="22">
        <v>64.8</v>
      </c>
      <c r="O82" s="22">
        <v>65.7</v>
      </c>
      <c r="P82" s="22">
        <v>66.2</v>
      </c>
      <c r="Q82" s="22">
        <v>67.800000000000011</v>
      </c>
      <c r="R82" s="22">
        <v>70</v>
      </c>
      <c r="S82" s="22">
        <v>73.7</v>
      </c>
      <c r="T82" s="22">
        <v>72.899999999999991</v>
      </c>
      <c r="U82" s="22">
        <v>73.400000000000006</v>
      </c>
      <c r="V82" s="22">
        <v>73.3</v>
      </c>
      <c r="W82" s="22">
        <v>74.400000000000006</v>
      </c>
      <c r="X82" s="22">
        <v>76.900000000000006</v>
      </c>
      <c r="Y82" s="22">
        <v>76.3</v>
      </c>
      <c r="Z82" s="22">
        <v>77.7</v>
      </c>
      <c r="AA82" s="22">
        <v>78.900000000000006</v>
      </c>
      <c r="AB82" s="22">
        <v>79.800000000000011</v>
      </c>
      <c r="AC82" s="22">
        <v>81</v>
      </c>
      <c r="AD82" s="22">
        <v>81.8</v>
      </c>
      <c r="AE82" s="22">
        <v>81.8</v>
      </c>
      <c r="AF82" s="22">
        <v>81.8</v>
      </c>
      <c r="AG82" s="22" t="s">
        <v>443</v>
      </c>
    </row>
    <row r="83" spans="1:33" x14ac:dyDescent="0.25">
      <c r="A83" s="17" t="str">
        <f>VLOOKUP(C83,'Country Table'!$C$4:$G$222,5,FALSE)</f>
        <v>Lower middle income</v>
      </c>
      <c r="B83" s="17" t="str">
        <f>VLOOKUP(C83,'Country Table'!$C$4:$G$222,4,FALSE)</f>
        <v>Sub-Saharan Africa</v>
      </c>
      <c r="C83" t="s">
        <v>255</v>
      </c>
      <c r="D83" s="22">
        <v>17.8</v>
      </c>
      <c r="E83" s="22">
        <v>18.399999999999999</v>
      </c>
      <c r="F83" s="22">
        <v>19.5</v>
      </c>
      <c r="G83" s="22">
        <v>21.2</v>
      </c>
      <c r="H83" s="22">
        <v>23.400000000000002</v>
      </c>
      <c r="I83" s="22">
        <v>24</v>
      </c>
      <c r="J83" s="22">
        <v>24.9</v>
      </c>
      <c r="K83" s="22">
        <v>25.3</v>
      </c>
      <c r="L83" s="22">
        <v>26.6</v>
      </c>
      <c r="M83" s="22">
        <v>27.400000000000002</v>
      </c>
      <c r="N83" s="22">
        <v>27.900000000000002</v>
      </c>
      <c r="O83" s="22">
        <v>28.199999999999996</v>
      </c>
      <c r="P83" s="22">
        <v>28.599999999999998</v>
      </c>
      <c r="Q83" s="22">
        <v>29.099999999999998</v>
      </c>
      <c r="R83" s="22">
        <v>30.7</v>
      </c>
      <c r="S83" s="22">
        <v>31.1</v>
      </c>
      <c r="T83" s="22">
        <v>31.900000000000002</v>
      </c>
      <c r="U83" s="22">
        <v>31.8</v>
      </c>
      <c r="V83" s="22">
        <v>31.7</v>
      </c>
      <c r="W83" s="22">
        <v>33.300000000000004</v>
      </c>
      <c r="X83" s="22">
        <v>33.800000000000004</v>
      </c>
      <c r="Y83" s="22">
        <v>34.4</v>
      </c>
      <c r="Z83" s="22">
        <v>35.9</v>
      </c>
      <c r="AA83" s="22">
        <v>37.1</v>
      </c>
      <c r="AB83" s="22">
        <v>38.1</v>
      </c>
      <c r="AC83" s="22">
        <v>38.5</v>
      </c>
      <c r="AD83" s="22">
        <v>37.799999999999997</v>
      </c>
      <c r="AE83" s="22">
        <v>38.5</v>
      </c>
      <c r="AF83" s="22">
        <v>38.9</v>
      </c>
      <c r="AG83" s="22" t="s">
        <v>443</v>
      </c>
    </row>
    <row r="84" spans="1:33" x14ac:dyDescent="0.25">
      <c r="A84" s="17" t="str">
        <f>VLOOKUP(C84,'Country Table'!$C$4:$G$222,5,FALSE)</f>
        <v>High income</v>
      </c>
      <c r="B84" s="17" t="str">
        <f>VLOOKUP(C84,'Country Table'!$C$4:$G$222,4,FALSE)</f>
        <v>Sub-Saharan Africa</v>
      </c>
      <c r="C84" t="s">
        <v>257</v>
      </c>
      <c r="D84" s="22">
        <v>48.1</v>
      </c>
      <c r="E84" s="22">
        <v>48.9</v>
      </c>
      <c r="F84" s="22">
        <v>49.7</v>
      </c>
      <c r="G84" s="22">
        <v>50.4</v>
      </c>
      <c r="H84" s="22">
        <v>51.2</v>
      </c>
      <c r="I84" s="22">
        <v>52</v>
      </c>
      <c r="J84" s="22">
        <v>52.400000000000006</v>
      </c>
      <c r="K84" s="22">
        <v>52.7</v>
      </c>
      <c r="L84" s="22">
        <v>53.5</v>
      </c>
      <c r="M84" s="22">
        <v>54.2</v>
      </c>
      <c r="N84" s="22">
        <v>54.6</v>
      </c>
      <c r="O84" s="22">
        <v>56.100000000000009</v>
      </c>
      <c r="P84" s="22">
        <v>56.899999999999991</v>
      </c>
      <c r="Q84" s="22">
        <v>58.3</v>
      </c>
      <c r="R84" s="22">
        <v>59.5</v>
      </c>
      <c r="S84" s="22">
        <v>61.4</v>
      </c>
      <c r="T84" s="22">
        <v>62.3</v>
      </c>
      <c r="U84" s="22">
        <v>63.2</v>
      </c>
      <c r="V84" s="22">
        <v>64.2</v>
      </c>
      <c r="W84" s="22">
        <v>65.5</v>
      </c>
      <c r="X84" s="22">
        <v>66.400000000000006</v>
      </c>
      <c r="Y84" s="22">
        <v>68.100000000000009</v>
      </c>
      <c r="Z84" s="22">
        <v>69.899999999999991</v>
      </c>
      <c r="AA84" s="22">
        <v>70.7</v>
      </c>
      <c r="AB84" s="22">
        <v>72.899999999999991</v>
      </c>
      <c r="AC84" s="22">
        <v>72.099999999999994</v>
      </c>
      <c r="AD84" s="22">
        <v>72.8</v>
      </c>
      <c r="AE84" s="22">
        <v>72.7</v>
      </c>
      <c r="AF84" s="22">
        <v>73</v>
      </c>
      <c r="AG84" s="22" t="s">
        <v>443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Latin America &amp; Caribbean</v>
      </c>
      <c r="C85" t="s">
        <v>259</v>
      </c>
      <c r="D85" s="22">
        <v>48</v>
      </c>
      <c r="E85" s="22">
        <v>48.1</v>
      </c>
      <c r="F85" s="22">
        <v>48.699999999999996</v>
      </c>
      <c r="G85" s="22">
        <v>49.1</v>
      </c>
      <c r="H85" s="22">
        <v>50</v>
      </c>
      <c r="I85" s="22">
        <v>51</v>
      </c>
      <c r="J85" s="22">
        <v>51.7</v>
      </c>
      <c r="K85" s="22">
        <v>52.300000000000004</v>
      </c>
      <c r="L85" s="22">
        <v>53.2</v>
      </c>
      <c r="M85" s="22">
        <v>53.800000000000004</v>
      </c>
      <c r="N85" s="22">
        <v>54.800000000000004</v>
      </c>
      <c r="O85" s="22">
        <v>55.400000000000006</v>
      </c>
      <c r="P85" s="22">
        <v>56.599999999999994</v>
      </c>
      <c r="Q85" s="22">
        <v>57.9</v>
      </c>
      <c r="R85" s="22">
        <v>58.8</v>
      </c>
      <c r="S85" s="22">
        <v>59.5</v>
      </c>
      <c r="T85" s="22">
        <v>61.1</v>
      </c>
      <c r="U85" s="22">
        <v>61.3</v>
      </c>
      <c r="V85" s="22">
        <v>61.9</v>
      </c>
      <c r="W85" s="22">
        <v>62.7</v>
      </c>
      <c r="X85" s="22">
        <v>62.3</v>
      </c>
      <c r="Y85" s="22">
        <v>63.800000000000004</v>
      </c>
      <c r="Z85" s="22">
        <v>65</v>
      </c>
      <c r="AA85" s="22">
        <v>64.8</v>
      </c>
      <c r="AB85" s="22">
        <v>65.5</v>
      </c>
      <c r="AC85" s="22">
        <v>66.600000000000009</v>
      </c>
      <c r="AD85" s="22">
        <v>67.800000000000011</v>
      </c>
      <c r="AE85" s="22">
        <v>67.800000000000011</v>
      </c>
      <c r="AF85" s="22">
        <v>68.400000000000006</v>
      </c>
      <c r="AG85" s="22" t="s">
        <v>443</v>
      </c>
    </row>
    <row r="86" spans="1:33" x14ac:dyDescent="0.25">
      <c r="A86" s="17" t="str">
        <f>VLOOKUP(C86,'Country Table'!$C$4:$G$222,5,FALSE)</f>
        <v>Lower middle income</v>
      </c>
      <c r="B86" s="17" t="str">
        <f>VLOOKUP(C86,'Country Table'!$C$4:$G$222,4,FALSE)</f>
        <v>Europe &amp; Central Asia</v>
      </c>
      <c r="C86" t="s">
        <v>262</v>
      </c>
      <c r="D86" s="22">
        <v>59.8</v>
      </c>
      <c r="E86" s="22">
        <v>59.699999999999996</v>
      </c>
      <c r="F86" s="22">
        <v>59.599999999999994</v>
      </c>
      <c r="G86" s="22">
        <v>59.5</v>
      </c>
      <c r="H86" s="22">
        <v>59.4</v>
      </c>
      <c r="I86" s="22">
        <v>59.3</v>
      </c>
      <c r="J86" s="22">
        <v>58.599999999999994</v>
      </c>
      <c r="K86" s="22">
        <v>59</v>
      </c>
      <c r="L86" s="22">
        <v>60.3</v>
      </c>
      <c r="M86" s="22">
        <v>61.5</v>
      </c>
      <c r="N86" s="22">
        <v>61.7</v>
      </c>
      <c r="O86" s="22">
        <v>62.3</v>
      </c>
      <c r="P86" s="22">
        <v>63.800000000000004</v>
      </c>
      <c r="Q86" s="22">
        <v>65.2</v>
      </c>
      <c r="R86" s="22">
        <v>66.600000000000009</v>
      </c>
      <c r="S86" s="22">
        <v>67.600000000000009</v>
      </c>
      <c r="T86" s="22">
        <v>69</v>
      </c>
      <c r="U86" s="22">
        <v>70</v>
      </c>
      <c r="V86" s="22">
        <v>69.8</v>
      </c>
      <c r="W86" s="22">
        <v>69.699999999999989</v>
      </c>
      <c r="X86" s="22">
        <v>69.599999999999994</v>
      </c>
      <c r="Y86" s="22">
        <v>69.899999999999991</v>
      </c>
      <c r="Z86" s="22">
        <v>70.899999999999991</v>
      </c>
      <c r="AA86" s="22">
        <v>71.599999999999994</v>
      </c>
      <c r="AB86" s="22">
        <v>71.3</v>
      </c>
      <c r="AC86" s="22">
        <v>70.899999999999991</v>
      </c>
      <c r="AD86" s="22">
        <v>70.7</v>
      </c>
      <c r="AE86" s="22">
        <v>70.8</v>
      </c>
      <c r="AF86" s="22">
        <v>70.8</v>
      </c>
      <c r="AG86" s="22" t="s">
        <v>443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East Asia &amp; Pacific</v>
      </c>
      <c r="C87" t="s">
        <v>266</v>
      </c>
      <c r="D87" s="22">
        <v>53.900000000000006</v>
      </c>
      <c r="E87" s="22">
        <v>52.7</v>
      </c>
      <c r="F87" s="22">
        <v>50.4</v>
      </c>
      <c r="G87" s="22">
        <v>47.4</v>
      </c>
      <c r="H87" s="22">
        <v>47.3</v>
      </c>
      <c r="I87" s="22">
        <v>47.4</v>
      </c>
      <c r="J87" s="22">
        <v>48.6</v>
      </c>
      <c r="K87" s="22">
        <v>49.5</v>
      </c>
      <c r="L87" s="22">
        <v>50.8</v>
      </c>
      <c r="M87" s="22">
        <v>51.800000000000004</v>
      </c>
      <c r="N87" s="22">
        <v>53.400000000000006</v>
      </c>
      <c r="O87" s="22">
        <v>55.7</v>
      </c>
      <c r="P87" s="22">
        <v>56.999999999999993</v>
      </c>
      <c r="Q87" s="22">
        <v>59.3</v>
      </c>
      <c r="R87" s="22">
        <v>61.199999999999996</v>
      </c>
      <c r="S87" s="22">
        <v>63.9</v>
      </c>
      <c r="T87" s="22">
        <v>65.2</v>
      </c>
      <c r="U87" s="22">
        <v>66.8</v>
      </c>
      <c r="V87" s="22">
        <v>68.5</v>
      </c>
      <c r="W87" s="22">
        <v>70.099999999999994</v>
      </c>
      <c r="X87" s="22">
        <v>72.099999999999994</v>
      </c>
      <c r="Y87" s="22">
        <v>73.400000000000006</v>
      </c>
      <c r="Z87" s="22">
        <v>73.8</v>
      </c>
      <c r="AA87" s="22">
        <v>74.2</v>
      </c>
      <c r="AB87" s="22">
        <v>74.599999999999994</v>
      </c>
      <c r="AC87" s="22">
        <v>75.2</v>
      </c>
      <c r="AD87" s="22">
        <v>73.099999999999994</v>
      </c>
      <c r="AE87" s="22">
        <v>73.400000000000006</v>
      </c>
      <c r="AF87" s="22">
        <v>73.400000000000006</v>
      </c>
      <c r="AG87" s="22" t="s">
        <v>443</v>
      </c>
    </row>
    <row r="88" spans="1:33" x14ac:dyDescent="0.25">
      <c r="A88" s="17" t="str">
        <f>VLOOKUP(C88,'Country Table'!$C$4:$G$222,5,FALSE)</f>
        <v>Lower middle income</v>
      </c>
      <c r="B88" s="17" t="str">
        <f>VLOOKUP(C88,'Country Table'!$C$4:$G$222,4,FALSE)</f>
        <v>Middle East &amp; North Africa</v>
      </c>
      <c r="C88" t="s">
        <v>270</v>
      </c>
      <c r="D88" s="22">
        <v>25.4</v>
      </c>
      <c r="E88" s="22">
        <v>25.7</v>
      </c>
      <c r="F88" s="22">
        <v>26.400000000000002</v>
      </c>
      <c r="G88" s="22">
        <v>27.400000000000002</v>
      </c>
      <c r="H88" s="22">
        <v>28.499999999999996</v>
      </c>
      <c r="I88" s="22">
        <v>29.5</v>
      </c>
      <c r="J88" s="22">
        <v>30.3</v>
      </c>
      <c r="K88" s="22">
        <v>31.1</v>
      </c>
      <c r="L88" s="22">
        <v>31.7</v>
      </c>
      <c r="M88" s="22">
        <v>33.200000000000003</v>
      </c>
      <c r="N88" s="22">
        <v>34.9</v>
      </c>
      <c r="O88" s="22">
        <v>36.199999999999996</v>
      </c>
      <c r="P88" s="22">
        <v>37.799999999999997</v>
      </c>
      <c r="Q88" s="22">
        <v>39.1</v>
      </c>
      <c r="R88" s="22">
        <v>40.1</v>
      </c>
      <c r="S88" s="22">
        <v>40.9</v>
      </c>
      <c r="T88" s="22">
        <v>41.199999999999996</v>
      </c>
      <c r="U88" s="22">
        <v>42.199999999999996</v>
      </c>
      <c r="V88" s="22">
        <v>42.9</v>
      </c>
      <c r="W88" s="22">
        <v>43.7</v>
      </c>
      <c r="X88" s="22">
        <v>44.9</v>
      </c>
      <c r="Y88" s="22">
        <v>46.300000000000004</v>
      </c>
      <c r="Z88" s="22">
        <v>48</v>
      </c>
      <c r="AA88" s="22">
        <v>49.5</v>
      </c>
      <c r="AB88" s="22">
        <v>51.1</v>
      </c>
      <c r="AC88" s="22">
        <v>51.800000000000004</v>
      </c>
      <c r="AD88" s="22">
        <v>53.800000000000004</v>
      </c>
      <c r="AE88" s="22">
        <v>54.7</v>
      </c>
      <c r="AF88" s="22">
        <v>54.7</v>
      </c>
      <c r="AG88" s="22" t="s">
        <v>443</v>
      </c>
    </row>
    <row r="89" spans="1:33" x14ac:dyDescent="0.25">
      <c r="A89" s="17" t="str">
        <f>VLOOKUP(C89,'Country Table'!$C$4:$G$222,5,FALSE)</f>
        <v>Low income</v>
      </c>
      <c r="B89" s="17" t="str">
        <f>VLOOKUP(C89,'Country Table'!$C$4:$G$222,4,FALSE)</f>
        <v>Sub-Saharan Africa</v>
      </c>
      <c r="C89" t="s">
        <v>272</v>
      </c>
      <c r="D89" s="22">
        <v>13.100000000000001</v>
      </c>
      <c r="E89" s="22">
        <v>13.3</v>
      </c>
      <c r="F89" s="22">
        <v>13.4</v>
      </c>
      <c r="G89" s="22">
        <v>13.900000000000002</v>
      </c>
      <c r="H89" s="22">
        <v>14.7</v>
      </c>
      <c r="I89" s="22">
        <v>15.9</v>
      </c>
      <c r="J89" s="22">
        <v>17.7</v>
      </c>
      <c r="K89" s="22">
        <v>19.100000000000001</v>
      </c>
      <c r="L89" s="22">
        <v>20.599999999999998</v>
      </c>
      <c r="M89" s="22">
        <v>22</v>
      </c>
      <c r="N89" s="22">
        <v>23.599999999999998</v>
      </c>
      <c r="O89" s="22">
        <v>25.3</v>
      </c>
      <c r="P89" s="22">
        <v>26.8</v>
      </c>
      <c r="Q89" s="22">
        <v>28.199999999999996</v>
      </c>
      <c r="R89" s="22">
        <v>29.799999999999997</v>
      </c>
      <c r="S89" s="22">
        <v>31.8</v>
      </c>
      <c r="T89" s="22">
        <v>32.800000000000004</v>
      </c>
      <c r="U89" s="22">
        <v>34.699999999999996</v>
      </c>
      <c r="V89" s="22">
        <v>36</v>
      </c>
      <c r="W89" s="22">
        <v>36.6</v>
      </c>
      <c r="X89" s="22">
        <v>37.299999999999997</v>
      </c>
      <c r="Y89" s="22">
        <v>34.4</v>
      </c>
      <c r="Z89" s="22">
        <v>34.5</v>
      </c>
      <c r="AA89" s="22">
        <v>36.4</v>
      </c>
      <c r="AB89" s="22">
        <v>36.700000000000003</v>
      </c>
      <c r="AC89" s="22">
        <v>37.299999999999997</v>
      </c>
      <c r="AD89" s="22">
        <v>38.1</v>
      </c>
      <c r="AE89" s="22">
        <v>38.9</v>
      </c>
      <c r="AF89" s="22">
        <v>38.9</v>
      </c>
      <c r="AG89" s="22" t="s">
        <v>443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East Asia &amp; Pacific</v>
      </c>
      <c r="C90" t="s">
        <v>274</v>
      </c>
      <c r="D90" s="22">
        <v>25.1</v>
      </c>
      <c r="E90" s="22">
        <v>26.8</v>
      </c>
      <c r="F90" s="22">
        <v>28.599999999999998</v>
      </c>
      <c r="G90" s="22">
        <v>29.099999999999998</v>
      </c>
      <c r="H90" s="22">
        <v>29.599999999999998</v>
      </c>
      <c r="I90" s="22">
        <v>29.599999999999998</v>
      </c>
      <c r="J90" s="22">
        <v>30.099999999999998</v>
      </c>
      <c r="K90" s="22">
        <v>30.5</v>
      </c>
      <c r="L90" s="22">
        <v>31</v>
      </c>
      <c r="M90" s="22">
        <v>31.5</v>
      </c>
      <c r="N90" s="22">
        <v>31.900000000000002</v>
      </c>
      <c r="O90" s="22">
        <v>32.4</v>
      </c>
      <c r="P90" s="22">
        <v>32.9</v>
      </c>
      <c r="Q90" s="22">
        <v>33.4</v>
      </c>
      <c r="R90" s="22">
        <v>33.900000000000006</v>
      </c>
      <c r="S90" s="22">
        <v>34.4</v>
      </c>
      <c r="T90" s="22">
        <v>35</v>
      </c>
      <c r="U90" s="22">
        <v>35.9</v>
      </c>
      <c r="V90" s="22">
        <v>37</v>
      </c>
      <c r="W90" s="22">
        <v>38.1</v>
      </c>
      <c r="X90" s="22">
        <v>39.200000000000003</v>
      </c>
      <c r="Y90" s="22">
        <v>40.699999999999996</v>
      </c>
      <c r="Z90" s="22">
        <v>41.699999999999996</v>
      </c>
      <c r="AA90" s="22">
        <v>42.699999999999996</v>
      </c>
      <c r="AB90" s="22">
        <v>43.1</v>
      </c>
      <c r="AC90" s="22">
        <v>43.6</v>
      </c>
      <c r="AD90" s="22">
        <v>44</v>
      </c>
      <c r="AE90" s="22">
        <v>44.4</v>
      </c>
      <c r="AF90" s="22">
        <v>45.2</v>
      </c>
      <c r="AG90" s="22" t="s">
        <v>443</v>
      </c>
    </row>
    <row r="91" spans="1:33" x14ac:dyDescent="0.25">
      <c r="A91" s="17" t="str">
        <f>VLOOKUP(C91,'Country Table'!$C$4:$G$222,5,FALSE)</f>
        <v>Upper middle income</v>
      </c>
      <c r="B91" s="17" t="str">
        <f>VLOOKUP(C91,'Country Table'!$C$4:$G$222,4,FALSE)</f>
        <v>Sub-Saharan Africa</v>
      </c>
      <c r="C91" t="s">
        <v>276</v>
      </c>
      <c r="D91" s="22">
        <v>49.5</v>
      </c>
      <c r="E91" s="22">
        <v>49.6</v>
      </c>
      <c r="F91" s="22">
        <v>50.8</v>
      </c>
      <c r="G91" s="22">
        <v>52</v>
      </c>
      <c r="H91" s="22">
        <v>53.2</v>
      </c>
      <c r="I91" s="22">
        <v>52.800000000000004</v>
      </c>
      <c r="J91" s="22">
        <v>52.300000000000004</v>
      </c>
      <c r="K91" s="22">
        <v>51.7</v>
      </c>
      <c r="L91" s="22">
        <v>51.4</v>
      </c>
      <c r="M91" s="22">
        <v>50.6</v>
      </c>
      <c r="N91" s="22">
        <v>51</v>
      </c>
      <c r="O91" s="22">
        <v>52.1</v>
      </c>
      <c r="P91" s="22">
        <v>51.7</v>
      </c>
      <c r="Q91" s="22">
        <v>52</v>
      </c>
      <c r="R91" s="22">
        <v>51.800000000000004</v>
      </c>
      <c r="S91" s="22">
        <v>51.6</v>
      </c>
      <c r="T91" s="22">
        <v>51.300000000000004</v>
      </c>
      <c r="U91" s="22">
        <v>51.9</v>
      </c>
      <c r="V91" s="22">
        <v>52.1</v>
      </c>
      <c r="W91" s="22">
        <v>52.800000000000004</v>
      </c>
      <c r="X91" s="22">
        <v>53.800000000000004</v>
      </c>
      <c r="Y91" s="22">
        <v>54.900000000000006</v>
      </c>
      <c r="Z91" s="22">
        <v>55.7</v>
      </c>
      <c r="AA91" s="22">
        <v>56.2</v>
      </c>
      <c r="AB91" s="22">
        <v>56.499999999999993</v>
      </c>
      <c r="AC91" s="22">
        <v>56.899999999999991</v>
      </c>
      <c r="AD91" s="22">
        <v>57.099999999999994</v>
      </c>
      <c r="AE91" s="22">
        <v>58.099999999999994</v>
      </c>
      <c r="AF91" s="22">
        <v>58.199999999999996</v>
      </c>
      <c r="AG91" s="22" t="s">
        <v>443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South Asia</v>
      </c>
      <c r="C92" t="s">
        <v>280</v>
      </c>
      <c r="D92" s="22">
        <v>27.6</v>
      </c>
      <c r="E92" s="22">
        <v>28.299999999999997</v>
      </c>
      <c r="F92" s="22">
        <v>29.099999999999998</v>
      </c>
      <c r="G92" s="22">
        <v>29.299999999999997</v>
      </c>
      <c r="H92" s="22">
        <v>29.5</v>
      </c>
      <c r="I92" s="22">
        <v>29.9</v>
      </c>
      <c r="J92" s="22">
        <v>31</v>
      </c>
      <c r="K92" s="22">
        <v>31.5</v>
      </c>
      <c r="L92" s="22">
        <v>32</v>
      </c>
      <c r="M92" s="22">
        <v>32.5</v>
      </c>
      <c r="N92" s="22">
        <v>33</v>
      </c>
      <c r="O92" s="22">
        <v>32.200000000000003</v>
      </c>
      <c r="P92" s="22">
        <v>34.1</v>
      </c>
      <c r="Q92" s="22">
        <v>34.599999999999994</v>
      </c>
      <c r="R92" s="22">
        <v>35.299999999999997</v>
      </c>
      <c r="S92" s="22">
        <v>35.9</v>
      </c>
      <c r="T92" s="22">
        <v>37.5</v>
      </c>
      <c r="U92" s="22">
        <v>38.1</v>
      </c>
      <c r="V92" s="22">
        <v>39.5</v>
      </c>
      <c r="W92" s="22">
        <v>41.6</v>
      </c>
      <c r="X92" s="22">
        <v>44.3</v>
      </c>
      <c r="Y92" s="22">
        <v>45.1</v>
      </c>
      <c r="Z92" s="22">
        <v>47.5</v>
      </c>
      <c r="AA92" s="22">
        <v>48.4</v>
      </c>
      <c r="AB92" s="22">
        <v>48.8</v>
      </c>
      <c r="AC92" s="22">
        <v>49.5</v>
      </c>
      <c r="AD92" s="22">
        <v>50.2</v>
      </c>
      <c r="AE92" s="22">
        <v>49.5</v>
      </c>
      <c r="AF92" s="22">
        <v>50.1</v>
      </c>
      <c r="AG92" s="22" t="s">
        <v>443</v>
      </c>
    </row>
    <row r="93" spans="1:33" x14ac:dyDescent="0.25">
      <c r="A93" s="17" t="str">
        <f>VLOOKUP(C93,'Country Table'!$C$4:$G$222,5,FALSE)</f>
        <v>High income</v>
      </c>
      <c r="B93" s="17" t="str">
        <f>VLOOKUP(C93,'Country Table'!$C$4:$G$222,4,FALSE)</f>
        <v>Europe &amp; Central Asia</v>
      </c>
      <c r="C93" t="s">
        <v>282</v>
      </c>
      <c r="D93" s="22">
        <v>74.599999999999994</v>
      </c>
      <c r="E93" s="22">
        <v>75.599999999999994</v>
      </c>
      <c r="F93" s="22">
        <v>75.599999999999994</v>
      </c>
      <c r="G93" s="22">
        <v>76.400000000000006</v>
      </c>
      <c r="H93" s="22">
        <v>82.899999999999991</v>
      </c>
      <c r="I93" s="22">
        <v>81.5</v>
      </c>
      <c r="J93" s="22">
        <v>82.199999999999989</v>
      </c>
      <c r="K93" s="22">
        <v>81.399999999999991</v>
      </c>
      <c r="L93" s="22">
        <v>81.5</v>
      </c>
      <c r="M93" s="22">
        <v>81.3</v>
      </c>
      <c r="N93" s="22">
        <v>82.1</v>
      </c>
      <c r="O93" s="22">
        <v>82.899999999999991</v>
      </c>
      <c r="P93" s="22">
        <v>82.399999999999991</v>
      </c>
      <c r="Q93" s="22">
        <v>83.2</v>
      </c>
      <c r="R93" s="22">
        <v>83.5</v>
      </c>
      <c r="S93" s="22">
        <v>84.399999999999991</v>
      </c>
      <c r="T93" s="22">
        <v>85.1</v>
      </c>
      <c r="U93" s="22">
        <v>86.2</v>
      </c>
      <c r="V93" s="22">
        <v>86.6</v>
      </c>
      <c r="W93" s="22">
        <v>86.5</v>
      </c>
      <c r="X93" s="22">
        <v>87.1</v>
      </c>
      <c r="Y93" s="22">
        <v>89.600000000000009</v>
      </c>
      <c r="Z93" s="22">
        <v>89.5</v>
      </c>
      <c r="AA93" s="22">
        <v>89.9</v>
      </c>
      <c r="AB93" s="22">
        <v>90.2</v>
      </c>
      <c r="AC93" s="22">
        <v>90.3</v>
      </c>
      <c r="AD93" s="22">
        <v>90.600000000000009</v>
      </c>
      <c r="AE93" s="22">
        <v>90.600000000000009</v>
      </c>
      <c r="AF93" s="22">
        <v>90.600000000000009</v>
      </c>
      <c r="AG93" s="22" t="s">
        <v>443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East Asia &amp; Pacific</v>
      </c>
      <c r="C94" t="s">
        <v>286</v>
      </c>
      <c r="D94" s="22">
        <v>78.7</v>
      </c>
      <c r="E94" s="22">
        <v>79.7</v>
      </c>
      <c r="F94" s="22">
        <v>80.7</v>
      </c>
      <c r="G94" s="22">
        <v>82.899999999999991</v>
      </c>
      <c r="H94" s="22">
        <v>84.6</v>
      </c>
      <c r="I94" s="22">
        <v>85.399999999999991</v>
      </c>
      <c r="J94" s="22">
        <v>85.8</v>
      </c>
      <c r="K94" s="22">
        <v>86.7</v>
      </c>
      <c r="L94" s="22">
        <v>86.9</v>
      </c>
      <c r="M94" s="22">
        <v>86.4</v>
      </c>
      <c r="N94" s="22">
        <v>86.9</v>
      </c>
      <c r="O94" s="22">
        <v>87.2</v>
      </c>
      <c r="P94" s="22">
        <v>88.7</v>
      </c>
      <c r="Q94" s="22">
        <v>88.8</v>
      </c>
      <c r="R94" s="22">
        <v>88.8</v>
      </c>
      <c r="S94" s="22">
        <v>88.8</v>
      </c>
      <c r="T94" s="22">
        <v>89</v>
      </c>
      <c r="U94" s="22">
        <v>89.2</v>
      </c>
      <c r="V94" s="22">
        <v>89.4</v>
      </c>
      <c r="W94" s="22">
        <v>89.7</v>
      </c>
      <c r="X94" s="22">
        <v>89.9</v>
      </c>
      <c r="Y94" s="22">
        <v>90.100000000000009</v>
      </c>
      <c r="Z94" s="22">
        <v>90.3</v>
      </c>
      <c r="AA94" s="22">
        <v>90.5</v>
      </c>
      <c r="AB94" s="22">
        <v>90.7</v>
      </c>
      <c r="AC94" s="22">
        <v>91.4</v>
      </c>
      <c r="AD94" s="22">
        <v>91.9</v>
      </c>
      <c r="AE94" s="22">
        <v>92.300000000000011</v>
      </c>
      <c r="AF94" s="22">
        <v>92.300000000000011</v>
      </c>
      <c r="AG94" s="22" t="s">
        <v>443</v>
      </c>
    </row>
    <row r="95" spans="1:33" x14ac:dyDescent="0.25">
      <c r="A95" s="17" t="str">
        <f>VLOOKUP(C95,'Country Table'!$C$4:$G$222,5,FALSE)</f>
        <v>Lower middle income</v>
      </c>
      <c r="B95" s="17" t="str">
        <f>VLOOKUP(C95,'Country Table'!$C$4:$G$222,4,FALSE)</f>
        <v>Latin America &amp; Caribbean</v>
      </c>
      <c r="C95" t="s">
        <v>288</v>
      </c>
      <c r="D95" s="22">
        <v>34.9</v>
      </c>
      <c r="E95" s="22">
        <v>36.6</v>
      </c>
      <c r="F95" s="22">
        <v>37.5</v>
      </c>
      <c r="G95" s="22">
        <v>38.299999999999997</v>
      </c>
      <c r="H95" s="22">
        <v>39</v>
      </c>
      <c r="I95" s="22">
        <v>39.800000000000004</v>
      </c>
      <c r="J95" s="22">
        <v>41</v>
      </c>
      <c r="K95" s="22">
        <v>42.199999999999996</v>
      </c>
      <c r="L95" s="22">
        <v>43.3</v>
      </c>
      <c r="M95" s="22">
        <v>44.5</v>
      </c>
      <c r="N95" s="22">
        <v>45.7</v>
      </c>
      <c r="O95" s="22">
        <v>46.800000000000004</v>
      </c>
      <c r="P95" s="22">
        <v>47.9</v>
      </c>
      <c r="Q95" s="22">
        <v>48.199999999999996</v>
      </c>
      <c r="R95" s="22">
        <v>48.5</v>
      </c>
      <c r="S95" s="22">
        <v>48.8</v>
      </c>
      <c r="T95" s="22">
        <v>49.1</v>
      </c>
      <c r="U95" s="22">
        <v>49.8</v>
      </c>
      <c r="V95" s="22">
        <v>50.6</v>
      </c>
      <c r="W95" s="22">
        <v>51.300000000000004</v>
      </c>
      <c r="X95" s="22">
        <v>52</v>
      </c>
      <c r="Y95" s="22">
        <v>52.400000000000006</v>
      </c>
      <c r="Z95" s="22">
        <v>52.900000000000006</v>
      </c>
      <c r="AA95" s="22">
        <v>53.6</v>
      </c>
      <c r="AB95" s="22">
        <v>55.300000000000004</v>
      </c>
      <c r="AC95" s="22">
        <v>55.500000000000007</v>
      </c>
      <c r="AD95" s="22">
        <v>56.2</v>
      </c>
      <c r="AE95" s="22">
        <v>56.599999999999994</v>
      </c>
      <c r="AF95" s="22">
        <v>56.599999999999994</v>
      </c>
      <c r="AG95" s="22" t="s">
        <v>443</v>
      </c>
    </row>
    <row r="96" spans="1:33" x14ac:dyDescent="0.25">
      <c r="A96" s="17" t="str">
        <f>VLOOKUP(C96,'Country Table'!$C$4:$G$222,5,FALSE)</f>
        <v>Low income</v>
      </c>
      <c r="B96" s="17" t="str">
        <f>VLOOKUP(C96,'Country Table'!$C$4:$G$222,4,FALSE)</f>
        <v>Sub-Saharan Africa</v>
      </c>
      <c r="C96" t="s">
        <v>290</v>
      </c>
      <c r="D96" s="22">
        <v>8.2000000000000011</v>
      </c>
      <c r="E96" s="22">
        <v>8.4</v>
      </c>
      <c r="F96" s="22">
        <v>8.6</v>
      </c>
      <c r="G96" s="22">
        <v>9</v>
      </c>
      <c r="H96" s="22">
        <v>9.3000000000000007</v>
      </c>
      <c r="I96" s="22">
        <v>9.7000000000000011</v>
      </c>
      <c r="J96" s="22">
        <v>10.100000000000001</v>
      </c>
      <c r="K96" s="22">
        <v>10.5</v>
      </c>
      <c r="L96" s="22">
        <v>10.9</v>
      </c>
      <c r="M96" s="22">
        <v>11.200000000000001</v>
      </c>
      <c r="N96" s="22">
        <v>11.600000000000001</v>
      </c>
      <c r="O96" s="22">
        <v>12</v>
      </c>
      <c r="P96" s="22">
        <v>12.4</v>
      </c>
      <c r="Q96" s="22">
        <v>12.6</v>
      </c>
      <c r="R96" s="22">
        <v>13.700000000000001</v>
      </c>
      <c r="S96" s="22">
        <v>14.399999999999999</v>
      </c>
      <c r="T96" s="22">
        <v>14.899999999999999</v>
      </c>
      <c r="U96" s="22">
        <v>15.4</v>
      </c>
      <c r="V96" s="22">
        <v>16.2</v>
      </c>
      <c r="W96" s="22">
        <v>17</v>
      </c>
      <c r="X96" s="22">
        <v>18</v>
      </c>
      <c r="Y96" s="22">
        <v>18.899999999999999</v>
      </c>
      <c r="Z96" s="22">
        <v>20</v>
      </c>
      <c r="AA96" s="22">
        <v>20.9</v>
      </c>
      <c r="AB96" s="22">
        <v>21.7</v>
      </c>
      <c r="AC96" s="22">
        <v>22.6</v>
      </c>
      <c r="AD96" s="22">
        <v>23.3</v>
      </c>
      <c r="AE96" s="22">
        <v>24.5</v>
      </c>
      <c r="AF96" s="22">
        <v>24.7</v>
      </c>
      <c r="AG96" s="22" t="s">
        <v>443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t="s">
        <v>298</v>
      </c>
      <c r="D97" s="22">
        <v>77.2</v>
      </c>
      <c r="E97" s="22">
        <v>78.2</v>
      </c>
      <c r="F97" s="22">
        <v>79.2</v>
      </c>
      <c r="G97" s="22">
        <v>80.800000000000011</v>
      </c>
      <c r="H97" s="22">
        <v>83.899999999999991</v>
      </c>
      <c r="I97" s="22">
        <v>82.5</v>
      </c>
      <c r="J97" s="22">
        <v>83.2</v>
      </c>
      <c r="K97" s="22">
        <v>84</v>
      </c>
      <c r="L97" s="22">
        <v>86.7</v>
      </c>
      <c r="M97" s="22">
        <v>87.6</v>
      </c>
      <c r="N97" s="22">
        <v>88.8</v>
      </c>
      <c r="O97" s="22">
        <v>87.8</v>
      </c>
      <c r="P97" s="22">
        <v>88</v>
      </c>
      <c r="Q97" s="22">
        <v>89.2</v>
      </c>
      <c r="R97" s="22">
        <v>91.2</v>
      </c>
      <c r="S97" s="22">
        <v>90.100000000000009</v>
      </c>
      <c r="T97" s="22">
        <v>90.600000000000009</v>
      </c>
      <c r="U97" s="22">
        <v>90.7</v>
      </c>
      <c r="V97" s="22">
        <v>90.5</v>
      </c>
      <c r="W97" s="22">
        <v>90.5</v>
      </c>
      <c r="X97" s="22">
        <v>91.2</v>
      </c>
      <c r="Y97" s="22">
        <v>91.4</v>
      </c>
      <c r="Z97" s="22">
        <v>90.7</v>
      </c>
      <c r="AA97" s="22">
        <v>91.5</v>
      </c>
      <c r="AB97" s="22">
        <v>90.7</v>
      </c>
      <c r="AC97" s="22">
        <v>91.2</v>
      </c>
      <c r="AD97" s="22">
        <v>91.8</v>
      </c>
      <c r="AE97" s="22">
        <v>91.9</v>
      </c>
      <c r="AF97" s="22">
        <v>91.9</v>
      </c>
      <c r="AG97" s="22" t="s">
        <v>443</v>
      </c>
    </row>
    <row r="98" spans="1:33" x14ac:dyDescent="0.25">
      <c r="A98" s="17" t="str">
        <f>VLOOKUP(C98,'Country Table'!$C$4:$G$222,5,FALSE)</f>
        <v>Lower middle income</v>
      </c>
      <c r="B98" s="17" t="str">
        <f>VLOOKUP(C98,'Country Table'!$C$4:$G$222,4,FALSE)</f>
        <v>South Asia</v>
      </c>
      <c r="C98" t="s">
        <v>302</v>
      </c>
      <c r="D98" s="22">
        <v>20.5</v>
      </c>
      <c r="E98" s="22">
        <v>21</v>
      </c>
      <c r="F98" s="22">
        <v>21.5</v>
      </c>
      <c r="G98" s="22">
        <v>22.1</v>
      </c>
      <c r="H98" s="22">
        <v>22.6</v>
      </c>
      <c r="I98" s="22">
        <v>23.200000000000003</v>
      </c>
      <c r="J98" s="22">
        <v>23.7</v>
      </c>
      <c r="K98" s="22">
        <v>24.3</v>
      </c>
      <c r="L98" s="22">
        <v>24.8</v>
      </c>
      <c r="M98" s="22">
        <v>25.4</v>
      </c>
      <c r="N98" s="22">
        <v>25.900000000000002</v>
      </c>
      <c r="O98" s="22">
        <v>27</v>
      </c>
      <c r="P98" s="22">
        <v>28.000000000000004</v>
      </c>
      <c r="Q98" s="22">
        <v>28.999999999999996</v>
      </c>
      <c r="R98" s="22">
        <v>31.1</v>
      </c>
      <c r="S98" s="22">
        <v>33</v>
      </c>
      <c r="T98" s="22">
        <v>33.5</v>
      </c>
      <c r="U98" s="22">
        <v>34.699999999999996</v>
      </c>
      <c r="V98" s="22">
        <v>34.9</v>
      </c>
      <c r="W98" s="22">
        <v>35.9</v>
      </c>
      <c r="X98" s="22">
        <v>36.5</v>
      </c>
      <c r="Y98" s="22">
        <v>37</v>
      </c>
      <c r="Z98" s="22">
        <v>37.6</v>
      </c>
      <c r="AA98" s="22">
        <v>38</v>
      </c>
      <c r="AB98" s="22">
        <v>39.5</v>
      </c>
      <c r="AC98" s="22">
        <v>39.800000000000004</v>
      </c>
      <c r="AD98" s="22">
        <v>40.699999999999996</v>
      </c>
      <c r="AE98" s="22">
        <v>40.699999999999996</v>
      </c>
      <c r="AF98" s="22">
        <v>40.699999999999996</v>
      </c>
      <c r="AG98" s="22" t="s">
        <v>443</v>
      </c>
    </row>
    <row r="99" spans="1:33" x14ac:dyDescent="0.25">
      <c r="A99" s="17" t="str">
        <f>VLOOKUP(C99,'Country Table'!$C$4:$G$222,5,FALSE)</f>
        <v>High income</v>
      </c>
      <c r="B99" s="17" t="str">
        <f>VLOOKUP(C99,'Country Table'!$C$4:$G$222,4,FALSE)</f>
        <v>Latin America &amp; Caribbean</v>
      </c>
      <c r="C99" t="s">
        <v>306</v>
      </c>
      <c r="D99" s="22">
        <v>53.800000000000004</v>
      </c>
      <c r="E99" s="22">
        <v>54.300000000000004</v>
      </c>
      <c r="F99" s="22">
        <v>55.2</v>
      </c>
      <c r="G99" s="22">
        <v>56.2</v>
      </c>
      <c r="H99" s="22">
        <v>56.499999999999993</v>
      </c>
      <c r="I99" s="22">
        <v>57.699999999999996</v>
      </c>
      <c r="J99" s="22">
        <v>58.599999999999994</v>
      </c>
      <c r="K99" s="22">
        <v>59.599999999999994</v>
      </c>
      <c r="L99" s="22">
        <v>60.699999999999996</v>
      </c>
      <c r="M99" s="22">
        <v>61.7</v>
      </c>
      <c r="N99" s="22">
        <v>62.7</v>
      </c>
      <c r="O99" s="22">
        <v>63.7</v>
      </c>
      <c r="P99" s="22">
        <v>64.5</v>
      </c>
      <c r="Q99" s="22">
        <v>65.100000000000009</v>
      </c>
      <c r="R99" s="22">
        <v>65.5</v>
      </c>
      <c r="S99" s="22">
        <v>65.8</v>
      </c>
      <c r="T99" s="22">
        <v>66.100000000000009</v>
      </c>
      <c r="U99" s="22">
        <v>66.5</v>
      </c>
      <c r="V99" s="22">
        <v>66.3</v>
      </c>
      <c r="W99" s="22">
        <v>66.5</v>
      </c>
      <c r="X99" s="22">
        <v>66.5</v>
      </c>
      <c r="Y99" s="22">
        <v>66.2</v>
      </c>
      <c r="Z99" s="22">
        <v>66.8</v>
      </c>
      <c r="AA99" s="22">
        <v>67.400000000000006</v>
      </c>
      <c r="AB99" s="22">
        <v>68.100000000000009</v>
      </c>
      <c r="AC99" s="22">
        <v>68.100000000000009</v>
      </c>
      <c r="AD99" s="22">
        <v>69.199999999999989</v>
      </c>
      <c r="AE99" s="22">
        <v>69.699999999999989</v>
      </c>
      <c r="AF99" s="22">
        <v>69.699999999999989</v>
      </c>
      <c r="AG99" s="22" t="s">
        <v>443</v>
      </c>
    </row>
    <row r="100" spans="1:33" x14ac:dyDescent="0.25">
      <c r="A100" s="17" t="str">
        <f>VLOOKUP(C100,'Country Table'!$C$4:$G$222,5,FALSE)</f>
        <v>Lower middle income</v>
      </c>
      <c r="B100" s="17" t="str">
        <f>VLOOKUP(C100,'Country Table'!$C$4:$G$222,4,FALSE)</f>
        <v>East Asia &amp; Pacific</v>
      </c>
      <c r="C100" t="s">
        <v>308</v>
      </c>
      <c r="D100" s="22">
        <v>20.7</v>
      </c>
      <c r="E100" s="22">
        <v>21.4</v>
      </c>
      <c r="F100" s="22">
        <v>22.1</v>
      </c>
      <c r="G100" s="22">
        <v>22.8</v>
      </c>
      <c r="H100" s="22">
        <v>22.5</v>
      </c>
      <c r="I100" s="22">
        <v>24.099999999999998</v>
      </c>
      <c r="J100" s="22">
        <v>25</v>
      </c>
      <c r="K100" s="22">
        <v>25.900000000000002</v>
      </c>
      <c r="L100" s="22">
        <v>26.8</v>
      </c>
      <c r="M100" s="22">
        <v>27.3</v>
      </c>
      <c r="N100" s="22">
        <v>28.4</v>
      </c>
      <c r="O100" s="22">
        <v>29.599999999999998</v>
      </c>
      <c r="P100" s="22">
        <v>30.599999999999998</v>
      </c>
      <c r="Q100" s="22">
        <v>31.6</v>
      </c>
      <c r="R100" s="22">
        <v>33</v>
      </c>
      <c r="S100" s="22">
        <v>34</v>
      </c>
      <c r="T100" s="22">
        <v>35.299999999999997</v>
      </c>
      <c r="U100" s="22">
        <v>36.700000000000003</v>
      </c>
      <c r="V100" s="22">
        <v>37.5</v>
      </c>
      <c r="W100" s="22">
        <v>38.9</v>
      </c>
      <c r="X100" s="22">
        <v>40.5</v>
      </c>
      <c r="Y100" s="22">
        <v>41.9</v>
      </c>
      <c r="Z100" s="22">
        <v>39.1</v>
      </c>
      <c r="AA100" s="22">
        <v>42.5</v>
      </c>
      <c r="AB100" s="22">
        <v>42</v>
      </c>
      <c r="AC100" s="22">
        <v>42.9</v>
      </c>
      <c r="AD100" s="22">
        <v>42.9</v>
      </c>
      <c r="AE100" s="22">
        <v>43</v>
      </c>
      <c r="AF100" s="22">
        <v>43.2</v>
      </c>
      <c r="AG100" s="22" t="s">
        <v>443</v>
      </c>
    </row>
    <row r="101" spans="1:33" x14ac:dyDescent="0.25">
      <c r="A101" s="17" t="str">
        <f>VLOOKUP(C101,'Country Table'!$C$4:$G$222,5,FALSE)</f>
        <v>Upper middle income</v>
      </c>
      <c r="B101" s="17" t="str">
        <f>VLOOKUP(C101,'Country Table'!$C$4:$G$222,4,FALSE)</f>
        <v>Latin America &amp; Caribbean</v>
      </c>
      <c r="C101" t="s">
        <v>310</v>
      </c>
      <c r="D101" s="22">
        <v>43.1</v>
      </c>
      <c r="E101" s="22">
        <v>44.2</v>
      </c>
      <c r="F101" s="22">
        <v>45.1</v>
      </c>
      <c r="G101" s="22">
        <v>46.300000000000004</v>
      </c>
      <c r="H101" s="22">
        <v>47.099999999999994</v>
      </c>
      <c r="I101" s="22">
        <v>48</v>
      </c>
      <c r="J101" s="22">
        <v>48.8</v>
      </c>
      <c r="K101" s="22">
        <v>49.9</v>
      </c>
      <c r="L101" s="22">
        <v>50.9</v>
      </c>
      <c r="M101" s="22">
        <v>52</v>
      </c>
      <c r="N101" s="22">
        <v>52.400000000000006</v>
      </c>
      <c r="O101" s="22">
        <v>54.6</v>
      </c>
      <c r="P101" s="22">
        <v>56.8</v>
      </c>
      <c r="Q101" s="22">
        <v>56.999999999999993</v>
      </c>
      <c r="R101" s="22">
        <v>57.9</v>
      </c>
      <c r="S101" s="22">
        <v>58.099999999999994</v>
      </c>
      <c r="T101" s="22">
        <v>56.899999999999991</v>
      </c>
      <c r="U101" s="22">
        <v>56.8</v>
      </c>
      <c r="V101" s="22">
        <v>58.199999999999996</v>
      </c>
      <c r="W101" s="22">
        <v>57.599999999999994</v>
      </c>
      <c r="X101" s="22">
        <v>59.9</v>
      </c>
      <c r="Y101" s="22">
        <v>60.4</v>
      </c>
      <c r="Z101" s="22">
        <v>60.5</v>
      </c>
      <c r="AA101" s="22">
        <v>62.4</v>
      </c>
      <c r="AB101" s="22">
        <v>62.4</v>
      </c>
      <c r="AC101" s="22">
        <v>63.5</v>
      </c>
      <c r="AD101" s="22">
        <v>63.1</v>
      </c>
      <c r="AE101" s="22">
        <v>63.4</v>
      </c>
      <c r="AF101" s="22">
        <v>63.4</v>
      </c>
      <c r="AG101" s="22" t="s">
        <v>443</v>
      </c>
    </row>
    <row r="102" spans="1:33" x14ac:dyDescent="0.25">
      <c r="A102" s="17" t="str">
        <f>VLOOKUP(C102,'Country Table'!$C$4:$G$222,5,FALSE)</f>
        <v>Upper middle income</v>
      </c>
      <c r="B102" s="17" t="str">
        <f>VLOOKUP(C102,'Country Table'!$C$4:$G$222,4,FALSE)</f>
        <v>Latin America &amp; Caribbean</v>
      </c>
      <c r="C102" t="s">
        <v>312</v>
      </c>
      <c r="D102" s="22">
        <v>55.1</v>
      </c>
      <c r="E102" s="22">
        <v>55.600000000000009</v>
      </c>
      <c r="F102" s="22">
        <v>55.500000000000007</v>
      </c>
      <c r="G102" s="22">
        <v>55.800000000000004</v>
      </c>
      <c r="H102" s="22">
        <v>56.8</v>
      </c>
      <c r="I102" s="22">
        <v>58.099999999999994</v>
      </c>
      <c r="J102" s="22">
        <v>58.599999999999994</v>
      </c>
      <c r="K102" s="22">
        <v>59</v>
      </c>
      <c r="L102" s="22">
        <v>61.3</v>
      </c>
      <c r="M102" s="22">
        <v>63.6</v>
      </c>
      <c r="N102" s="22">
        <v>63.6</v>
      </c>
      <c r="O102" s="22">
        <v>65.5</v>
      </c>
      <c r="P102" s="22">
        <v>64.600000000000009</v>
      </c>
      <c r="Q102" s="22">
        <v>63.6</v>
      </c>
      <c r="R102" s="22">
        <v>64.7</v>
      </c>
      <c r="S102" s="22">
        <v>65.3</v>
      </c>
      <c r="T102" s="22">
        <v>63.5</v>
      </c>
      <c r="U102" s="22">
        <v>64.2</v>
      </c>
      <c r="V102" s="22">
        <v>65.3</v>
      </c>
      <c r="W102" s="22">
        <v>65.600000000000009</v>
      </c>
      <c r="X102" s="22">
        <v>65.2</v>
      </c>
      <c r="Y102" s="22">
        <v>67.800000000000011</v>
      </c>
      <c r="Z102" s="22">
        <v>66.600000000000009</v>
      </c>
      <c r="AA102" s="22">
        <v>67.400000000000006</v>
      </c>
      <c r="AB102" s="22">
        <v>69.599999999999994</v>
      </c>
      <c r="AC102" s="22">
        <v>68.400000000000006</v>
      </c>
      <c r="AD102" s="22">
        <v>69.099999999999994</v>
      </c>
      <c r="AE102" s="22">
        <v>69.099999999999994</v>
      </c>
      <c r="AF102" s="22">
        <v>69.199999999999989</v>
      </c>
      <c r="AG102" s="22" t="s">
        <v>443</v>
      </c>
    </row>
    <row r="103" spans="1:33" x14ac:dyDescent="0.25">
      <c r="A103" s="17" t="str">
        <f>VLOOKUP(C103,'Country Table'!$C$4:$G$222,5,FALSE)</f>
        <v>Lower middle income</v>
      </c>
      <c r="B103" s="17" t="str">
        <f>VLOOKUP(C103,'Country Table'!$C$4:$G$222,4,FALSE)</f>
        <v>East Asia &amp; Pacific</v>
      </c>
      <c r="C103" t="s">
        <v>314</v>
      </c>
      <c r="D103" s="22">
        <v>51.9</v>
      </c>
      <c r="E103" s="22">
        <v>52.300000000000004</v>
      </c>
      <c r="F103" s="22">
        <v>52.7</v>
      </c>
      <c r="G103" s="22">
        <v>53</v>
      </c>
      <c r="H103" s="22">
        <v>53.300000000000004</v>
      </c>
      <c r="I103" s="22">
        <v>53.6</v>
      </c>
      <c r="J103" s="22">
        <v>54.900000000000006</v>
      </c>
      <c r="K103" s="22">
        <v>55.2</v>
      </c>
      <c r="L103" s="22">
        <v>55.600000000000009</v>
      </c>
      <c r="M103" s="22">
        <v>56.499999999999993</v>
      </c>
      <c r="N103" s="22">
        <v>56.8</v>
      </c>
      <c r="O103" s="22">
        <v>57.3</v>
      </c>
      <c r="P103" s="22">
        <v>58.4</v>
      </c>
      <c r="Q103" s="22">
        <v>58.9</v>
      </c>
      <c r="R103" s="22">
        <v>61.1</v>
      </c>
      <c r="S103" s="22">
        <v>61.1</v>
      </c>
      <c r="T103" s="22">
        <v>61</v>
      </c>
      <c r="U103" s="22">
        <v>61.9</v>
      </c>
      <c r="V103" s="22">
        <v>62.4</v>
      </c>
      <c r="W103" s="22">
        <v>61.5</v>
      </c>
      <c r="X103" s="22">
        <v>62.2</v>
      </c>
      <c r="Y103" s="22">
        <v>63.3</v>
      </c>
      <c r="Z103" s="22">
        <v>64.400000000000006</v>
      </c>
      <c r="AA103" s="22">
        <v>65.5</v>
      </c>
      <c r="AB103" s="22">
        <v>66.100000000000009</v>
      </c>
      <c r="AC103" s="22">
        <v>66.5</v>
      </c>
      <c r="AD103" s="22">
        <v>66.3</v>
      </c>
      <c r="AE103" s="22">
        <v>66.7</v>
      </c>
      <c r="AF103" s="22">
        <v>66.7</v>
      </c>
      <c r="AG103" s="22" t="s">
        <v>443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Europe &amp; Central Asia</v>
      </c>
      <c r="C104" t="s">
        <v>316</v>
      </c>
      <c r="D104" s="22">
        <v>66.5</v>
      </c>
      <c r="E104" s="22">
        <v>67.100000000000009</v>
      </c>
      <c r="F104" s="22">
        <v>67.600000000000009</v>
      </c>
      <c r="G104" s="22">
        <v>69.8</v>
      </c>
      <c r="H104" s="22">
        <v>71</v>
      </c>
      <c r="I104" s="22">
        <v>71.3</v>
      </c>
      <c r="J104" s="22">
        <v>72.3</v>
      </c>
      <c r="K104" s="22">
        <v>74.099999999999994</v>
      </c>
      <c r="L104" s="22">
        <v>75.599999999999994</v>
      </c>
      <c r="M104" s="22">
        <v>77</v>
      </c>
      <c r="N104" s="22">
        <v>77.7</v>
      </c>
      <c r="O104" s="22">
        <v>78.7</v>
      </c>
      <c r="P104" s="22">
        <v>80.400000000000006</v>
      </c>
      <c r="Q104" s="22">
        <v>81.100000000000009</v>
      </c>
      <c r="R104" s="22">
        <v>79.600000000000009</v>
      </c>
      <c r="S104" s="22">
        <v>80.400000000000006</v>
      </c>
      <c r="T104" s="22">
        <v>80.800000000000011</v>
      </c>
      <c r="U104" s="22">
        <v>81.100000000000009</v>
      </c>
      <c r="V104" s="22">
        <v>81.5</v>
      </c>
      <c r="W104" s="22">
        <v>82.199999999999989</v>
      </c>
      <c r="X104" s="22">
        <v>83.2</v>
      </c>
      <c r="Y104" s="22">
        <v>83.3</v>
      </c>
      <c r="Z104" s="22">
        <v>81.699999999999989</v>
      </c>
      <c r="AA104" s="22">
        <v>85.3</v>
      </c>
      <c r="AB104" s="22">
        <v>84.899999999999991</v>
      </c>
      <c r="AC104" s="22">
        <v>85.5</v>
      </c>
      <c r="AD104" s="22">
        <v>86.6</v>
      </c>
      <c r="AE104" s="22">
        <v>86.6</v>
      </c>
      <c r="AF104" s="22">
        <v>86.6</v>
      </c>
      <c r="AG104" s="22" t="s">
        <v>443</v>
      </c>
    </row>
    <row r="105" spans="1:33" x14ac:dyDescent="0.25">
      <c r="A105" s="17" t="str">
        <f>VLOOKUP(C105,'Country Table'!$C$4:$G$222,5,FALSE)</f>
        <v>High income</v>
      </c>
      <c r="B105" s="17" t="str">
        <f>VLOOKUP(C105,'Country Table'!$C$4:$G$222,4,FALSE)</f>
        <v>Europe &amp; Central Asia</v>
      </c>
      <c r="C105" t="s">
        <v>318</v>
      </c>
      <c r="D105" s="22">
        <v>53.6</v>
      </c>
      <c r="E105" s="22">
        <v>55.000000000000007</v>
      </c>
      <c r="F105" s="22">
        <v>57.3</v>
      </c>
      <c r="G105" s="22">
        <v>60.6</v>
      </c>
      <c r="H105" s="22">
        <v>62.1</v>
      </c>
      <c r="I105" s="22">
        <v>63.2</v>
      </c>
      <c r="J105" s="22">
        <v>64.400000000000006</v>
      </c>
      <c r="K105" s="22">
        <v>65.2</v>
      </c>
      <c r="L105" s="22">
        <v>66.100000000000009</v>
      </c>
      <c r="M105" s="22">
        <v>65.2</v>
      </c>
      <c r="N105" s="22">
        <v>66.100000000000009</v>
      </c>
      <c r="O105" s="22">
        <v>66.900000000000006</v>
      </c>
      <c r="P105" s="22">
        <v>67</v>
      </c>
      <c r="Q105" s="22">
        <v>67.7</v>
      </c>
      <c r="R105" s="22">
        <v>67.300000000000011</v>
      </c>
      <c r="S105" s="22">
        <v>67.7</v>
      </c>
      <c r="T105" s="22">
        <v>68.100000000000009</v>
      </c>
      <c r="U105" s="22">
        <v>69.099999999999994</v>
      </c>
      <c r="V105" s="22">
        <v>70.099999999999994</v>
      </c>
      <c r="W105" s="22">
        <v>70.7</v>
      </c>
      <c r="X105" s="22">
        <v>71.5</v>
      </c>
      <c r="Y105" s="22">
        <v>72.399999999999991</v>
      </c>
      <c r="Z105" s="22">
        <v>73.3</v>
      </c>
      <c r="AA105" s="22">
        <v>75.099999999999994</v>
      </c>
      <c r="AB105" s="22">
        <v>75.5</v>
      </c>
      <c r="AC105" s="22">
        <v>75.7</v>
      </c>
      <c r="AD105" s="22">
        <v>75.900000000000006</v>
      </c>
      <c r="AE105" s="22">
        <v>75.900000000000006</v>
      </c>
      <c r="AF105" s="22">
        <v>75.900000000000006</v>
      </c>
      <c r="AG105" s="22" t="s">
        <v>443</v>
      </c>
    </row>
    <row r="106" spans="1:33" x14ac:dyDescent="0.25">
      <c r="A106" s="17" t="str">
        <f>VLOOKUP(C106,'Country Table'!$C$4:$G$222,5,FALSE)</f>
        <v>High income</v>
      </c>
      <c r="B106" s="17" t="str">
        <f>VLOOKUP(C106,'Country Table'!$C$4:$G$222,4,FALSE)</f>
        <v>Middle East &amp; North Africa</v>
      </c>
      <c r="C106" t="s">
        <v>322</v>
      </c>
      <c r="D106" s="22">
        <v>50.7</v>
      </c>
      <c r="E106" s="22">
        <v>50.3</v>
      </c>
      <c r="F106" s="22">
        <v>50.2</v>
      </c>
      <c r="G106" s="22">
        <v>52.300000000000004</v>
      </c>
      <c r="H106" s="22">
        <v>54.500000000000007</v>
      </c>
      <c r="I106" s="22">
        <v>56.2</v>
      </c>
      <c r="J106" s="22">
        <v>58.8</v>
      </c>
      <c r="K106" s="22">
        <v>59.599999999999994</v>
      </c>
      <c r="L106" s="22">
        <v>60.4</v>
      </c>
      <c r="M106" s="22">
        <v>61.1</v>
      </c>
      <c r="N106" s="22">
        <v>61.3</v>
      </c>
      <c r="O106" s="22">
        <v>61.6</v>
      </c>
      <c r="P106" s="22">
        <v>62.5</v>
      </c>
      <c r="Q106" s="22">
        <v>64.2</v>
      </c>
      <c r="R106" s="22">
        <v>64.600000000000009</v>
      </c>
      <c r="S106" s="22">
        <v>65.7</v>
      </c>
      <c r="T106" s="22">
        <v>64.8</v>
      </c>
      <c r="U106" s="22">
        <v>65.2</v>
      </c>
      <c r="V106" s="22">
        <v>66.3</v>
      </c>
      <c r="W106" s="22">
        <v>65.7</v>
      </c>
      <c r="X106" s="22">
        <v>63.7</v>
      </c>
      <c r="Y106" s="22">
        <v>66.2</v>
      </c>
      <c r="Z106" s="22">
        <v>67.2</v>
      </c>
      <c r="AA106" s="22">
        <v>68.8</v>
      </c>
      <c r="AB106" s="22">
        <v>67.900000000000006</v>
      </c>
      <c r="AC106" s="22">
        <v>67</v>
      </c>
      <c r="AD106" s="22">
        <v>66.100000000000009</v>
      </c>
      <c r="AE106" s="22">
        <v>66.100000000000009</v>
      </c>
      <c r="AF106" s="22">
        <v>66.100000000000009</v>
      </c>
      <c r="AG106" s="22" t="s">
        <v>443</v>
      </c>
    </row>
    <row r="107" spans="1:33" x14ac:dyDescent="0.25">
      <c r="A107" s="17" t="str">
        <f>VLOOKUP(C107,'Country Table'!$C$4:$G$222,5,FALSE)</f>
        <v>High income</v>
      </c>
      <c r="B107" s="17" t="str">
        <f>VLOOKUP(C107,'Country Table'!$C$4:$G$222,4,FALSE)</f>
        <v>Europe &amp; Central Asia</v>
      </c>
      <c r="C107" t="s">
        <v>324</v>
      </c>
      <c r="D107" s="22">
        <v>63.2</v>
      </c>
      <c r="E107" s="22">
        <v>60.9</v>
      </c>
      <c r="F107" s="22">
        <v>60</v>
      </c>
      <c r="G107" s="22">
        <v>59.699999999999996</v>
      </c>
      <c r="H107" s="22">
        <v>59.8</v>
      </c>
      <c r="I107" s="22">
        <v>60.6</v>
      </c>
      <c r="J107" s="22">
        <v>62.2</v>
      </c>
      <c r="K107" s="22">
        <v>62.8</v>
      </c>
      <c r="L107" s="22">
        <v>63.4</v>
      </c>
      <c r="M107" s="22">
        <v>64.8</v>
      </c>
      <c r="N107" s="22">
        <v>65.400000000000006</v>
      </c>
      <c r="O107" s="22">
        <v>65.7</v>
      </c>
      <c r="P107" s="22">
        <v>66.7</v>
      </c>
      <c r="Q107" s="22">
        <v>68.300000000000011</v>
      </c>
      <c r="R107" s="22">
        <v>70.3</v>
      </c>
      <c r="S107" s="22">
        <v>71.599999999999994</v>
      </c>
      <c r="T107" s="22">
        <v>73.3</v>
      </c>
      <c r="U107" s="22">
        <v>75.599999999999994</v>
      </c>
      <c r="V107" s="22">
        <v>77.7</v>
      </c>
      <c r="W107" s="22">
        <v>78.600000000000009</v>
      </c>
      <c r="X107" s="22">
        <v>78.3</v>
      </c>
      <c r="Y107" s="22">
        <v>77.7</v>
      </c>
      <c r="Z107" s="22">
        <v>76.3</v>
      </c>
      <c r="AA107" s="22">
        <v>76.7</v>
      </c>
      <c r="AB107" s="22">
        <v>76.5</v>
      </c>
      <c r="AC107" s="22">
        <v>76.7</v>
      </c>
      <c r="AD107" s="22">
        <v>76.2</v>
      </c>
      <c r="AE107" s="22">
        <v>76.2</v>
      </c>
      <c r="AF107" s="22">
        <v>76.2</v>
      </c>
      <c r="AG107" s="22" t="s">
        <v>443</v>
      </c>
    </row>
    <row r="108" spans="1:33" x14ac:dyDescent="0.25">
      <c r="A108" s="17" t="str">
        <f>VLOOKUP(C108,'Country Table'!$C$4:$G$222,5,FALSE)</f>
        <v>Upper middle income</v>
      </c>
      <c r="B108" s="17" t="str">
        <f>VLOOKUP(C108,'Country Table'!$C$4:$G$222,4,FALSE)</f>
        <v>Europe &amp; Central Asia</v>
      </c>
      <c r="C108" t="s">
        <v>449</v>
      </c>
      <c r="D108" s="22">
        <v>66.3</v>
      </c>
      <c r="E108" s="22">
        <v>66.400000000000006</v>
      </c>
      <c r="F108" s="22">
        <v>66.2</v>
      </c>
      <c r="G108" s="22">
        <v>65.8</v>
      </c>
      <c r="H108" s="22">
        <v>65.600000000000009</v>
      </c>
      <c r="I108" s="22">
        <v>66.2</v>
      </c>
      <c r="J108" s="22">
        <v>67.400000000000006</v>
      </c>
      <c r="K108" s="22">
        <v>68.2</v>
      </c>
      <c r="L108" s="22">
        <v>69.399999999999991</v>
      </c>
      <c r="M108" s="22">
        <v>70.5</v>
      </c>
      <c r="N108" s="22">
        <v>72.399999999999991</v>
      </c>
      <c r="O108" s="22">
        <v>73.5</v>
      </c>
      <c r="P108" s="22">
        <v>74.599999999999994</v>
      </c>
      <c r="Q108" s="22">
        <v>75.7</v>
      </c>
      <c r="R108" s="22">
        <v>76</v>
      </c>
      <c r="S108" s="22">
        <v>76.2</v>
      </c>
      <c r="T108" s="22">
        <v>76.400000000000006</v>
      </c>
      <c r="U108" s="22">
        <v>76.7</v>
      </c>
      <c r="V108" s="22">
        <v>77</v>
      </c>
      <c r="W108" s="22">
        <v>76.3</v>
      </c>
      <c r="X108" s="22">
        <v>77.2</v>
      </c>
      <c r="Y108" s="22">
        <v>78.3</v>
      </c>
      <c r="Z108" s="22">
        <v>79.3</v>
      </c>
      <c r="AA108" s="22">
        <v>80.2</v>
      </c>
      <c r="AB108" s="22">
        <v>80.600000000000009</v>
      </c>
      <c r="AC108" s="22">
        <v>82.1</v>
      </c>
      <c r="AD108" s="22">
        <v>82.6</v>
      </c>
      <c r="AE108" s="22">
        <v>83.2</v>
      </c>
      <c r="AF108" s="22">
        <v>83.2</v>
      </c>
      <c r="AG108" s="22" t="s">
        <v>443</v>
      </c>
    </row>
    <row r="109" spans="1:33" x14ac:dyDescent="0.25">
      <c r="A109" s="17" t="str">
        <f>VLOOKUP(C109,'Country Table'!$C$4:$G$222,5,FALSE)</f>
        <v>Low income</v>
      </c>
      <c r="B109" s="17" t="str">
        <f>VLOOKUP(C109,'Country Table'!$C$4:$G$222,4,FALSE)</f>
        <v>Sub-Saharan Africa</v>
      </c>
      <c r="C109" t="s">
        <v>327</v>
      </c>
      <c r="D109" s="22">
        <v>21.8</v>
      </c>
      <c r="E109" s="22">
        <v>22.2</v>
      </c>
      <c r="F109" s="22">
        <v>22.6</v>
      </c>
      <c r="G109" s="22">
        <v>23</v>
      </c>
      <c r="H109" s="22">
        <v>23.5</v>
      </c>
      <c r="I109" s="22">
        <v>23.9</v>
      </c>
      <c r="J109" s="22">
        <v>24.4</v>
      </c>
      <c r="K109" s="22">
        <v>24.8</v>
      </c>
      <c r="L109" s="22">
        <v>24.3</v>
      </c>
      <c r="M109" s="22">
        <v>26.200000000000003</v>
      </c>
      <c r="N109" s="22">
        <v>27.6</v>
      </c>
      <c r="O109" s="22">
        <v>28.199999999999996</v>
      </c>
      <c r="P109" s="22">
        <v>29.599999999999998</v>
      </c>
      <c r="Q109" s="22">
        <v>31.6</v>
      </c>
      <c r="R109" s="22">
        <v>33.700000000000003</v>
      </c>
      <c r="S109" s="22">
        <v>35.4</v>
      </c>
      <c r="T109" s="22">
        <v>38.1</v>
      </c>
      <c r="U109" s="22">
        <v>39.5</v>
      </c>
      <c r="V109" s="22">
        <v>39.4</v>
      </c>
      <c r="W109" s="22">
        <v>41.6</v>
      </c>
      <c r="X109" s="22">
        <v>43.7</v>
      </c>
      <c r="Y109" s="22">
        <v>44</v>
      </c>
      <c r="Z109" s="22">
        <v>44.3</v>
      </c>
      <c r="AA109" s="22">
        <v>44</v>
      </c>
      <c r="AB109" s="22">
        <v>44.5</v>
      </c>
      <c r="AC109" s="22">
        <v>43.4</v>
      </c>
      <c r="AD109" s="22">
        <v>45</v>
      </c>
      <c r="AE109" s="22">
        <v>45.300000000000004</v>
      </c>
      <c r="AF109" s="22">
        <v>45.7</v>
      </c>
      <c r="AG109" s="22" t="s">
        <v>443</v>
      </c>
    </row>
    <row r="110" spans="1:33" x14ac:dyDescent="0.25">
      <c r="A110" s="17" t="str">
        <f>VLOOKUP(C110,'Country Table'!$C$4:$G$222,5,FALSE)</f>
        <v>Upper middle income</v>
      </c>
      <c r="B110" s="17" t="str">
        <f>VLOOKUP(C110,'Country Table'!$C$4:$G$222,4,FALSE)</f>
        <v>East Asia &amp; Pacific</v>
      </c>
      <c r="C110" t="s">
        <v>329</v>
      </c>
      <c r="D110" s="22">
        <v>57.699999999999996</v>
      </c>
      <c r="E110" s="22">
        <v>58.199999999999996</v>
      </c>
      <c r="F110" s="22">
        <v>58.8</v>
      </c>
      <c r="G110" s="22">
        <v>59.3</v>
      </c>
      <c r="H110" s="22">
        <v>59.8</v>
      </c>
      <c r="I110" s="22">
        <v>60.4</v>
      </c>
      <c r="J110" s="22">
        <v>60.9</v>
      </c>
      <c r="K110" s="22">
        <v>61</v>
      </c>
      <c r="L110" s="22">
        <v>61.9</v>
      </c>
      <c r="M110" s="22">
        <v>62.7</v>
      </c>
      <c r="N110" s="22">
        <v>62.7</v>
      </c>
      <c r="O110" s="22">
        <v>63.2</v>
      </c>
      <c r="P110" s="22">
        <v>63.7</v>
      </c>
      <c r="Q110" s="22">
        <v>64.2</v>
      </c>
      <c r="R110" s="22">
        <v>65.400000000000006</v>
      </c>
      <c r="S110" s="22">
        <v>65.8</v>
      </c>
      <c r="T110" s="22">
        <v>66.2</v>
      </c>
      <c r="U110" s="22">
        <v>66.600000000000009</v>
      </c>
      <c r="V110" s="22">
        <v>66.600000000000009</v>
      </c>
      <c r="W110" s="22">
        <v>67.7</v>
      </c>
      <c r="X110" s="22">
        <v>69.199999999999989</v>
      </c>
      <c r="Y110" s="22">
        <v>69.699999999999989</v>
      </c>
      <c r="Z110" s="22">
        <v>69.399999999999991</v>
      </c>
      <c r="AA110" s="22">
        <v>69.699999999999989</v>
      </c>
      <c r="AB110" s="22">
        <v>70</v>
      </c>
      <c r="AC110" s="22">
        <v>69.8</v>
      </c>
      <c r="AD110" s="22">
        <v>69.8</v>
      </c>
      <c r="AE110" s="22">
        <v>70.099999999999994</v>
      </c>
      <c r="AF110" s="22">
        <v>70.099999999999994</v>
      </c>
      <c r="AG110" s="22" t="s">
        <v>443</v>
      </c>
    </row>
    <row r="111" spans="1:33" x14ac:dyDescent="0.25">
      <c r="A111" s="17" t="str">
        <f>VLOOKUP(C111,'Country Table'!$C$4:$G$222,5,FALSE)</f>
        <v>Lower middle income</v>
      </c>
      <c r="B111" s="17" t="str">
        <f>VLOOKUP(C111,'Country Table'!$C$4:$G$222,4,FALSE)</f>
        <v>Sub-Saharan Africa</v>
      </c>
      <c r="C111" t="s">
        <v>434</v>
      </c>
      <c r="D111" s="22">
        <v>32.300000000000004</v>
      </c>
      <c r="E111" s="22">
        <v>33.1</v>
      </c>
      <c r="F111" s="22">
        <v>33.900000000000006</v>
      </c>
      <c r="G111" s="22">
        <v>34.699999999999996</v>
      </c>
      <c r="H111" s="22">
        <v>35.5</v>
      </c>
      <c r="I111" s="22">
        <v>36.299999999999997</v>
      </c>
      <c r="J111" s="22">
        <v>37.1</v>
      </c>
      <c r="K111" s="22">
        <v>37.9</v>
      </c>
      <c r="L111" s="22">
        <v>38.6</v>
      </c>
      <c r="M111" s="22">
        <v>39.4</v>
      </c>
      <c r="N111" s="22">
        <v>40.200000000000003</v>
      </c>
      <c r="O111" s="22">
        <v>40.799999999999997</v>
      </c>
      <c r="P111" s="22">
        <v>41.3</v>
      </c>
      <c r="Q111" s="22">
        <v>41.8</v>
      </c>
      <c r="R111" s="22">
        <v>42.6</v>
      </c>
      <c r="S111" s="22">
        <v>43.3</v>
      </c>
      <c r="T111" s="22">
        <v>43.7</v>
      </c>
      <c r="U111" s="22">
        <v>44.1</v>
      </c>
      <c r="V111" s="22">
        <v>43.6</v>
      </c>
      <c r="W111" s="22">
        <v>45.300000000000004</v>
      </c>
      <c r="X111" s="22">
        <v>45.5</v>
      </c>
      <c r="Y111" s="22">
        <v>46.6</v>
      </c>
      <c r="Z111" s="22">
        <v>47.599999999999994</v>
      </c>
      <c r="AA111" s="22">
        <v>48.9</v>
      </c>
      <c r="AB111" s="22">
        <v>50</v>
      </c>
      <c r="AC111" s="22">
        <v>53.2</v>
      </c>
      <c r="AD111" s="22">
        <v>53.400000000000006</v>
      </c>
      <c r="AE111" s="22">
        <v>55.7</v>
      </c>
      <c r="AF111" s="22">
        <v>56.699999999999996</v>
      </c>
      <c r="AG111" s="22" t="s">
        <v>443</v>
      </c>
    </row>
    <row r="112" spans="1:33" x14ac:dyDescent="0.25">
      <c r="A112" s="17" t="str">
        <f>VLOOKUP(C112,'Country Table'!$C$4:$G$222,5,FALSE)</f>
        <v>High income</v>
      </c>
      <c r="B112" s="17" t="str">
        <f>VLOOKUP(C112,'Country Table'!$C$4:$G$222,4,FALSE)</f>
        <v>Middle East &amp; North Africa</v>
      </c>
      <c r="C112" t="s">
        <v>334</v>
      </c>
      <c r="D112" s="22">
        <v>48.9</v>
      </c>
      <c r="E112" s="22">
        <v>49.5</v>
      </c>
      <c r="F112" s="22">
        <v>50.2</v>
      </c>
      <c r="G112" s="22">
        <v>50.8</v>
      </c>
      <c r="H112" s="22">
        <v>51.5</v>
      </c>
      <c r="I112" s="22">
        <v>52.2</v>
      </c>
      <c r="J112" s="22">
        <v>52.900000000000006</v>
      </c>
      <c r="K112" s="22">
        <v>53.5</v>
      </c>
      <c r="L112" s="22">
        <v>54.2</v>
      </c>
      <c r="M112" s="22">
        <v>54.900000000000006</v>
      </c>
      <c r="N112" s="22">
        <v>55.500000000000007</v>
      </c>
      <c r="O112" s="22">
        <v>56.3</v>
      </c>
      <c r="P112" s="22">
        <v>57.199999999999996</v>
      </c>
      <c r="Q112" s="22">
        <v>57.999999999999993</v>
      </c>
      <c r="R112" s="22">
        <v>59.4</v>
      </c>
      <c r="S112" s="22">
        <v>60.4</v>
      </c>
      <c r="T112" s="22">
        <v>61.9</v>
      </c>
      <c r="U112" s="22">
        <v>63.4</v>
      </c>
      <c r="V112" s="22">
        <v>64.900000000000006</v>
      </c>
      <c r="W112" s="22">
        <v>66.400000000000006</v>
      </c>
      <c r="X112" s="22">
        <v>69.099999999999994</v>
      </c>
      <c r="Y112" s="22">
        <v>71.899999999999991</v>
      </c>
      <c r="Z112" s="22">
        <v>74.7</v>
      </c>
      <c r="AA112" s="22">
        <v>77</v>
      </c>
      <c r="AB112" s="22">
        <v>78.7</v>
      </c>
      <c r="AC112" s="22">
        <v>79.400000000000006</v>
      </c>
      <c r="AD112" s="22">
        <v>79.400000000000006</v>
      </c>
      <c r="AE112" s="22">
        <v>79.400000000000006</v>
      </c>
      <c r="AF112" s="22">
        <v>79.400000000000006</v>
      </c>
      <c r="AG112" s="22" t="s">
        <v>443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Sub-Saharan Africa</v>
      </c>
      <c r="C113" t="s">
        <v>336</v>
      </c>
      <c r="D113" s="22">
        <v>19.8</v>
      </c>
      <c r="E113" s="22">
        <v>19.8</v>
      </c>
      <c r="F113" s="22">
        <v>19.900000000000002</v>
      </c>
      <c r="G113" s="22">
        <v>20</v>
      </c>
      <c r="H113" s="22">
        <v>20.100000000000001</v>
      </c>
      <c r="I113" s="22">
        <v>20.200000000000003</v>
      </c>
      <c r="J113" s="22">
        <v>20.3</v>
      </c>
      <c r="K113" s="22">
        <v>20.399999999999999</v>
      </c>
      <c r="L113" s="22">
        <v>20.599999999999998</v>
      </c>
      <c r="M113" s="22">
        <v>20.8</v>
      </c>
      <c r="N113" s="22">
        <v>21.3</v>
      </c>
      <c r="O113" s="22">
        <v>23.5</v>
      </c>
      <c r="P113" s="22">
        <v>24.2</v>
      </c>
      <c r="Q113" s="22">
        <v>24.9</v>
      </c>
      <c r="R113" s="22">
        <v>25.7</v>
      </c>
      <c r="S113" s="22">
        <v>26.400000000000002</v>
      </c>
      <c r="T113" s="22">
        <v>26.8</v>
      </c>
      <c r="U113" s="22">
        <v>27.800000000000004</v>
      </c>
      <c r="V113" s="22">
        <v>28.999999999999996</v>
      </c>
      <c r="W113" s="22">
        <v>29.4</v>
      </c>
      <c r="X113" s="22">
        <v>30.099999999999998</v>
      </c>
      <c r="Y113" s="22">
        <v>32</v>
      </c>
      <c r="Z113" s="22">
        <v>33.300000000000004</v>
      </c>
      <c r="AA113" s="22">
        <v>34</v>
      </c>
      <c r="AB113" s="22">
        <v>34.799999999999997</v>
      </c>
      <c r="AC113" s="22">
        <v>34.9</v>
      </c>
      <c r="AD113" s="22">
        <v>34.799999999999997</v>
      </c>
      <c r="AE113" s="22">
        <v>34.9</v>
      </c>
      <c r="AF113" s="22">
        <v>35.199999999999996</v>
      </c>
      <c r="AG113" s="22" t="s">
        <v>443</v>
      </c>
    </row>
    <row r="114" spans="1:33" x14ac:dyDescent="0.25">
      <c r="A114" s="17" t="str">
        <f>VLOOKUP(C114,'Country Table'!$C$4:$G$222,5,FALSE)</f>
        <v>Upper middle income</v>
      </c>
      <c r="B114" s="17" t="str">
        <f>VLOOKUP(C114,'Country Table'!$C$4:$G$222,4,FALSE)</f>
        <v>Europe &amp; Central Asia</v>
      </c>
      <c r="C114" t="s">
        <v>338</v>
      </c>
      <c r="D114" s="22">
        <v>61</v>
      </c>
      <c r="E114" s="22">
        <v>61.8</v>
      </c>
      <c r="F114" s="22">
        <v>62.6</v>
      </c>
      <c r="G114" s="22">
        <v>63.3</v>
      </c>
      <c r="H114" s="22">
        <v>64.099999999999994</v>
      </c>
      <c r="I114" s="22">
        <v>64.8</v>
      </c>
      <c r="J114" s="22">
        <v>65.400000000000006</v>
      </c>
      <c r="K114" s="22">
        <v>66</v>
      </c>
      <c r="L114" s="22">
        <v>66.600000000000009</v>
      </c>
      <c r="M114" s="22">
        <v>67.100000000000009</v>
      </c>
      <c r="N114" s="22">
        <v>67.7</v>
      </c>
      <c r="O114" s="22">
        <v>68.400000000000006</v>
      </c>
      <c r="P114" s="22">
        <v>68.400000000000006</v>
      </c>
      <c r="Q114" s="22">
        <v>69.3</v>
      </c>
      <c r="R114" s="22">
        <v>70</v>
      </c>
      <c r="S114" s="22">
        <v>71.3</v>
      </c>
      <c r="T114" s="22">
        <v>71.599999999999994</v>
      </c>
      <c r="U114" s="22">
        <v>71.599999999999994</v>
      </c>
      <c r="V114" s="22">
        <v>72.399999999999991</v>
      </c>
      <c r="W114" s="22">
        <v>72.599999999999994</v>
      </c>
      <c r="X114" s="22">
        <v>72.2</v>
      </c>
      <c r="Y114" s="22">
        <v>74.400000000000006</v>
      </c>
      <c r="Z114" s="22">
        <v>74.099999999999994</v>
      </c>
      <c r="AA114" s="22">
        <v>74.400000000000006</v>
      </c>
      <c r="AB114" s="22">
        <v>75.599999999999994</v>
      </c>
      <c r="AC114" s="22">
        <v>76.599999999999994</v>
      </c>
      <c r="AD114" s="22">
        <v>77.5</v>
      </c>
      <c r="AE114" s="22">
        <v>77.900000000000006</v>
      </c>
      <c r="AF114" s="22">
        <v>78.3</v>
      </c>
      <c r="AG114" s="22" t="s">
        <v>443</v>
      </c>
    </row>
    <row r="115" spans="1:33" x14ac:dyDescent="0.25">
      <c r="A115" s="17" t="str">
        <f>VLOOKUP(C115,'Country Table'!$C$4:$G$222,5,FALSE)</f>
        <v>Low income</v>
      </c>
      <c r="B115" s="17" t="str">
        <f>VLOOKUP(C115,'Country Table'!$C$4:$G$222,4,FALSE)</f>
        <v>Sub-Saharan Africa</v>
      </c>
      <c r="C115" t="s">
        <v>342</v>
      </c>
      <c r="D115" s="22">
        <v>19</v>
      </c>
      <c r="E115" s="22">
        <v>18.399999999999999</v>
      </c>
      <c r="F115" s="22">
        <v>19.400000000000002</v>
      </c>
      <c r="G115" s="22">
        <v>20.3</v>
      </c>
      <c r="H115" s="22">
        <v>21.3</v>
      </c>
      <c r="I115" s="22">
        <v>22.3</v>
      </c>
      <c r="J115" s="22">
        <v>23.200000000000003</v>
      </c>
      <c r="K115" s="22">
        <v>24.2</v>
      </c>
      <c r="L115" s="22">
        <v>25.1</v>
      </c>
      <c r="M115" s="22">
        <v>26</v>
      </c>
      <c r="N115" s="22">
        <v>27</v>
      </c>
      <c r="O115" s="22">
        <v>27.900000000000002</v>
      </c>
      <c r="P115" s="22">
        <v>28.7</v>
      </c>
      <c r="Q115" s="22">
        <v>29.5</v>
      </c>
      <c r="R115" s="22">
        <v>30.3</v>
      </c>
      <c r="S115" s="22">
        <v>31.1</v>
      </c>
      <c r="T115" s="22">
        <v>31.8</v>
      </c>
      <c r="U115" s="22">
        <v>32.6</v>
      </c>
      <c r="V115" s="22">
        <v>33.4</v>
      </c>
      <c r="W115" s="22">
        <v>34.200000000000003</v>
      </c>
      <c r="X115" s="22">
        <v>34.9</v>
      </c>
      <c r="Y115" s="22">
        <v>35.699999999999996</v>
      </c>
      <c r="Z115" s="22">
        <v>36.4</v>
      </c>
      <c r="AA115" s="22">
        <v>37.200000000000003</v>
      </c>
      <c r="AB115" s="22">
        <v>37.4</v>
      </c>
      <c r="AC115" s="22">
        <v>38.200000000000003</v>
      </c>
      <c r="AD115" s="22">
        <v>38.700000000000003</v>
      </c>
      <c r="AE115" s="22">
        <v>39.900000000000006</v>
      </c>
      <c r="AF115" s="22">
        <v>40.300000000000004</v>
      </c>
      <c r="AG115" s="22" t="s">
        <v>443</v>
      </c>
    </row>
    <row r="116" spans="1:33" x14ac:dyDescent="0.25">
      <c r="A116" s="17" t="str">
        <f>VLOOKUP(C116,'Country Table'!$C$4:$G$222,5,FALSE)</f>
        <v>High income</v>
      </c>
      <c r="B116" s="17" t="str">
        <f>VLOOKUP(C116,'Country Table'!$C$4:$G$222,4,FALSE)</f>
        <v>East Asia &amp; Pacific</v>
      </c>
      <c r="C116" t="s">
        <v>344</v>
      </c>
      <c r="D116" s="22">
        <v>48.8</v>
      </c>
      <c r="E116" s="22">
        <v>50.3</v>
      </c>
      <c r="F116" s="22">
        <v>51.9</v>
      </c>
      <c r="G116" s="22">
        <v>53.5</v>
      </c>
      <c r="H116" s="22">
        <v>55.1</v>
      </c>
      <c r="I116" s="22">
        <v>56.599999999999994</v>
      </c>
      <c r="J116" s="22">
        <v>58.3</v>
      </c>
      <c r="K116" s="22">
        <v>60</v>
      </c>
      <c r="L116" s="22">
        <v>61.6</v>
      </c>
      <c r="M116" s="22">
        <v>63.3</v>
      </c>
      <c r="N116" s="22">
        <v>64.900000000000006</v>
      </c>
      <c r="O116" s="22">
        <v>65.7</v>
      </c>
      <c r="P116" s="22">
        <v>67</v>
      </c>
      <c r="Q116" s="22">
        <v>68.100000000000009</v>
      </c>
      <c r="R116" s="22">
        <v>68.8</v>
      </c>
      <c r="S116" s="22">
        <v>73.5</v>
      </c>
      <c r="T116" s="22">
        <v>72.899999999999991</v>
      </c>
      <c r="U116" s="22">
        <v>73.5</v>
      </c>
      <c r="V116" s="22">
        <v>75</v>
      </c>
      <c r="W116" s="22">
        <v>75.3</v>
      </c>
      <c r="X116" s="22">
        <v>79.5</v>
      </c>
      <c r="Y116" s="22">
        <v>80.300000000000011</v>
      </c>
      <c r="Z116" s="22">
        <v>81.599999999999994</v>
      </c>
      <c r="AA116" s="22">
        <v>81.8</v>
      </c>
      <c r="AB116" s="22">
        <v>82.8</v>
      </c>
      <c r="AC116" s="22">
        <v>82.8</v>
      </c>
      <c r="AD116" s="22">
        <v>83.6</v>
      </c>
      <c r="AE116" s="22">
        <v>83.7</v>
      </c>
      <c r="AF116" s="22">
        <v>83.7</v>
      </c>
      <c r="AG116" s="22" t="s">
        <v>443</v>
      </c>
    </row>
    <row r="117" spans="1:33" x14ac:dyDescent="0.25">
      <c r="A117" s="17" t="str">
        <f>VLOOKUP(C117,'Country Table'!$C$4:$G$222,5,FALSE)</f>
        <v>High income</v>
      </c>
      <c r="B117" s="17" t="str">
        <f>VLOOKUP(C117,'Country Table'!$C$4:$G$222,4,FALSE)</f>
        <v>Europe &amp; Central Asia</v>
      </c>
      <c r="C117" t="s">
        <v>348</v>
      </c>
      <c r="D117" s="22">
        <v>67.900000000000006</v>
      </c>
      <c r="E117" s="22">
        <v>68.600000000000009</v>
      </c>
      <c r="F117" s="22">
        <v>69.3</v>
      </c>
      <c r="G117" s="22">
        <v>69.899999999999991</v>
      </c>
      <c r="H117" s="22">
        <v>70.599999999999994</v>
      </c>
      <c r="I117" s="22">
        <v>71.399999999999991</v>
      </c>
      <c r="J117" s="22">
        <v>71.3</v>
      </c>
      <c r="K117" s="22">
        <v>70.8</v>
      </c>
      <c r="L117" s="22">
        <v>71.599999999999994</v>
      </c>
      <c r="M117" s="22">
        <v>71.3</v>
      </c>
      <c r="N117" s="22">
        <v>71.2</v>
      </c>
      <c r="O117" s="22">
        <v>70.7</v>
      </c>
      <c r="P117" s="22">
        <v>71.8</v>
      </c>
      <c r="Q117" s="22">
        <v>72.899999999999991</v>
      </c>
      <c r="R117" s="22">
        <v>74</v>
      </c>
      <c r="S117" s="22">
        <v>75.3</v>
      </c>
      <c r="T117" s="22">
        <v>76.5</v>
      </c>
      <c r="U117" s="22">
        <v>77.900000000000006</v>
      </c>
      <c r="V117" s="22">
        <v>78.8</v>
      </c>
      <c r="W117" s="22">
        <v>79.5</v>
      </c>
      <c r="X117" s="22">
        <v>80.2</v>
      </c>
      <c r="Y117" s="22">
        <v>81.8</v>
      </c>
      <c r="Z117" s="22">
        <v>82.399999999999991</v>
      </c>
      <c r="AA117" s="22">
        <v>82.3</v>
      </c>
      <c r="AB117" s="22">
        <v>82.1</v>
      </c>
      <c r="AC117" s="22">
        <v>82.3</v>
      </c>
      <c r="AD117" s="22">
        <v>82.199999999999989</v>
      </c>
      <c r="AE117" s="22">
        <v>82.399999999999991</v>
      </c>
      <c r="AF117" s="22">
        <v>82.399999999999991</v>
      </c>
      <c r="AG117" s="22" t="s">
        <v>443</v>
      </c>
    </row>
    <row r="118" spans="1:33" x14ac:dyDescent="0.25">
      <c r="A118" s="17" t="str">
        <f>VLOOKUP(C118,'Country Table'!$C$4:$G$222,5,FALSE)</f>
        <v>High income</v>
      </c>
      <c r="B118" s="17" t="str">
        <f>VLOOKUP(C118,'Country Table'!$C$4:$G$222,4,FALSE)</f>
        <v>Europe &amp; Central Asia</v>
      </c>
      <c r="C118" t="s">
        <v>350</v>
      </c>
      <c r="D118" s="22">
        <v>69.599999999999994</v>
      </c>
      <c r="E118" s="22">
        <v>69.899999999999991</v>
      </c>
      <c r="F118" s="22">
        <v>70.899999999999991</v>
      </c>
      <c r="G118" s="22">
        <v>70.8</v>
      </c>
      <c r="H118" s="22">
        <v>71.399999999999991</v>
      </c>
      <c r="I118" s="22">
        <v>72.399999999999991</v>
      </c>
      <c r="J118" s="22">
        <v>73.2</v>
      </c>
      <c r="K118" s="22">
        <v>74.400000000000006</v>
      </c>
      <c r="L118" s="22">
        <v>76.099999999999994</v>
      </c>
      <c r="M118" s="22">
        <v>78.8</v>
      </c>
      <c r="N118" s="22">
        <v>79.5</v>
      </c>
      <c r="O118" s="22">
        <v>81.8</v>
      </c>
      <c r="P118" s="22">
        <v>83.1</v>
      </c>
      <c r="Q118" s="22">
        <v>84.3</v>
      </c>
      <c r="R118" s="22">
        <v>85.2</v>
      </c>
      <c r="S118" s="22">
        <v>85.399999999999991</v>
      </c>
      <c r="T118" s="22">
        <v>86.2</v>
      </c>
      <c r="U118" s="22">
        <v>86.2</v>
      </c>
      <c r="V118" s="22">
        <v>86.8</v>
      </c>
      <c r="W118" s="22">
        <v>87.3</v>
      </c>
      <c r="X118" s="22">
        <v>87.8</v>
      </c>
      <c r="Y118" s="22">
        <v>87.8</v>
      </c>
      <c r="Z118" s="22">
        <v>85.9</v>
      </c>
      <c r="AA118" s="22">
        <v>88.1</v>
      </c>
      <c r="AB118" s="22">
        <v>87.6</v>
      </c>
      <c r="AC118" s="22">
        <v>87.5</v>
      </c>
      <c r="AD118" s="22">
        <v>88.5</v>
      </c>
      <c r="AE118" s="22">
        <v>89.3</v>
      </c>
      <c r="AF118" s="22">
        <v>89.3</v>
      </c>
      <c r="AG118" s="22" t="s">
        <v>443</v>
      </c>
    </row>
    <row r="119" spans="1:33" x14ac:dyDescent="0.25">
      <c r="A119" s="17" t="str">
        <f>VLOOKUP(C119,'Country Table'!$C$4:$G$222,5,FALSE)</f>
        <v>Upper middle income</v>
      </c>
      <c r="B119" s="17" t="str">
        <f>VLOOKUP(C119,'Country Table'!$C$4:$G$222,4,FALSE)</f>
        <v>Sub-Saharan Africa</v>
      </c>
      <c r="C119" t="s">
        <v>356</v>
      </c>
      <c r="D119" s="22">
        <v>53.2</v>
      </c>
      <c r="E119" s="22">
        <v>55.2</v>
      </c>
      <c r="F119" s="22">
        <v>58.099999999999994</v>
      </c>
      <c r="G119" s="22">
        <v>60.3</v>
      </c>
      <c r="H119" s="22">
        <v>61.7</v>
      </c>
      <c r="I119" s="22">
        <v>63.6</v>
      </c>
      <c r="J119" s="22">
        <v>63.9</v>
      </c>
      <c r="K119" s="22">
        <v>64.3</v>
      </c>
      <c r="L119" s="22">
        <v>64.600000000000009</v>
      </c>
      <c r="M119" s="22">
        <v>64.900000000000006</v>
      </c>
      <c r="N119" s="22">
        <v>65.2</v>
      </c>
      <c r="O119" s="22">
        <v>60.9</v>
      </c>
      <c r="P119" s="22">
        <v>64.400000000000006</v>
      </c>
      <c r="Q119" s="22">
        <v>65.100000000000009</v>
      </c>
      <c r="R119" s="22">
        <v>65.3</v>
      </c>
      <c r="S119" s="22">
        <v>65.5</v>
      </c>
      <c r="T119" s="22">
        <v>65.600000000000009</v>
      </c>
      <c r="U119" s="22">
        <v>66</v>
      </c>
      <c r="V119" s="22">
        <v>68.100000000000009</v>
      </c>
      <c r="W119" s="22">
        <v>69.399999999999991</v>
      </c>
      <c r="X119" s="22">
        <v>69.599999999999994</v>
      </c>
      <c r="Y119" s="22">
        <v>67.400000000000006</v>
      </c>
      <c r="Z119" s="22">
        <v>68.5</v>
      </c>
      <c r="AA119" s="22">
        <v>69.5</v>
      </c>
      <c r="AB119" s="22">
        <v>70.5</v>
      </c>
      <c r="AC119" s="22">
        <v>72</v>
      </c>
      <c r="AD119" s="22">
        <v>72.099999999999994</v>
      </c>
      <c r="AE119" s="22">
        <v>72.099999999999994</v>
      </c>
      <c r="AF119" s="22">
        <v>72.099999999999994</v>
      </c>
      <c r="AG119" s="22" t="s">
        <v>443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East Asia &amp; Pacific</v>
      </c>
      <c r="C120" t="s">
        <v>450</v>
      </c>
      <c r="D120" s="22">
        <v>67.600000000000009</v>
      </c>
      <c r="E120" s="22">
        <v>68.600000000000009</v>
      </c>
      <c r="F120" s="22">
        <v>69.399999999999991</v>
      </c>
      <c r="G120" s="22">
        <v>70.7</v>
      </c>
      <c r="H120" s="22">
        <v>72.3</v>
      </c>
      <c r="I120" s="22">
        <v>73.7</v>
      </c>
      <c r="J120" s="22">
        <v>75.099999999999994</v>
      </c>
      <c r="K120" s="22">
        <v>77.2</v>
      </c>
      <c r="L120" s="22">
        <v>76.8</v>
      </c>
      <c r="M120" s="22">
        <v>77.8</v>
      </c>
      <c r="N120" s="22">
        <v>78.7</v>
      </c>
      <c r="O120" s="22">
        <v>79.400000000000006</v>
      </c>
      <c r="P120" s="22">
        <v>80</v>
      </c>
      <c r="Q120" s="22">
        <v>81</v>
      </c>
      <c r="R120" s="22">
        <v>82.1</v>
      </c>
      <c r="S120" s="22">
        <v>83.1</v>
      </c>
      <c r="T120" s="22">
        <v>83.8</v>
      </c>
      <c r="U120" s="22">
        <v>84.7</v>
      </c>
      <c r="V120" s="22">
        <v>85.1</v>
      </c>
      <c r="W120" s="22">
        <v>83.7</v>
      </c>
      <c r="X120" s="22">
        <v>85.6</v>
      </c>
      <c r="Y120" s="22">
        <v>86.2</v>
      </c>
      <c r="Z120" s="22">
        <v>86</v>
      </c>
      <c r="AA120" s="22">
        <v>86.1</v>
      </c>
      <c r="AB120" s="22">
        <v>86.2</v>
      </c>
      <c r="AC120" s="22">
        <v>86.2</v>
      </c>
      <c r="AD120" s="22">
        <v>86.2</v>
      </c>
      <c r="AE120" s="22">
        <v>86.2</v>
      </c>
      <c r="AF120" s="22">
        <v>86.2</v>
      </c>
      <c r="AG120" s="22" t="s">
        <v>443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Europe &amp; Central Asia</v>
      </c>
      <c r="C121" t="s">
        <v>360</v>
      </c>
      <c r="D121" s="22">
        <v>59.099999999999994</v>
      </c>
      <c r="E121" s="22">
        <v>60.9</v>
      </c>
      <c r="F121" s="22">
        <v>62.7</v>
      </c>
      <c r="G121" s="22">
        <v>65.100000000000009</v>
      </c>
      <c r="H121" s="22">
        <v>67.100000000000009</v>
      </c>
      <c r="I121" s="22">
        <v>68.7</v>
      </c>
      <c r="J121" s="22">
        <v>69.699999999999989</v>
      </c>
      <c r="K121" s="22">
        <v>70.099999999999994</v>
      </c>
      <c r="L121" s="22">
        <v>70.399999999999991</v>
      </c>
      <c r="M121" s="22">
        <v>70.899999999999991</v>
      </c>
      <c r="N121" s="22">
        <v>71.5</v>
      </c>
      <c r="O121" s="22">
        <v>71.599999999999994</v>
      </c>
      <c r="P121" s="22">
        <v>71.7</v>
      </c>
      <c r="Q121" s="22">
        <v>72</v>
      </c>
      <c r="R121" s="22">
        <v>72.5</v>
      </c>
      <c r="S121" s="22">
        <v>73.8</v>
      </c>
      <c r="T121" s="22">
        <v>74.400000000000006</v>
      </c>
      <c r="U121" s="22">
        <v>75.099999999999994</v>
      </c>
      <c r="V121" s="22">
        <v>75.8</v>
      </c>
      <c r="W121" s="22">
        <v>76.400000000000006</v>
      </c>
      <c r="X121" s="22">
        <v>78</v>
      </c>
      <c r="Y121" s="22">
        <v>79.3</v>
      </c>
      <c r="Z121" s="22">
        <v>80</v>
      </c>
      <c r="AA121" s="22">
        <v>80.400000000000006</v>
      </c>
      <c r="AB121" s="22">
        <v>81.3</v>
      </c>
      <c r="AC121" s="22">
        <v>81.899999999999991</v>
      </c>
      <c r="AD121" s="22">
        <v>82.199999999999989</v>
      </c>
      <c r="AE121" s="22">
        <v>82.399999999999991</v>
      </c>
      <c r="AF121" s="22">
        <v>82.399999999999991</v>
      </c>
      <c r="AG121" s="22" t="s">
        <v>443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South Asia</v>
      </c>
      <c r="C122" t="s">
        <v>362</v>
      </c>
      <c r="D122" s="22">
        <v>59.199999999999996</v>
      </c>
      <c r="E122" s="22">
        <v>60</v>
      </c>
      <c r="F122" s="22">
        <v>60.8</v>
      </c>
      <c r="G122" s="22">
        <v>60.6</v>
      </c>
      <c r="H122" s="22">
        <v>62.5</v>
      </c>
      <c r="I122" s="22">
        <v>63.3</v>
      </c>
      <c r="J122" s="22">
        <v>64.2</v>
      </c>
      <c r="K122" s="22">
        <v>65.2</v>
      </c>
      <c r="L122" s="22">
        <v>66.100000000000009</v>
      </c>
      <c r="M122" s="22">
        <v>67</v>
      </c>
      <c r="N122" s="22">
        <v>67.900000000000006</v>
      </c>
      <c r="O122" s="22">
        <v>68.899999999999991</v>
      </c>
      <c r="P122" s="22">
        <v>69.199999999999989</v>
      </c>
      <c r="Q122" s="22">
        <v>69.8</v>
      </c>
      <c r="R122" s="22">
        <v>70.399999999999991</v>
      </c>
      <c r="S122" s="22">
        <v>71</v>
      </c>
      <c r="T122" s="22">
        <v>71.599999999999994</v>
      </c>
      <c r="U122" s="22">
        <v>72.099999999999994</v>
      </c>
      <c r="V122" s="22">
        <v>73.8</v>
      </c>
      <c r="W122" s="22">
        <v>73.8</v>
      </c>
      <c r="X122" s="22">
        <v>73.900000000000006</v>
      </c>
      <c r="Y122" s="22">
        <v>74.3</v>
      </c>
      <c r="Z122" s="22">
        <v>74.400000000000006</v>
      </c>
      <c r="AA122" s="22">
        <v>74.7</v>
      </c>
      <c r="AB122" s="22">
        <v>74.900000000000006</v>
      </c>
      <c r="AC122" s="22">
        <v>75.099999999999994</v>
      </c>
      <c r="AD122" s="22">
        <v>74.900000000000006</v>
      </c>
      <c r="AE122" s="22">
        <v>74.900000000000006</v>
      </c>
      <c r="AF122" s="22">
        <v>75.599999999999994</v>
      </c>
      <c r="AG122" s="22" t="s">
        <v>443</v>
      </c>
    </row>
    <row r="123" spans="1:33" x14ac:dyDescent="0.25">
      <c r="A123" s="17" t="str">
        <f>VLOOKUP(C123,'Country Table'!$C$4:$G$222,5,FALSE)</f>
        <v>Low income</v>
      </c>
      <c r="B123" s="17" t="str">
        <f>VLOOKUP(C123,'Country Table'!$C$4:$G$222,4,FALSE)</f>
        <v>Sub-Saharan Africa</v>
      </c>
      <c r="C123" t="s">
        <v>372</v>
      </c>
      <c r="D123" s="22">
        <v>15.9</v>
      </c>
      <c r="E123" s="22">
        <v>16.7</v>
      </c>
      <c r="F123" s="22">
        <v>17.5</v>
      </c>
      <c r="G123" s="22">
        <v>18.3</v>
      </c>
      <c r="H123" s="22">
        <v>19.100000000000001</v>
      </c>
      <c r="I123" s="22">
        <v>19.8</v>
      </c>
      <c r="J123" s="22">
        <v>20.599999999999998</v>
      </c>
      <c r="K123" s="22">
        <v>21.4</v>
      </c>
      <c r="L123" s="22">
        <v>22.2</v>
      </c>
      <c r="M123" s="22">
        <v>23</v>
      </c>
      <c r="N123" s="22">
        <v>23.799999999999997</v>
      </c>
      <c r="O123" s="22">
        <v>24.4</v>
      </c>
      <c r="P123" s="22">
        <v>24.9</v>
      </c>
      <c r="Q123" s="22">
        <v>25.5</v>
      </c>
      <c r="R123" s="22">
        <v>26.8</v>
      </c>
      <c r="S123" s="22">
        <v>27.400000000000002</v>
      </c>
      <c r="T123" s="22">
        <v>28.299999999999997</v>
      </c>
      <c r="U123" s="22">
        <v>28.199999999999996</v>
      </c>
      <c r="V123" s="22">
        <v>29.799999999999997</v>
      </c>
      <c r="W123" s="22">
        <v>30.5</v>
      </c>
      <c r="X123" s="22">
        <v>30.599999999999998</v>
      </c>
      <c r="Y123" s="22">
        <v>30.099999999999998</v>
      </c>
      <c r="Z123" s="22">
        <v>31.1</v>
      </c>
      <c r="AA123" s="22">
        <v>32.300000000000004</v>
      </c>
      <c r="AB123" s="22">
        <v>32.700000000000003</v>
      </c>
      <c r="AC123" s="22">
        <v>33.300000000000004</v>
      </c>
      <c r="AD123" s="22">
        <v>33.6</v>
      </c>
      <c r="AE123" s="22">
        <v>33.700000000000003</v>
      </c>
      <c r="AF123" s="22">
        <v>33.900000000000006</v>
      </c>
      <c r="AG123" s="22" t="s">
        <v>443</v>
      </c>
    </row>
    <row r="124" spans="1:33" x14ac:dyDescent="0.25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t="s">
        <v>378</v>
      </c>
      <c r="D124" s="22">
        <v>69.5</v>
      </c>
      <c r="E124" s="22">
        <v>70.099999999999994</v>
      </c>
      <c r="F124" s="22">
        <v>70.599999999999994</v>
      </c>
      <c r="G124" s="22">
        <v>71.599999999999994</v>
      </c>
      <c r="H124" s="22">
        <v>72.099999999999994</v>
      </c>
      <c r="I124" s="22">
        <v>72.7</v>
      </c>
      <c r="J124" s="22">
        <v>74.099999999999994</v>
      </c>
      <c r="K124" s="22">
        <v>75.8</v>
      </c>
      <c r="L124" s="22">
        <v>77.600000000000009</v>
      </c>
      <c r="M124" s="22">
        <v>78.900000000000006</v>
      </c>
      <c r="N124" s="22">
        <v>80.300000000000011</v>
      </c>
      <c r="O124" s="22">
        <v>80.7</v>
      </c>
      <c r="P124" s="22">
        <v>80.5</v>
      </c>
      <c r="Q124" s="22">
        <v>81.3</v>
      </c>
      <c r="R124" s="22">
        <v>81.899999999999991</v>
      </c>
      <c r="S124" s="22">
        <v>82.3</v>
      </c>
      <c r="T124" s="22">
        <v>83.399999999999991</v>
      </c>
      <c r="U124" s="22">
        <v>84.399999999999991</v>
      </c>
      <c r="V124" s="22">
        <v>85.5</v>
      </c>
      <c r="W124" s="22">
        <v>87.3</v>
      </c>
      <c r="X124" s="22">
        <v>87.7</v>
      </c>
      <c r="Y124" s="22">
        <v>88</v>
      </c>
      <c r="Z124" s="22">
        <v>88.5</v>
      </c>
      <c r="AA124" s="22">
        <v>88.8</v>
      </c>
      <c r="AB124" s="22">
        <v>89.1</v>
      </c>
      <c r="AC124" s="22">
        <v>89.600000000000009</v>
      </c>
      <c r="AD124" s="22">
        <v>89.600000000000009</v>
      </c>
      <c r="AE124" s="22">
        <v>89.600000000000009</v>
      </c>
      <c r="AF124" s="22">
        <v>89.600000000000009</v>
      </c>
      <c r="AG124" s="22" t="s">
        <v>443</v>
      </c>
    </row>
    <row r="125" spans="1:33" x14ac:dyDescent="0.25">
      <c r="A125" s="17" t="str">
        <f>VLOOKUP(C125,'Country Table'!$C$4:$G$222,5,FALSE)</f>
        <v>Low income</v>
      </c>
      <c r="B125" s="17" t="str">
        <f>VLOOKUP(C125,'Country Table'!$C$4:$G$222,4,FALSE)</f>
        <v>Middle East &amp; North Africa</v>
      </c>
      <c r="C125" t="s">
        <v>457</v>
      </c>
      <c r="D125" s="22">
        <v>41.699999999999996</v>
      </c>
      <c r="E125" s="22">
        <v>41.9</v>
      </c>
      <c r="F125" s="22">
        <v>41.9</v>
      </c>
      <c r="G125" s="22">
        <v>41.9</v>
      </c>
      <c r="H125" s="22">
        <v>41.9</v>
      </c>
      <c r="I125" s="22">
        <v>41.9</v>
      </c>
      <c r="J125" s="22">
        <v>42.199999999999996</v>
      </c>
      <c r="K125" s="22">
        <v>42.4</v>
      </c>
      <c r="L125" s="22">
        <v>42.699999999999996</v>
      </c>
      <c r="M125" s="22">
        <v>43</v>
      </c>
      <c r="N125" s="22">
        <v>43.3</v>
      </c>
      <c r="O125" s="22">
        <v>44.4</v>
      </c>
      <c r="P125" s="22">
        <v>44.2</v>
      </c>
      <c r="Q125" s="22">
        <v>46.400000000000006</v>
      </c>
      <c r="R125" s="22">
        <v>48.5</v>
      </c>
      <c r="S125" s="22">
        <v>50.9</v>
      </c>
      <c r="T125" s="22">
        <v>52.2</v>
      </c>
      <c r="U125" s="22">
        <v>53.7</v>
      </c>
      <c r="V125" s="22">
        <v>53.300000000000004</v>
      </c>
      <c r="W125" s="22">
        <v>54.2</v>
      </c>
      <c r="X125" s="22">
        <v>53.7</v>
      </c>
      <c r="Y125" s="22">
        <v>54.800000000000004</v>
      </c>
      <c r="Z125" s="22">
        <v>56.100000000000009</v>
      </c>
      <c r="AA125" s="22">
        <v>45.1</v>
      </c>
      <c r="AB125" s="22">
        <v>43.1</v>
      </c>
      <c r="AC125" s="22">
        <v>41.3</v>
      </c>
      <c r="AD125" s="22">
        <v>41.4</v>
      </c>
      <c r="AE125" s="22">
        <v>41.6</v>
      </c>
      <c r="AF125" s="22">
        <v>41.6</v>
      </c>
      <c r="AG125" s="22" t="s">
        <v>443</v>
      </c>
    </row>
    <row r="126" spans="1:33" x14ac:dyDescent="0.25">
      <c r="A126" s="17" t="str">
        <f>VLOOKUP(C126,'Country Table'!$C$4:$G$222,5,FALSE)</f>
        <v>Low income</v>
      </c>
      <c r="B126" s="17" t="str">
        <f>VLOOKUP(C126,'Country Table'!$C$4:$G$222,4,FALSE)</f>
        <v>Europe &amp; Central Asia</v>
      </c>
      <c r="C126" t="s">
        <v>382</v>
      </c>
      <c r="D126" s="22">
        <v>65.2</v>
      </c>
      <c r="E126" s="22">
        <v>65.8</v>
      </c>
      <c r="F126" s="22">
        <v>66.3</v>
      </c>
      <c r="G126" s="22">
        <v>64.600000000000009</v>
      </c>
      <c r="H126" s="22">
        <v>63.3</v>
      </c>
      <c r="I126" s="22">
        <v>63.9</v>
      </c>
      <c r="J126" s="22">
        <v>63.4</v>
      </c>
      <c r="K126" s="22">
        <v>63</v>
      </c>
      <c r="L126" s="22">
        <v>62.5</v>
      </c>
      <c r="M126" s="22">
        <v>62.1</v>
      </c>
      <c r="N126" s="22">
        <v>62.4</v>
      </c>
      <c r="O126" s="22">
        <v>62.7</v>
      </c>
      <c r="P126" s="22">
        <v>63.4</v>
      </c>
      <c r="Q126" s="22">
        <v>64.5</v>
      </c>
      <c r="R126" s="22">
        <v>64.600000000000009</v>
      </c>
      <c r="S126" s="22">
        <v>64.900000000000006</v>
      </c>
      <c r="T126" s="22">
        <v>65.2</v>
      </c>
      <c r="U126" s="22">
        <v>64.900000000000006</v>
      </c>
      <c r="V126" s="22">
        <v>67.300000000000011</v>
      </c>
      <c r="W126" s="22">
        <v>67.100000000000009</v>
      </c>
      <c r="X126" s="22">
        <v>67.100000000000009</v>
      </c>
      <c r="Y126" s="22">
        <v>66.8</v>
      </c>
      <c r="Z126" s="22">
        <v>66.8</v>
      </c>
      <c r="AA126" s="22">
        <v>66.7</v>
      </c>
      <c r="AB126" s="22">
        <v>66.400000000000006</v>
      </c>
      <c r="AC126" s="22">
        <v>66.3</v>
      </c>
      <c r="AD126" s="22">
        <v>67</v>
      </c>
      <c r="AE126" s="22">
        <v>67.300000000000011</v>
      </c>
      <c r="AF126" s="22">
        <v>67.300000000000011</v>
      </c>
      <c r="AG126" s="22" t="s">
        <v>443</v>
      </c>
    </row>
    <row r="127" spans="1:33" x14ac:dyDescent="0.25">
      <c r="A127" s="17" t="str">
        <f>VLOOKUP(C127,'Country Table'!$C$4:$G$222,5,FALSE)</f>
        <v>Lower middle income</v>
      </c>
      <c r="B127" s="17" t="str">
        <f>VLOOKUP(C127,'Country Table'!$C$4:$G$222,4,FALSE)</f>
        <v>Sub-Saharan Africa</v>
      </c>
      <c r="C127" t="s">
        <v>384</v>
      </c>
      <c r="D127" s="22">
        <v>27.3</v>
      </c>
      <c r="E127" s="22">
        <v>27.800000000000004</v>
      </c>
      <c r="F127" s="22">
        <v>28.000000000000004</v>
      </c>
      <c r="G127" s="22">
        <v>28.4</v>
      </c>
      <c r="H127" s="22">
        <v>28.499999999999996</v>
      </c>
      <c r="I127" s="22">
        <v>28.7</v>
      </c>
      <c r="J127" s="22">
        <v>28.599999999999998</v>
      </c>
      <c r="K127" s="22">
        <v>28.799999999999997</v>
      </c>
      <c r="L127" s="22">
        <v>29.7</v>
      </c>
      <c r="M127" s="22">
        <v>30.599999999999998</v>
      </c>
      <c r="N127" s="22">
        <v>31.4</v>
      </c>
      <c r="O127" s="22">
        <v>32.300000000000004</v>
      </c>
      <c r="P127" s="22">
        <v>33.200000000000003</v>
      </c>
      <c r="Q127" s="22">
        <v>34.300000000000004</v>
      </c>
      <c r="R127" s="22">
        <v>35.4</v>
      </c>
      <c r="S127" s="22">
        <v>37</v>
      </c>
      <c r="T127" s="22">
        <v>38</v>
      </c>
      <c r="U127" s="22">
        <v>39</v>
      </c>
      <c r="V127" s="22">
        <v>40</v>
      </c>
      <c r="W127" s="22">
        <v>41</v>
      </c>
      <c r="X127" s="22">
        <v>41.6</v>
      </c>
      <c r="Y127" s="22">
        <v>41.5</v>
      </c>
      <c r="Z127" s="22">
        <v>42.6</v>
      </c>
      <c r="AA127" s="22">
        <v>41.5</v>
      </c>
      <c r="AB127" s="22">
        <v>41.8</v>
      </c>
      <c r="AC127" s="22">
        <v>43.1</v>
      </c>
      <c r="AD127" s="22">
        <v>41.6</v>
      </c>
      <c r="AE127" s="22">
        <v>41.699999999999996</v>
      </c>
      <c r="AF127" s="22">
        <v>42.3</v>
      </c>
      <c r="AG127" s="22" t="s">
        <v>443</v>
      </c>
    </row>
    <row r="128" spans="1:33" x14ac:dyDescent="0.25">
      <c r="A128" s="17" t="str">
        <f>VLOOKUP(C128,'Country Table'!$C$4:$G$222,5,FALSE)</f>
        <v>Upper middle income</v>
      </c>
      <c r="B128" s="17" t="str">
        <f>VLOOKUP(C128,'Country Table'!$C$4:$G$222,4,FALSE)</f>
        <v>East Asia &amp; Pacific</v>
      </c>
      <c r="C128" t="s">
        <v>386</v>
      </c>
      <c r="D128" s="22">
        <v>38.700000000000003</v>
      </c>
      <c r="E128" s="22">
        <v>39.800000000000004</v>
      </c>
      <c r="F128" s="22">
        <v>40.6</v>
      </c>
      <c r="G128" s="22">
        <v>41.6</v>
      </c>
      <c r="H128" s="22">
        <v>42.5</v>
      </c>
      <c r="I128" s="22">
        <v>43.3</v>
      </c>
      <c r="J128" s="22">
        <v>44.6</v>
      </c>
      <c r="K128" s="22">
        <v>46.300000000000004</v>
      </c>
      <c r="L128" s="22">
        <v>48.5</v>
      </c>
      <c r="M128" s="22">
        <v>50.1</v>
      </c>
      <c r="N128" s="22">
        <v>51.7</v>
      </c>
      <c r="O128" s="22">
        <v>53.2</v>
      </c>
      <c r="P128" s="22">
        <v>54.400000000000006</v>
      </c>
      <c r="Q128" s="22">
        <v>55.500000000000007</v>
      </c>
      <c r="R128" s="22">
        <v>56.8</v>
      </c>
      <c r="S128" s="22">
        <v>58.5</v>
      </c>
      <c r="T128" s="22">
        <v>57.599999999999994</v>
      </c>
      <c r="U128" s="22">
        <v>60.699999999999996</v>
      </c>
      <c r="V128" s="22">
        <v>61.1</v>
      </c>
      <c r="W128" s="22">
        <v>61.8</v>
      </c>
      <c r="X128" s="22">
        <v>61.1</v>
      </c>
      <c r="Y128" s="22">
        <v>62.6</v>
      </c>
      <c r="Z128" s="22">
        <v>62.6</v>
      </c>
      <c r="AA128" s="22">
        <v>61.5</v>
      </c>
      <c r="AB128" s="22">
        <v>62.9</v>
      </c>
      <c r="AC128" s="22">
        <v>64</v>
      </c>
      <c r="AD128" s="22">
        <v>65</v>
      </c>
      <c r="AE128" s="22">
        <v>66.5</v>
      </c>
      <c r="AF128" s="22">
        <v>66.5</v>
      </c>
      <c r="AG128" s="22" t="s">
        <v>443</v>
      </c>
    </row>
    <row r="129" spans="1:33" x14ac:dyDescent="0.25">
      <c r="A129" s="17" t="str">
        <f>VLOOKUP(C129,'Country Table'!$C$4:$G$222,5,FALSE)</f>
        <v>Low income</v>
      </c>
      <c r="B129" s="17" t="str">
        <f>VLOOKUP(C129,'Country Table'!$C$4:$G$222,4,FALSE)</f>
        <v>Sub-Saharan Africa</v>
      </c>
      <c r="C129" t="s">
        <v>390</v>
      </c>
      <c r="D129" s="22">
        <v>31</v>
      </c>
      <c r="E129" s="22">
        <v>32.200000000000003</v>
      </c>
      <c r="F129" s="22">
        <v>31</v>
      </c>
      <c r="G129" s="22">
        <v>31.6</v>
      </c>
      <c r="H129" s="22">
        <v>32.1</v>
      </c>
      <c r="I129" s="22">
        <v>34.799999999999997</v>
      </c>
      <c r="J129" s="22">
        <v>36.299999999999997</v>
      </c>
      <c r="K129" s="22">
        <v>37.1</v>
      </c>
      <c r="L129" s="22">
        <v>37.9</v>
      </c>
      <c r="M129" s="22">
        <v>38.700000000000003</v>
      </c>
      <c r="N129" s="22">
        <v>39.5</v>
      </c>
      <c r="O129" s="22">
        <v>40.5</v>
      </c>
      <c r="P129" s="22">
        <v>41</v>
      </c>
      <c r="Q129" s="22">
        <v>41.6</v>
      </c>
      <c r="R129" s="22">
        <v>42.1</v>
      </c>
      <c r="S129" s="22">
        <v>42.5</v>
      </c>
      <c r="T129" s="22">
        <v>43.7</v>
      </c>
      <c r="U129" s="22">
        <v>42.3</v>
      </c>
      <c r="V129" s="22">
        <v>43.6</v>
      </c>
      <c r="W129" s="22">
        <v>45</v>
      </c>
      <c r="X129" s="22">
        <v>46.400000000000006</v>
      </c>
      <c r="Y129" s="22">
        <v>47.699999999999996</v>
      </c>
      <c r="Z129" s="22">
        <v>48.3</v>
      </c>
      <c r="AA129" s="22">
        <v>48.9</v>
      </c>
      <c r="AB129" s="22">
        <v>49.1</v>
      </c>
      <c r="AC129" s="22">
        <v>49.9</v>
      </c>
      <c r="AD129" s="22">
        <v>50.6</v>
      </c>
      <c r="AE129" s="22">
        <v>51.4</v>
      </c>
      <c r="AF129" s="22">
        <v>51.4</v>
      </c>
      <c r="AG129" s="22" t="s">
        <v>443</v>
      </c>
    </row>
    <row r="130" spans="1:33" x14ac:dyDescent="0.25">
      <c r="A130" s="17" t="str">
        <f>VLOOKUP(C130,'Country Table'!$C$4:$G$222,5,FALSE)</f>
        <v>High income</v>
      </c>
      <c r="B130" s="17" t="str">
        <f>VLOOKUP(C130,'Country Table'!$C$4:$G$222,4,FALSE)</f>
        <v>Latin America &amp; Caribbean</v>
      </c>
      <c r="C130" t="s">
        <v>394</v>
      </c>
      <c r="D130" s="22">
        <v>57.499999999999993</v>
      </c>
      <c r="E130" s="22">
        <v>57.499999999999993</v>
      </c>
      <c r="F130" s="22">
        <v>57.699999999999996</v>
      </c>
      <c r="G130" s="22">
        <v>58.199999999999996</v>
      </c>
      <c r="H130" s="22">
        <v>58.9</v>
      </c>
      <c r="I130" s="22">
        <v>59.699999999999996</v>
      </c>
      <c r="J130" s="22">
        <v>60.4</v>
      </c>
      <c r="K130" s="22">
        <v>61.1</v>
      </c>
      <c r="L130" s="22">
        <v>59.4</v>
      </c>
      <c r="M130" s="22">
        <v>63.3</v>
      </c>
      <c r="N130" s="22">
        <v>63.6</v>
      </c>
      <c r="O130" s="22">
        <v>64.7</v>
      </c>
      <c r="P130" s="22">
        <v>63.800000000000004</v>
      </c>
      <c r="Q130" s="22">
        <v>65.5</v>
      </c>
      <c r="R130" s="22">
        <v>66.5</v>
      </c>
      <c r="S130" s="22">
        <v>65.2</v>
      </c>
      <c r="T130" s="22">
        <v>67.400000000000006</v>
      </c>
      <c r="U130" s="22">
        <v>69.199999999999989</v>
      </c>
      <c r="V130" s="22">
        <v>70.5</v>
      </c>
      <c r="W130" s="22">
        <v>71.2</v>
      </c>
      <c r="X130" s="22">
        <v>71.2</v>
      </c>
      <c r="Y130" s="22">
        <v>71.3</v>
      </c>
      <c r="Z130" s="22">
        <v>70.099999999999994</v>
      </c>
      <c r="AA130" s="22">
        <v>70</v>
      </c>
      <c r="AB130" s="22">
        <v>70.399999999999991</v>
      </c>
      <c r="AC130" s="22">
        <v>71.399999999999991</v>
      </c>
      <c r="AD130" s="22">
        <v>72.099999999999994</v>
      </c>
      <c r="AE130" s="22">
        <v>72.8</v>
      </c>
      <c r="AF130" s="22">
        <v>72.8</v>
      </c>
      <c r="AG130" s="22" t="s">
        <v>443</v>
      </c>
    </row>
    <row r="131" spans="1:33" x14ac:dyDescent="0.25">
      <c r="A131" s="17" t="str">
        <f>VLOOKUP(C131,'Country Table'!$C$4:$G$222,5,FALSE)</f>
        <v>Lower middle income</v>
      </c>
      <c r="B131" s="17" t="str">
        <f>VLOOKUP(C131,'Country Table'!$C$4:$G$222,4,FALSE)</f>
        <v>Middle East &amp; North Africa</v>
      </c>
      <c r="C131" t="s">
        <v>396</v>
      </c>
      <c r="D131" s="22">
        <v>40.6</v>
      </c>
      <c r="E131" s="22">
        <v>41.3</v>
      </c>
      <c r="F131" s="22">
        <v>42</v>
      </c>
      <c r="G131" s="22">
        <v>43.1</v>
      </c>
      <c r="H131" s="22">
        <v>44.800000000000004</v>
      </c>
      <c r="I131" s="22">
        <v>45.9</v>
      </c>
      <c r="J131" s="22">
        <v>47</v>
      </c>
      <c r="K131" s="22">
        <v>47.699999999999996</v>
      </c>
      <c r="L131" s="22">
        <v>49.6</v>
      </c>
      <c r="M131" s="22">
        <v>51.300000000000004</v>
      </c>
      <c r="N131" s="22">
        <v>52.6</v>
      </c>
      <c r="O131" s="22">
        <v>53.900000000000006</v>
      </c>
      <c r="P131" s="22">
        <v>54.900000000000006</v>
      </c>
      <c r="Q131" s="22">
        <v>55.7</v>
      </c>
      <c r="R131" s="22">
        <v>57.3</v>
      </c>
      <c r="S131" s="22">
        <v>58.599999999999994</v>
      </c>
      <c r="T131" s="22">
        <v>59.4</v>
      </c>
      <c r="U131" s="22">
        <v>60.099999999999994</v>
      </c>
      <c r="V131" s="22">
        <v>61.199999999999996</v>
      </c>
      <c r="W131" s="22">
        <v>61.4</v>
      </c>
      <c r="X131" s="22">
        <v>62.5</v>
      </c>
      <c r="Y131" s="22">
        <v>63.5</v>
      </c>
      <c r="Z131" s="22">
        <v>63.3</v>
      </c>
      <c r="AA131" s="22">
        <v>63.800000000000004</v>
      </c>
      <c r="AB131" s="22">
        <v>64</v>
      </c>
      <c r="AC131" s="22">
        <v>64.600000000000009</v>
      </c>
      <c r="AD131" s="22">
        <v>65.600000000000009</v>
      </c>
      <c r="AE131" s="22">
        <v>65.900000000000006</v>
      </c>
      <c r="AF131" s="22">
        <v>65.900000000000006</v>
      </c>
      <c r="AG131" s="22" t="s">
        <v>443</v>
      </c>
    </row>
    <row r="132" spans="1:33" x14ac:dyDescent="0.25">
      <c r="A132" s="17" t="str">
        <f>VLOOKUP(C132,'Country Table'!$C$4:$G$222,5,FALSE)</f>
        <v>Upper middle income</v>
      </c>
      <c r="B132" s="17" t="str">
        <f>VLOOKUP(C132,'Country Table'!$C$4:$G$222,4,FALSE)</f>
        <v>Europe &amp; Central Asia</v>
      </c>
      <c r="C132" t="s">
        <v>398</v>
      </c>
      <c r="D132" s="22">
        <v>39.900000000000006</v>
      </c>
      <c r="E132" s="22">
        <v>40.400000000000006</v>
      </c>
      <c r="F132" s="22">
        <v>41</v>
      </c>
      <c r="G132" s="22">
        <v>41.6</v>
      </c>
      <c r="H132" s="22">
        <v>42.1</v>
      </c>
      <c r="I132" s="22">
        <v>42.699999999999996</v>
      </c>
      <c r="J132" s="22">
        <v>43.5</v>
      </c>
      <c r="K132" s="22">
        <v>44.2</v>
      </c>
      <c r="L132" s="22">
        <v>45.9</v>
      </c>
      <c r="M132" s="22">
        <v>47.699999999999996</v>
      </c>
      <c r="N132" s="22">
        <v>49.3</v>
      </c>
      <c r="O132" s="22">
        <v>51</v>
      </c>
      <c r="P132" s="22">
        <v>52.400000000000006</v>
      </c>
      <c r="Q132" s="22">
        <v>53</v>
      </c>
      <c r="R132" s="22">
        <v>53.2</v>
      </c>
      <c r="S132" s="22">
        <v>53.400000000000006</v>
      </c>
      <c r="T132" s="22">
        <v>54.800000000000004</v>
      </c>
      <c r="U132" s="22">
        <v>55.7</v>
      </c>
      <c r="V132" s="22">
        <v>56.399999999999991</v>
      </c>
      <c r="W132" s="22">
        <v>58.4</v>
      </c>
      <c r="X132" s="22">
        <v>62.5</v>
      </c>
      <c r="Y132" s="22">
        <v>64.900000000000006</v>
      </c>
      <c r="Z132" s="22">
        <v>65.600000000000009</v>
      </c>
      <c r="AA132" s="22">
        <v>68.600000000000009</v>
      </c>
      <c r="AB132" s="22">
        <v>70.399999999999991</v>
      </c>
      <c r="AC132" s="22">
        <v>71.5</v>
      </c>
      <c r="AD132" s="22">
        <v>71</v>
      </c>
      <c r="AE132" s="22">
        <v>71.2</v>
      </c>
      <c r="AF132" s="22">
        <v>71.2</v>
      </c>
      <c r="AG132" s="22" t="s">
        <v>443</v>
      </c>
    </row>
    <row r="133" spans="1:33" x14ac:dyDescent="0.25">
      <c r="A133" s="17" t="str">
        <f>VLOOKUP(C133,'Country Table'!$C$4:$G$222,5,FALSE)</f>
        <v>Low income</v>
      </c>
      <c r="B133" s="17" t="str">
        <f>VLOOKUP(C133,'Country Table'!$C$4:$G$222,4,FALSE)</f>
        <v>Sub-Saharan Africa</v>
      </c>
      <c r="C133" t="s">
        <v>406</v>
      </c>
      <c r="D133" s="22">
        <v>25</v>
      </c>
      <c r="E133" s="22">
        <v>25.4</v>
      </c>
      <c r="F133" s="22">
        <v>24.3</v>
      </c>
      <c r="G133" s="22">
        <v>25.6</v>
      </c>
      <c r="H133" s="22">
        <v>26.200000000000003</v>
      </c>
      <c r="I133" s="22">
        <v>26.8</v>
      </c>
      <c r="J133" s="22">
        <v>30</v>
      </c>
      <c r="K133" s="22">
        <v>33.300000000000004</v>
      </c>
      <c r="L133" s="22">
        <v>36.5</v>
      </c>
      <c r="M133" s="22">
        <v>39.800000000000004</v>
      </c>
      <c r="N133" s="22">
        <v>43</v>
      </c>
      <c r="O133" s="22">
        <v>43.9</v>
      </c>
      <c r="P133" s="22">
        <v>45.800000000000004</v>
      </c>
      <c r="Q133" s="22">
        <v>46.400000000000006</v>
      </c>
      <c r="R133" s="22">
        <v>44.2</v>
      </c>
      <c r="S133" s="22">
        <v>44.5</v>
      </c>
      <c r="T133" s="22">
        <v>45.300000000000004</v>
      </c>
      <c r="U133" s="22">
        <v>46.1</v>
      </c>
      <c r="V133" s="22">
        <v>47.3</v>
      </c>
      <c r="W133" s="22">
        <v>47.699999999999996</v>
      </c>
      <c r="X133" s="22">
        <v>49.3</v>
      </c>
      <c r="Y133" s="22">
        <v>48.699999999999996</v>
      </c>
      <c r="Z133" s="22">
        <v>48.3</v>
      </c>
      <c r="AA133" s="22">
        <v>48.9</v>
      </c>
      <c r="AB133" s="22">
        <v>49.5</v>
      </c>
      <c r="AC133" s="22">
        <v>50.1</v>
      </c>
      <c r="AD133" s="22">
        <v>50.4</v>
      </c>
      <c r="AE133" s="22">
        <v>50.7</v>
      </c>
      <c r="AF133" s="22">
        <v>51.5</v>
      </c>
      <c r="AG133" s="22" t="s">
        <v>443</v>
      </c>
    </row>
    <row r="134" spans="1:33" x14ac:dyDescent="0.25">
      <c r="A134" s="17" t="str">
        <f>VLOOKUP(C134,'Country Table'!$C$4:$G$222,5,FALSE)</f>
        <v>Lower middle income</v>
      </c>
      <c r="B134" s="17" t="str">
        <f>VLOOKUP(C134,'Country Table'!$C$4:$G$222,4,FALSE)</f>
        <v>Europe &amp; Central Asia</v>
      </c>
      <c r="C134" t="s">
        <v>408</v>
      </c>
      <c r="D134" s="22">
        <v>64.8</v>
      </c>
      <c r="E134" s="22">
        <v>65.400000000000006</v>
      </c>
      <c r="F134" s="22">
        <v>65.400000000000006</v>
      </c>
      <c r="G134" s="22">
        <v>65.5</v>
      </c>
      <c r="H134" s="22">
        <v>65.900000000000006</v>
      </c>
      <c r="I134" s="22">
        <v>67.2</v>
      </c>
      <c r="J134" s="22">
        <v>68.400000000000006</v>
      </c>
      <c r="K134" s="22">
        <v>69.599999999999994</v>
      </c>
      <c r="L134" s="22">
        <v>70.8</v>
      </c>
      <c r="M134" s="22">
        <v>71.5</v>
      </c>
      <c r="N134" s="22">
        <v>71.7</v>
      </c>
      <c r="O134" s="22">
        <v>72.8</v>
      </c>
      <c r="P134" s="22">
        <v>74.2</v>
      </c>
      <c r="Q134" s="22">
        <v>75.400000000000006</v>
      </c>
      <c r="R134" s="22">
        <v>75.5</v>
      </c>
      <c r="S134" s="22">
        <v>77.600000000000009</v>
      </c>
      <c r="T134" s="22">
        <v>78.100000000000009</v>
      </c>
      <c r="U134" s="22">
        <v>78.400000000000006</v>
      </c>
      <c r="V134" s="22">
        <v>78.600000000000009</v>
      </c>
      <c r="W134" s="22">
        <v>78.7</v>
      </c>
      <c r="X134" s="22">
        <v>78.8</v>
      </c>
      <c r="Y134" s="22">
        <v>78.7</v>
      </c>
      <c r="Z134" s="22">
        <v>79.100000000000009</v>
      </c>
      <c r="AA134" s="22">
        <v>79.100000000000009</v>
      </c>
      <c r="AB134" s="22">
        <v>79.400000000000006</v>
      </c>
      <c r="AC134" s="22">
        <v>79.3</v>
      </c>
      <c r="AD134" s="22">
        <v>79.7</v>
      </c>
      <c r="AE134" s="22">
        <v>79.7</v>
      </c>
      <c r="AF134" s="22">
        <v>79.7</v>
      </c>
      <c r="AG134" s="22" t="s">
        <v>443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Middle East &amp; North Africa</v>
      </c>
      <c r="C135" t="s">
        <v>410</v>
      </c>
      <c r="D135" s="22">
        <v>47.4</v>
      </c>
      <c r="E135" s="22">
        <v>49.3</v>
      </c>
      <c r="F135" s="22">
        <v>49.9</v>
      </c>
      <c r="G135" s="22">
        <v>50.9</v>
      </c>
      <c r="H135" s="22">
        <v>52.800000000000004</v>
      </c>
      <c r="I135" s="22">
        <v>54.400000000000006</v>
      </c>
      <c r="J135" s="22">
        <v>54.500000000000007</v>
      </c>
      <c r="K135" s="22">
        <v>54.500000000000007</v>
      </c>
      <c r="L135" s="22">
        <v>54.800000000000004</v>
      </c>
      <c r="M135" s="22">
        <v>56.100000000000009</v>
      </c>
      <c r="N135" s="22">
        <v>57.3</v>
      </c>
      <c r="O135" s="22">
        <v>58.199999999999996</v>
      </c>
      <c r="P135" s="22">
        <v>59.099999999999994</v>
      </c>
      <c r="Q135" s="22">
        <v>60</v>
      </c>
      <c r="R135" s="22">
        <v>60.9</v>
      </c>
      <c r="S135" s="22">
        <v>62.2</v>
      </c>
      <c r="T135" s="22">
        <v>63.1</v>
      </c>
      <c r="U135" s="22">
        <v>64.099999999999994</v>
      </c>
      <c r="V135" s="22">
        <v>65</v>
      </c>
      <c r="W135" s="22">
        <v>65.900000000000006</v>
      </c>
      <c r="X135" s="22">
        <v>66.900000000000006</v>
      </c>
      <c r="Y135" s="22">
        <v>67.800000000000011</v>
      </c>
      <c r="Z135" s="22">
        <v>68.7</v>
      </c>
      <c r="AA135" s="22">
        <v>69.699999999999989</v>
      </c>
      <c r="AB135" s="22">
        <v>71.099999999999994</v>
      </c>
      <c r="AC135" s="22">
        <v>73.5</v>
      </c>
      <c r="AD135" s="22">
        <v>73.900000000000006</v>
      </c>
      <c r="AE135" s="22">
        <v>74.099999999999994</v>
      </c>
      <c r="AF135" s="22">
        <v>74.400000000000006</v>
      </c>
      <c r="AG135" s="22" t="s">
        <v>443</v>
      </c>
    </row>
    <row r="136" spans="1:33" x14ac:dyDescent="0.25">
      <c r="A136" s="17" t="str">
        <f>VLOOKUP(C136,'Country Table'!$C$4:$G$222,5,FALSE)</f>
        <v>High income</v>
      </c>
      <c r="B136" s="17" t="str">
        <f>VLOOKUP(C136,'Country Table'!$C$4:$G$222,4,FALSE)</f>
        <v>Europe &amp; Central Asia</v>
      </c>
      <c r="C136" t="s">
        <v>412</v>
      </c>
      <c r="D136" s="22">
        <v>64.400000000000006</v>
      </c>
      <c r="E136" s="22">
        <v>67.5</v>
      </c>
      <c r="F136" s="22">
        <v>70.7</v>
      </c>
      <c r="G136" s="22">
        <v>73.599999999999994</v>
      </c>
      <c r="H136" s="22">
        <v>76.400000000000006</v>
      </c>
      <c r="I136" s="22">
        <v>79.3</v>
      </c>
      <c r="J136" s="22">
        <v>80.100000000000009</v>
      </c>
      <c r="K136" s="22">
        <v>80.900000000000006</v>
      </c>
      <c r="L136" s="22">
        <v>81.599999999999994</v>
      </c>
      <c r="M136" s="22">
        <v>82.8</v>
      </c>
      <c r="N136" s="22">
        <v>83.6</v>
      </c>
      <c r="O136" s="22">
        <v>84</v>
      </c>
      <c r="P136" s="22">
        <v>84.2</v>
      </c>
      <c r="Q136" s="22">
        <v>84.5</v>
      </c>
      <c r="R136" s="22">
        <v>86.1</v>
      </c>
      <c r="S136" s="22">
        <v>86.7</v>
      </c>
      <c r="T136" s="22">
        <v>85.9</v>
      </c>
      <c r="U136" s="22">
        <v>86.1</v>
      </c>
      <c r="V136" s="22">
        <v>87.2</v>
      </c>
      <c r="W136" s="22">
        <v>88.4</v>
      </c>
      <c r="X136" s="22">
        <v>89.600000000000009</v>
      </c>
      <c r="Y136" s="22">
        <v>87.2</v>
      </c>
      <c r="Z136" s="22">
        <v>86.6</v>
      </c>
      <c r="AA136" s="22">
        <v>91.2</v>
      </c>
      <c r="AB136" s="22">
        <v>92</v>
      </c>
      <c r="AC136" s="22">
        <v>91.100000000000009</v>
      </c>
      <c r="AD136" s="22">
        <v>91.4</v>
      </c>
      <c r="AE136" s="22">
        <v>91.4</v>
      </c>
      <c r="AF136" s="22">
        <v>91.600000000000009</v>
      </c>
      <c r="AG136" s="22" t="s">
        <v>443</v>
      </c>
    </row>
    <row r="137" spans="1:33" x14ac:dyDescent="0.25">
      <c r="A137" s="17" t="str">
        <f>VLOOKUP(C137,'Country Table'!$C$4:$G$222,5,FALSE)</f>
        <v>High income</v>
      </c>
      <c r="B137" s="17" t="str">
        <f>VLOOKUP(C137,'Country Table'!$C$4:$G$222,4,FALSE)</f>
        <v>North America</v>
      </c>
      <c r="C137" t="s">
        <v>414</v>
      </c>
      <c r="D137" s="22">
        <v>83.899999999999991</v>
      </c>
      <c r="E137" s="22">
        <v>84.3</v>
      </c>
      <c r="F137" s="41">
        <v>85.3</v>
      </c>
      <c r="G137" s="22">
        <v>86.3</v>
      </c>
      <c r="H137" s="22">
        <v>86.6</v>
      </c>
      <c r="I137" s="22">
        <v>86.9</v>
      </c>
      <c r="J137" s="22">
        <v>86.7</v>
      </c>
      <c r="K137" s="41">
        <v>86.7</v>
      </c>
      <c r="L137" s="22">
        <v>86.7</v>
      </c>
      <c r="M137" s="22">
        <v>86.3</v>
      </c>
      <c r="N137" s="22">
        <v>84.5</v>
      </c>
      <c r="O137" s="22">
        <v>85.1</v>
      </c>
      <c r="P137" s="22">
        <v>85.3</v>
      </c>
      <c r="Q137" s="22">
        <v>85.7</v>
      </c>
      <c r="R137" s="22">
        <v>85.9</v>
      </c>
      <c r="S137" s="22">
        <v>86.2</v>
      </c>
      <c r="T137" s="22">
        <v>86.5</v>
      </c>
      <c r="U137" s="22">
        <v>86.9</v>
      </c>
      <c r="V137" s="22">
        <v>88.2</v>
      </c>
      <c r="W137" s="22">
        <v>88.7</v>
      </c>
      <c r="X137" s="22">
        <v>89.2</v>
      </c>
      <c r="Y137" s="22">
        <v>89.7</v>
      </c>
      <c r="Z137" s="22">
        <v>89.8</v>
      </c>
      <c r="AA137" s="22">
        <v>89.1</v>
      </c>
      <c r="AB137" s="22">
        <v>89.2</v>
      </c>
      <c r="AC137" s="22">
        <v>89.4</v>
      </c>
      <c r="AD137" s="22">
        <v>89.9</v>
      </c>
      <c r="AE137" s="22">
        <v>89.9</v>
      </c>
      <c r="AF137" s="22">
        <v>89.9</v>
      </c>
      <c r="AG137" s="22" t="s">
        <v>443</v>
      </c>
    </row>
    <row r="138" spans="1:33" x14ac:dyDescent="0.25">
      <c r="A138" s="17" t="str">
        <f>VLOOKUP(C138,'Country Table'!$C$4:$G$222,5,FALSE)</f>
        <v>High income</v>
      </c>
      <c r="B138" s="17" t="str">
        <f>VLOOKUP(C138,'Country Table'!$C$4:$G$222,4,FALSE)</f>
        <v>Latin America &amp; Caribbean</v>
      </c>
      <c r="C138" t="s">
        <v>416</v>
      </c>
      <c r="D138" s="22">
        <v>59.699999999999996</v>
      </c>
      <c r="E138" s="22">
        <v>60.099999999999994</v>
      </c>
      <c r="F138" s="22">
        <v>59.699999999999996</v>
      </c>
      <c r="G138" s="22">
        <v>60.099999999999994</v>
      </c>
      <c r="H138" s="22">
        <v>60.5</v>
      </c>
      <c r="I138" s="22">
        <v>60.9</v>
      </c>
      <c r="J138" s="22">
        <v>61.5</v>
      </c>
      <c r="K138" s="22">
        <v>62.9</v>
      </c>
      <c r="L138" s="22">
        <v>64.3</v>
      </c>
      <c r="M138" s="22">
        <v>64.8</v>
      </c>
      <c r="N138" s="22">
        <v>66.100000000000009</v>
      </c>
      <c r="O138" s="22">
        <v>67.400000000000006</v>
      </c>
      <c r="P138" s="22">
        <v>68.5</v>
      </c>
      <c r="Q138" s="22">
        <v>69.699999999999989</v>
      </c>
      <c r="R138" s="22">
        <v>69.699999999999989</v>
      </c>
      <c r="S138" s="22">
        <v>68.8</v>
      </c>
      <c r="T138" s="22">
        <v>69.3</v>
      </c>
      <c r="U138" s="22">
        <v>68.600000000000009</v>
      </c>
      <c r="V138" s="22">
        <v>68.8</v>
      </c>
      <c r="W138" s="22">
        <v>71.3</v>
      </c>
      <c r="X138" s="22">
        <v>68.7</v>
      </c>
      <c r="Y138" s="22">
        <v>70.3</v>
      </c>
      <c r="Z138" s="22">
        <v>71.7</v>
      </c>
      <c r="AA138" s="22">
        <v>73.099999999999994</v>
      </c>
      <c r="AB138" s="22">
        <v>73.599999999999994</v>
      </c>
      <c r="AC138" s="22">
        <v>73.7</v>
      </c>
      <c r="AD138" s="22">
        <v>74.5</v>
      </c>
      <c r="AE138" s="22">
        <v>74.5</v>
      </c>
      <c r="AF138" s="22">
        <v>74.5</v>
      </c>
      <c r="AG138" s="22" t="s">
        <v>443</v>
      </c>
    </row>
    <row r="139" spans="1:33" x14ac:dyDescent="0.25">
      <c r="A139" s="17" t="str">
        <f>VLOOKUP(C139,'Country Table'!$C$4:$G$222,5,FALSE)</f>
        <v>Upper middle income</v>
      </c>
      <c r="B139" s="17" t="str">
        <f>VLOOKUP(C139,'Country Table'!$C$4:$G$222,4,FALSE)</f>
        <v>Latin America &amp; Caribbean</v>
      </c>
      <c r="C139" t="s">
        <v>458</v>
      </c>
      <c r="D139" s="22">
        <v>44.4</v>
      </c>
      <c r="E139" s="22">
        <v>45.7</v>
      </c>
      <c r="F139" s="22">
        <v>46.6</v>
      </c>
      <c r="G139" s="22">
        <v>47.099999999999994</v>
      </c>
      <c r="H139" s="22">
        <v>47.5</v>
      </c>
      <c r="I139" s="22">
        <v>48</v>
      </c>
      <c r="J139" s="22">
        <v>48.4</v>
      </c>
      <c r="K139" s="22">
        <v>48.699999999999996</v>
      </c>
      <c r="L139" s="22">
        <v>49.2</v>
      </c>
      <c r="M139" s="22">
        <v>50.2</v>
      </c>
      <c r="N139" s="22">
        <v>50.3</v>
      </c>
      <c r="O139" s="22">
        <v>51.800000000000004</v>
      </c>
      <c r="P139" s="22">
        <v>54.900000000000006</v>
      </c>
      <c r="Q139" s="22">
        <v>55.600000000000009</v>
      </c>
      <c r="R139" s="22">
        <v>56.899999999999991</v>
      </c>
      <c r="S139" s="22">
        <v>59.099999999999994</v>
      </c>
      <c r="T139" s="22">
        <v>61.1</v>
      </c>
      <c r="U139" s="22">
        <v>64.2</v>
      </c>
      <c r="V139" s="22">
        <v>66.2</v>
      </c>
      <c r="W139" s="22">
        <v>66.7</v>
      </c>
      <c r="X139" s="22">
        <v>67.400000000000006</v>
      </c>
      <c r="Y139" s="22">
        <v>70.5</v>
      </c>
      <c r="Z139" s="22">
        <v>70.8</v>
      </c>
      <c r="AA139" s="22">
        <v>72.399999999999991</v>
      </c>
      <c r="AB139" s="22">
        <v>72.5</v>
      </c>
      <c r="AC139" s="22">
        <v>72.399999999999991</v>
      </c>
      <c r="AD139" s="22">
        <v>72.2</v>
      </c>
      <c r="AE139" s="22">
        <v>70</v>
      </c>
      <c r="AF139" s="22">
        <v>70</v>
      </c>
      <c r="AG139" s="22" t="s">
        <v>443</v>
      </c>
    </row>
    <row r="140" spans="1:33" x14ac:dyDescent="0.25">
      <c r="A140" s="17" t="str">
        <f>VLOOKUP(C140,'Country Table'!$C$4:$G$222,5,FALSE)</f>
        <v>Lower middle income</v>
      </c>
      <c r="B140" s="17" t="str">
        <f>VLOOKUP(C140,'Country Table'!$C$4:$G$222,4,FALSE)</f>
        <v>East Asia &amp; Pacific</v>
      </c>
      <c r="C140" t="s">
        <v>423</v>
      </c>
      <c r="D140" s="22">
        <v>34.799999999999997</v>
      </c>
      <c r="E140" s="22">
        <v>36.1</v>
      </c>
      <c r="F140" s="22">
        <v>37.4</v>
      </c>
      <c r="G140" s="22">
        <v>38.700000000000003</v>
      </c>
      <c r="H140" s="22">
        <v>40</v>
      </c>
      <c r="I140" s="22">
        <v>41.3</v>
      </c>
      <c r="J140" s="22">
        <v>42.699999999999996</v>
      </c>
      <c r="K140" s="22">
        <v>41.5</v>
      </c>
      <c r="L140" s="22">
        <v>45.5</v>
      </c>
      <c r="M140" s="22">
        <v>46.400000000000006</v>
      </c>
      <c r="N140" s="22">
        <v>47.4</v>
      </c>
      <c r="O140" s="22">
        <v>48.5</v>
      </c>
      <c r="P140" s="22">
        <v>49.6</v>
      </c>
      <c r="Q140" s="22">
        <v>50.7</v>
      </c>
      <c r="R140" s="22">
        <v>51.800000000000004</v>
      </c>
      <c r="S140" s="22">
        <v>52.800000000000004</v>
      </c>
      <c r="T140" s="22">
        <v>53.900000000000006</v>
      </c>
      <c r="U140" s="22">
        <v>55.000000000000007</v>
      </c>
      <c r="V140" s="22">
        <v>56.100000000000009</v>
      </c>
      <c r="W140" s="22">
        <v>59.8</v>
      </c>
      <c r="X140" s="22">
        <v>58.3</v>
      </c>
      <c r="Y140" s="22">
        <v>60.199999999999996</v>
      </c>
      <c r="Z140" s="22">
        <v>60.8</v>
      </c>
      <c r="AA140" s="22">
        <v>61.4</v>
      </c>
      <c r="AB140" s="22">
        <v>61.3</v>
      </c>
      <c r="AC140" s="22">
        <v>61.9</v>
      </c>
      <c r="AD140" s="22">
        <v>62.1</v>
      </c>
      <c r="AE140" s="22">
        <v>62.6</v>
      </c>
      <c r="AF140" s="22">
        <v>62.6</v>
      </c>
      <c r="AG140" s="22" t="s">
        <v>443</v>
      </c>
    </row>
    <row r="141" spans="1:33" x14ac:dyDescent="0.25">
      <c r="A141" s="17" t="str">
        <f>VLOOKUP(C141,'Country Table'!$C$4:$G$222,5,FALSE)</f>
        <v>Low income</v>
      </c>
      <c r="B141" s="17" t="str">
        <f>VLOOKUP(C141,'Country Table'!$C$4:$G$222,4,FALSE)</f>
        <v>Middle East &amp; North Africa</v>
      </c>
      <c r="C141" t="s">
        <v>459</v>
      </c>
      <c r="D141" s="22">
        <v>21.9</v>
      </c>
      <c r="E141" s="22">
        <v>22.2</v>
      </c>
      <c r="F141" s="22">
        <v>22.400000000000002</v>
      </c>
      <c r="G141" s="22">
        <v>22.7</v>
      </c>
      <c r="H141" s="22">
        <v>23</v>
      </c>
      <c r="I141" s="22">
        <v>23.3</v>
      </c>
      <c r="J141" s="22">
        <v>23.7</v>
      </c>
      <c r="K141" s="22">
        <v>24.099999999999998</v>
      </c>
      <c r="L141" s="22">
        <v>24.4</v>
      </c>
      <c r="M141" s="22">
        <v>24.9</v>
      </c>
      <c r="N141" s="22">
        <v>25.8</v>
      </c>
      <c r="O141" s="22">
        <v>26.8</v>
      </c>
      <c r="P141" s="22">
        <v>27.800000000000004</v>
      </c>
      <c r="Q141" s="22">
        <v>28.7</v>
      </c>
      <c r="R141" s="22">
        <v>29.7</v>
      </c>
      <c r="S141" s="22">
        <v>30.3</v>
      </c>
      <c r="T141" s="22">
        <v>30.5</v>
      </c>
      <c r="U141" s="22">
        <v>30.8</v>
      </c>
      <c r="V141" s="22">
        <v>31.1</v>
      </c>
      <c r="W141" s="22">
        <v>31.900000000000002</v>
      </c>
      <c r="X141" s="22">
        <v>32.5</v>
      </c>
      <c r="Y141" s="22">
        <v>34.300000000000004</v>
      </c>
      <c r="Z141" s="22">
        <v>33.5</v>
      </c>
      <c r="AA141" s="22">
        <v>34.5</v>
      </c>
      <c r="AB141" s="22">
        <v>34.300000000000004</v>
      </c>
      <c r="AC141" s="22">
        <v>34.200000000000003</v>
      </c>
      <c r="AD141" s="22">
        <v>34.1</v>
      </c>
      <c r="AE141" s="22">
        <v>34.1</v>
      </c>
      <c r="AF141" s="22">
        <v>34.699999999999996</v>
      </c>
      <c r="AG141" s="22" t="s">
        <v>443</v>
      </c>
    </row>
    <row r="142" spans="1:33" x14ac:dyDescent="0.25">
      <c r="A142" s="17" t="str">
        <f>VLOOKUP(C142,'Country Table'!$C$4:$G$222,5,FALSE)</f>
        <v>Lower middle income</v>
      </c>
      <c r="B142" s="17" t="str">
        <f>VLOOKUP(C142,'Country Table'!$C$4:$G$222,4,FALSE)</f>
        <v>Sub-Saharan Africa</v>
      </c>
      <c r="C142" t="s">
        <v>430</v>
      </c>
      <c r="D142" s="22">
        <v>36.5</v>
      </c>
      <c r="E142" s="22">
        <v>38</v>
      </c>
      <c r="F142" s="22">
        <v>39.6</v>
      </c>
      <c r="G142" s="22">
        <v>41.099999999999994</v>
      </c>
      <c r="H142" s="22">
        <v>42.6</v>
      </c>
      <c r="I142" s="22">
        <v>44.2</v>
      </c>
      <c r="J142" s="22">
        <v>44.7</v>
      </c>
      <c r="K142" s="22">
        <v>45.2</v>
      </c>
      <c r="L142" s="22">
        <v>45.7</v>
      </c>
      <c r="M142" s="22">
        <v>46.300000000000004</v>
      </c>
      <c r="N142" s="22">
        <v>46.800000000000004</v>
      </c>
      <c r="O142" s="22">
        <v>47.699999999999996</v>
      </c>
      <c r="P142" s="22">
        <v>48.6</v>
      </c>
      <c r="Q142" s="22">
        <v>49.5</v>
      </c>
      <c r="R142" s="22">
        <v>50.5</v>
      </c>
      <c r="S142" s="22">
        <v>51.4</v>
      </c>
      <c r="T142" s="22">
        <v>52.2</v>
      </c>
      <c r="U142" s="22">
        <v>51.300000000000004</v>
      </c>
      <c r="V142" s="22">
        <v>52.2</v>
      </c>
      <c r="W142" s="22">
        <v>52.400000000000006</v>
      </c>
      <c r="X142" s="22">
        <v>52.6</v>
      </c>
      <c r="Y142" s="22">
        <v>52.6</v>
      </c>
      <c r="Z142" s="22">
        <v>52.900000000000006</v>
      </c>
      <c r="AA142" s="22">
        <v>53.2</v>
      </c>
      <c r="AB142" s="22">
        <v>53</v>
      </c>
      <c r="AC142" s="22">
        <v>53.2</v>
      </c>
      <c r="AD142" s="22">
        <v>55.2</v>
      </c>
      <c r="AE142" s="22">
        <v>57.199999999999996</v>
      </c>
      <c r="AF142" s="22">
        <v>57.199999999999996</v>
      </c>
      <c r="AG142" s="22" t="s">
        <v>443</v>
      </c>
    </row>
    <row r="143" spans="1:33" x14ac:dyDescent="0.25">
      <c r="A143" s="17" t="str">
        <f>VLOOKUP(C143,'Country Table'!$C$4:$G$222,5,FALSE)</f>
        <v>Lower middle income</v>
      </c>
      <c r="B143" s="17" t="str">
        <f>VLOOKUP(C143,'Country Table'!$C$4:$G$222,4,FALSE)</f>
        <v>Sub-Saharan Africa</v>
      </c>
      <c r="C143" t="s">
        <v>432</v>
      </c>
      <c r="D143" s="22">
        <v>42.3</v>
      </c>
      <c r="E143" s="22">
        <v>44.1</v>
      </c>
      <c r="F143" s="22">
        <v>43.7</v>
      </c>
      <c r="G143" s="22">
        <v>44.3</v>
      </c>
      <c r="H143" s="22">
        <v>45</v>
      </c>
      <c r="I143" s="22">
        <v>45.6</v>
      </c>
      <c r="J143" s="22">
        <v>46.300000000000004</v>
      </c>
      <c r="K143" s="22">
        <v>46.9</v>
      </c>
      <c r="L143" s="22">
        <v>47.5</v>
      </c>
      <c r="M143" s="22">
        <v>48.1</v>
      </c>
      <c r="N143" s="22">
        <v>48.8</v>
      </c>
      <c r="O143" s="22">
        <v>50.2</v>
      </c>
      <c r="P143" s="22">
        <v>49.3</v>
      </c>
      <c r="Q143" s="22">
        <v>48.3</v>
      </c>
      <c r="R143" s="22">
        <v>48.5</v>
      </c>
      <c r="S143" s="22">
        <v>48.8</v>
      </c>
      <c r="T143" s="22">
        <v>49.5</v>
      </c>
      <c r="U143" s="22">
        <v>50.2</v>
      </c>
      <c r="V143" s="22">
        <v>50.9</v>
      </c>
      <c r="W143" s="22">
        <v>51.6</v>
      </c>
      <c r="X143" s="22">
        <v>52.300000000000004</v>
      </c>
      <c r="Y143" s="22">
        <v>52.6</v>
      </c>
      <c r="Z143" s="22">
        <v>54.900000000000006</v>
      </c>
      <c r="AA143" s="22">
        <v>55.000000000000007</v>
      </c>
      <c r="AB143" s="22">
        <v>55.7</v>
      </c>
      <c r="AC143" s="22">
        <v>56.3</v>
      </c>
      <c r="AD143" s="22">
        <v>56.699999999999996</v>
      </c>
      <c r="AE143" s="22">
        <v>56.8</v>
      </c>
      <c r="AF143" s="22">
        <v>56.8</v>
      </c>
      <c r="AG143" s="22" t="s">
        <v>443</v>
      </c>
    </row>
  </sheetData>
  <autoFilter ref="A1:AG1" xr:uid="{00E7DEA8-0E93-4CE3-87E0-49CD769807D6}">
    <sortState xmlns:xlrd2="http://schemas.microsoft.com/office/spreadsheetml/2017/richdata2" ref="A2:AG143">
      <sortCondition ref="C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9CB1-FE14-497B-BA86-5B95E32E943E}">
  <dimension ref="A1:AG188"/>
  <sheetViews>
    <sheetView workbookViewId="0">
      <selection activeCell="K15" sqref="K15"/>
    </sheetView>
  </sheetViews>
  <sheetFormatPr defaultColWidth="8.85546875" defaultRowHeight="15" x14ac:dyDescent="0.25"/>
  <cols>
    <col min="3" max="3" width="21.42578125" customWidth="1"/>
  </cols>
  <sheetData>
    <row r="1" spans="1:33" s="30" customFormat="1" ht="22.5" x14ac:dyDescent="0.25">
      <c r="A1" s="16" t="s">
        <v>435</v>
      </c>
      <c r="B1" s="16" t="s">
        <v>4</v>
      </c>
      <c r="C1" s="30" t="s">
        <v>436</v>
      </c>
      <c r="D1" s="30">
        <v>1990</v>
      </c>
      <c r="E1" s="30">
        <v>1991</v>
      </c>
      <c r="F1" s="30">
        <v>1992</v>
      </c>
      <c r="G1" s="30">
        <v>1993</v>
      </c>
      <c r="H1" s="30">
        <v>1994</v>
      </c>
      <c r="I1" s="30">
        <v>1995</v>
      </c>
      <c r="J1" s="30">
        <v>1996</v>
      </c>
      <c r="K1" s="30">
        <v>1997</v>
      </c>
      <c r="L1" s="30">
        <v>1998</v>
      </c>
      <c r="M1" s="30">
        <v>1999</v>
      </c>
      <c r="N1" s="30">
        <v>2000</v>
      </c>
      <c r="O1" s="30">
        <v>2001</v>
      </c>
      <c r="P1" s="30">
        <v>2002</v>
      </c>
      <c r="Q1" s="30">
        <v>2003</v>
      </c>
      <c r="R1" s="30">
        <v>2004</v>
      </c>
      <c r="S1" s="30">
        <v>2005</v>
      </c>
      <c r="T1" s="30">
        <v>2006</v>
      </c>
      <c r="U1" s="30">
        <v>2007</v>
      </c>
      <c r="V1" s="30">
        <v>2008</v>
      </c>
      <c r="W1" s="30">
        <v>2009</v>
      </c>
      <c r="X1" s="30">
        <v>2010</v>
      </c>
      <c r="Y1" s="30">
        <v>2011</v>
      </c>
      <c r="Z1" s="30">
        <v>2012</v>
      </c>
      <c r="AA1" s="30">
        <v>2013</v>
      </c>
      <c r="AB1" s="30">
        <v>2014</v>
      </c>
      <c r="AC1" s="30">
        <v>2015</v>
      </c>
      <c r="AD1" s="30">
        <v>2016</v>
      </c>
      <c r="AE1" s="30">
        <v>2017</v>
      </c>
      <c r="AF1" s="32">
        <v>2018</v>
      </c>
      <c r="AG1" s="30">
        <v>2019</v>
      </c>
    </row>
    <row r="2" spans="1:33" x14ac:dyDescent="0.25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t="s">
        <v>6</v>
      </c>
      <c r="D2" s="22">
        <v>46.6</v>
      </c>
      <c r="E2" s="22">
        <v>44</v>
      </c>
      <c r="F2" s="22">
        <v>43.1</v>
      </c>
      <c r="G2" s="22">
        <v>37.6</v>
      </c>
      <c r="H2" s="22">
        <v>32.800000000000004</v>
      </c>
      <c r="I2" s="22">
        <v>38.1</v>
      </c>
      <c r="J2" s="22">
        <v>36.6</v>
      </c>
      <c r="K2" s="22">
        <v>35.4</v>
      </c>
      <c r="L2" s="22">
        <v>34.300000000000004</v>
      </c>
      <c r="M2" s="22">
        <v>33.1</v>
      </c>
      <c r="N2" s="22">
        <v>31.7</v>
      </c>
      <c r="O2" s="22">
        <v>30.2</v>
      </c>
      <c r="P2" s="22">
        <v>37</v>
      </c>
      <c r="Q2" s="22">
        <v>37.200000000000003</v>
      </c>
      <c r="R2" s="22">
        <v>36.6</v>
      </c>
      <c r="S2" s="22">
        <v>37.5</v>
      </c>
      <c r="T2" s="22">
        <v>38.1</v>
      </c>
      <c r="U2" s="22">
        <v>39.4</v>
      </c>
      <c r="V2" s="22">
        <v>39.4</v>
      </c>
      <c r="W2" s="22">
        <v>40.9</v>
      </c>
      <c r="X2" s="22">
        <v>42.6</v>
      </c>
      <c r="Y2" s="22">
        <v>42.1</v>
      </c>
      <c r="Z2" s="22">
        <v>43.5</v>
      </c>
      <c r="AA2" s="22">
        <v>43.8</v>
      </c>
      <c r="AB2" s="22">
        <v>43.6</v>
      </c>
      <c r="AC2" s="22">
        <v>43.5</v>
      </c>
      <c r="AD2" s="22">
        <v>43.4</v>
      </c>
      <c r="AE2" s="22">
        <v>43.4</v>
      </c>
      <c r="AF2" s="22">
        <v>43.2</v>
      </c>
      <c r="AG2" s="22" t="s">
        <v>443</v>
      </c>
    </row>
    <row r="3" spans="1:33" x14ac:dyDescent="0.25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t="s">
        <v>10</v>
      </c>
      <c r="D3" s="22">
        <v>57.199999999999996</v>
      </c>
      <c r="E3" s="22">
        <v>52.1</v>
      </c>
      <c r="F3" s="22">
        <v>50.6</v>
      </c>
      <c r="G3" s="22">
        <v>52.6</v>
      </c>
      <c r="H3" s="22">
        <v>54.1</v>
      </c>
      <c r="I3" s="22">
        <v>56.3</v>
      </c>
      <c r="J3" s="22">
        <v>57.8</v>
      </c>
      <c r="K3" s="22">
        <v>56.100000000000009</v>
      </c>
      <c r="L3" s="22">
        <v>57.599999999999994</v>
      </c>
      <c r="M3" s="22">
        <v>59.5</v>
      </c>
      <c r="N3" s="22">
        <v>60.699999999999996</v>
      </c>
      <c r="O3" s="22">
        <v>62.1</v>
      </c>
      <c r="P3" s="22">
        <v>62.7</v>
      </c>
      <c r="Q3" s="22">
        <v>63.7</v>
      </c>
      <c r="R3" s="22">
        <v>64.5</v>
      </c>
      <c r="S3" s="22">
        <v>65.3</v>
      </c>
      <c r="T3" s="22">
        <v>66.400000000000006</v>
      </c>
      <c r="U3" s="22">
        <v>67.400000000000006</v>
      </c>
      <c r="V3" s="22">
        <v>68.300000000000011</v>
      </c>
      <c r="W3" s="22">
        <v>68.600000000000009</v>
      </c>
      <c r="X3" s="22">
        <v>69.3</v>
      </c>
      <c r="Y3" s="22">
        <v>69.899999999999991</v>
      </c>
      <c r="Z3" s="22">
        <v>70</v>
      </c>
      <c r="AA3" s="22">
        <v>70.5</v>
      </c>
      <c r="AB3" s="22">
        <v>70.7</v>
      </c>
      <c r="AC3" s="22">
        <v>71.099999999999994</v>
      </c>
      <c r="AD3" s="22">
        <v>71.7</v>
      </c>
      <c r="AE3" s="22">
        <v>72.099999999999994</v>
      </c>
      <c r="AF3" s="22">
        <v>72.7</v>
      </c>
      <c r="AG3" s="22" t="s">
        <v>443</v>
      </c>
    </row>
    <row r="4" spans="1:33" x14ac:dyDescent="0.25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t="s">
        <v>14</v>
      </c>
      <c r="D4" s="22">
        <v>69.5</v>
      </c>
      <c r="E4" s="22">
        <v>68.7</v>
      </c>
      <c r="F4" s="22">
        <v>68.7</v>
      </c>
      <c r="G4" s="22">
        <v>68.300000000000011</v>
      </c>
      <c r="H4" s="22">
        <v>67.7</v>
      </c>
      <c r="I4" s="22">
        <v>67.800000000000011</v>
      </c>
      <c r="J4" s="22">
        <v>68.100000000000009</v>
      </c>
      <c r="K4" s="22">
        <v>68.100000000000009</v>
      </c>
      <c r="L4" s="22">
        <v>68.8</v>
      </c>
      <c r="M4" s="22">
        <v>68.899999999999991</v>
      </c>
      <c r="N4" s="22">
        <v>69.099999999999994</v>
      </c>
      <c r="O4" s="22">
        <v>69.8</v>
      </c>
      <c r="P4" s="22">
        <v>70.199999999999989</v>
      </c>
      <c r="Q4" s="22">
        <v>71.099999999999994</v>
      </c>
      <c r="R4" s="22">
        <v>71.399999999999991</v>
      </c>
      <c r="S4" s="22">
        <v>71.8</v>
      </c>
      <c r="T4" s="22">
        <v>72</v>
      </c>
      <c r="U4" s="22">
        <v>72.8</v>
      </c>
      <c r="V4" s="22">
        <v>73.099999999999994</v>
      </c>
      <c r="W4" s="22">
        <v>73.099999999999994</v>
      </c>
      <c r="X4" s="22">
        <v>73.5</v>
      </c>
      <c r="Y4" s="22">
        <v>73.400000000000006</v>
      </c>
      <c r="Z4" s="22">
        <v>73.400000000000006</v>
      </c>
      <c r="AA4" s="22">
        <v>73.5</v>
      </c>
      <c r="AB4" s="22">
        <v>73.7</v>
      </c>
      <c r="AC4" s="22">
        <v>73.900000000000006</v>
      </c>
      <c r="AD4" s="22">
        <v>74.5</v>
      </c>
      <c r="AE4" s="22">
        <v>74.3</v>
      </c>
      <c r="AF4" s="22">
        <v>74.3</v>
      </c>
      <c r="AG4" s="22" t="s">
        <v>443</v>
      </c>
    </row>
    <row r="5" spans="1:33" x14ac:dyDescent="0.25">
      <c r="A5" s="17" t="str">
        <f>VLOOKUP(C5,'Country Table'!$C$4:$G$222,5,FALSE)</f>
        <v>High income</v>
      </c>
      <c r="B5" s="17" t="str">
        <f>VLOOKUP(C5,'Country Table'!$C$4:$G$222,4,FALSE)</f>
        <v>Europe &amp; Central Asia</v>
      </c>
      <c r="C5" t="s">
        <v>21</v>
      </c>
      <c r="D5" s="22">
        <v>93.600000000000009</v>
      </c>
      <c r="E5" s="22">
        <v>93.4</v>
      </c>
      <c r="F5" s="22">
        <v>92.9</v>
      </c>
      <c r="G5" s="22">
        <v>92.300000000000011</v>
      </c>
      <c r="H5" s="22">
        <v>92.2</v>
      </c>
      <c r="I5" s="22">
        <v>92.300000000000011</v>
      </c>
      <c r="J5" s="22">
        <v>92.9</v>
      </c>
      <c r="K5" s="22">
        <v>94.199999999999989</v>
      </c>
      <c r="L5" s="22">
        <v>94.699999999999989</v>
      </c>
      <c r="M5" s="22">
        <v>95.3</v>
      </c>
      <c r="N5" s="22">
        <v>92</v>
      </c>
      <c r="O5" s="22">
        <v>92.2</v>
      </c>
      <c r="P5" s="22">
        <v>92.600000000000009</v>
      </c>
      <c r="Q5" s="22">
        <v>93.7</v>
      </c>
      <c r="R5" s="22">
        <v>94.199999999999989</v>
      </c>
      <c r="S5" s="22">
        <v>94.699999999999989</v>
      </c>
      <c r="T5" s="22">
        <v>95</v>
      </c>
      <c r="U5" s="22">
        <v>94.699999999999989</v>
      </c>
      <c r="V5" s="22">
        <v>93.100000000000009</v>
      </c>
      <c r="W5" s="22">
        <v>92.4</v>
      </c>
      <c r="X5" s="22">
        <v>91.600000000000009</v>
      </c>
      <c r="Y5" s="22">
        <v>91</v>
      </c>
      <c r="Z5" s="22">
        <v>91</v>
      </c>
      <c r="AA5" s="22">
        <v>91.4</v>
      </c>
      <c r="AB5" s="22">
        <v>92</v>
      </c>
      <c r="AC5" s="22">
        <v>92.4</v>
      </c>
      <c r="AD5" s="22">
        <v>92.800000000000011</v>
      </c>
      <c r="AE5" s="22">
        <v>93.100000000000009</v>
      </c>
      <c r="AF5" s="22">
        <v>93.5</v>
      </c>
      <c r="AG5" s="22" t="s">
        <v>443</v>
      </c>
    </row>
    <row r="6" spans="1:33" x14ac:dyDescent="0.25">
      <c r="A6" s="17" t="str">
        <f>VLOOKUP(C6,'Country Table'!$C$4:$G$222,5,FALSE)</f>
        <v>Lower middle income</v>
      </c>
      <c r="B6" s="17" t="str">
        <f>VLOOKUP(C6,'Country Table'!$C$4:$G$222,4,FALSE)</f>
        <v>Sub-Saharan Africa</v>
      </c>
      <c r="C6" t="s">
        <v>24</v>
      </c>
      <c r="D6" s="22">
        <v>56.2</v>
      </c>
      <c r="E6" s="22">
        <v>57.599999999999994</v>
      </c>
      <c r="F6" s="22">
        <v>43.1</v>
      </c>
      <c r="G6" s="22">
        <v>42.8</v>
      </c>
      <c r="H6" s="22">
        <v>38.800000000000004</v>
      </c>
      <c r="I6" s="22">
        <v>50.6</v>
      </c>
      <c r="J6" s="22">
        <v>50.5</v>
      </c>
      <c r="K6" s="22">
        <v>53</v>
      </c>
      <c r="L6" s="22">
        <v>52.7</v>
      </c>
      <c r="M6" s="22">
        <v>51.1</v>
      </c>
      <c r="N6" s="22">
        <v>51.800000000000004</v>
      </c>
      <c r="O6" s="22">
        <v>52.7</v>
      </c>
      <c r="P6" s="22">
        <v>55.400000000000006</v>
      </c>
      <c r="Q6" s="22">
        <v>55.400000000000006</v>
      </c>
      <c r="R6" s="22">
        <v>56.2</v>
      </c>
      <c r="S6" s="22">
        <v>57.599999999999994</v>
      </c>
      <c r="T6" s="22">
        <v>58.3</v>
      </c>
      <c r="U6" s="22">
        <v>60.099999999999994</v>
      </c>
      <c r="V6" s="22">
        <v>60.4</v>
      </c>
      <c r="W6" s="22">
        <v>61.5</v>
      </c>
      <c r="X6" s="22">
        <v>61.4</v>
      </c>
      <c r="Y6" s="22">
        <v>61.3</v>
      </c>
      <c r="Z6" s="22">
        <v>62.2</v>
      </c>
      <c r="AA6" s="22">
        <v>62.6</v>
      </c>
      <c r="AB6" s="22">
        <v>63</v>
      </c>
      <c r="AC6" s="22">
        <v>62.9</v>
      </c>
      <c r="AD6" s="22">
        <v>62</v>
      </c>
      <c r="AE6" s="22">
        <v>61.7</v>
      </c>
      <c r="AF6" s="22">
        <v>60.699999999999996</v>
      </c>
      <c r="AG6" s="22" t="s">
        <v>443</v>
      </c>
    </row>
    <row r="7" spans="1:33" x14ac:dyDescent="0.25">
      <c r="A7" s="17" t="str">
        <f>VLOOKUP(C7,'Country Table'!$C$4:$G$222,5,FALSE)</f>
        <v>High income</v>
      </c>
      <c r="B7" s="17" t="str">
        <f>VLOOKUP(C7,'Country Table'!$C$4:$G$222,4,FALSE)</f>
        <v>Latin America &amp; Caribbean</v>
      </c>
      <c r="C7" t="s">
        <v>27</v>
      </c>
      <c r="D7" s="22">
        <v>76.400000000000006</v>
      </c>
      <c r="E7" s="22">
        <v>77.100000000000009</v>
      </c>
      <c r="F7" s="22">
        <v>77.100000000000009</v>
      </c>
      <c r="G7" s="22">
        <v>77.8</v>
      </c>
      <c r="H7" s="22">
        <v>78.5</v>
      </c>
      <c r="I7" s="22">
        <v>77.400000000000006</v>
      </c>
      <c r="J7" s="22">
        <v>78.2</v>
      </c>
      <c r="K7" s="22">
        <v>78.8</v>
      </c>
      <c r="L7" s="22">
        <v>79.2</v>
      </c>
      <c r="M7" s="22">
        <v>79.400000000000006</v>
      </c>
      <c r="N7" s="22">
        <v>79.800000000000011</v>
      </c>
      <c r="O7" s="22">
        <v>79.100000000000009</v>
      </c>
      <c r="P7" s="22">
        <v>78.8</v>
      </c>
      <c r="Q7" s="22">
        <v>79.600000000000009</v>
      </c>
      <c r="R7" s="22">
        <v>80.100000000000009</v>
      </c>
      <c r="S7" s="22">
        <v>81</v>
      </c>
      <c r="T7" s="22">
        <v>82.6</v>
      </c>
      <c r="U7" s="22">
        <v>83.7</v>
      </c>
      <c r="V7" s="22">
        <v>83.399999999999991</v>
      </c>
      <c r="W7" s="22">
        <v>81.2</v>
      </c>
      <c r="X7" s="22">
        <v>80.100000000000009</v>
      </c>
      <c r="Y7" s="22">
        <v>79.5</v>
      </c>
      <c r="Z7" s="22">
        <v>79.7</v>
      </c>
      <c r="AA7" s="22">
        <v>79.5</v>
      </c>
      <c r="AB7" s="22">
        <v>79.900000000000006</v>
      </c>
      <c r="AC7" s="22">
        <v>80.2</v>
      </c>
      <c r="AD7" s="22">
        <v>80.7</v>
      </c>
      <c r="AE7" s="22">
        <v>81</v>
      </c>
      <c r="AF7" s="22">
        <v>81.599999999999994</v>
      </c>
      <c r="AG7" s="22" t="s">
        <v>443</v>
      </c>
    </row>
    <row r="8" spans="1:33" x14ac:dyDescent="0.25">
      <c r="A8" s="17" t="str">
        <f>VLOOKUP(C8,'Country Table'!$C$4:$G$222,5,FALSE)</f>
        <v>Upper middle income</v>
      </c>
      <c r="B8" s="17" t="str">
        <f>VLOOKUP(C8,'Country Table'!$C$4:$G$222,4,FALSE)</f>
        <v>Latin America &amp; Caribbean</v>
      </c>
      <c r="C8" t="s">
        <v>30</v>
      </c>
      <c r="D8" s="22">
        <v>70.899999999999991</v>
      </c>
      <c r="E8" s="22">
        <v>72.2</v>
      </c>
      <c r="F8" s="22">
        <v>73.3</v>
      </c>
      <c r="G8" s="22">
        <v>74.400000000000006</v>
      </c>
      <c r="H8" s="22">
        <v>75</v>
      </c>
      <c r="I8" s="22">
        <v>74.400000000000006</v>
      </c>
      <c r="J8" s="22">
        <v>75</v>
      </c>
      <c r="K8" s="22">
        <v>76</v>
      </c>
      <c r="L8" s="22">
        <v>76.3</v>
      </c>
      <c r="M8" s="22">
        <v>75.599999999999994</v>
      </c>
      <c r="N8" s="22">
        <v>75.3</v>
      </c>
      <c r="O8" s="22">
        <v>74.400000000000006</v>
      </c>
      <c r="P8" s="22">
        <v>72.099999999999994</v>
      </c>
      <c r="Q8" s="22">
        <v>73.400000000000006</v>
      </c>
      <c r="R8" s="22">
        <v>73.400000000000006</v>
      </c>
      <c r="S8" s="22">
        <v>74.5</v>
      </c>
      <c r="T8" s="22">
        <v>76.8</v>
      </c>
      <c r="U8" s="22">
        <v>78.100000000000009</v>
      </c>
      <c r="V8" s="22">
        <v>78.600000000000009</v>
      </c>
      <c r="W8" s="22">
        <v>77.400000000000006</v>
      </c>
      <c r="X8" s="22">
        <v>78.7</v>
      </c>
      <c r="Y8" s="22">
        <v>79.5</v>
      </c>
      <c r="Z8" s="22">
        <v>79.2</v>
      </c>
      <c r="AA8" s="22">
        <v>79.400000000000006</v>
      </c>
      <c r="AB8" s="22">
        <v>78.900000000000006</v>
      </c>
      <c r="AC8" s="22">
        <v>79.2</v>
      </c>
      <c r="AD8" s="22">
        <v>78.7</v>
      </c>
      <c r="AE8" s="22">
        <v>78.8</v>
      </c>
      <c r="AF8" s="22">
        <v>78.100000000000009</v>
      </c>
      <c r="AG8" s="22" t="s">
        <v>443</v>
      </c>
    </row>
    <row r="9" spans="1:33" x14ac:dyDescent="0.25">
      <c r="A9" s="17" t="str">
        <f>VLOOKUP(C9,'Country Table'!$C$4:$G$222,5,FALSE)</f>
        <v>Upper middle income</v>
      </c>
      <c r="B9" s="17" t="str">
        <f>VLOOKUP(C9,'Country Table'!$C$4:$G$222,4,FALSE)</f>
        <v>Europe &amp; Central Asia</v>
      </c>
      <c r="C9" t="s">
        <v>32</v>
      </c>
      <c r="D9" s="22">
        <v>54.1</v>
      </c>
      <c r="E9" s="22">
        <v>52.900000000000006</v>
      </c>
      <c r="F9" s="22">
        <v>42.3</v>
      </c>
      <c r="G9" s="22">
        <v>42.699999999999996</v>
      </c>
      <c r="H9" s="22">
        <v>45.2</v>
      </c>
      <c r="I9" s="22">
        <v>46.5</v>
      </c>
      <c r="J9" s="22">
        <v>48</v>
      </c>
      <c r="K9" s="22">
        <v>49.2</v>
      </c>
      <c r="L9" s="22">
        <v>49.9</v>
      </c>
      <c r="M9" s="22">
        <v>50.5</v>
      </c>
      <c r="N9" s="22">
        <v>51.4</v>
      </c>
      <c r="O9" s="22">
        <v>52.900000000000006</v>
      </c>
      <c r="P9" s="22">
        <v>55.000000000000007</v>
      </c>
      <c r="Q9" s="22">
        <v>56.999999999999993</v>
      </c>
      <c r="R9" s="22">
        <v>58.5</v>
      </c>
      <c r="S9" s="22">
        <v>60.8</v>
      </c>
      <c r="T9" s="22">
        <v>62.9</v>
      </c>
      <c r="U9" s="22">
        <v>65.100000000000009</v>
      </c>
      <c r="V9" s="22">
        <v>66.3</v>
      </c>
      <c r="W9" s="22">
        <v>63.800000000000004</v>
      </c>
      <c r="X9" s="22">
        <v>64.3</v>
      </c>
      <c r="Y9" s="22">
        <v>64.7</v>
      </c>
      <c r="Z9" s="22">
        <v>65.8</v>
      </c>
      <c r="AA9" s="22">
        <v>66.5</v>
      </c>
      <c r="AB9" s="22">
        <v>66.8</v>
      </c>
      <c r="AC9" s="22">
        <v>67.100000000000009</v>
      </c>
      <c r="AD9" s="22">
        <v>66.8</v>
      </c>
      <c r="AE9" s="22">
        <v>68.100000000000009</v>
      </c>
      <c r="AF9" s="22">
        <v>68.400000000000006</v>
      </c>
      <c r="AG9" s="22" t="s">
        <v>443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East Asia &amp; Pacific</v>
      </c>
      <c r="C10" t="s">
        <v>36</v>
      </c>
      <c r="D10" s="22">
        <v>84.899999999999991</v>
      </c>
      <c r="E10" s="22">
        <v>84.7</v>
      </c>
      <c r="F10" s="22">
        <v>84.7</v>
      </c>
      <c r="G10" s="22">
        <v>85.2</v>
      </c>
      <c r="H10" s="22">
        <v>85.6</v>
      </c>
      <c r="I10" s="22">
        <v>85.9</v>
      </c>
      <c r="J10" s="22">
        <v>86.3</v>
      </c>
      <c r="K10" s="22">
        <v>86.7</v>
      </c>
      <c r="L10" s="22">
        <v>87.3</v>
      </c>
      <c r="M10" s="22">
        <v>87.9</v>
      </c>
      <c r="N10" s="22">
        <v>88.3</v>
      </c>
      <c r="O10" s="22">
        <v>88.4</v>
      </c>
      <c r="P10" s="22">
        <v>88.8</v>
      </c>
      <c r="Q10" s="22">
        <v>89</v>
      </c>
      <c r="R10" s="22">
        <v>89.5</v>
      </c>
      <c r="S10" s="22">
        <v>89.600000000000009</v>
      </c>
      <c r="T10" s="22">
        <v>89.8</v>
      </c>
      <c r="U10" s="22">
        <v>90.100000000000009</v>
      </c>
      <c r="V10" s="22">
        <v>90.4</v>
      </c>
      <c r="W10" s="22">
        <v>90.5</v>
      </c>
      <c r="X10" s="22">
        <v>90.5</v>
      </c>
      <c r="Y10" s="22">
        <v>90.600000000000009</v>
      </c>
      <c r="Z10" s="22">
        <v>91.100000000000009</v>
      </c>
      <c r="AA10" s="22">
        <v>91.3</v>
      </c>
      <c r="AB10" s="22">
        <v>91.5</v>
      </c>
      <c r="AC10" s="22">
        <v>91.7</v>
      </c>
      <c r="AD10" s="22">
        <v>91.8</v>
      </c>
      <c r="AE10" s="22">
        <v>91.9</v>
      </c>
      <c r="AF10" s="22">
        <v>92</v>
      </c>
      <c r="AG10" s="22" t="s">
        <v>443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Europe &amp; Central Asia</v>
      </c>
      <c r="C11" t="s">
        <v>38</v>
      </c>
      <c r="D11" s="22">
        <v>86.9</v>
      </c>
      <c r="E11" s="22">
        <v>87.2</v>
      </c>
      <c r="F11" s="22">
        <v>87.3</v>
      </c>
      <c r="G11" s="22">
        <v>87.3</v>
      </c>
      <c r="H11" s="22">
        <v>87.6</v>
      </c>
      <c r="I11" s="22">
        <v>87.9</v>
      </c>
      <c r="J11" s="22">
        <v>88.3</v>
      </c>
      <c r="K11" s="22">
        <v>88.5</v>
      </c>
      <c r="L11" s="22">
        <v>89</v>
      </c>
      <c r="M11" s="22">
        <v>89.4</v>
      </c>
      <c r="N11" s="22">
        <v>89.9</v>
      </c>
      <c r="O11" s="22">
        <v>90</v>
      </c>
      <c r="P11" s="22">
        <v>90.3</v>
      </c>
      <c r="Q11" s="22">
        <v>90.4</v>
      </c>
      <c r="R11" s="22">
        <v>90.7</v>
      </c>
      <c r="S11" s="22">
        <v>91</v>
      </c>
      <c r="T11" s="22">
        <v>91.5</v>
      </c>
      <c r="U11" s="22">
        <v>91.9</v>
      </c>
      <c r="V11" s="22">
        <v>92.2</v>
      </c>
      <c r="W11" s="22">
        <v>91.5</v>
      </c>
      <c r="X11" s="22">
        <v>91.8</v>
      </c>
      <c r="Y11" s="22">
        <v>92.2</v>
      </c>
      <c r="Z11" s="22">
        <v>92.100000000000009</v>
      </c>
      <c r="AA11" s="22">
        <v>92.100000000000009</v>
      </c>
      <c r="AB11" s="22">
        <v>92</v>
      </c>
      <c r="AC11" s="22">
        <v>91.9</v>
      </c>
      <c r="AD11" s="22">
        <v>92.2</v>
      </c>
      <c r="AE11" s="22">
        <v>92.4</v>
      </c>
      <c r="AF11" s="22">
        <v>92.7</v>
      </c>
      <c r="AG11" s="22" t="s">
        <v>443</v>
      </c>
    </row>
    <row r="12" spans="1:33" x14ac:dyDescent="0.25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t="s">
        <v>40</v>
      </c>
      <c r="D12" s="22">
        <v>67.5</v>
      </c>
      <c r="E12" s="22">
        <v>67.100000000000009</v>
      </c>
      <c r="F12" s="22">
        <v>63</v>
      </c>
      <c r="G12" s="22">
        <v>59</v>
      </c>
      <c r="H12" s="22">
        <v>55.500000000000007</v>
      </c>
      <c r="I12" s="22">
        <v>53.400000000000006</v>
      </c>
      <c r="J12" s="22">
        <v>53.300000000000004</v>
      </c>
      <c r="K12" s="22">
        <v>54.2</v>
      </c>
      <c r="L12" s="22">
        <v>55.400000000000006</v>
      </c>
      <c r="M12" s="22">
        <v>56.3</v>
      </c>
      <c r="N12" s="22">
        <v>57.3</v>
      </c>
      <c r="O12" s="22">
        <v>58.5</v>
      </c>
      <c r="P12" s="22">
        <v>59.699999999999996</v>
      </c>
      <c r="Q12" s="22">
        <v>61</v>
      </c>
      <c r="R12" s="22">
        <v>61.9</v>
      </c>
      <c r="S12" s="22">
        <v>64.600000000000009</v>
      </c>
      <c r="T12" s="22">
        <v>68.5</v>
      </c>
      <c r="U12" s="22">
        <v>71.2</v>
      </c>
      <c r="V12" s="22">
        <v>73.400000000000006</v>
      </c>
      <c r="W12" s="22">
        <v>75.3</v>
      </c>
      <c r="X12" s="22">
        <v>76.099999999999994</v>
      </c>
      <c r="Y12" s="22">
        <v>75.400000000000006</v>
      </c>
      <c r="Z12" s="22">
        <v>75.7</v>
      </c>
      <c r="AA12" s="22">
        <v>76.5</v>
      </c>
      <c r="AB12" s="22">
        <v>77.100000000000009</v>
      </c>
      <c r="AC12" s="22">
        <v>76.900000000000006</v>
      </c>
      <c r="AD12" s="22">
        <v>75.8</v>
      </c>
      <c r="AE12" s="22">
        <v>76</v>
      </c>
      <c r="AF12" s="22">
        <v>75.900000000000006</v>
      </c>
      <c r="AG12" s="22" t="s">
        <v>443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Latin America &amp; Caribbean</v>
      </c>
      <c r="C13" t="s">
        <v>453</v>
      </c>
      <c r="D13" s="22">
        <v>85.9</v>
      </c>
      <c r="E13" s="22">
        <v>84.899999999999991</v>
      </c>
      <c r="F13" s="22">
        <v>84.5</v>
      </c>
      <c r="G13" s="22">
        <v>84</v>
      </c>
      <c r="H13" s="22">
        <v>84.2</v>
      </c>
      <c r="I13" s="22">
        <v>86.9</v>
      </c>
      <c r="J13" s="22">
        <v>88.3</v>
      </c>
      <c r="K13" s="22">
        <v>85.399999999999991</v>
      </c>
      <c r="L13" s="22">
        <v>85.8</v>
      </c>
      <c r="M13" s="22">
        <v>86.9</v>
      </c>
      <c r="N13" s="22">
        <v>87.3</v>
      </c>
      <c r="O13" s="22">
        <v>87.3</v>
      </c>
      <c r="P13" s="22">
        <v>87.5</v>
      </c>
      <c r="Q13" s="22">
        <v>87.1</v>
      </c>
      <c r="R13" s="22">
        <v>87</v>
      </c>
      <c r="S13" s="22">
        <v>87.2</v>
      </c>
      <c r="T13" s="22">
        <v>87.3</v>
      </c>
      <c r="U13" s="22">
        <v>87.2</v>
      </c>
      <c r="V13" s="22">
        <v>86.8</v>
      </c>
      <c r="W13" s="22">
        <v>85.8</v>
      </c>
      <c r="X13" s="22">
        <v>85.7</v>
      </c>
      <c r="Y13" s="22">
        <v>85.6</v>
      </c>
      <c r="Z13" s="22">
        <v>86</v>
      </c>
      <c r="AA13" s="22">
        <v>85.8</v>
      </c>
      <c r="AB13" s="22">
        <v>85.5</v>
      </c>
      <c r="AC13" s="22">
        <v>85.5</v>
      </c>
      <c r="AD13" s="22">
        <v>85</v>
      </c>
      <c r="AE13" s="22">
        <v>85.2</v>
      </c>
      <c r="AF13" s="22">
        <v>85.3</v>
      </c>
      <c r="AG13" s="22" t="s">
        <v>443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Middle East &amp; North Africa</v>
      </c>
      <c r="C14" t="s">
        <v>43</v>
      </c>
      <c r="D14" s="22">
        <v>86.1</v>
      </c>
      <c r="E14" s="22">
        <v>90.600000000000009</v>
      </c>
      <c r="F14" s="22">
        <v>90.600000000000009</v>
      </c>
      <c r="G14" s="22">
        <v>91.4</v>
      </c>
      <c r="H14" s="22">
        <v>90.9</v>
      </c>
      <c r="I14" s="22">
        <v>91.600000000000009</v>
      </c>
      <c r="J14" s="22">
        <v>91.9</v>
      </c>
      <c r="K14" s="22">
        <v>91.5</v>
      </c>
      <c r="L14" s="22">
        <v>91.9</v>
      </c>
      <c r="M14" s="22">
        <v>91.7</v>
      </c>
      <c r="N14" s="22">
        <v>92.100000000000009</v>
      </c>
      <c r="O14" s="22">
        <v>91.600000000000009</v>
      </c>
      <c r="P14" s="22">
        <v>91.2</v>
      </c>
      <c r="Q14" s="22">
        <v>91.3</v>
      </c>
      <c r="R14" s="22">
        <v>91.3</v>
      </c>
      <c r="S14" s="22">
        <v>91.5</v>
      </c>
      <c r="T14" s="22">
        <v>91.4</v>
      </c>
      <c r="U14" s="22">
        <v>91.5</v>
      </c>
      <c r="V14" s="22">
        <v>90.9</v>
      </c>
      <c r="W14" s="22">
        <v>89.4</v>
      </c>
      <c r="X14" s="22">
        <v>89.4</v>
      </c>
      <c r="Y14" s="22">
        <v>88.7</v>
      </c>
      <c r="Z14" s="22">
        <v>89</v>
      </c>
      <c r="AA14" s="22">
        <v>89.600000000000009</v>
      </c>
      <c r="AB14" s="22">
        <v>89.2</v>
      </c>
      <c r="AC14" s="22">
        <v>91.3</v>
      </c>
      <c r="AD14" s="22">
        <v>91.100000000000009</v>
      </c>
      <c r="AE14" s="22">
        <v>91.100000000000009</v>
      </c>
      <c r="AF14" s="22">
        <v>90.7</v>
      </c>
      <c r="AG14" s="22" t="s">
        <v>443</v>
      </c>
    </row>
    <row r="15" spans="1:33" x14ac:dyDescent="0.25">
      <c r="A15" s="17" t="str">
        <f>VLOOKUP(C15,'Country Table'!$C$4:$G$222,5,FALSE)</f>
        <v>Lower middle income</v>
      </c>
      <c r="B15" s="17" t="str">
        <f>VLOOKUP(C15,'Country Table'!$C$4:$G$222,4,FALSE)</f>
        <v>South Asia</v>
      </c>
      <c r="C15" t="s">
        <v>45</v>
      </c>
      <c r="D15" s="22">
        <v>39.4</v>
      </c>
      <c r="E15" s="22">
        <v>39.6</v>
      </c>
      <c r="F15" s="22">
        <v>40.1</v>
      </c>
      <c r="G15" s="22">
        <v>40.5</v>
      </c>
      <c r="H15" s="22">
        <v>40.799999999999997</v>
      </c>
      <c r="I15" s="22">
        <v>41.199999999999996</v>
      </c>
      <c r="J15" s="22">
        <v>41.5</v>
      </c>
      <c r="K15" s="22">
        <v>41.9</v>
      </c>
      <c r="L15" s="22">
        <v>42.3</v>
      </c>
      <c r="M15" s="22">
        <v>42.699999999999996</v>
      </c>
      <c r="N15" s="22">
        <v>43.2</v>
      </c>
      <c r="O15" s="22">
        <v>43.7</v>
      </c>
      <c r="P15" s="22">
        <v>44.1</v>
      </c>
      <c r="Q15" s="22">
        <v>44.5</v>
      </c>
      <c r="R15" s="22">
        <v>45.1</v>
      </c>
      <c r="S15" s="22">
        <v>45.9</v>
      </c>
      <c r="T15" s="22">
        <v>46.800000000000004</v>
      </c>
      <c r="U15" s="22">
        <v>47.8</v>
      </c>
      <c r="V15" s="22">
        <v>48.6</v>
      </c>
      <c r="W15" s="22">
        <v>49.2</v>
      </c>
      <c r="X15" s="22">
        <v>49.9</v>
      </c>
      <c r="Y15" s="22">
        <v>50.7</v>
      </c>
      <c r="Z15" s="22">
        <v>51.5</v>
      </c>
      <c r="AA15" s="22">
        <v>52.2</v>
      </c>
      <c r="AB15" s="22">
        <v>52.7</v>
      </c>
      <c r="AC15" s="22">
        <v>53.400000000000006</v>
      </c>
      <c r="AD15" s="22">
        <v>54.2</v>
      </c>
      <c r="AE15" s="22">
        <v>54.900000000000006</v>
      </c>
      <c r="AF15" s="22">
        <v>55.900000000000006</v>
      </c>
      <c r="AG15" s="22" t="s">
        <v>443</v>
      </c>
    </row>
    <row r="16" spans="1:33" x14ac:dyDescent="0.25">
      <c r="A16" s="17" t="str">
        <f>VLOOKUP(C16,'Country Table'!$C$4:$G$222,5,FALSE)</f>
        <v>High income</v>
      </c>
      <c r="B16" s="17" t="str">
        <f>VLOOKUP(C16,'Country Table'!$C$4:$G$222,4,FALSE)</f>
        <v>Latin America &amp; Caribbean</v>
      </c>
      <c r="C16" t="s">
        <v>47</v>
      </c>
      <c r="D16" s="22">
        <v>74.400000000000006</v>
      </c>
      <c r="E16" s="22">
        <v>73.8</v>
      </c>
      <c r="F16" s="22">
        <v>72.7</v>
      </c>
      <c r="G16" s="22">
        <v>72.8</v>
      </c>
      <c r="H16" s="22">
        <v>73.3</v>
      </c>
      <c r="I16" s="22">
        <v>73.400000000000006</v>
      </c>
      <c r="J16" s="22">
        <v>73.900000000000006</v>
      </c>
      <c r="K16" s="22">
        <v>74.599999999999994</v>
      </c>
      <c r="L16" s="22">
        <v>75.099999999999994</v>
      </c>
      <c r="M16" s="22">
        <v>75</v>
      </c>
      <c r="N16" s="22">
        <v>75.599999999999994</v>
      </c>
      <c r="O16" s="22">
        <v>75.099999999999994</v>
      </c>
      <c r="P16" s="22">
        <v>75.2</v>
      </c>
      <c r="Q16" s="22">
        <v>75.400000000000006</v>
      </c>
      <c r="R16" s="22">
        <v>75.7</v>
      </c>
      <c r="S16" s="22">
        <v>76</v>
      </c>
      <c r="T16" s="22">
        <v>76.5</v>
      </c>
      <c r="U16" s="22">
        <v>77</v>
      </c>
      <c r="V16" s="22">
        <v>76.8</v>
      </c>
      <c r="W16" s="22">
        <v>76.3</v>
      </c>
      <c r="X16" s="22">
        <v>76.5</v>
      </c>
      <c r="Y16" s="22">
        <v>76</v>
      </c>
      <c r="Z16" s="22">
        <v>76.400000000000006</v>
      </c>
      <c r="AA16" s="22">
        <v>76.3</v>
      </c>
      <c r="AB16" s="22">
        <v>76.3</v>
      </c>
      <c r="AC16" s="22">
        <v>76.3</v>
      </c>
      <c r="AD16" s="22">
        <v>76.599999999999994</v>
      </c>
      <c r="AE16" s="22">
        <v>76.7</v>
      </c>
      <c r="AF16" s="22">
        <v>76.599999999999994</v>
      </c>
      <c r="AG16" s="22" t="s">
        <v>443</v>
      </c>
    </row>
    <row r="17" spans="1:33" x14ac:dyDescent="0.25">
      <c r="A17" s="17" t="str">
        <f>VLOOKUP(C17,'Country Table'!$C$4:$G$222,5,FALSE)</f>
        <v>Upper middle income</v>
      </c>
      <c r="B17" s="17" t="str">
        <f>VLOOKUP(C17,'Country Table'!$C$4:$G$222,4,FALSE)</f>
        <v>Europe &amp; Central Asia</v>
      </c>
      <c r="C17" t="s">
        <v>49</v>
      </c>
      <c r="D17" s="22">
        <v>66.900000000000006</v>
      </c>
      <c r="E17" s="22">
        <v>66.7</v>
      </c>
      <c r="F17" s="22">
        <v>65.100000000000009</v>
      </c>
      <c r="G17" s="22">
        <v>63.9</v>
      </c>
      <c r="H17" s="22">
        <v>62</v>
      </c>
      <c r="I17" s="22">
        <v>60.4</v>
      </c>
      <c r="J17" s="22">
        <v>60.9</v>
      </c>
      <c r="K17" s="22">
        <v>62.5</v>
      </c>
      <c r="L17" s="22">
        <v>63.800000000000004</v>
      </c>
      <c r="M17" s="22">
        <v>64.400000000000006</v>
      </c>
      <c r="N17" s="22">
        <v>65.3</v>
      </c>
      <c r="O17" s="22">
        <v>66.100000000000009</v>
      </c>
      <c r="P17" s="22">
        <v>66.900000000000006</v>
      </c>
      <c r="Q17" s="22">
        <v>68.100000000000009</v>
      </c>
      <c r="R17" s="22">
        <v>69.899999999999991</v>
      </c>
      <c r="S17" s="22">
        <v>71.3</v>
      </c>
      <c r="T17" s="22">
        <v>72.8</v>
      </c>
      <c r="U17" s="22">
        <v>74</v>
      </c>
      <c r="V17" s="22">
        <v>75.5</v>
      </c>
      <c r="W17" s="22">
        <v>75.5</v>
      </c>
      <c r="X17" s="22">
        <v>76.599999999999994</v>
      </c>
      <c r="Y17" s="22">
        <v>77.400000000000006</v>
      </c>
      <c r="Z17" s="22">
        <v>77.600000000000009</v>
      </c>
      <c r="AA17" s="22">
        <v>77.600000000000009</v>
      </c>
      <c r="AB17" s="22">
        <v>77.900000000000006</v>
      </c>
      <c r="AC17" s="22">
        <v>77.100000000000009</v>
      </c>
      <c r="AD17" s="22">
        <v>76.7</v>
      </c>
      <c r="AE17" s="22">
        <v>77.2</v>
      </c>
      <c r="AF17" s="22">
        <v>77.600000000000009</v>
      </c>
      <c r="AG17" s="22" t="s">
        <v>443</v>
      </c>
    </row>
    <row r="18" spans="1:33" x14ac:dyDescent="0.25">
      <c r="A18" s="17" t="str">
        <f>VLOOKUP(C18,'Country Table'!$C$4:$G$222,5,FALSE)</f>
        <v>High income</v>
      </c>
      <c r="B18" s="17" t="str">
        <f>VLOOKUP(C18,'Country Table'!$C$4:$G$222,4,FALSE)</f>
        <v>Europe &amp; Central Asia</v>
      </c>
      <c r="C18" t="s">
        <v>51</v>
      </c>
      <c r="D18" s="22">
        <v>86.5</v>
      </c>
      <c r="E18" s="22">
        <v>86.8</v>
      </c>
      <c r="F18" s="22">
        <v>87</v>
      </c>
      <c r="G18" s="22">
        <v>86.9</v>
      </c>
      <c r="H18" s="22">
        <v>87.5</v>
      </c>
      <c r="I18" s="22">
        <v>87.8</v>
      </c>
      <c r="J18" s="22">
        <v>88</v>
      </c>
      <c r="K18" s="22">
        <v>88.5</v>
      </c>
      <c r="L18" s="22">
        <v>88.8</v>
      </c>
      <c r="M18" s="22">
        <v>89.3</v>
      </c>
      <c r="N18" s="22">
        <v>89.8</v>
      </c>
      <c r="O18" s="22">
        <v>89.8</v>
      </c>
      <c r="P18" s="22">
        <v>89.9</v>
      </c>
      <c r="Q18" s="22">
        <v>90</v>
      </c>
      <c r="R18" s="22">
        <v>90.4</v>
      </c>
      <c r="S18" s="22">
        <v>90.600000000000009</v>
      </c>
      <c r="T18" s="22">
        <v>90.9</v>
      </c>
      <c r="U18" s="22">
        <v>91.3</v>
      </c>
      <c r="V18" s="22">
        <v>91.5</v>
      </c>
      <c r="W18" s="22">
        <v>90.7</v>
      </c>
      <c r="X18" s="22">
        <v>91.4</v>
      </c>
      <c r="Y18" s="22">
        <v>91.100000000000009</v>
      </c>
      <c r="Z18" s="22">
        <v>91.3</v>
      </c>
      <c r="AA18" s="22">
        <v>91.100000000000009</v>
      </c>
      <c r="AB18" s="22">
        <v>91.100000000000009</v>
      </c>
      <c r="AC18" s="22">
        <v>91.100000000000009</v>
      </c>
      <c r="AD18" s="22">
        <v>91.3</v>
      </c>
      <c r="AE18" s="22">
        <v>91.7</v>
      </c>
      <c r="AF18" s="22">
        <v>91.9</v>
      </c>
      <c r="AG18" s="22" t="s">
        <v>443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Latin America &amp; Caribbean</v>
      </c>
      <c r="C19" t="s">
        <v>53</v>
      </c>
      <c r="D19" s="22">
        <v>59</v>
      </c>
      <c r="E19" s="22">
        <v>60.4</v>
      </c>
      <c r="F19" s="22">
        <v>61.7</v>
      </c>
      <c r="G19" s="22">
        <v>62.3</v>
      </c>
      <c r="H19" s="22">
        <v>61.9</v>
      </c>
      <c r="I19" s="22">
        <v>61.7</v>
      </c>
      <c r="J19" s="22">
        <v>61.3</v>
      </c>
      <c r="K19" s="22">
        <v>61.4</v>
      </c>
      <c r="L19" s="22">
        <v>61.199999999999996</v>
      </c>
      <c r="M19" s="22">
        <v>61.8</v>
      </c>
      <c r="N19" s="22">
        <v>63</v>
      </c>
      <c r="O19" s="22">
        <v>63.1</v>
      </c>
      <c r="P19" s="22">
        <v>63.5</v>
      </c>
      <c r="Q19" s="22">
        <v>64.2</v>
      </c>
      <c r="R19" s="22">
        <v>64.2</v>
      </c>
      <c r="S19" s="22">
        <v>64.3</v>
      </c>
      <c r="T19" s="22">
        <v>64.600000000000009</v>
      </c>
      <c r="U19" s="22">
        <v>64</v>
      </c>
      <c r="V19" s="22">
        <v>64.2</v>
      </c>
      <c r="W19" s="22">
        <v>64.7</v>
      </c>
      <c r="X19" s="22">
        <v>64.400000000000006</v>
      </c>
      <c r="Y19" s="22">
        <v>64.8</v>
      </c>
      <c r="Z19" s="22">
        <v>64.8</v>
      </c>
      <c r="AA19" s="22">
        <v>64.600000000000009</v>
      </c>
      <c r="AB19" s="22">
        <v>64.7</v>
      </c>
      <c r="AC19" s="22">
        <v>65.3</v>
      </c>
      <c r="AD19" s="22">
        <v>64.8</v>
      </c>
      <c r="AE19" s="22">
        <v>64.3</v>
      </c>
      <c r="AF19" s="22">
        <v>64.5</v>
      </c>
      <c r="AG19" s="22" t="s">
        <v>443</v>
      </c>
    </row>
    <row r="20" spans="1:33" x14ac:dyDescent="0.25">
      <c r="A20" s="17" t="str">
        <f>VLOOKUP(C20,'Country Table'!$C$4:$G$222,5,FALSE)</f>
        <v>Lower middle income</v>
      </c>
      <c r="B20" s="17" t="str">
        <f>VLOOKUP(C20,'Country Table'!$C$4:$G$222,4,FALSE)</f>
        <v>Sub-Saharan Africa</v>
      </c>
      <c r="C20" t="s">
        <v>55</v>
      </c>
      <c r="D20" s="22">
        <v>40.200000000000003</v>
      </c>
      <c r="E20" s="22">
        <v>40.400000000000006</v>
      </c>
      <c r="F20" s="22">
        <v>40</v>
      </c>
      <c r="G20" s="22">
        <v>40.6</v>
      </c>
      <c r="H20" s="22">
        <v>40.300000000000004</v>
      </c>
      <c r="I20" s="22">
        <v>40.699999999999996</v>
      </c>
      <c r="J20" s="22">
        <v>40.9</v>
      </c>
      <c r="K20" s="22">
        <v>41.4</v>
      </c>
      <c r="L20" s="22">
        <v>41.699999999999996</v>
      </c>
      <c r="M20" s="22">
        <v>42</v>
      </c>
      <c r="N20" s="22">
        <v>42.4</v>
      </c>
      <c r="O20" s="22">
        <v>42.699999999999996</v>
      </c>
      <c r="P20" s="22">
        <v>42.9</v>
      </c>
      <c r="Q20" s="22">
        <v>43</v>
      </c>
      <c r="R20" s="22">
        <v>43.2</v>
      </c>
      <c r="S20" s="22">
        <v>43.1</v>
      </c>
      <c r="T20" s="22">
        <v>43.2</v>
      </c>
      <c r="U20" s="22">
        <v>43.6</v>
      </c>
      <c r="V20" s="22">
        <v>44</v>
      </c>
      <c r="W20" s="22">
        <v>43.9</v>
      </c>
      <c r="X20" s="22">
        <v>43.7</v>
      </c>
      <c r="Y20" s="22">
        <v>43.8</v>
      </c>
      <c r="Z20" s="22">
        <v>44</v>
      </c>
      <c r="AA20" s="22">
        <v>44.6</v>
      </c>
      <c r="AB20" s="22">
        <v>45.2</v>
      </c>
      <c r="AC20" s="22">
        <v>45</v>
      </c>
      <c r="AD20" s="22">
        <v>45.300000000000004</v>
      </c>
      <c r="AE20" s="22">
        <v>45.7</v>
      </c>
      <c r="AF20" s="22">
        <v>46.2</v>
      </c>
      <c r="AG20" s="22" t="s">
        <v>443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South Asia</v>
      </c>
      <c r="C21" t="s">
        <v>60</v>
      </c>
      <c r="D21" s="22">
        <v>46.7</v>
      </c>
      <c r="E21" s="22">
        <v>46.2</v>
      </c>
      <c r="F21" s="22">
        <v>46.400000000000006</v>
      </c>
      <c r="G21" s="22">
        <v>46.9</v>
      </c>
      <c r="H21" s="22">
        <v>48.199999999999996</v>
      </c>
      <c r="I21" s="22">
        <v>48.3</v>
      </c>
      <c r="J21" s="22">
        <v>49.1</v>
      </c>
      <c r="K21" s="22">
        <v>50.1</v>
      </c>
      <c r="L21" s="22">
        <v>49.5</v>
      </c>
      <c r="M21" s="22">
        <v>49.9</v>
      </c>
      <c r="N21" s="22">
        <v>53.400000000000006</v>
      </c>
      <c r="O21" s="22">
        <v>54.300000000000004</v>
      </c>
      <c r="P21" s="22">
        <v>55.300000000000004</v>
      </c>
      <c r="Q21" s="22">
        <v>56.000000000000007</v>
      </c>
      <c r="R21" s="22">
        <v>56.599999999999994</v>
      </c>
      <c r="S21" s="22">
        <v>57.499999999999993</v>
      </c>
      <c r="T21" s="22">
        <v>58.5</v>
      </c>
      <c r="U21" s="22">
        <v>60.699999999999996</v>
      </c>
      <c r="V21" s="22">
        <v>61</v>
      </c>
      <c r="W21" s="22">
        <v>61.6</v>
      </c>
      <c r="X21" s="22">
        <v>62.9</v>
      </c>
      <c r="Y21" s="22">
        <v>63.800000000000004</v>
      </c>
      <c r="Z21" s="22">
        <v>64.099999999999994</v>
      </c>
      <c r="AA21" s="22">
        <v>64.400000000000006</v>
      </c>
      <c r="AB21" s="22">
        <v>65</v>
      </c>
      <c r="AC21" s="22">
        <v>65.8</v>
      </c>
      <c r="AD21" s="22">
        <v>66.600000000000009</v>
      </c>
      <c r="AE21" s="22">
        <v>67.100000000000009</v>
      </c>
      <c r="AF21" s="22">
        <v>67.300000000000011</v>
      </c>
      <c r="AG21" s="22" t="s">
        <v>443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Latin America &amp; Caribbean</v>
      </c>
      <c r="C22" t="s">
        <v>62</v>
      </c>
      <c r="D22" s="22">
        <v>53.800000000000004</v>
      </c>
      <c r="E22" s="22">
        <v>54.400000000000006</v>
      </c>
      <c r="F22" s="22">
        <v>54.500000000000007</v>
      </c>
      <c r="G22" s="22">
        <v>54.800000000000004</v>
      </c>
      <c r="H22" s="22">
        <v>55.300000000000004</v>
      </c>
      <c r="I22" s="22">
        <v>55.600000000000009</v>
      </c>
      <c r="J22" s="22">
        <v>56.000000000000007</v>
      </c>
      <c r="K22" s="22">
        <v>56.499999999999993</v>
      </c>
      <c r="L22" s="22">
        <v>56.999999999999993</v>
      </c>
      <c r="M22" s="22">
        <v>56.699999999999996</v>
      </c>
      <c r="N22" s="22">
        <v>56.699999999999996</v>
      </c>
      <c r="O22" s="22">
        <v>56.699999999999996</v>
      </c>
      <c r="P22" s="22">
        <v>56.8</v>
      </c>
      <c r="Q22" s="22">
        <v>56.699999999999996</v>
      </c>
      <c r="R22" s="22">
        <v>56.999999999999993</v>
      </c>
      <c r="S22" s="22">
        <v>57.4</v>
      </c>
      <c r="T22" s="22">
        <v>57.9</v>
      </c>
      <c r="U22" s="22">
        <v>58.3</v>
      </c>
      <c r="V22" s="22">
        <v>59</v>
      </c>
      <c r="W22" s="22">
        <v>59.199999999999996</v>
      </c>
      <c r="X22" s="22">
        <v>59.4</v>
      </c>
      <c r="Y22" s="22">
        <v>59.9</v>
      </c>
      <c r="Z22" s="22">
        <v>60.099999999999994</v>
      </c>
      <c r="AA22" s="22">
        <v>60.9</v>
      </c>
      <c r="AB22" s="22">
        <v>61.7</v>
      </c>
      <c r="AC22" s="22">
        <v>62.5</v>
      </c>
      <c r="AD22" s="22">
        <v>63.1</v>
      </c>
      <c r="AE22" s="22">
        <v>63.4</v>
      </c>
      <c r="AF22" s="22">
        <v>63.800000000000004</v>
      </c>
      <c r="AG22" s="22" t="s">
        <v>443</v>
      </c>
    </row>
    <row r="23" spans="1:33" x14ac:dyDescent="0.25">
      <c r="A23" s="17" t="str">
        <f>VLOOKUP(C23,'Country Table'!$C$4:$G$222,5,FALSE)</f>
        <v>Upper middle income</v>
      </c>
      <c r="B23" s="17" t="str">
        <f>VLOOKUP(C23,'Country Table'!$C$4:$G$222,4,FALSE)</f>
        <v>Europe &amp; Central Asia</v>
      </c>
      <c r="C23" t="s">
        <v>64</v>
      </c>
      <c r="D23" s="22">
        <v>39.200000000000003</v>
      </c>
      <c r="E23" s="22">
        <v>38.1</v>
      </c>
      <c r="F23" s="22">
        <v>37.5</v>
      </c>
      <c r="G23" s="22">
        <v>37.700000000000003</v>
      </c>
      <c r="H23" s="22">
        <v>38.5</v>
      </c>
      <c r="I23" s="22">
        <v>41.8</v>
      </c>
      <c r="J23" s="22">
        <v>52.5</v>
      </c>
      <c r="K23" s="22">
        <v>57.4</v>
      </c>
      <c r="L23" s="22">
        <v>63.3</v>
      </c>
      <c r="M23" s="22">
        <v>64.099999999999994</v>
      </c>
      <c r="N23" s="22">
        <v>64.2</v>
      </c>
      <c r="O23" s="22">
        <v>64.7</v>
      </c>
      <c r="P23" s="22">
        <v>65.2</v>
      </c>
      <c r="Q23" s="22">
        <v>65.600000000000009</v>
      </c>
      <c r="R23" s="22">
        <v>66.3</v>
      </c>
      <c r="S23" s="22">
        <v>67.400000000000006</v>
      </c>
      <c r="T23" s="22">
        <v>68.100000000000009</v>
      </c>
      <c r="U23" s="22">
        <v>68.899999999999991</v>
      </c>
      <c r="V23" s="22">
        <v>69.899999999999991</v>
      </c>
      <c r="W23" s="22">
        <v>69.5</v>
      </c>
      <c r="X23" s="22">
        <v>69.399999999999991</v>
      </c>
      <c r="Y23" s="22">
        <v>69.599999999999994</v>
      </c>
      <c r="Z23" s="22">
        <v>69.8</v>
      </c>
      <c r="AA23" s="22">
        <v>70.399999999999991</v>
      </c>
      <c r="AB23" s="22">
        <v>70.8</v>
      </c>
      <c r="AC23" s="22">
        <v>71.5</v>
      </c>
      <c r="AD23" s="22">
        <v>72.099999999999994</v>
      </c>
      <c r="AE23" s="22">
        <v>72.599999999999994</v>
      </c>
      <c r="AF23" s="22">
        <v>73.2</v>
      </c>
      <c r="AG23" s="22" t="s">
        <v>443</v>
      </c>
    </row>
    <row r="24" spans="1:33" x14ac:dyDescent="0.25">
      <c r="A24" s="17" t="str">
        <f>VLOOKUP(C24,'Country Table'!$C$4:$G$222,5,FALSE)</f>
        <v>Upper middle income</v>
      </c>
      <c r="B24" s="17" t="str">
        <f>VLOOKUP(C24,'Country Table'!$C$4:$G$222,4,FALSE)</f>
        <v>Sub-Saharan Africa</v>
      </c>
      <c r="C24" t="s">
        <v>66</v>
      </c>
      <c r="D24" s="22">
        <v>66.7</v>
      </c>
      <c r="E24" s="22">
        <v>68</v>
      </c>
      <c r="F24" s="22">
        <v>68.100000000000009</v>
      </c>
      <c r="G24" s="22">
        <v>68.600000000000009</v>
      </c>
      <c r="H24" s="22">
        <v>67.100000000000009</v>
      </c>
      <c r="I24" s="22">
        <v>68.400000000000006</v>
      </c>
      <c r="J24" s="22">
        <v>68.2</v>
      </c>
      <c r="K24" s="22">
        <v>69.399999999999991</v>
      </c>
      <c r="L24" s="22">
        <v>69.899999999999991</v>
      </c>
      <c r="M24" s="22">
        <v>69.899999999999991</v>
      </c>
      <c r="N24" s="22">
        <v>69.599999999999994</v>
      </c>
      <c r="O24" s="22">
        <v>70</v>
      </c>
      <c r="P24" s="22">
        <v>69</v>
      </c>
      <c r="Q24" s="22">
        <v>70</v>
      </c>
      <c r="R24" s="22">
        <v>70</v>
      </c>
      <c r="S24" s="22">
        <v>70.599999999999994</v>
      </c>
      <c r="T24" s="22">
        <v>71.599999999999994</v>
      </c>
      <c r="U24" s="22">
        <v>72.7</v>
      </c>
      <c r="V24" s="22">
        <v>73.3</v>
      </c>
      <c r="W24" s="22">
        <v>72.5</v>
      </c>
      <c r="X24" s="22">
        <v>73.099999999999994</v>
      </c>
      <c r="Y24" s="22">
        <v>74.7</v>
      </c>
      <c r="Z24" s="22">
        <v>75.3</v>
      </c>
      <c r="AA24" s="22">
        <v>76</v>
      </c>
      <c r="AB24" s="22">
        <v>76.5</v>
      </c>
      <c r="AC24" s="22">
        <v>76.099999999999994</v>
      </c>
      <c r="AD24" s="22">
        <v>76</v>
      </c>
      <c r="AE24" s="22">
        <v>76.3</v>
      </c>
      <c r="AF24" s="22">
        <v>76.599999999999994</v>
      </c>
      <c r="AG24" s="22" t="s">
        <v>443</v>
      </c>
    </row>
    <row r="25" spans="1:33" x14ac:dyDescent="0.25">
      <c r="A25" s="17" t="str">
        <f>VLOOKUP(C25,'Country Table'!$C$4:$G$222,5,FALSE)</f>
        <v>Upper middle income</v>
      </c>
      <c r="B25" s="17" t="str">
        <f>VLOOKUP(C25,'Country Table'!$C$4:$G$222,4,FALSE)</f>
        <v>Latin America &amp; Caribbean</v>
      </c>
      <c r="C25" t="s">
        <v>68</v>
      </c>
      <c r="D25" s="22">
        <v>69.699999999999989</v>
      </c>
      <c r="E25" s="22">
        <v>69.699999999999989</v>
      </c>
      <c r="F25" s="22">
        <v>69.399999999999991</v>
      </c>
      <c r="G25" s="22">
        <v>69.8</v>
      </c>
      <c r="H25" s="22">
        <v>70.099999999999994</v>
      </c>
      <c r="I25" s="22">
        <v>70.899999999999991</v>
      </c>
      <c r="J25" s="22">
        <v>70.8</v>
      </c>
      <c r="K25" s="22">
        <v>71</v>
      </c>
      <c r="L25" s="22">
        <v>70.599999999999994</v>
      </c>
      <c r="M25" s="22">
        <v>70.3</v>
      </c>
      <c r="N25" s="22">
        <v>71.099999999999994</v>
      </c>
      <c r="O25" s="22">
        <v>71.099999999999994</v>
      </c>
      <c r="P25" s="22">
        <v>71.3</v>
      </c>
      <c r="Q25" s="22">
        <v>71.3</v>
      </c>
      <c r="R25" s="22">
        <v>72</v>
      </c>
      <c r="S25" s="22">
        <v>72.3</v>
      </c>
      <c r="T25" s="22">
        <v>72.8</v>
      </c>
      <c r="U25" s="22">
        <v>73.599999999999994</v>
      </c>
      <c r="V25" s="22">
        <v>74.099999999999994</v>
      </c>
      <c r="W25" s="22">
        <v>74</v>
      </c>
      <c r="X25" s="22">
        <v>74.900000000000006</v>
      </c>
      <c r="Y25" s="22">
        <v>75.400000000000006</v>
      </c>
      <c r="Z25" s="22">
        <v>75.599999999999994</v>
      </c>
      <c r="AA25" s="22">
        <v>76</v>
      </c>
      <c r="AB25" s="22">
        <v>75.900000000000006</v>
      </c>
      <c r="AC25" s="22">
        <v>75.2</v>
      </c>
      <c r="AD25" s="22">
        <v>74.5</v>
      </c>
      <c r="AE25" s="22">
        <v>74.599999999999994</v>
      </c>
      <c r="AF25" s="22">
        <v>74.7</v>
      </c>
      <c r="AG25" s="22" t="s">
        <v>443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Europe &amp; Central Asia</v>
      </c>
      <c r="C26" t="s">
        <v>74</v>
      </c>
      <c r="D26" s="22">
        <v>67.100000000000009</v>
      </c>
      <c r="E26" s="22">
        <v>65.7</v>
      </c>
      <c r="F26" s="22">
        <v>66.100000000000009</v>
      </c>
      <c r="G26" s="22">
        <v>66</v>
      </c>
      <c r="H26" s="22">
        <v>66.3</v>
      </c>
      <c r="I26" s="22">
        <v>66.7</v>
      </c>
      <c r="J26" s="22">
        <v>66.8</v>
      </c>
      <c r="K26" s="22">
        <v>66.7</v>
      </c>
      <c r="L26" s="22">
        <v>67.900000000000006</v>
      </c>
      <c r="M26" s="22">
        <v>66.7</v>
      </c>
      <c r="N26" s="22">
        <v>67.400000000000006</v>
      </c>
      <c r="O26" s="22">
        <v>68.600000000000009</v>
      </c>
      <c r="P26" s="22">
        <v>70.099999999999994</v>
      </c>
      <c r="Q26" s="22">
        <v>70.899999999999991</v>
      </c>
      <c r="R26" s="22">
        <v>71.899999999999991</v>
      </c>
      <c r="S26" s="22">
        <v>72.899999999999991</v>
      </c>
      <c r="T26" s="22">
        <v>73.599999999999994</v>
      </c>
      <c r="U26" s="22">
        <v>74</v>
      </c>
      <c r="V26" s="22">
        <v>75.5</v>
      </c>
      <c r="W26" s="22">
        <v>75.400000000000006</v>
      </c>
      <c r="X26" s="22">
        <v>75.7</v>
      </c>
      <c r="Y26" s="22">
        <v>75.900000000000006</v>
      </c>
      <c r="Z26" s="22">
        <v>76.3</v>
      </c>
      <c r="AA26" s="22">
        <v>76.3</v>
      </c>
      <c r="AB26" s="22">
        <v>76.8</v>
      </c>
      <c r="AC26" s="22">
        <v>77.3</v>
      </c>
      <c r="AD26" s="22">
        <v>78.2</v>
      </c>
      <c r="AE26" s="22">
        <v>79.2</v>
      </c>
      <c r="AF26" s="22">
        <v>79.800000000000011</v>
      </c>
      <c r="AG26" s="22" t="s">
        <v>443</v>
      </c>
    </row>
    <row r="27" spans="1:33" x14ac:dyDescent="0.25">
      <c r="A27" s="17" t="str">
        <f>VLOOKUP(C27,'Country Table'!$C$4:$G$222,5,FALSE)</f>
        <v>Low income</v>
      </c>
      <c r="B27" s="17" t="str">
        <f>VLOOKUP(C27,'Country Table'!$C$4:$G$222,4,FALSE)</f>
        <v>Sub-Saharan Africa</v>
      </c>
      <c r="C27" t="s">
        <v>76</v>
      </c>
      <c r="D27" s="22">
        <v>32.200000000000003</v>
      </c>
      <c r="E27" s="22">
        <v>33.1</v>
      </c>
      <c r="F27" s="22">
        <v>32.800000000000004</v>
      </c>
      <c r="G27" s="22">
        <v>32.800000000000004</v>
      </c>
      <c r="H27" s="22">
        <v>32.6</v>
      </c>
      <c r="I27" s="22">
        <v>33.1</v>
      </c>
      <c r="J27" s="22">
        <v>34.300000000000004</v>
      </c>
      <c r="K27" s="22">
        <v>34.799999999999997</v>
      </c>
      <c r="L27" s="22">
        <v>35.4</v>
      </c>
      <c r="M27" s="22">
        <v>36.1</v>
      </c>
      <c r="N27" s="22">
        <v>35.799999999999997</v>
      </c>
      <c r="O27" s="22">
        <v>36.299999999999997</v>
      </c>
      <c r="P27" s="22">
        <v>36.6</v>
      </c>
      <c r="Q27" s="22">
        <v>37.299999999999997</v>
      </c>
      <c r="R27" s="22">
        <v>37.5</v>
      </c>
      <c r="S27" s="22">
        <v>38.4</v>
      </c>
      <c r="T27" s="22">
        <v>38.9</v>
      </c>
      <c r="U27" s="22">
        <v>39.200000000000003</v>
      </c>
      <c r="V27" s="22">
        <v>39.800000000000004</v>
      </c>
      <c r="W27" s="22">
        <v>39.800000000000004</v>
      </c>
      <c r="X27" s="22">
        <v>39.700000000000003</v>
      </c>
      <c r="Y27" s="22">
        <v>40.1</v>
      </c>
      <c r="Z27" s="22">
        <v>40.799999999999997</v>
      </c>
      <c r="AA27" s="22">
        <v>41.3</v>
      </c>
      <c r="AB27" s="22">
        <v>41.3</v>
      </c>
      <c r="AC27" s="22">
        <v>41.4</v>
      </c>
      <c r="AD27" s="22">
        <v>41.699999999999996</v>
      </c>
      <c r="AE27" s="22">
        <v>42.3</v>
      </c>
      <c r="AF27" s="22">
        <v>42.8</v>
      </c>
      <c r="AG27" s="22" t="s">
        <v>443</v>
      </c>
    </row>
    <row r="28" spans="1:33" x14ac:dyDescent="0.25">
      <c r="A28" s="17" t="str">
        <f>VLOOKUP(C28,'Country Table'!$C$4:$G$222,5,FALSE)</f>
        <v>Low income</v>
      </c>
      <c r="B28" s="17" t="str">
        <f>VLOOKUP(C28,'Country Table'!$C$4:$G$222,4,FALSE)</f>
        <v>Sub-Saharan Africa</v>
      </c>
      <c r="C28" t="s">
        <v>78</v>
      </c>
      <c r="D28" s="22">
        <v>35</v>
      </c>
      <c r="E28" s="22">
        <v>35.4</v>
      </c>
      <c r="F28" s="22">
        <v>35.199999999999996</v>
      </c>
      <c r="G28" s="22">
        <v>34</v>
      </c>
      <c r="H28" s="22">
        <v>33.1</v>
      </c>
      <c r="I28" s="22">
        <v>31.6</v>
      </c>
      <c r="J28" s="22">
        <v>30.099999999999998</v>
      </c>
      <c r="K28" s="22">
        <v>29.799999999999997</v>
      </c>
      <c r="L28" s="22">
        <v>30.4</v>
      </c>
      <c r="M28" s="22">
        <v>30</v>
      </c>
      <c r="N28" s="22">
        <v>30</v>
      </c>
      <c r="O28" s="22">
        <v>29.5</v>
      </c>
      <c r="P28" s="22">
        <v>29.799999999999997</v>
      </c>
      <c r="Q28" s="22">
        <v>28.999999999999996</v>
      </c>
      <c r="R28" s="22">
        <v>29.2</v>
      </c>
      <c r="S28" s="22">
        <v>28.999999999999996</v>
      </c>
      <c r="T28" s="22">
        <v>29.4</v>
      </c>
      <c r="U28" s="22">
        <v>29.5</v>
      </c>
      <c r="V28" s="22">
        <v>29.7</v>
      </c>
      <c r="W28" s="22">
        <v>29.7</v>
      </c>
      <c r="X28" s="22">
        <v>30</v>
      </c>
      <c r="Y28" s="22">
        <v>30.099999999999998</v>
      </c>
      <c r="Z28" s="22">
        <v>30.4</v>
      </c>
      <c r="AA28" s="22">
        <v>30.7</v>
      </c>
      <c r="AB28" s="22">
        <v>30.8</v>
      </c>
      <c r="AC28" s="22">
        <v>29.7</v>
      </c>
      <c r="AD28" s="22">
        <v>29.2</v>
      </c>
      <c r="AE28" s="22">
        <v>28.7</v>
      </c>
      <c r="AF28" s="22">
        <v>28.499999999999996</v>
      </c>
      <c r="AG28" s="22" t="s">
        <v>443</v>
      </c>
    </row>
    <row r="29" spans="1:33" x14ac:dyDescent="0.25">
      <c r="A29" s="17" t="str">
        <f>VLOOKUP(C29,'Country Table'!$C$4:$G$222,5,FALSE)</f>
        <v>Lower middle income</v>
      </c>
      <c r="B29" s="17" t="str">
        <f>VLOOKUP(C29,'Country Table'!$C$4:$G$222,4,FALSE)</f>
        <v>Sub-Saharan Africa</v>
      </c>
      <c r="C29" t="s">
        <v>80</v>
      </c>
      <c r="D29" s="22">
        <v>42.699999999999996</v>
      </c>
      <c r="E29" s="22">
        <v>42.5</v>
      </c>
      <c r="F29" s="22">
        <v>43.6</v>
      </c>
      <c r="G29" s="22">
        <v>44.4</v>
      </c>
      <c r="H29" s="22">
        <v>46.6</v>
      </c>
      <c r="I29" s="22">
        <v>48.199999999999996</v>
      </c>
      <c r="J29" s="22">
        <v>49.4</v>
      </c>
      <c r="K29" s="22">
        <v>50.7</v>
      </c>
      <c r="L29" s="22">
        <v>52.1</v>
      </c>
      <c r="M29" s="22">
        <v>53.400000000000006</v>
      </c>
      <c r="N29" s="22">
        <v>54.900000000000006</v>
      </c>
      <c r="O29" s="22">
        <v>55.2</v>
      </c>
      <c r="P29" s="22">
        <v>55.600000000000009</v>
      </c>
      <c r="Q29" s="22">
        <v>56.000000000000007</v>
      </c>
      <c r="R29" s="22">
        <v>57.199999999999996</v>
      </c>
      <c r="S29" s="22">
        <v>57.8</v>
      </c>
      <c r="T29" s="22">
        <v>58.699999999999996</v>
      </c>
      <c r="U29" s="22">
        <v>60.9</v>
      </c>
      <c r="V29" s="22">
        <v>61.6</v>
      </c>
      <c r="W29" s="22">
        <v>61.3</v>
      </c>
      <c r="X29" s="22">
        <v>61</v>
      </c>
      <c r="Y29" s="22">
        <v>61.5</v>
      </c>
      <c r="Z29" s="22">
        <v>61.4</v>
      </c>
      <c r="AA29" s="22">
        <v>61.5</v>
      </c>
      <c r="AB29" s="22">
        <v>61.1</v>
      </c>
      <c r="AC29" s="22">
        <v>61.3</v>
      </c>
      <c r="AD29" s="22">
        <v>61.8</v>
      </c>
      <c r="AE29" s="22">
        <v>62.3</v>
      </c>
      <c r="AF29" s="22">
        <v>63.1</v>
      </c>
      <c r="AG29" s="22" t="s">
        <v>443</v>
      </c>
    </row>
    <row r="30" spans="1:33" x14ac:dyDescent="0.25">
      <c r="A30" s="17" t="str">
        <f>VLOOKUP(C30,'Country Table'!$C$4:$G$222,5,FALSE)</f>
        <v>Lower middle income</v>
      </c>
      <c r="B30" s="17" t="str">
        <f>VLOOKUP(C30,'Country Table'!$C$4:$G$222,4,FALSE)</f>
        <v>East Asia &amp; Pacific</v>
      </c>
      <c r="C30" t="s">
        <v>82</v>
      </c>
      <c r="D30" s="22">
        <v>39.700000000000003</v>
      </c>
      <c r="E30" s="22">
        <v>40.200000000000003</v>
      </c>
      <c r="F30" s="22">
        <v>40.699999999999996</v>
      </c>
      <c r="G30" s="22">
        <v>40.9</v>
      </c>
      <c r="H30" s="22">
        <v>33.4</v>
      </c>
      <c r="I30" s="22">
        <v>36</v>
      </c>
      <c r="J30" s="22">
        <v>36.299999999999997</v>
      </c>
      <c r="K30" s="22">
        <v>36.700000000000003</v>
      </c>
      <c r="L30" s="22">
        <v>36.9</v>
      </c>
      <c r="M30" s="22">
        <v>38.1</v>
      </c>
      <c r="N30" s="22">
        <v>39.200000000000003</v>
      </c>
      <c r="O30" s="22">
        <v>40</v>
      </c>
      <c r="P30" s="22">
        <v>40.6</v>
      </c>
      <c r="Q30" s="22">
        <v>41.6</v>
      </c>
      <c r="R30" s="22">
        <v>42.8</v>
      </c>
      <c r="S30" s="22">
        <v>44.4</v>
      </c>
      <c r="T30" s="22">
        <v>45.7</v>
      </c>
      <c r="U30" s="22">
        <v>47.099999999999994</v>
      </c>
      <c r="V30" s="22">
        <v>47.699999999999996</v>
      </c>
      <c r="W30" s="22">
        <v>47.5</v>
      </c>
      <c r="X30" s="22">
        <v>48.1</v>
      </c>
      <c r="Y30" s="22">
        <v>48.8</v>
      </c>
      <c r="Z30" s="22">
        <v>49.5</v>
      </c>
      <c r="AA30" s="22">
        <v>50.5</v>
      </c>
      <c r="AB30" s="22">
        <v>51.2</v>
      </c>
      <c r="AC30" s="22">
        <v>51.800000000000004</v>
      </c>
      <c r="AD30" s="22">
        <v>52.6</v>
      </c>
      <c r="AE30" s="22">
        <v>53.300000000000004</v>
      </c>
      <c r="AF30" s="22">
        <v>54.1</v>
      </c>
      <c r="AG30" s="22" t="s">
        <v>443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84</v>
      </c>
      <c r="D31" s="22">
        <v>50.8</v>
      </c>
      <c r="E31" s="22">
        <v>49.5</v>
      </c>
      <c r="F31" s="22">
        <v>48.699999999999996</v>
      </c>
      <c r="G31" s="22">
        <v>47.099999999999994</v>
      </c>
      <c r="H31" s="22">
        <v>46.9</v>
      </c>
      <c r="I31" s="22">
        <v>46.9</v>
      </c>
      <c r="J31" s="22">
        <v>47.199999999999996</v>
      </c>
      <c r="K31" s="22">
        <v>47.5</v>
      </c>
      <c r="L31" s="22">
        <v>48</v>
      </c>
      <c r="M31" s="22">
        <v>48.3</v>
      </c>
      <c r="N31" s="22">
        <v>48.1</v>
      </c>
      <c r="O31" s="22">
        <v>48.199999999999996</v>
      </c>
      <c r="P31" s="22">
        <v>48.6</v>
      </c>
      <c r="Q31" s="22">
        <v>49.2</v>
      </c>
      <c r="R31" s="22">
        <v>50</v>
      </c>
      <c r="S31" s="22">
        <v>49.8</v>
      </c>
      <c r="T31" s="22">
        <v>50.1</v>
      </c>
      <c r="U31" s="22">
        <v>50.3</v>
      </c>
      <c r="V31" s="22">
        <v>50.5</v>
      </c>
      <c r="W31" s="22">
        <v>50.6</v>
      </c>
      <c r="X31" s="22">
        <v>50.6</v>
      </c>
      <c r="Y31" s="22">
        <v>50.8</v>
      </c>
      <c r="Z31" s="22">
        <v>51</v>
      </c>
      <c r="AA31" s="22">
        <v>51.300000000000004</v>
      </c>
      <c r="AB31" s="22">
        <v>51.9</v>
      </c>
      <c r="AC31" s="22">
        <v>52.2</v>
      </c>
      <c r="AD31" s="22">
        <v>52.5</v>
      </c>
      <c r="AE31" s="22">
        <v>52.6</v>
      </c>
      <c r="AF31" s="22">
        <v>52.800000000000004</v>
      </c>
      <c r="AG31" s="22" t="s">
        <v>443</v>
      </c>
    </row>
    <row r="32" spans="1:33" x14ac:dyDescent="0.25">
      <c r="A32" s="17" t="str">
        <f>VLOOKUP(C32,'Country Table'!$C$4:$G$222,5,FALSE)</f>
        <v>High income</v>
      </c>
      <c r="B32" s="17" t="str">
        <f>VLOOKUP(C32,'Country Table'!$C$4:$G$222,4,FALSE)</f>
        <v>North America</v>
      </c>
      <c r="C32" t="s">
        <v>86</v>
      </c>
      <c r="D32" s="22">
        <v>86.4</v>
      </c>
      <c r="E32" s="22">
        <v>85.9</v>
      </c>
      <c r="F32" s="22">
        <v>85.8</v>
      </c>
      <c r="G32" s="22">
        <v>86.1</v>
      </c>
      <c r="H32" s="22">
        <v>86.5</v>
      </c>
      <c r="I32" s="22">
        <v>86.8</v>
      </c>
      <c r="J32" s="22">
        <v>86.9</v>
      </c>
      <c r="K32" s="22">
        <v>87.4</v>
      </c>
      <c r="L32" s="22">
        <v>87.8</v>
      </c>
      <c r="M32" s="22">
        <v>88.5</v>
      </c>
      <c r="N32" s="22">
        <v>89.2</v>
      </c>
      <c r="O32" s="22">
        <v>89.3</v>
      </c>
      <c r="P32" s="22">
        <v>89.600000000000009</v>
      </c>
      <c r="Q32" s="22">
        <v>89.7</v>
      </c>
      <c r="R32" s="22">
        <v>90.100000000000009</v>
      </c>
      <c r="S32" s="22">
        <v>90.4</v>
      </c>
      <c r="T32" s="22">
        <v>90.8</v>
      </c>
      <c r="U32" s="22">
        <v>90.9</v>
      </c>
      <c r="V32" s="22">
        <v>90.9</v>
      </c>
      <c r="W32" s="22">
        <v>90.3</v>
      </c>
      <c r="X32" s="22">
        <v>90.5</v>
      </c>
      <c r="Y32" s="22">
        <v>90.8</v>
      </c>
      <c r="Z32" s="22">
        <v>91</v>
      </c>
      <c r="AA32" s="22">
        <v>91.2</v>
      </c>
      <c r="AB32" s="22">
        <v>91.4</v>
      </c>
      <c r="AC32" s="22">
        <v>91.4</v>
      </c>
      <c r="AD32" s="22">
        <v>91.5</v>
      </c>
      <c r="AE32" s="22">
        <v>91.8</v>
      </c>
      <c r="AF32" s="22">
        <v>91.8</v>
      </c>
      <c r="AG32" s="22" t="s">
        <v>443</v>
      </c>
    </row>
    <row r="33" spans="1:33" x14ac:dyDescent="0.25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t="s">
        <v>90</v>
      </c>
      <c r="D33" s="22">
        <v>34.300000000000004</v>
      </c>
      <c r="E33" s="22">
        <v>33.900000000000006</v>
      </c>
      <c r="F33" s="22">
        <v>32.5</v>
      </c>
      <c r="G33" s="22">
        <v>32</v>
      </c>
      <c r="H33" s="22">
        <v>32.200000000000003</v>
      </c>
      <c r="I33" s="22">
        <v>32.9</v>
      </c>
      <c r="J33" s="22">
        <v>31.8</v>
      </c>
      <c r="K33" s="22">
        <v>32.300000000000004</v>
      </c>
      <c r="L33" s="22">
        <v>32.6</v>
      </c>
      <c r="M33" s="22">
        <v>32.9</v>
      </c>
      <c r="N33" s="22">
        <v>32.1</v>
      </c>
      <c r="O33" s="22">
        <v>32.5</v>
      </c>
      <c r="P33" s="22">
        <v>32.700000000000003</v>
      </c>
      <c r="Q33" s="22">
        <v>31.7</v>
      </c>
      <c r="R33" s="22">
        <v>32.1</v>
      </c>
      <c r="S33" s="22">
        <v>32</v>
      </c>
      <c r="T33" s="22">
        <v>32.4</v>
      </c>
      <c r="U33" s="22">
        <v>32.9</v>
      </c>
      <c r="V33" s="22">
        <v>32.800000000000004</v>
      </c>
      <c r="W33" s="22">
        <v>34</v>
      </c>
      <c r="X33" s="22">
        <v>34.599999999999994</v>
      </c>
      <c r="Y33" s="22">
        <v>35.099999999999994</v>
      </c>
      <c r="Z33" s="22">
        <v>35.799999999999997</v>
      </c>
      <c r="AA33" s="22">
        <v>28.999999999999996</v>
      </c>
      <c r="AB33" s="22">
        <v>28.9</v>
      </c>
      <c r="AC33" s="22">
        <v>29.5</v>
      </c>
      <c r="AD33" s="22">
        <v>30.099999999999998</v>
      </c>
      <c r="AE33" s="22">
        <v>30.599999999999998</v>
      </c>
      <c r="AF33" s="22">
        <v>31</v>
      </c>
      <c r="AG33" s="22" t="s">
        <v>443</v>
      </c>
    </row>
    <row r="34" spans="1:33" x14ac:dyDescent="0.25">
      <c r="A34" s="17" t="str">
        <f>VLOOKUP(C34,'Country Table'!$C$4:$G$222,5,FALSE)</f>
        <v>Low income</v>
      </c>
      <c r="B34" s="17" t="str">
        <f>VLOOKUP(C34,'Country Table'!$C$4:$G$222,4,FALSE)</f>
        <v>Sub-Saharan Africa</v>
      </c>
      <c r="C34" t="s">
        <v>92</v>
      </c>
      <c r="D34" s="22">
        <v>36.199999999999996</v>
      </c>
      <c r="E34" s="22">
        <v>37.1</v>
      </c>
      <c r="F34" s="22">
        <v>37.799999999999997</v>
      </c>
      <c r="G34" s="22">
        <v>34.200000000000003</v>
      </c>
      <c r="H34" s="22">
        <v>35.6</v>
      </c>
      <c r="I34" s="22">
        <v>35.299999999999997</v>
      </c>
      <c r="J34" s="22">
        <v>35.099999999999994</v>
      </c>
      <c r="K34" s="22">
        <v>35.299999999999997</v>
      </c>
      <c r="L34" s="22">
        <v>36</v>
      </c>
      <c r="M34" s="22">
        <v>35.299999999999997</v>
      </c>
      <c r="N34" s="22">
        <v>34.4</v>
      </c>
      <c r="O34" s="22">
        <v>35.5</v>
      </c>
      <c r="P34" s="22">
        <v>35.9</v>
      </c>
      <c r="Q34" s="22">
        <v>34.4</v>
      </c>
      <c r="R34" s="22">
        <v>39.1</v>
      </c>
      <c r="S34" s="22">
        <v>41.099999999999994</v>
      </c>
      <c r="T34" s="22">
        <v>40.400000000000006</v>
      </c>
      <c r="U34" s="22">
        <v>40.799999999999997</v>
      </c>
      <c r="V34" s="22">
        <v>40.300000000000004</v>
      </c>
      <c r="W34" s="22">
        <v>42.5</v>
      </c>
      <c r="X34" s="22">
        <v>44.1</v>
      </c>
      <c r="Y34" s="22">
        <v>43.7</v>
      </c>
      <c r="Z34" s="22">
        <v>44.5</v>
      </c>
      <c r="AA34" s="22">
        <v>44.5</v>
      </c>
      <c r="AB34" s="22">
        <v>45</v>
      </c>
      <c r="AC34" s="22">
        <v>45.2</v>
      </c>
      <c r="AD34" s="22">
        <v>44</v>
      </c>
      <c r="AE34" s="22">
        <v>43.1</v>
      </c>
      <c r="AF34" s="22">
        <v>42.9</v>
      </c>
      <c r="AG34" s="22" t="s">
        <v>443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Latin America &amp; Caribbean</v>
      </c>
      <c r="C35" t="s">
        <v>96</v>
      </c>
      <c r="D35" s="22">
        <v>67.300000000000011</v>
      </c>
      <c r="E35" s="22">
        <v>68.2</v>
      </c>
      <c r="F35" s="22">
        <v>69.699999999999989</v>
      </c>
      <c r="G35" s="22">
        <v>70.5</v>
      </c>
      <c r="H35" s="22">
        <v>70.899999999999991</v>
      </c>
      <c r="I35" s="22">
        <v>72</v>
      </c>
      <c r="J35" s="22">
        <v>72.8</v>
      </c>
      <c r="K35" s="22">
        <v>73.7</v>
      </c>
      <c r="L35" s="22">
        <v>74.3</v>
      </c>
      <c r="M35" s="22">
        <v>74</v>
      </c>
      <c r="N35" s="22">
        <v>74.5</v>
      </c>
      <c r="O35" s="22">
        <v>74.8</v>
      </c>
      <c r="P35" s="22">
        <v>75.099999999999994</v>
      </c>
      <c r="Q35" s="22">
        <v>75.2</v>
      </c>
      <c r="R35" s="22">
        <v>75.7</v>
      </c>
      <c r="S35" s="22">
        <v>76.3</v>
      </c>
      <c r="T35" s="22">
        <v>76.3</v>
      </c>
      <c r="U35" s="22">
        <v>77</v>
      </c>
      <c r="V35" s="22">
        <v>78.100000000000009</v>
      </c>
      <c r="W35" s="22">
        <v>77.8</v>
      </c>
      <c r="X35" s="22">
        <v>78.400000000000006</v>
      </c>
      <c r="Y35" s="22">
        <v>79.3</v>
      </c>
      <c r="Z35" s="22">
        <v>80.2</v>
      </c>
      <c r="AA35" s="22">
        <v>80.7</v>
      </c>
      <c r="AB35" s="22">
        <v>81</v>
      </c>
      <c r="AC35" s="22">
        <v>81.2</v>
      </c>
      <c r="AD35" s="22">
        <v>81.3</v>
      </c>
      <c r="AE35" s="22">
        <v>81.100000000000009</v>
      </c>
      <c r="AF35" s="22">
        <v>81.5</v>
      </c>
      <c r="AG35" s="22" t="s">
        <v>443</v>
      </c>
    </row>
    <row r="36" spans="1:33" x14ac:dyDescent="0.25">
      <c r="A36" s="17" t="str">
        <f>VLOOKUP(C36,'Country Table'!$C$4:$G$222,5,FALSE)</f>
        <v>Upper middle income</v>
      </c>
      <c r="B36" s="17" t="str">
        <f>VLOOKUP(C36,'Country Table'!$C$4:$G$222,4,FALSE)</f>
        <v>East Asia &amp; Pacific</v>
      </c>
      <c r="C36" t="s">
        <v>98</v>
      </c>
      <c r="D36" s="22">
        <v>41.199999999999996</v>
      </c>
      <c r="E36" s="22">
        <v>42.3</v>
      </c>
      <c r="F36" s="22">
        <v>44.1</v>
      </c>
      <c r="G36" s="22">
        <v>45.9</v>
      </c>
      <c r="H36" s="22">
        <v>47.599999999999994</v>
      </c>
      <c r="I36" s="22">
        <v>48.8</v>
      </c>
      <c r="J36" s="22">
        <v>50</v>
      </c>
      <c r="K36" s="22">
        <v>51.300000000000004</v>
      </c>
      <c r="L36" s="22">
        <v>52.2</v>
      </c>
      <c r="M36" s="22">
        <v>53.2</v>
      </c>
      <c r="N36" s="22">
        <v>54.300000000000004</v>
      </c>
      <c r="O36" s="22">
        <v>55.400000000000006</v>
      </c>
      <c r="P36" s="22">
        <v>56.699999999999996</v>
      </c>
      <c r="Q36" s="22">
        <v>58.099999999999994</v>
      </c>
      <c r="R36" s="22">
        <v>59.5</v>
      </c>
      <c r="S36" s="22">
        <v>61</v>
      </c>
      <c r="T36" s="22">
        <v>62.8</v>
      </c>
      <c r="U36" s="22">
        <v>64.8</v>
      </c>
      <c r="V36" s="22">
        <v>66.100000000000009</v>
      </c>
      <c r="W36" s="22">
        <v>67.300000000000011</v>
      </c>
      <c r="X36" s="22">
        <v>68.7</v>
      </c>
      <c r="Y36" s="22">
        <v>70</v>
      </c>
      <c r="Z36" s="22">
        <v>71.099999999999994</v>
      </c>
      <c r="AA36" s="22">
        <v>72.099999999999994</v>
      </c>
      <c r="AB36" s="22">
        <v>73.2</v>
      </c>
      <c r="AC36" s="22">
        <v>74.099999999999994</v>
      </c>
      <c r="AD36" s="22">
        <v>75</v>
      </c>
      <c r="AE36" s="22">
        <v>75.900000000000006</v>
      </c>
      <c r="AF36" s="22">
        <v>76.8</v>
      </c>
      <c r="AG36" s="22" t="s">
        <v>443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t="s">
        <v>100</v>
      </c>
      <c r="D37" s="22">
        <v>65</v>
      </c>
      <c r="E37" s="22">
        <v>65.100000000000009</v>
      </c>
      <c r="F37" s="22">
        <v>65.5</v>
      </c>
      <c r="G37" s="22">
        <v>66.100000000000009</v>
      </c>
      <c r="H37" s="22">
        <v>66.8</v>
      </c>
      <c r="I37" s="22">
        <v>67.300000000000011</v>
      </c>
      <c r="J37" s="22">
        <v>67.300000000000011</v>
      </c>
      <c r="K37" s="22">
        <v>67.5</v>
      </c>
      <c r="L37" s="22">
        <v>67.400000000000006</v>
      </c>
      <c r="M37" s="22">
        <v>66.600000000000009</v>
      </c>
      <c r="N37" s="22">
        <v>66.7</v>
      </c>
      <c r="O37" s="22">
        <v>66.600000000000009</v>
      </c>
      <c r="P37" s="22">
        <v>66.8</v>
      </c>
      <c r="Q37" s="22">
        <v>67</v>
      </c>
      <c r="R37" s="22">
        <v>67.600000000000009</v>
      </c>
      <c r="S37" s="22">
        <v>68.2</v>
      </c>
      <c r="T37" s="22">
        <v>69</v>
      </c>
      <c r="U37" s="22">
        <v>69.699999999999989</v>
      </c>
      <c r="V37" s="22">
        <v>69.899999999999991</v>
      </c>
      <c r="W37" s="22">
        <v>70</v>
      </c>
      <c r="X37" s="22">
        <v>70.399999999999991</v>
      </c>
      <c r="Y37" s="22">
        <v>71.2</v>
      </c>
      <c r="Z37" s="22">
        <v>71.7</v>
      </c>
      <c r="AA37" s="22">
        <v>72.3</v>
      </c>
      <c r="AB37" s="22">
        <v>73</v>
      </c>
      <c r="AC37" s="22">
        <v>73.5</v>
      </c>
      <c r="AD37" s="22">
        <v>73.599999999999994</v>
      </c>
      <c r="AE37" s="22">
        <v>73.5</v>
      </c>
      <c r="AF37" s="22">
        <v>73.400000000000006</v>
      </c>
      <c r="AG37" s="22" t="s">
        <v>443</v>
      </c>
    </row>
    <row r="38" spans="1:33" x14ac:dyDescent="0.25">
      <c r="A38" s="17" t="str">
        <f>VLOOKUP(C38,'Country Table'!$C$4:$G$222,5,FALSE)</f>
        <v>Lower middle income</v>
      </c>
      <c r="B38" s="17" t="str">
        <f>VLOOKUP(C38,'Country Table'!$C$4:$G$222,4,FALSE)</f>
        <v>Sub-Saharan Africa</v>
      </c>
      <c r="C38" t="s">
        <v>102</v>
      </c>
      <c r="D38" s="22">
        <v>49.1</v>
      </c>
      <c r="E38" s="22">
        <v>47.8</v>
      </c>
      <c r="F38" s="22">
        <v>48.699999999999996</v>
      </c>
      <c r="G38" s="22">
        <v>48.699999999999996</v>
      </c>
      <c r="H38" s="22">
        <v>47.4</v>
      </c>
      <c r="I38" s="22">
        <v>47.5</v>
      </c>
      <c r="J38" s="22">
        <v>46.9</v>
      </c>
      <c r="K38" s="22">
        <v>47.099999999999994</v>
      </c>
      <c r="L38" s="22">
        <v>46.800000000000004</v>
      </c>
      <c r="M38" s="22">
        <v>46.800000000000004</v>
      </c>
      <c r="N38" s="22">
        <v>47.9</v>
      </c>
      <c r="O38" s="22">
        <v>47.9</v>
      </c>
      <c r="P38" s="22">
        <v>47.9</v>
      </c>
      <c r="Q38" s="22">
        <v>47.8</v>
      </c>
      <c r="R38" s="22">
        <v>47.699999999999996</v>
      </c>
      <c r="S38" s="22">
        <v>47.8</v>
      </c>
      <c r="T38" s="22">
        <v>47.8</v>
      </c>
      <c r="U38" s="22">
        <v>47.699999999999996</v>
      </c>
      <c r="V38" s="22">
        <v>47.8</v>
      </c>
      <c r="W38" s="22">
        <v>48</v>
      </c>
      <c r="X38" s="22">
        <v>48.199999999999996</v>
      </c>
      <c r="Y38" s="22">
        <v>48.4</v>
      </c>
      <c r="Z38" s="22">
        <v>48.5</v>
      </c>
      <c r="AA38" s="22">
        <v>48.8</v>
      </c>
      <c r="AB38" s="22">
        <v>48.8</v>
      </c>
      <c r="AC38" s="22">
        <v>48.699999999999996</v>
      </c>
      <c r="AD38" s="22">
        <v>48.699999999999996</v>
      </c>
      <c r="AE38" s="22">
        <v>48.699999999999996</v>
      </c>
      <c r="AF38" s="22">
        <v>48.199999999999996</v>
      </c>
      <c r="AG38" s="22" t="s">
        <v>443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t="s">
        <v>454</v>
      </c>
      <c r="D39" s="22">
        <v>61.8</v>
      </c>
      <c r="E39" s="22">
        <v>62</v>
      </c>
      <c r="F39" s="22">
        <v>62.6</v>
      </c>
      <c r="G39" s="22">
        <v>61</v>
      </c>
      <c r="H39" s="22">
        <v>60.5</v>
      </c>
      <c r="I39" s="22">
        <v>55.7</v>
      </c>
      <c r="J39" s="22">
        <v>55.800000000000004</v>
      </c>
      <c r="K39" s="22">
        <v>57.4</v>
      </c>
      <c r="L39" s="22">
        <v>59.599999999999994</v>
      </c>
      <c r="M39" s="22">
        <v>55.900000000000006</v>
      </c>
      <c r="N39" s="22">
        <v>54</v>
      </c>
      <c r="O39" s="22">
        <v>55.7</v>
      </c>
      <c r="P39" s="22">
        <v>55.900000000000006</v>
      </c>
      <c r="Q39" s="22">
        <v>55.500000000000007</v>
      </c>
      <c r="R39" s="22">
        <v>54.2</v>
      </c>
      <c r="S39" s="22">
        <v>51.300000000000004</v>
      </c>
      <c r="T39" s="22">
        <v>49.6</v>
      </c>
      <c r="U39" s="22">
        <v>52</v>
      </c>
      <c r="V39" s="22">
        <v>54.2</v>
      </c>
      <c r="W39" s="22">
        <v>56.000000000000007</v>
      </c>
      <c r="X39" s="22">
        <v>55.900000000000006</v>
      </c>
      <c r="Y39" s="22">
        <v>55.600000000000009</v>
      </c>
      <c r="Z39" s="22">
        <v>58.3</v>
      </c>
      <c r="AA39" s="22">
        <v>59.4</v>
      </c>
      <c r="AB39" s="22">
        <v>61.7</v>
      </c>
      <c r="AC39" s="22">
        <v>65.5</v>
      </c>
      <c r="AD39" s="22">
        <v>63.7</v>
      </c>
      <c r="AE39" s="22">
        <v>62</v>
      </c>
      <c r="AF39" s="22">
        <v>61.3</v>
      </c>
      <c r="AG39" s="22" t="s">
        <v>443</v>
      </c>
    </row>
    <row r="40" spans="1:33" x14ac:dyDescent="0.25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t="s">
        <v>104</v>
      </c>
      <c r="D40" s="22">
        <v>45.7</v>
      </c>
      <c r="E40" s="22">
        <v>42.699999999999996</v>
      </c>
      <c r="F40" s="22">
        <v>41.4</v>
      </c>
      <c r="G40" s="22">
        <v>39.1</v>
      </c>
      <c r="H40" s="22">
        <v>30</v>
      </c>
      <c r="I40" s="22">
        <v>29.299999999999997</v>
      </c>
      <c r="J40" s="22">
        <v>29.9</v>
      </c>
      <c r="K40" s="22">
        <v>28.599999999999998</v>
      </c>
      <c r="L40" s="22">
        <v>28.1</v>
      </c>
      <c r="M40" s="22">
        <v>26.5</v>
      </c>
      <c r="N40" s="22">
        <v>26.200000000000003</v>
      </c>
      <c r="O40" s="22">
        <v>25</v>
      </c>
      <c r="P40" s="22">
        <v>25.2</v>
      </c>
      <c r="Q40" s="22">
        <v>25.7</v>
      </c>
      <c r="R40" s="22">
        <v>26.1</v>
      </c>
      <c r="S40" s="22">
        <v>26.3</v>
      </c>
      <c r="T40" s="22">
        <v>26.8</v>
      </c>
      <c r="U40" s="22">
        <v>27.1</v>
      </c>
      <c r="V40" s="22">
        <v>27.1</v>
      </c>
      <c r="W40" s="22">
        <v>27.400000000000002</v>
      </c>
      <c r="X40" s="22">
        <v>27.900000000000002</v>
      </c>
      <c r="Y40" s="22">
        <v>28.199999999999996</v>
      </c>
      <c r="Z40" s="22">
        <v>28.599999999999998</v>
      </c>
      <c r="AA40" s="22">
        <v>28.7</v>
      </c>
      <c r="AB40" s="22">
        <v>29.7</v>
      </c>
      <c r="AC40" s="22">
        <v>30.4</v>
      </c>
      <c r="AD40" s="22">
        <v>31.3</v>
      </c>
      <c r="AE40" s="22">
        <v>31.2</v>
      </c>
      <c r="AF40" s="22">
        <v>31.4</v>
      </c>
      <c r="AG40" s="22" t="s">
        <v>443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t="s">
        <v>107</v>
      </c>
      <c r="D41" s="22">
        <v>65</v>
      </c>
      <c r="E41" s="22">
        <v>65.2</v>
      </c>
      <c r="F41" s="22">
        <v>66.2</v>
      </c>
      <c r="G41" s="22">
        <v>66.900000000000006</v>
      </c>
      <c r="H41" s="22">
        <v>67.400000000000006</v>
      </c>
      <c r="I41" s="22">
        <v>67.5</v>
      </c>
      <c r="J41" s="22">
        <v>67.400000000000006</v>
      </c>
      <c r="K41" s="22">
        <v>67.900000000000006</v>
      </c>
      <c r="L41" s="22">
        <v>68.400000000000006</v>
      </c>
      <c r="M41" s="22">
        <v>68.400000000000006</v>
      </c>
      <c r="N41" s="22">
        <v>68.5</v>
      </c>
      <c r="O41" s="22">
        <v>68.7</v>
      </c>
      <c r="P41" s="22">
        <v>69</v>
      </c>
      <c r="Q41" s="22">
        <v>69.399999999999991</v>
      </c>
      <c r="R41" s="22">
        <v>69.899999999999991</v>
      </c>
      <c r="S41" s="22">
        <v>70.3</v>
      </c>
      <c r="T41" s="22">
        <v>71.3</v>
      </c>
      <c r="U41" s="22">
        <v>72.3</v>
      </c>
      <c r="V41" s="22">
        <v>72.899999999999991</v>
      </c>
      <c r="W41" s="22">
        <v>72.399999999999991</v>
      </c>
      <c r="X41" s="22">
        <v>72.899999999999991</v>
      </c>
      <c r="Y41" s="22">
        <v>73.400000000000006</v>
      </c>
      <c r="Z41" s="22">
        <v>73.900000000000006</v>
      </c>
      <c r="AA41" s="22">
        <v>74</v>
      </c>
      <c r="AB41" s="22">
        <v>74.3</v>
      </c>
      <c r="AC41" s="22">
        <v>74.599999999999994</v>
      </c>
      <c r="AD41" s="22">
        <v>75.099999999999994</v>
      </c>
      <c r="AE41" s="22">
        <v>75.3</v>
      </c>
      <c r="AF41" s="22">
        <v>75.5</v>
      </c>
      <c r="AG41" s="22" t="s">
        <v>443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t="s">
        <v>438</v>
      </c>
      <c r="D42" s="22">
        <v>50.4</v>
      </c>
      <c r="E42" s="22">
        <v>50.1</v>
      </c>
      <c r="F42" s="22">
        <v>49.7</v>
      </c>
      <c r="G42" s="22">
        <v>49.1</v>
      </c>
      <c r="H42" s="22">
        <v>49.2</v>
      </c>
      <c r="I42" s="22">
        <v>49.8</v>
      </c>
      <c r="J42" s="22">
        <v>50.7</v>
      </c>
      <c r="K42" s="22">
        <v>51</v>
      </c>
      <c r="L42" s="22">
        <v>51.5</v>
      </c>
      <c r="M42" s="22">
        <v>51.300000000000004</v>
      </c>
      <c r="N42" s="22">
        <v>49.9</v>
      </c>
      <c r="O42" s="22">
        <v>49.2</v>
      </c>
      <c r="P42" s="22">
        <v>48.4</v>
      </c>
      <c r="Q42" s="22">
        <v>47.4</v>
      </c>
      <c r="R42" s="22">
        <v>48</v>
      </c>
      <c r="S42" s="22">
        <v>49.1</v>
      </c>
      <c r="T42" s="22">
        <v>49</v>
      </c>
      <c r="U42" s="22">
        <v>48.9</v>
      </c>
      <c r="V42" s="22">
        <v>49</v>
      </c>
      <c r="W42" s="22">
        <v>49.1</v>
      </c>
      <c r="X42" s="22">
        <v>49.1</v>
      </c>
      <c r="Y42" s="22">
        <v>48</v>
      </c>
      <c r="Z42" s="22">
        <v>49.3</v>
      </c>
      <c r="AA42" s="22">
        <v>50</v>
      </c>
      <c r="AB42" s="22">
        <v>51.2</v>
      </c>
      <c r="AC42" s="22">
        <v>52</v>
      </c>
      <c r="AD42" s="22">
        <v>53.2</v>
      </c>
      <c r="AE42" s="22">
        <v>53.400000000000006</v>
      </c>
      <c r="AF42" s="22">
        <v>54.1</v>
      </c>
      <c r="AG42" s="22" t="s">
        <v>443</v>
      </c>
    </row>
    <row r="43" spans="1:33" x14ac:dyDescent="0.25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t="s">
        <v>110</v>
      </c>
      <c r="D43" s="22">
        <v>75.099999999999994</v>
      </c>
      <c r="E43" s="22">
        <v>71.599999999999994</v>
      </c>
      <c r="F43" s="22">
        <v>69.599999999999994</v>
      </c>
      <c r="G43" s="22">
        <v>68.5</v>
      </c>
      <c r="H43" s="22">
        <v>69.5</v>
      </c>
      <c r="I43" s="22">
        <v>73.2</v>
      </c>
      <c r="J43" s="22">
        <v>74.3</v>
      </c>
      <c r="K43" s="22">
        <v>75.400000000000006</v>
      </c>
      <c r="L43" s="22">
        <v>75.5</v>
      </c>
      <c r="M43" s="22">
        <v>75.3</v>
      </c>
      <c r="N43" s="22">
        <v>76</v>
      </c>
      <c r="O43" s="22">
        <v>77.100000000000009</v>
      </c>
      <c r="P43" s="22">
        <v>77.900000000000006</v>
      </c>
      <c r="Q43" s="22">
        <v>78.5</v>
      </c>
      <c r="R43" s="22">
        <v>79.3</v>
      </c>
      <c r="S43" s="22">
        <v>79.800000000000011</v>
      </c>
      <c r="T43" s="22">
        <v>80.5</v>
      </c>
      <c r="U43" s="22">
        <v>81.3</v>
      </c>
      <c r="V43" s="22">
        <v>81.5</v>
      </c>
      <c r="W43" s="22">
        <v>80.300000000000011</v>
      </c>
      <c r="X43" s="22">
        <v>80.2</v>
      </c>
      <c r="Y43" s="22">
        <v>80.2</v>
      </c>
      <c r="Z43" s="22">
        <v>79.800000000000011</v>
      </c>
      <c r="AA43" s="22">
        <v>80</v>
      </c>
      <c r="AB43" s="22">
        <v>80</v>
      </c>
      <c r="AC43" s="22">
        <v>80.7</v>
      </c>
      <c r="AD43" s="22">
        <v>80.900000000000006</v>
      </c>
      <c r="AE43" s="22">
        <v>81.8</v>
      </c>
      <c r="AF43" s="22">
        <v>82.199999999999989</v>
      </c>
      <c r="AG43" s="22" t="s">
        <v>443</v>
      </c>
    </row>
    <row r="44" spans="1:33" x14ac:dyDescent="0.25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t="s">
        <v>112</v>
      </c>
      <c r="D44" s="22">
        <v>58.8</v>
      </c>
      <c r="E44" s="22">
        <v>57.099999999999994</v>
      </c>
      <c r="F44" s="22">
        <v>55.2</v>
      </c>
      <c r="G44" s="22">
        <v>52.6</v>
      </c>
      <c r="H44" s="22">
        <v>52.7</v>
      </c>
      <c r="I44" s="22">
        <v>52.900000000000006</v>
      </c>
      <c r="J44" s="22">
        <v>54</v>
      </c>
      <c r="K44" s="22">
        <v>54.300000000000004</v>
      </c>
      <c r="L44" s="22">
        <v>54.300000000000004</v>
      </c>
      <c r="M44" s="22">
        <v>55.1</v>
      </c>
      <c r="N44" s="22">
        <v>55.900000000000006</v>
      </c>
      <c r="O44" s="22">
        <v>56.399999999999991</v>
      </c>
      <c r="P44" s="22">
        <v>56.599999999999994</v>
      </c>
      <c r="Q44" s="22">
        <v>57.099999999999994</v>
      </c>
      <c r="R44" s="22">
        <v>57.9</v>
      </c>
      <c r="S44" s="22">
        <v>59.5</v>
      </c>
      <c r="T44" s="22">
        <v>61.3</v>
      </c>
      <c r="U44" s="22">
        <v>62.2</v>
      </c>
      <c r="V44" s="22">
        <v>62.8</v>
      </c>
      <c r="W44" s="22">
        <v>62.9</v>
      </c>
      <c r="X44" s="22">
        <v>63.3</v>
      </c>
      <c r="Y44" s="22">
        <v>63.800000000000004</v>
      </c>
      <c r="Z44" s="22">
        <v>64.2</v>
      </c>
      <c r="AA44" s="22">
        <v>64.600000000000009</v>
      </c>
      <c r="AB44" s="22">
        <v>64.7</v>
      </c>
      <c r="AC44" s="22">
        <v>65.400000000000006</v>
      </c>
      <c r="AD44" s="22">
        <v>65.400000000000006</v>
      </c>
      <c r="AE44" s="22">
        <v>65.7</v>
      </c>
      <c r="AF44" s="22">
        <v>65.8</v>
      </c>
      <c r="AG44" s="22" t="s">
        <v>443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115</v>
      </c>
      <c r="D45" s="22">
        <v>82</v>
      </c>
      <c r="E45" s="22">
        <v>81.8</v>
      </c>
      <c r="F45" s="22">
        <v>82.699999999999989</v>
      </c>
      <c r="G45" s="22">
        <v>82.399999999999991</v>
      </c>
      <c r="H45" s="22">
        <v>82.899999999999991</v>
      </c>
      <c r="I45" s="22">
        <v>82.899999999999991</v>
      </c>
      <c r="J45" s="22">
        <v>82.899999999999991</v>
      </c>
      <c r="K45" s="22">
        <v>83</v>
      </c>
      <c r="L45" s="22">
        <v>85</v>
      </c>
      <c r="M45" s="22">
        <v>84.2</v>
      </c>
      <c r="N45" s="22">
        <v>84.5</v>
      </c>
      <c r="O45" s="22">
        <v>85.1</v>
      </c>
      <c r="P45" s="22">
        <v>85.8</v>
      </c>
      <c r="Q45" s="22">
        <v>86.2</v>
      </c>
      <c r="R45" s="22">
        <v>86.5</v>
      </c>
      <c r="S45" s="22">
        <v>87.1</v>
      </c>
      <c r="T45" s="22">
        <v>87.5</v>
      </c>
      <c r="U45" s="22">
        <v>87.8</v>
      </c>
      <c r="V45" s="22">
        <v>88.6</v>
      </c>
      <c r="W45" s="22">
        <v>87.5</v>
      </c>
      <c r="X45" s="22">
        <v>87.5</v>
      </c>
      <c r="Y45" s="22">
        <v>87.7</v>
      </c>
      <c r="Z45" s="22">
        <v>86.5</v>
      </c>
      <c r="AA45" s="22">
        <v>85.5</v>
      </c>
      <c r="AB45" s="22">
        <v>85.6</v>
      </c>
      <c r="AC45" s="22">
        <v>86.7</v>
      </c>
      <c r="AD45" s="22">
        <v>86.8</v>
      </c>
      <c r="AE45" s="22">
        <v>87.2</v>
      </c>
      <c r="AF45" s="22">
        <v>87.6</v>
      </c>
      <c r="AG45" s="22" t="s">
        <v>443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117</v>
      </c>
      <c r="D46" s="22">
        <v>80.100000000000009</v>
      </c>
      <c r="E46" s="22">
        <v>78.3</v>
      </c>
      <c r="F46" s="22">
        <v>78.3</v>
      </c>
      <c r="G46" s="22">
        <v>78.2</v>
      </c>
      <c r="H46" s="22">
        <v>78.7</v>
      </c>
      <c r="I46" s="22">
        <v>79.3</v>
      </c>
      <c r="J46" s="22">
        <v>79.900000000000006</v>
      </c>
      <c r="K46" s="22">
        <v>79.800000000000011</v>
      </c>
      <c r="L46" s="22">
        <v>79.800000000000011</v>
      </c>
      <c r="M46" s="22">
        <v>79.900000000000006</v>
      </c>
      <c r="N46" s="22">
        <v>80.600000000000009</v>
      </c>
      <c r="O46" s="22">
        <v>80.900000000000006</v>
      </c>
      <c r="P46" s="22">
        <v>81.100000000000009</v>
      </c>
      <c r="Q46" s="22">
        <v>81.699999999999989</v>
      </c>
      <c r="R46" s="22">
        <v>82.199999999999989</v>
      </c>
      <c r="S46" s="22">
        <v>83.1</v>
      </c>
      <c r="T46" s="22">
        <v>83.899999999999991</v>
      </c>
      <c r="U46" s="22">
        <v>84.5</v>
      </c>
      <c r="V46" s="22">
        <v>84.8</v>
      </c>
      <c r="W46" s="22">
        <v>83.899999999999991</v>
      </c>
      <c r="X46" s="22">
        <v>84.1</v>
      </c>
      <c r="Y46" s="22">
        <v>84.399999999999991</v>
      </c>
      <c r="Z46" s="22">
        <v>84.399999999999991</v>
      </c>
      <c r="AA46" s="22">
        <v>84.399999999999991</v>
      </c>
      <c r="AB46" s="22">
        <v>84.6</v>
      </c>
      <c r="AC46" s="22">
        <v>85.399999999999991</v>
      </c>
      <c r="AD46" s="22">
        <v>85.8</v>
      </c>
      <c r="AE46" s="22">
        <v>86.4</v>
      </c>
      <c r="AF46" s="22">
        <v>86.9</v>
      </c>
      <c r="AG46" s="22" t="s">
        <v>443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119</v>
      </c>
      <c r="D47" s="22">
        <v>87.5</v>
      </c>
      <c r="E47" s="22">
        <v>87.7</v>
      </c>
      <c r="F47" s="22">
        <v>87.9</v>
      </c>
      <c r="G47" s="22">
        <v>88</v>
      </c>
      <c r="H47" s="22">
        <v>88.7</v>
      </c>
      <c r="I47" s="22">
        <v>89.2</v>
      </c>
      <c r="J47" s="22">
        <v>89.5</v>
      </c>
      <c r="K47" s="22">
        <v>89.9</v>
      </c>
      <c r="L47" s="22">
        <v>90.3</v>
      </c>
      <c r="M47" s="22">
        <v>90.7</v>
      </c>
      <c r="N47" s="22">
        <v>91</v>
      </c>
      <c r="O47" s="22">
        <v>91.2</v>
      </c>
      <c r="P47" s="22">
        <v>91.3</v>
      </c>
      <c r="Q47" s="22">
        <v>91.3</v>
      </c>
      <c r="R47" s="22">
        <v>91.9</v>
      </c>
      <c r="S47" s="22">
        <v>92.300000000000011</v>
      </c>
      <c r="T47" s="22">
        <v>92.800000000000011</v>
      </c>
      <c r="U47" s="22">
        <v>92.800000000000011</v>
      </c>
      <c r="V47" s="22">
        <v>92.7</v>
      </c>
      <c r="W47" s="22">
        <v>91.9</v>
      </c>
      <c r="X47" s="22">
        <v>92.2</v>
      </c>
      <c r="Y47" s="22">
        <v>92.4</v>
      </c>
      <c r="Z47" s="22">
        <v>92.4</v>
      </c>
      <c r="AA47" s="22">
        <v>92.600000000000009</v>
      </c>
      <c r="AB47" s="22">
        <v>92.800000000000011</v>
      </c>
      <c r="AC47" s="22">
        <v>93</v>
      </c>
      <c r="AD47" s="22">
        <v>93.2</v>
      </c>
      <c r="AE47" s="22">
        <v>93.4</v>
      </c>
      <c r="AF47" s="22">
        <v>93.5</v>
      </c>
      <c r="AG47" s="22" t="s">
        <v>443</v>
      </c>
    </row>
    <row r="48" spans="1:33" x14ac:dyDescent="0.25">
      <c r="A48" s="17" t="str">
        <f>VLOOKUP(C48,'Country Table'!$C$4:$G$222,5,FALSE)</f>
        <v>Lower middle income</v>
      </c>
      <c r="B48" s="17" t="str">
        <f>VLOOKUP(C48,'Country Table'!$C$4:$G$222,4,FALSE)</f>
        <v>Middle East &amp; North Africa</v>
      </c>
      <c r="C48" t="s">
        <v>121</v>
      </c>
      <c r="D48" s="22">
        <v>44.6</v>
      </c>
      <c r="E48" s="22">
        <v>43.8</v>
      </c>
      <c r="F48" s="22">
        <v>44.3</v>
      </c>
      <c r="G48" s="22">
        <v>45</v>
      </c>
      <c r="H48" s="22">
        <v>44.3</v>
      </c>
      <c r="I48" s="22">
        <v>45</v>
      </c>
      <c r="J48" s="22">
        <v>43.9</v>
      </c>
      <c r="K48" s="22">
        <v>44.1</v>
      </c>
      <c r="L48" s="22">
        <v>43.7</v>
      </c>
      <c r="M48" s="22">
        <v>44</v>
      </c>
      <c r="N48" s="22">
        <v>43.8</v>
      </c>
      <c r="O48" s="22">
        <v>43.7</v>
      </c>
      <c r="P48" s="22">
        <v>44</v>
      </c>
      <c r="Q48" s="22">
        <v>45</v>
      </c>
      <c r="R48" s="22">
        <v>45.4</v>
      </c>
      <c r="S48" s="22">
        <v>45.6</v>
      </c>
      <c r="T48" s="22">
        <v>47.4</v>
      </c>
      <c r="U48" s="22">
        <v>47.8</v>
      </c>
      <c r="V48" s="22">
        <v>48.1</v>
      </c>
      <c r="W48" s="22">
        <v>48.3</v>
      </c>
      <c r="X48" s="22">
        <v>48.6</v>
      </c>
      <c r="Y48" s="22">
        <v>49</v>
      </c>
      <c r="Z48" s="22">
        <v>49.4</v>
      </c>
      <c r="AA48" s="22">
        <v>50.5</v>
      </c>
      <c r="AB48" s="22">
        <v>51.4</v>
      </c>
      <c r="AC48" s="22">
        <v>52.5</v>
      </c>
      <c r="AD48" s="22">
        <v>53.400000000000006</v>
      </c>
      <c r="AE48" s="22">
        <v>53.6</v>
      </c>
      <c r="AF48" s="22">
        <v>54.1</v>
      </c>
      <c r="AG48" s="22" t="s">
        <v>443</v>
      </c>
    </row>
    <row r="49" spans="1:33" x14ac:dyDescent="0.25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t="s">
        <v>123</v>
      </c>
      <c r="D49" s="22">
        <v>63</v>
      </c>
      <c r="E49" s="22">
        <v>63.1</v>
      </c>
      <c r="F49" s="22">
        <v>63.4</v>
      </c>
      <c r="G49" s="22">
        <v>63.7</v>
      </c>
      <c r="H49" s="22">
        <v>63.5</v>
      </c>
      <c r="I49" s="22">
        <v>63.800000000000004</v>
      </c>
      <c r="J49" s="22">
        <v>64</v>
      </c>
      <c r="K49" s="22">
        <v>64.600000000000009</v>
      </c>
      <c r="L49" s="22">
        <v>65.400000000000006</v>
      </c>
      <c r="M49" s="22">
        <v>65</v>
      </c>
      <c r="N49" s="22">
        <v>64.7</v>
      </c>
      <c r="O49" s="22">
        <v>65.400000000000006</v>
      </c>
      <c r="P49" s="22">
        <v>64.8</v>
      </c>
      <c r="Q49" s="22">
        <v>65.8</v>
      </c>
      <c r="R49" s="22">
        <v>66</v>
      </c>
      <c r="S49" s="22">
        <v>66.2</v>
      </c>
      <c r="T49" s="22">
        <v>67.5</v>
      </c>
      <c r="U49" s="22">
        <v>68.300000000000011</v>
      </c>
      <c r="V49" s="22">
        <v>69.399999999999991</v>
      </c>
      <c r="W49" s="22">
        <v>69.399999999999991</v>
      </c>
      <c r="X49" s="22">
        <v>69.699999999999989</v>
      </c>
      <c r="Y49" s="22">
        <v>69.599999999999994</v>
      </c>
      <c r="Z49" s="22">
        <v>69.199999999999989</v>
      </c>
      <c r="AA49" s="22">
        <v>69.199999999999989</v>
      </c>
      <c r="AB49" s="22">
        <v>69.8</v>
      </c>
      <c r="AC49" s="22">
        <v>69.3</v>
      </c>
      <c r="AD49" s="22">
        <v>69.8</v>
      </c>
      <c r="AE49" s="22">
        <v>68.300000000000011</v>
      </c>
      <c r="AF49" s="22">
        <v>68.400000000000006</v>
      </c>
      <c r="AG49" s="22" t="s">
        <v>443</v>
      </c>
    </row>
    <row r="50" spans="1:33" x14ac:dyDescent="0.25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t="s">
        <v>125</v>
      </c>
      <c r="D50" s="22">
        <v>59.9</v>
      </c>
      <c r="E50" s="22">
        <v>59.699999999999996</v>
      </c>
      <c r="F50" s="22">
        <v>61.199999999999996</v>
      </c>
      <c r="G50" s="22">
        <v>61.7</v>
      </c>
      <c r="H50" s="22">
        <v>61.9</v>
      </c>
      <c r="I50" s="22">
        <v>62.5</v>
      </c>
      <c r="J50" s="22">
        <v>63.2</v>
      </c>
      <c r="K50" s="22">
        <v>64.3</v>
      </c>
      <c r="L50" s="22">
        <v>65</v>
      </c>
      <c r="M50" s="22">
        <v>65.600000000000009</v>
      </c>
      <c r="N50" s="22">
        <v>66.100000000000009</v>
      </c>
      <c r="O50" s="22">
        <v>66.2</v>
      </c>
      <c r="P50" s="22">
        <v>66.7</v>
      </c>
      <c r="Q50" s="22">
        <v>65.900000000000006</v>
      </c>
      <c r="R50" s="22">
        <v>65.8</v>
      </c>
      <c r="S50" s="22">
        <v>67.400000000000006</v>
      </c>
      <c r="T50" s="22">
        <v>68.600000000000009</v>
      </c>
      <c r="U50" s="22">
        <v>69.5</v>
      </c>
      <c r="V50" s="22">
        <v>70</v>
      </c>
      <c r="W50" s="22">
        <v>69.899999999999991</v>
      </c>
      <c r="X50" s="22">
        <v>70.899999999999991</v>
      </c>
      <c r="Y50" s="22">
        <v>71.2</v>
      </c>
      <c r="Z50" s="22">
        <v>71.399999999999991</v>
      </c>
      <c r="AA50" s="22">
        <v>71.8</v>
      </c>
      <c r="AB50" s="22">
        <v>72.7</v>
      </c>
      <c r="AC50" s="22">
        <v>73.7</v>
      </c>
      <c r="AD50" s="22">
        <v>74.400000000000006</v>
      </c>
      <c r="AE50" s="22">
        <v>74.900000000000006</v>
      </c>
      <c r="AF50" s="22">
        <v>75.8</v>
      </c>
      <c r="AG50" s="22" t="s">
        <v>443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127</v>
      </c>
      <c r="D51" s="22">
        <v>63.9</v>
      </c>
      <c r="E51" s="22">
        <v>64.400000000000006</v>
      </c>
      <c r="F51" s="22">
        <v>64.600000000000009</v>
      </c>
      <c r="G51" s="22">
        <v>64.7</v>
      </c>
      <c r="H51" s="22">
        <v>65.100000000000009</v>
      </c>
      <c r="I51" s="22">
        <v>65.100000000000009</v>
      </c>
      <c r="J51" s="22">
        <v>65</v>
      </c>
      <c r="K51" s="22">
        <v>65.400000000000006</v>
      </c>
      <c r="L51" s="22">
        <v>65.5</v>
      </c>
      <c r="M51" s="22">
        <v>64.099999999999994</v>
      </c>
      <c r="N51" s="22">
        <v>64</v>
      </c>
      <c r="O51" s="22">
        <v>64.5</v>
      </c>
      <c r="P51" s="22">
        <v>65</v>
      </c>
      <c r="Q51" s="22">
        <v>65.100000000000009</v>
      </c>
      <c r="R51" s="22">
        <v>66</v>
      </c>
      <c r="S51" s="22">
        <v>66.600000000000009</v>
      </c>
      <c r="T51" s="22">
        <v>67</v>
      </c>
      <c r="U51" s="22">
        <v>67.100000000000009</v>
      </c>
      <c r="V51" s="22">
        <v>68</v>
      </c>
      <c r="W51" s="22">
        <v>67.900000000000006</v>
      </c>
      <c r="X51" s="22">
        <v>68.300000000000011</v>
      </c>
      <c r="Y51" s="22">
        <v>69.099999999999994</v>
      </c>
      <c r="Z51" s="22">
        <v>69.8</v>
      </c>
      <c r="AA51" s="22">
        <v>70.3</v>
      </c>
      <c r="AB51" s="22">
        <v>70.599999999999994</v>
      </c>
      <c r="AC51" s="22">
        <v>70.3</v>
      </c>
      <c r="AD51" s="22">
        <v>69.899999999999991</v>
      </c>
      <c r="AE51" s="22">
        <v>69.899999999999991</v>
      </c>
      <c r="AF51" s="22">
        <v>69.8</v>
      </c>
      <c r="AG51" s="22" t="s">
        <v>443</v>
      </c>
    </row>
    <row r="52" spans="1:33" x14ac:dyDescent="0.25">
      <c r="A52" s="17" t="str">
        <f>VLOOKUP(C52,'Country Table'!$C$4:$G$222,5,FALSE)</f>
        <v>Lower middle income</v>
      </c>
      <c r="B52" s="17" t="str">
        <f>VLOOKUP(C52,'Country Table'!$C$4:$G$222,4,FALSE)</f>
        <v>Middle East &amp; North Africa</v>
      </c>
      <c r="C52" t="s">
        <v>444</v>
      </c>
      <c r="D52" s="22">
        <v>61.199999999999996</v>
      </c>
      <c r="E52" s="22">
        <v>61.5</v>
      </c>
      <c r="F52" s="22">
        <v>61.8</v>
      </c>
      <c r="G52" s="22">
        <v>62</v>
      </c>
      <c r="H52" s="22">
        <v>62.2</v>
      </c>
      <c r="I52" s="22">
        <v>62.6</v>
      </c>
      <c r="J52" s="22">
        <v>63.1</v>
      </c>
      <c r="K52" s="22">
        <v>63.6</v>
      </c>
      <c r="L52" s="22">
        <v>64.2</v>
      </c>
      <c r="M52" s="22">
        <v>64.7</v>
      </c>
      <c r="N52" s="22">
        <v>65.3</v>
      </c>
      <c r="O52" s="22">
        <v>65.600000000000009</v>
      </c>
      <c r="P52" s="22">
        <v>65.7</v>
      </c>
      <c r="Q52" s="22">
        <v>65.8</v>
      </c>
      <c r="R52" s="22">
        <v>66.2</v>
      </c>
      <c r="S52" s="22">
        <v>66.400000000000006</v>
      </c>
      <c r="T52" s="22">
        <v>67.300000000000011</v>
      </c>
      <c r="U52" s="22">
        <v>68.100000000000009</v>
      </c>
      <c r="V52" s="22">
        <v>68.899999999999991</v>
      </c>
      <c r="W52" s="22">
        <v>69.199999999999989</v>
      </c>
      <c r="X52" s="22">
        <v>69.3</v>
      </c>
      <c r="Y52" s="22">
        <v>69.099999999999994</v>
      </c>
      <c r="Z52" s="22">
        <v>69.199999999999989</v>
      </c>
      <c r="AA52" s="22">
        <v>69.099999999999994</v>
      </c>
      <c r="AB52" s="22">
        <v>69.199999999999989</v>
      </c>
      <c r="AC52" s="22">
        <v>69.699999999999989</v>
      </c>
      <c r="AD52" s="22">
        <v>70</v>
      </c>
      <c r="AE52" s="22">
        <v>70.3</v>
      </c>
      <c r="AF52" s="22">
        <v>70.599999999999994</v>
      </c>
      <c r="AG52" s="22" t="s">
        <v>443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Latin America &amp; Caribbean</v>
      </c>
      <c r="C53" t="s">
        <v>130</v>
      </c>
      <c r="D53" s="22">
        <v>57.099999999999994</v>
      </c>
      <c r="E53" s="22">
        <v>57.099999999999994</v>
      </c>
      <c r="F53" s="22">
        <v>58.099999999999994</v>
      </c>
      <c r="G53" s="22">
        <v>58.699999999999996</v>
      </c>
      <c r="H53" s="22">
        <v>59.3</v>
      </c>
      <c r="I53" s="22">
        <v>59.9</v>
      </c>
      <c r="J53" s="22">
        <v>59.8</v>
      </c>
      <c r="K53" s="22">
        <v>60</v>
      </c>
      <c r="L53" s="22">
        <v>60.3</v>
      </c>
      <c r="M53" s="22">
        <v>60.4</v>
      </c>
      <c r="N53" s="22">
        <v>60.5</v>
      </c>
      <c r="O53" s="22">
        <v>60.5</v>
      </c>
      <c r="P53" s="22">
        <v>60.6</v>
      </c>
      <c r="Q53" s="22">
        <v>60.6</v>
      </c>
      <c r="R53" s="22">
        <v>60.699999999999996</v>
      </c>
      <c r="S53" s="22">
        <v>61</v>
      </c>
      <c r="T53" s="22">
        <v>61.7</v>
      </c>
      <c r="U53" s="22">
        <v>61.9</v>
      </c>
      <c r="V53" s="22">
        <v>62.3</v>
      </c>
      <c r="W53" s="22">
        <v>61.7</v>
      </c>
      <c r="X53" s="22">
        <v>62.1</v>
      </c>
      <c r="Y53" s="22">
        <v>62.6</v>
      </c>
      <c r="Z53" s="22">
        <v>62.8</v>
      </c>
      <c r="AA53" s="22">
        <v>63</v>
      </c>
      <c r="AB53" s="22">
        <v>63.1</v>
      </c>
      <c r="AC53" s="22">
        <v>63.4</v>
      </c>
      <c r="AD53" s="22">
        <v>63.6</v>
      </c>
      <c r="AE53" s="22">
        <v>63.800000000000004</v>
      </c>
      <c r="AF53" s="22">
        <v>64.099999999999994</v>
      </c>
      <c r="AG53" s="22" t="s">
        <v>443</v>
      </c>
    </row>
    <row r="54" spans="1:33" x14ac:dyDescent="0.25">
      <c r="A54" s="17" t="str">
        <f>VLOOKUP(C54,'Country Table'!$C$4:$G$222,5,FALSE)</f>
        <v>Upper middle income</v>
      </c>
      <c r="B54" s="17" t="str">
        <f>VLOOKUP(C54,'Country Table'!$C$4:$G$222,4,FALSE)</f>
        <v>Sub-Saharan Africa</v>
      </c>
      <c r="C54" t="s">
        <v>132</v>
      </c>
      <c r="D54" s="22">
        <v>40.1</v>
      </c>
      <c r="E54" s="22">
        <v>39.900000000000006</v>
      </c>
      <c r="F54" s="22">
        <v>44.1</v>
      </c>
      <c r="G54" s="22">
        <v>44.9</v>
      </c>
      <c r="H54" s="22">
        <v>44.1</v>
      </c>
      <c r="I54" s="22">
        <v>44.5</v>
      </c>
      <c r="J54" s="22">
        <v>51.2</v>
      </c>
      <c r="K54" s="22">
        <v>65.7</v>
      </c>
      <c r="L54" s="22">
        <v>66.600000000000009</v>
      </c>
      <c r="M54" s="22">
        <v>70.399999999999991</v>
      </c>
      <c r="N54" s="22">
        <v>68.400000000000006</v>
      </c>
      <c r="O54" s="22">
        <v>68.100000000000009</v>
      </c>
      <c r="P54" s="22">
        <v>72</v>
      </c>
      <c r="Q54" s="22">
        <v>70.3</v>
      </c>
      <c r="R54" s="22">
        <v>72.899999999999991</v>
      </c>
      <c r="S54" s="22">
        <v>80.900000000000006</v>
      </c>
      <c r="T54" s="22">
        <v>84.5</v>
      </c>
      <c r="U54" s="22">
        <v>86.2</v>
      </c>
      <c r="V54" s="22">
        <v>85.9</v>
      </c>
      <c r="W54" s="22">
        <v>86</v>
      </c>
      <c r="X54" s="22">
        <v>81.3</v>
      </c>
      <c r="Y54" s="22">
        <v>81.699999999999989</v>
      </c>
      <c r="Z54" s="22">
        <v>82.8</v>
      </c>
      <c r="AA54" s="22">
        <v>82.3</v>
      </c>
      <c r="AB54" s="22">
        <v>82</v>
      </c>
      <c r="AC54" s="22">
        <v>82.399999999999991</v>
      </c>
      <c r="AD54" s="22">
        <v>81</v>
      </c>
      <c r="AE54" s="22">
        <v>79.600000000000009</v>
      </c>
      <c r="AF54" s="22">
        <v>78.3</v>
      </c>
      <c r="AG54" s="22" t="s">
        <v>443</v>
      </c>
    </row>
    <row r="55" spans="1:33" x14ac:dyDescent="0.25">
      <c r="A55" s="17" t="str">
        <f>VLOOKUP(C55,'Country Table'!$C$4:$G$222,5,FALSE)</f>
        <v>Low income</v>
      </c>
      <c r="B55" s="17" t="str">
        <f>VLOOKUP(C55,'Country Table'!$C$4:$G$222,4,FALSE)</f>
        <v>Sub-Saharan Africa</v>
      </c>
      <c r="C55" t="s">
        <v>134</v>
      </c>
      <c r="D55" s="22">
        <v>33.1</v>
      </c>
      <c r="E55" s="22">
        <v>34.699999999999996</v>
      </c>
      <c r="F55" s="22">
        <v>41.199999999999996</v>
      </c>
      <c r="G55" s="22">
        <v>43.3</v>
      </c>
      <c r="H55" s="22">
        <v>46.300000000000004</v>
      </c>
      <c r="I55" s="22">
        <v>47</v>
      </c>
      <c r="J55" s="22">
        <v>48.1</v>
      </c>
      <c r="K55" s="22">
        <v>49.3</v>
      </c>
      <c r="L55" s="22">
        <v>49.7</v>
      </c>
      <c r="M55" s="22">
        <v>49.5</v>
      </c>
      <c r="N55" s="22">
        <v>48.5</v>
      </c>
      <c r="O55" s="22">
        <v>49.2</v>
      </c>
      <c r="P55" s="22">
        <v>48.9</v>
      </c>
      <c r="Q55" s="22">
        <v>47.699999999999996</v>
      </c>
      <c r="R55" s="22">
        <v>47.199999999999996</v>
      </c>
      <c r="S55" s="22">
        <v>47.099999999999994</v>
      </c>
      <c r="T55" s="22">
        <v>46.5</v>
      </c>
      <c r="U55" s="22">
        <v>46.400000000000006</v>
      </c>
      <c r="V55" s="22">
        <v>44.4</v>
      </c>
      <c r="W55" s="22">
        <v>44.7</v>
      </c>
      <c r="X55" s="22">
        <v>44.800000000000004</v>
      </c>
      <c r="Y55" s="22">
        <v>45.9</v>
      </c>
      <c r="Z55" s="22">
        <v>41.6</v>
      </c>
      <c r="AA55" s="22">
        <v>42</v>
      </c>
      <c r="AB55" s="22">
        <v>42.1</v>
      </c>
      <c r="AC55" s="22">
        <v>42.199999999999996</v>
      </c>
      <c r="AD55" s="22">
        <v>42.1</v>
      </c>
      <c r="AE55" s="22">
        <v>42.5</v>
      </c>
      <c r="AF55" s="22">
        <v>42.9</v>
      </c>
      <c r="AG55" s="22" t="s">
        <v>443</v>
      </c>
    </row>
    <row r="56" spans="1:33" x14ac:dyDescent="0.25">
      <c r="A56" s="17" t="str">
        <f>VLOOKUP(C56,'Country Table'!$C$4:$G$222,5,FALSE)</f>
        <v>High income</v>
      </c>
      <c r="B56" s="17" t="str">
        <f>VLOOKUP(C56,'Country Table'!$C$4:$G$222,4,FALSE)</f>
        <v>Europe &amp; Central Asia</v>
      </c>
      <c r="C56" t="s">
        <v>136</v>
      </c>
      <c r="D56" s="22">
        <v>75.7</v>
      </c>
      <c r="E56" s="22">
        <v>74.599999999999994</v>
      </c>
      <c r="F56" s="22">
        <v>71.7</v>
      </c>
      <c r="G56" s="22">
        <v>70.3</v>
      </c>
      <c r="H56" s="22">
        <v>70.399999999999991</v>
      </c>
      <c r="I56" s="22">
        <v>71.599999999999994</v>
      </c>
      <c r="J56" s="22">
        <v>72.5</v>
      </c>
      <c r="K56" s="22">
        <v>73.900000000000006</v>
      </c>
      <c r="L56" s="22">
        <v>74.7</v>
      </c>
      <c r="M56" s="22">
        <v>74.599999999999994</v>
      </c>
      <c r="N56" s="22">
        <v>75.900000000000006</v>
      </c>
      <c r="O56" s="22">
        <v>76.8</v>
      </c>
      <c r="P56" s="22">
        <v>77.8</v>
      </c>
      <c r="Q56" s="22">
        <v>78.8</v>
      </c>
      <c r="R56" s="22">
        <v>79.900000000000006</v>
      </c>
      <c r="S56" s="22">
        <v>81.5</v>
      </c>
      <c r="T56" s="22">
        <v>82.8</v>
      </c>
      <c r="U56" s="22">
        <v>83.7</v>
      </c>
      <c r="V56" s="22">
        <v>83.2</v>
      </c>
      <c r="W56" s="22">
        <v>81.100000000000009</v>
      </c>
      <c r="X56" s="22">
        <v>81.2</v>
      </c>
      <c r="Y56" s="22">
        <v>82.399999999999991</v>
      </c>
      <c r="Z56" s="22">
        <v>83.2</v>
      </c>
      <c r="AA56" s="22">
        <v>83.8</v>
      </c>
      <c r="AB56" s="22">
        <v>84.2</v>
      </c>
      <c r="AC56" s="22">
        <v>84.6</v>
      </c>
      <c r="AD56" s="22">
        <v>85.1</v>
      </c>
      <c r="AE56" s="22">
        <v>85.8</v>
      </c>
      <c r="AF56" s="22">
        <v>86.3</v>
      </c>
      <c r="AG56" s="22" t="s">
        <v>443</v>
      </c>
    </row>
    <row r="57" spans="1:33" x14ac:dyDescent="0.25">
      <c r="A57" s="17" t="str">
        <f>VLOOKUP(C57,'Country Table'!$C$4:$G$222,5,FALSE)</f>
        <v>Lower middle income</v>
      </c>
      <c r="B57" s="17" t="str">
        <f>VLOOKUP(C57,'Country Table'!$C$4:$G$222,4,FALSE)</f>
        <v>Sub-Saharan Africa</v>
      </c>
      <c r="C57" t="s">
        <v>138</v>
      </c>
      <c r="D57" s="22">
        <v>61.7</v>
      </c>
      <c r="E57" s="22">
        <v>61.6</v>
      </c>
      <c r="F57" s="22">
        <v>61.8</v>
      </c>
      <c r="G57" s="22">
        <v>61.5</v>
      </c>
      <c r="H57" s="22">
        <v>60.8</v>
      </c>
      <c r="I57" s="22">
        <v>62.1</v>
      </c>
      <c r="J57" s="22">
        <v>62.8</v>
      </c>
      <c r="K57" s="22">
        <v>63</v>
      </c>
      <c r="L57" s="22">
        <v>62.5</v>
      </c>
      <c r="M57" s="22">
        <v>63</v>
      </c>
      <c r="N57" s="22">
        <v>62.6</v>
      </c>
      <c r="O57" s="22">
        <v>63.3</v>
      </c>
      <c r="P57" s="22">
        <v>62.9</v>
      </c>
      <c r="Q57" s="22">
        <v>63.1</v>
      </c>
      <c r="R57" s="22">
        <v>63.9</v>
      </c>
      <c r="S57" s="22">
        <v>65.5</v>
      </c>
      <c r="T57" s="22">
        <v>65.5</v>
      </c>
      <c r="U57" s="22">
        <v>66.2</v>
      </c>
      <c r="V57" s="22">
        <v>66</v>
      </c>
      <c r="W57" s="22">
        <v>65.900000000000006</v>
      </c>
      <c r="X57" s="22">
        <v>65.8</v>
      </c>
      <c r="Y57" s="22">
        <v>66.8</v>
      </c>
      <c r="Z57" s="22">
        <v>67.400000000000006</v>
      </c>
      <c r="AA57" s="22">
        <v>68.400000000000006</v>
      </c>
      <c r="AB57" s="22">
        <v>68.5</v>
      </c>
      <c r="AC57" s="22">
        <v>68.600000000000009</v>
      </c>
      <c r="AD57" s="22">
        <v>68.7</v>
      </c>
      <c r="AE57" s="22">
        <v>68.600000000000009</v>
      </c>
      <c r="AF57" s="22">
        <v>68.600000000000009</v>
      </c>
      <c r="AG57" s="22" t="s">
        <v>443</v>
      </c>
    </row>
    <row r="58" spans="1:33" x14ac:dyDescent="0.25">
      <c r="A58" s="17" t="str">
        <f>VLOOKUP(C58,'Country Table'!$C$4:$G$222,5,FALSE)</f>
        <v>Low income</v>
      </c>
      <c r="B58" s="17" t="str">
        <f>VLOOKUP(C58,'Country Table'!$C$4:$G$222,4,FALSE)</f>
        <v>Sub-Saharan Africa</v>
      </c>
      <c r="C58" t="s">
        <v>140</v>
      </c>
      <c r="D58" s="22">
        <v>28.299999999999997</v>
      </c>
      <c r="E58" s="22">
        <v>26.6</v>
      </c>
      <c r="F58" s="22">
        <v>24.7</v>
      </c>
      <c r="G58" s="22">
        <v>26</v>
      </c>
      <c r="H58" s="22">
        <v>25.900000000000002</v>
      </c>
      <c r="I58" s="22">
        <v>26.400000000000002</v>
      </c>
      <c r="J58" s="22">
        <v>27.700000000000003</v>
      </c>
      <c r="K58" s="22">
        <v>27.6</v>
      </c>
      <c r="L58" s="22">
        <v>26.700000000000003</v>
      </c>
      <c r="M58" s="22">
        <v>27</v>
      </c>
      <c r="N58" s="22">
        <v>27.500000000000004</v>
      </c>
      <c r="O58" s="22">
        <v>28.299999999999997</v>
      </c>
      <c r="P58" s="22">
        <v>28.1</v>
      </c>
      <c r="Q58" s="22">
        <v>27.3</v>
      </c>
      <c r="R58" s="22">
        <v>28.799999999999997</v>
      </c>
      <c r="S58" s="22">
        <v>30.099999999999998</v>
      </c>
      <c r="T58" s="22">
        <v>31.3</v>
      </c>
      <c r="U58" s="22">
        <v>32.5</v>
      </c>
      <c r="V58" s="22">
        <v>33.700000000000003</v>
      </c>
      <c r="W58" s="22">
        <v>34.5</v>
      </c>
      <c r="X58" s="22">
        <v>35.799999999999997</v>
      </c>
      <c r="Y58" s="22">
        <v>37</v>
      </c>
      <c r="Z58" s="22">
        <v>37.799999999999997</v>
      </c>
      <c r="AA58" s="22">
        <v>38.9</v>
      </c>
      <c r="AB58" s="22">
        <v>40</v>
      </c>
      <c r="AC58" s="22">
        <v>41</v>
      </c>
      <c r="AD58" s="22">
        <v>42</v>
      </c>
      <c r="AE58" s="22">
        <v>42.9</v>
      </c>
      <c r="AF58" s="22">
        <v>43.5</v>
      </c>
      <c r="AG58" s="22" t="s">
        <v>443</v>
      </c>
    </row>
    <row r="59" spans="1:33" x14ac:dyDescent="0.25">
      <c r="A59" s="17" t="str">
        <f>VLOOKUP(C59,'Country Table'!$C$4:$G$222,5,FALSE)</f>
        <v>Upper middle income</v>
      </c>
      <c r="B59" s="17" t="str">
        <f>VLOOKUP(C59,'Country Table'!$C$4:$G$222,4,FALSE)</f>
        <v>East Asia &amp; Pacific</v>
      </c>
      <c r="C59" t="s">
        <v>144</v>
      </c>
      <c r="D59" s="22">
        <v>61</v>
      </c>
      <c r="E59" s="22">
        <v>60.6</v>
      </c>
      <c r="F59" s="22">
        <v>61.199999999999996</v>
      </c>
      <c r="G59" s="22">
        <v>61.3</v>
      </c>
      <c r="H59" s="22">
        <v>61.6</v>
      </c>
      <c r="I59" s="22">
        <v>62.3</v>
      </c>
      <c r="J59" s="22">
        <v>62.9</v>
      </c>
      <c r="K59" s="22">
        <v>62.3</v>
      </c>
      <c r="L59" s="22">
        <v>62.1</v>
      </c>
      <c r="M59" s="22">
        <v>63.3</v>
      </c>
      <c r="N59" s="22">
        <v>63.800000000000004</v>
      </c>
      <c r="O59" s="22">
        <v>63.6</v>
      </c>
      <c r="P59" s="22">
        <v>64.3</v>
      </c>
      <c r="Q59" s="22">
        <v>64.3</v>
      </c>
      <c r="R59" s="22">
        <v>65</v>
      </c>
      <c r="S59" s="22">
        <v>65.3</v>
      </c>
      <c r="T59" s="22">
        <v>64.600000000000009</v>
      </c>
      <c r="U59" s="22">
        <v>64.600000000000009</v>
      </c>
      <c r="V59" s="22">
        <v>64.600000000000009</v>
      </c>
      <c r="W59" s="22">
        <v>64.5</v>
      </c>
      <c r="X59" s="22">
        <v>64.400000000000006</v>
      </c>
      <c r="Y59" s="22">
        <v>64.8</v>
      </c>
      <c r="Z59" s="22">
        <v>64.900000000000006</v>
      </c>
      <c r="AA59" s="22">
        <v>65.8</v>
      </c>
      <c r="AB59" s="22">
        <v>66.2</v>
      </c>
      <c r="AC59" s="22">
        <v>66.900000000000006</v>
      </c>
      <c r="AD59" s="22">
        <v>67.300000000000011</v>
      </c>
      <c r="AE59" s="22">
        <v>67.600000000000009</v>
      </c>
      <c r="AF59" s="22">
        <v>68.2</v>
      </c>
      <c r="AG59" s="22" t="s">
        <v>443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146</v>
      </c>
      <c r="D60" s="22">
        <v>85.2</v>
      </c>
      <c r="E60" s="22">
        <v>84.1</v>
      </c>
      <c r="F60" s="22">
        <v>83.3</v>
      </c>
      <c r="G60" s="22">
        <v>83</v>
      </c>
      <c r="H60" s="22">
        <v>83.7</v>
      </c>
      <c r="I60" s="22">
        <v>84.399999999999991</v>
      </c>
      <c r="J60" s="22">
        <v>85</v>
      </c>
      <c r="K60" s="22">
        <v>86</v>
      </c>
      <c r="L60" s="22">
        <v>86.7</v>
      </c>
      <c r="M60" s="22">
        <v>87.5</v>
      </c>
      <c r="N60" s="22">
        <v>88.3</v>
      </c>
      <c r="O60" s="22">
        <v>88.8</v>
      </c>
      <c r="P60" s="22">
        <v>89.1</v>
      </c>
      <c r="Q60" s="22">
        <v>89.2</v>
      </c>
      <c r="R60" s="22">
        <v>89.9</v>
      </c>
      <c r="S60" s="22">
        <v>90.2</v>
      </c>
      <c r="T60" s="22">
        <v>90.9</v>
      </c>
      <c r="U60" s="22">
        <v>91.5</v>
      </c>
      <c r="V60" s="22">
        <v>91.5</v>
      </c>
      <c r="W60" s="22">
        <v>90.3</v>
      </c>
      <c r="X60" s="22">
        <v>90.7</v>
      </c>
      <c r="Y60" s="22">
        <v>90.8</v>
      </c>
      <c r="Z60" s="22">
        <v>90.600000000000009</v>
      </c>
      <c r="AA60" s="22">
        <v>90.3</v>
      </c>
      <c r="AB60" s="22">
        <v>90.3</v>
      </c>
      <c r="AC60" s="22">
        <v>90.3</v>
      </c>
      <c r="AD60" s="22">
        <v>90.7</v>
      </c>
      <c r="AE60" s="22">
        <v>90.9</v>
      </c>
      <c r="AF60" s="22">
        <v>91.2</v>
      </c>
      <c r="AG60" s="22" t="s">
        <v>443</v>
      </c>
    </row>
    <row r="61" spans="1:33" x14ac:dyDescent="0.25">
      <c r="A61" s="17" t="str">
        <f>VLOOKUP(C61,'Country Table'!$C$4:$G$222,5,FALSE)</f>
        <v>High income</v>
      </c>
      <c r="B61" s="17" t="str">
        <f>VLOOKUP(C61,'Country Table'!$C$4:$G$222,4,FALSE)</f>
        <v>Europe &amp; Central Asia</v>
      </c>
      <c r="C61" t="s">
        <v>148</v>
      </c>
      <c r="D61" s="22">
        <v>85.9</v>
      </c>
      <c r="E61" s="22">
        <v>86</v>
      </c>
      <c r="F61" s="22">
        <v>86.2</v>
      </c>
      <c r="G61" s="22">
        <v>86</v>
      </c>
      <c r="H61" s="22">
        <v>86.3</v>
      </c>
      <c r="I61" s="22">
        <v>86.6</v>
      </c>
      <c r="J61" s="22">
        <v>86.8</v>
      </c>
      <c r="K61" s="22">
        <v>87.2</v>
      </c>
      <c r="L61" s="22">
        <v>87.7</v>
      </c>
      <c r="M61" s="22">
        <v>88.2</v>
      </c>
      <c r="N61" s="22">
        <v>88.6</v>
      </c>
      <c r="O61" s="22">
        <v>88.8</v>
      </c>
      <c r="P61" s="22">
        <v>88.8</v>
      </c>
      <c r="Q61" s="22">
        <v>88.8</v>
      </c>
      <c r="R61" s="22">
        <v>89.1</v>
      </c>
      <c r="S61" s="22">
        <v>89.3</v>
      </c>
      <c r="T61" s="22">
        <v>89.600000000000009</v>
      </c>
      <c r="U61" s="22">
        <v>89.9</v>
      </c>
      <c r="V61" s="22">
        <v>89.9</v>
      </c>
      <c r="W61" s="22">
        <v>89.4</v>
      </c>
      <c r="X61" s="22">
        <v>89.600000000000009</v>
      </c>
      <c r="Y61" s="22">
        <v>89.9</v>
      </c>
      <c r="Z61" s="22">
        <v>89.8</v>
      </c>
      <c r="AA61" s="22">
        <v>89.8</v>
      </c>
      <c r="AB61" s="22">
        <v>89.9</v>
      </c>
      <c r="AC61" s="22">
        <v>90</v>
      </c>
      <c r="AD61" s="22">
        <v>90.100000000000009</v>
      </c>
      <c r="AE61" s="22">
        <v>90.5</v>
      </c>
      <c r="AF61" s="22">
        <v>90.7</v>
      </c>
      <c r="AG61" s="22" t="s">
        <v>443</v>
      </c>
    </row>
    <row r="62" spans="1:33" x14ac:dyDescent="0.25">
      <c r="A62" s="17" t="str">
        <f>VLOOKUP(C62,'Country Table'!$C$4:$G$222,5,FALSE)</f>
        <v>Upper middle income</v>
      </c>
      <c r="B62" s="17" t="str">
        <f>VLOOKUP(C62,'Country Table'!$C$4:$G$222,4,FALSE)</f>
        <v>Sub-Saharan Africa</v>
      </c>
      <c r="C62" t="s">
        <v>152</v>
      </c>
      <c r="D62" s="22">
        <v>79.600000000000009</v>
      </c>
      <c r="E62" s="22">
        <v>80.100000000000009</v>
      </c>
      <c r="F62" s="22">
        <v>78.8</v>
      </c>
      <c r="G62" s="22">
        <v>78.900000000000006</v>
      </c>
      <c r="H62" s="22">
        <v>79.400000000000006</v>
      </c>
      <c r="I62" s="22">
        <v>79.5</v>
      </c>
      <c r="J62" s="22">
        <v>79.600000000000009</v>
      </c>
      <c r="K62" s="22">
        <v>80</v>
      </c>
      <c r="L62" s="22">
        <v>80.7</v>
      </c>
      <c r="M62" s="22">
        <v>78.600000000000009</v>
      </c>
      <c r="N62" s="22">
        <v>76.8</v>
      </c>
      <c r="O62" s="22">
        <v>77.600000000000009</v>
      </c>
      <c r="P62" s="22">
        <v>77.8</v>
      </c>
      <c r="Q62" s="22">
        <v>77.5</v>
      </c>
      <c r="R62" s="22">
        <v>76.2</v>
      </c>
      <c r="S62" s="22">
        <v>77</v>
      </c>
      <c r="T62" s="22">
        <v>75.3</v>
      </c>
      <c r="U62" s="22">
        <v>75.400000000000006</v>
      </c>
      <c r="V62" s="22">
        <v>74.099999999999994</v>
      </c>
      <c r="W62" s="22">
        <v>74.900000000000006</v>
      </c>
      <c r="X62" s="22">
        <v>74.599999999999994</v>
      </c>
      <c r="Y62" s="22">
        <v>74.400000000000006</v>
      </c>
      <c r="Z62" s="22">
        <v>75.7</v>
      </c>
      <c r="AA62" s="22">
        <v>76.2</v>
      </c>
      <c r="AB62" s="22">
        <v>77.5</v>
      </c>
      <c r="AC62" s="22">
        <v>77</v>
      </c>
      <c r="AD62" s="22">
        <v>77</v>
      </c>
      <c r="AE62" s="22">
        <v>76.900000000000006</v>
      </c>
      <c r="AF62" s="22">
        <v>76.5</v>
      </c>
      <c r="AG62" s="22" t="s">
        <v>443</v>
      </c>
    </row>
    <row r="63" spans="1:33" x14ac:dyDescent="0.25">
      <c r="A63" s="17" t="str">
        <f>VLOOKUP(C63,'Country Table'!$C$4:$G$222,5,FALSE)</f>
        <v>Low income</v>
      </c>
      <c r="B63" s="17" t="str">
        <f>VLOOKUP(C63,'Country Table'!$C$4:$G$222,4,FALSE)</f>
        <v>Sub-Saharan Africa</v>
      </c>
      <c r="C63" t="s">
        <v>452</v>
      </c>
      <c r="D63" s="22">
        <v>39.1</v>
      </c>
      <c r="E63" s="22">
        <v>39.800000000000004</v>
      </c>
      <c r="F63" s="22">
        <v>39.800000000000004</v>
      </c>
      <c r="G63" s="22">
        <v>39.800000000000004</v>
      </c>
      <c r="H63" s="22">
        <v>39.4</v>
      </c>
      <c r="I63" s="22">
        <v>39.1</v>
      </c>
      <c r="J63" s="22">
        <v>39</v>
      </c>
      <c r="K63" s="22">
        <v>39.1</v>
      </c>
      <c r="L63" s="22">
        <v>39.1</v>
      </c>
      <c r="M63" s="22">
        <v>39.5</v>
      </c>
      <c r="N63" s="22">
        <v>39.800000000000004</v>
      </c>
      <c r="O63" s="22">
        <v>40.1</v>
      </c>
      <c r="P63" s="22">
        <v>38.9</v>
      </c>
      <c r="Q63" s="22">
        <v>39.6</v>
      </c>
      <c r="R63" s="22">
        <v>40.300000000000004</v>
      </c>
      <c r="S63" s="22">
        <v>39.700000000000003</v>
      </c>
      <c r="T63" s="22">
        <v>39.4</v>
      </c>
      <c r="U63" s="22">
        <v>39.5</v>
      </c>
      <c r="V63" s="22">
        <v>40</v>
      </c>
      <c r="W63" s="22">
        <v>40.400000000000006</v>
      </c>
      <c r="X63" s="22">
        <v>40.9</v>
      </c>
      <c r="Y63" s="22">
        <v>39.800000000000004</v>
      </c>
      <c r="Z63" s="22">
        <v>40.200000000000003</v>
      </c>
      <c r="AA63" s="22">
        <v>40.6</v>
      </c>
      <c r="AB63" s="22">
        <v>40</v>
      </c>
      <c r="AC63" s="22">
        <v>40.400000000000006</v>
      </c>
      <c r="AD63" s="22">
        <v>40</v>
      </c>
      <c r="AE63" s="22">
        <v>40.300000000000004</v>
      </c>
      <c r="AF63" s="22">
        <v>40.799999999999997</v>
      </c>
      <c r="AG63" s="22" t="s">
        <v>443</v>
      </c>
    </row>
    <row r="64" spans="1:33" x14ac:dyDescent="0.25">
      <c r="A64" s="17" t="str">
        <f>VLOOKUP(C64,'Country Table'!$C$4:$G$222,5,FALSE)</f>
        <v>Upper middle income</v>
      </c>
      <c r="B64" s="17" t="str">
        <f>VLOOKUP(C64,'Country Table'!$C$4:$G$222,4,FALSE)</f>
        <v>Europe &amp; Central Asia</v>
      </c>
      <c r="C64" t="s">
        <v>155</v>
      </c>
      <c r="D64" s="22">
        <v>66.2</v>
      </c>
      <c r="E64" s="22">
        <v>62.5</v>
      </c>
      <c r="F64" s="22">
        <v>53.300000000000004</v>
      </c>
      <c r="G64" s="22">
        <v>47.8</v>
      </c>
      <c r="H64" s="22">
        <v>46.300000000000004</v>
      </c>
      <c r="I64" s="22">
        <v>46.9</v>
      </c>
      <c r="J64" s="22">
        <v>49.3</v>
      </c>
      <c r="K64" s="22">
        <v>52.2</v>
      </c>
      <c r="L64" s="22">
        <v>53.300000000000004</v>
      </c>
      <c r="M64" s="22">
        <v>54</v>
      </c>
      <c r="N64" s="22">
        <v>54.400000000000006</v>
      </c>
      <c r="O64" s="22">
        <v>54.900000000000006</v>
      </c>
      <c r="P64" s="22">
        <v>55.800000000000004</v>
      </c>
      <c r="Q64" s="22">
        <v>57.499999999999993</v>
      </c>
      <c r="R64" s="22">
        <v>58.599999999999994</v>
      </c>
      <c r="S64" s="22">
        <v>60</v>
      </c>
      <c r="T64" s="22">
        <v>61.6</v>
      </c>
      <c r="U64" s="22">
        <v>63.2</v>
      </c>
      <c r="V64" s="22">
        <v>63.3</v>
      </c>
      <c r="W64" s="22">
        <v>63</v>
      </c>
      <c r="X64" s="22">
        <v>63.7</v>
      </c>
      <c r="Y64" s="22">
        <v>64.900000000000006</v>
      </c>
      <c r="Z64" s="22">
        <v>66.2</v>
      </c>
      <c r="AA64" s="22">
        <v>66.600000000000009</v>
      </c>
      <c r="AB64" s="22">
        <v>67.400000000000006</v>
      </c>
      <c r="AC64" s="22">
        <v>67.5</v>
      </c>
      <c r="AD64" s="22">
        <v>67.600000000000009</v>
      </c>
      <c r="AE64" s="22">
        <v>68.2</v>
      </c>
      <c r="AF64" s="22">
        <v>68.899999999999991</v>
      </c>
      <c r="AG64" s="22" t="s">
        <v>443</v>
      </c>
    </row>
    <row r="65" spans="1:33" x14ac:dyDescent="0.25">
      <c r="A65" s="17" t="str">
        <f>VLOOKUP(C65,'Country Table'!$C$4:$G$222,5,FALSE)</f>
        <v>High income</v>
      </c>
      <c r="B65" s="17" t="str">
        <f>VLOOKUP(C65,'Country Table'!$C$4:$G$222,4,FALSE)</f>
        <v>Europe &amp; Central Asia</v>
      </c>
      <c r="C65" t="s">
        <v>157</v>
      </c>
      <c r="D65" s="22">
        <v>87</v>
      </c>
      <c r="E65" s="22">
        <v>87.6</v>
      </c>
      <c r="F65" s="22">
        <v>87.7</v>
      </c>
      <c r="G65" s="22">
        <v>87.5</v>
      </c>
      <c r="H65" s="22">
        <v>87.7</v>
      </c>
      <c r="I65" s="22">
        <v>87.9</v>
      </c>
      <c r="J65" s="22">
        <v>88</v>
      </c>
      <c r="K65" s="22">
        <v>88.2</v>
      </c>
      <c r="L65" s="22">
        <v>88.4</v>
      </c>
      <c r="M65" s="22">
        <v>88.7</v>
      </c>
      <c r="N65" s="22">
        <v>89.1</v>
      </c>
      <c r="O65" s="22">
        <v>89.3</v>
      </c>
      <c r="P65" s="22">
        <v>89.3</v>
      </c>
      <c r="Q65" s="22">
        <v>89.2</v>
      </c>
      <c r="R65" s="22">
        <v>89.600000000000009</v>
      </c>
      <c r="S65" s="22">
        <v>89.8</v>
      </c>
      <c r="T65" s="22">
        <v>90.4</v>
      </c>
      <c r="U65" s="22">
        <v>90.9</v>
      </c>
      <c r="V65" s="22">
        <v>91</v>
      </c>
      <c r="W65" s="22">
        <v>90.4</v>
      </c>
      <c r="X65" s="22">
        <v>91</v>
      </c>
      <c r="Y65" s="22">
        <v>91.9</v>
      </c>
      <c r="Z65" s="22">
        <v>91.9</v>
      </c>
      <c r="AA65" s="22">
        <v>91.9</v>
      </c>
      <c r="AB65" s="22">
        <v>92.100000000000009</v>
      </c>
      <c r="AC65" s="22">
        <v>92.300000000000011</v>
      </c>
      <c r="AD65" s="22">
        <v>92.5</v>
      </c>
      <c r="AE65" s="22">
        <v>92.800000000000011</v>
      </c>
      <c r="AF65" s="22">
        <v>92.9</v>
      </c>
      <c r="AG65" s="22" t="s">
        <v>443</v>
      </c>
    </row>
    <row r="66" spans="1:33" x14ac:dyDescent="0.25">
      <c r="A66" s="17" t="str">
        <f>VLOOKUP(C66,'Country Table'!$C$4:$G$222,5,FALSE)</f>
        <v>Lower middle income</v>
      </c>
      <c r="B66" s="17" t="str">
        <f>VLOOKUP(C66,'Country Table'!$C$4:$G$222,4,FALSE)</f>
        <v>Sub-Saharan Africa</v>
      </c>
      <c r="C66" t="s">
        <v>159</v>
      </c>
      <c r="D66" s="22">
        <v>44.2</v>
      </c>
      <c r="E66" s="22">
        <v>44.5</v>
      </c>
      <c r="F66" s="22">
        <v>44.7</v>
      </c>
      <c r="G66" s="22">
        <v>44.9</v>
      </c>
      <c r="H66" s="22">
        <v>45</v>
      </c>
      <c r="I66" s="22">
        <v>45.2</v>
      </c>
      <c r="J66" s="22">
        <v>45.5</v>
      </c>
      <c r="K66" s="22">
        <v>45.7</v>
      </c>
      <c r="L66" s="22">
        <v>46</v>
      </c>
      <c r="M66" s="22">
        <v>46.300000000000004</v>
      </c>
      <c r="N66" s="22">
        <v>46.400000000000006</v>
      </c>
      <c r="O66" s="22">
        <v>46.7</v>
      </c>
      <c r="P66" s="22">
        <v>47</v>
      </c>
      <c r="Q66" s="22">
        <v>47.4</v>
      </c>
      <c r="R66" s="22">
        <v>47.8</v>
      </c>
      <c r="S66" s="22">
        <v>48.5</v>
      </c>
      <c r="T66" s="22">
        <v>49.1</v>
      </c>
      <c r="U66" s="22">
        <v>49.4</v>
      </c>
      <c r="V66" s="22">
        <v>50.3</v>
      </c>
      <c r="W66" s="22">
        <v>50.7</v>
      </c>
      <c r="X66" s="22">
        <v>51.300000000000004</v>
      </c>
      <c r="Y66" s="22">
        <v>52.7</v>
      </c>
      <c r="Z66" s="22">
        <v>53.300000000000004</v>
      </c>
      <c r="AA66" s="22">
        <v>54.500000000000007</v>
      </c>
      <c r="AB66" s="22">
        <v>54.400000000000006</v>
      </c>
      <c r="AC66" s="22">
        <v>54.7</v>
      </c>
      <c r="AD66" s="22">
        <v>54.800000000000004</v>
      </c>
      <c r="AE66" s="22">
        <v>55.500000000000007</v>
      </c>
      <c r="AF66" s="22">
        <v>56.100000000000009</v>
      </c>
      <c r="AG66" s="22" t="s">
        <v>443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Europe &amp; Central Asia</v>
      </c>
      <c r="C67" t="s">
        <v>163</v>
      </c>
      <c r="D67" s="22">
        <v>80.800000000000011</v>
      </c>
      <c r="E67" s="22">
        <v>81.2</v>
      </c>
      <c r="F67" s="22">
        <v>81.2</v>
      </c>
      <c r="G67" s="22">
        <v>80.800000000000011</v>
      </c>
      <c r="H67" s="22">
        <v>81.100000000000009</v>
      </c>
      <c r="I67" s="22">
        <v>81.3</v>
      </c>
      <c r="J67" s="22">
        <v>81.599999999999994</v>
      </c>
      <c r="K67" s="22">
        <v>82.199999999999989</v>
      </c>
      <c r="L67" s="22">
        <v>82.699999999999989</v>
      </c>
      <c r="M67" s="22">
        <v>82.899999999999991</v>
      </c>
      <c r="N67" s="22">
        <v>83.399999999999991</v>
      </c>
      <c r="O67" s="22">
        <v>83.899999999999991</v>
      </c>
      <c r="P67" s="22">
        <v>84.399999999999991</v>
      </c>
      <c r="Q67" s="22">
        <v>85.1</v>
      </c>
      <c r="R67" s="22">
        <v>85.8</v>
      </c>
      <c r="S67" s="22">
        <v>85.8</v>
      </c>
      <c r="T67" s="22">
        <v>86.4</v>
      </c>
      <c r="U67" s="22">
        <v>86.8</v>
      </c>
      <c r="V67" s="22">
        <v>86.6</v>
      </c>
      <c r="W67" s="22">
        <v>86</v>
      </c>
      <c r="X67" s="22">
        <v>85.2</v>
      </c>
      <c r="Y67" s="22">
        <v>83.7</v>
      </c>
      <c r="Z67" s="22">
        <v>83.1</v>
      </c>
      <c r="AA67" s="22">
        <v>82.6</v>
      </c>
      <c r="AB67" s="22">
        <v>82.899999999999991</v>
      </c>
      <c r="AC67" s="22">
        <v>82.899999999999991</v>
      </c>
      <c r="AD67" s="22">
        <v>82.899999999999991</v>
      </c>
      <c r="AE67" s="22">
        <v>83.2</v>
      </c>
      <c r="AF67" s="22">
        <v>83.399999999999991</v>
      </c>
      <c r="AG67" s="22" t="s">
        <v>443</v>
      </c>
    </row>
    <row r="68" spans="1:33" x14ac:dyDescent="0.25">
      <c r="A68" s="17" t="str">
        <f>VLOOKUP(C68,'Country Table'!$C$4:$G$222,5,FALSE)</f>
        <v>Upper middle income</v>
      </c>
      <c r="B68" s="17" t="str">
        <f>VLOOKUP(C68,'Country Table'!$C$4:$G$222,4,FALSE)</f>
        <v>Latin America &amp; Caribbean</v>
      </c>
      <c r="C68" t="s">
        <v>167</v>
      </c>
      <c r="D68" s="22">
        <v>64</v>
      </c>
      <c r="E68" s="22">
        <v>64.5</v>
      </c>
      <c r="F68" s="22">
        <v>64.400000000000006</v>
      </c>
      <c r="G68" s="22">
        <v>63.7</v>
      </c>
      <c r="H68" s="22">
        <v>63.800000000000004</v>
      </c>
      <c r="I68" s="22">
        <v>63.800000000000004</v>
      </c>
      <c r="J68" s="22">
        <v>64.3</v>
      </c>
      <c r="K68" s="22">
        <v>65</v>
      </c>
      <c r="L68" s="22">
        <v>66.400000000000006</v>
      </c>
      <c r="M68" s="22">
        <v>67.300000000000011</v>
      </c>
      <c r="N68" s="22">
        <v>67.800000000000011</v>
      </c>
      <c r="O68" s="22">
        <v>67.2</v>
      </c>
      <c r="P68" s="22">
        <v>67.5</v>
      </c>
      <c r="Q68" s="22">
        <v>68.899999999999991</v>
      </c>
      <c r="R68" s="22">
        <v>68.400000000000006</v>
      </c>
      <c r="S68" s="22">
        <v>71.3</v>
      </c>
      <c r="T68" s="22">
        <v>70.599999999999994</v>
      </c>
      <c r="U68" s="22">
        <v>71.3</v>
      </c>
      <c r="V68" s="22">
        <v>71.399999999999991</v>
      </c>
      <c r="W68" s="22">
        <v>69.899999999999991</v>
      </c>
      <c r="X68" s="22">
        <v>70.199999999999989</v>
      </c>
      <c r="Y68" s="22">
        <v>70.399999999999991</v>
      </c>
      <c r="Z68" s="22">
        <v>70.099999999999994</v>
      </c>
      <c r="AA68" s="22">
        <v>70.5</v>
      </c>
      <c r="AB68" s="22">
        <v>70.599999999999994</v>
      </c>
      <c r="AC68" s="22">
        <v>71</v>
      </c>
      <c r="AD68" s="22">
        <v>71.899999999999991</v>
      </c>
      <c r="AE68" s="22">
        <v>72.5</v>
      </c>
      <c r="AF68" s="22">
        <v>73.2</v>
      </c>
      <c r="AG68" s="22" t="s">
        <v>443</v>
      </c>
    </row>
    <row r="69" spans="1:33" x14ac:dyDescent="0.25">
      <c r="A69" s="17" t="str">
        <f>VLOOKUP(C69,'Country Table'!$C$4:$G$222,5,FALSE)</f>
        <v>Upper middle income</v>
      </c>
      <c r="B69" s="17" t="str">
        <f>VLOOKUP(C69,'Country Table'!$C$4:$G$222,4,FALSE)</f>
        <v>Latin America &amp; Caribbean</v>
      </c>
      <c r="C69" t="s">
        <v>171</v>
      </c>
      <c r="D69" s="22">
        <v>59</v>
      </c>
      <c r="E69" s="22">
        <v>59.4</v>
      </c>
      <c r="F69" s="22">
        <v>59.699999999999996</v>
      </c>
      <c r="G69" s="22">
        <v>60</v>
      </c>
      <c r="H69" s="22">
        <v>60.3</v>
      </c>
      <c r="I69" s="22">
        <v>60.6</v>
      </c>
      <c r="J69" s="22">
        <v>60.699999999999996</v>
      </c>
      <c r="K69" s="22">
        <v>61</v>
      </c>
      <c r="L69" s="22">
        <v>61.5</v>
      </c>
      <c r="M69" s="22">
        <v>61.7</v>
      </c>
      <c r="N69" s="22">
        <v>61.9</v>
      </c>
      <c r="O69" s="22">
        <v>62</v>
      </c>
      <c r="P69" s="22">
        <v>62</v>
      </c>
      <c r="Q69" s="22">
        <v>62</v>
      </c>
      <c r="R69" s="22">
        <v>62.1</v>
      </c>
      <c r="S69" s="22">
        <v>62.2</v>
      </c>
      <c r="T69" s="22">
        <v>62.6</v>
      </c>
      <c r="U69" s="22">
        <v>63.2</v>
      </c>
      <c r="V69" s="22">
        <v>63.4</v>
      </c>
      <c r="W69" s="22">
        <v>63.1</v>
      </c>
      <c r="X69" s="22">
        <v>63.1</v>
      </c>
      <c r="Y69" s="22">
        <v>63.4</v>
      </c>
      <c r="Z69" s="22">
        <v>63.6</v>
      </c>
      <c r="AA69" s="22">
        <v>63.9</v>
      </c>
      <c r="AB69" s="22">
        <v>64.099999999999994</v>
      </c>
      <c r="AC69" s="22">
        <v>64.5</v>
      </c>
      <c r="AD69" s="22">
        <v>64.600000000000009</v>
      </c>
      <c r="AE69" s="22">
        <v>64.8</v>
      </c>
      <c r="AF69" s="22">
        <v>65</v>
      </c>
      <c r="AG69" s="22" t="s">
        <v>443</v>
      </c>
    </row>
    <row r="70" spans="1:33" x14ac:dyDescent="0.25">
      <c r="A70" s="17" t="str">
        <f>VLOOKUP(C70,'Country Table'!$C$4:$G$222,5,FALSE)</f>
        <v>Low income</v>
      </c>
      <c r="B70" s="17" t="str">
        <f>VLOOKUP(C70,'Country Table'!$C$4:$G$222,4,FALSE)</f>
        <v>Sub-Saharan Africa</v>
      </c>
      <c r="C70" t="s">
        <v>173</v>
      </c>
      <c r="D70" s="22">
        <v>38.4</v>
      </c>
      <c r="E70" s="22">
        <v>38.4</v>
      </c>
      <c r="F70" s="22">
        <v>38.700000000000003</v>
      </c>
      <c r="G70" s="22">
        <v>39.300000000000004</v>
      </c>
      <c r="H70" s="22">
        <v>39.5</v>
      </c>
      <c r="I70" s="22">
        <v>39.800000000000004</v>
      </c>
      <c r="J70" s="22">
        <v>40</v>
      </c>
      <c r="K70" s="22">
        <v>40.300000000000004</v>
      </c>
      <c r="L70" s="22">
        <v>40.400000000000006</v>
      </c>
      <c r="M70" s="22">
        <v>40.799999999999997</v>
      </c>
      <c r="N70" s="22">
        <v>40.799999999999997</v>
      </c>
      <c r="O70" s="22">
        <v>40.9</v>
      </c>
      <c r="P70" s="22">
        <v>41.699999999999996</v>
      </c>
      <c r="Q70" s="22">
        <v>40.6</v>
      </c>
      <c r="R70" s="22">
        <v>40.6</v>
      </c>
      <c r="S70" s="22">
        <v>40.400000000000006</v>
      </c>
      <c r="T70" s="22">
        <v>40.799999999999997</v>
      </c>
      <c r="U70" s="22">
        <v>41.6</v>
      </c>
      <c r="V70" s="22">
        <v>41.5</v>
      </c>
      <c r="W70" s="22">
        <v>41</v>
      </c>
      <c r="X70" s="22">
        <v>41.5</v>
      </c>
      <c r="Y70" s="22">
        <v>41.9</v>
      </c>
      <c r="Z70" s="22">
        <v>42.6</v>
      </c>
      <c r="AA70" s="22">
        <v>42.9</v>
      </c>
      <c r="AB70" s="22">
        <v>43.5</v>
      </c>
      <c r="AC70" s="22">
        <v>43.7</v>
      </c>
      <c r="AD70" s="22">
        <v>45</v>
      </c>
      <c r="AE70" s="22">
        <v>46.7</v>
      </c>
      <c r="AF70" s="22">
        <v>46.800000000000004</v>
      </c>
      <c r="AG70" s="22" t="s">
        <v>443</v>
      </c>
    </row>
    <row r="71" spans="1:33" x14ac:dyDescent="0.25">
      <c r="A71" s="17" t="str">
        <f>VLOOKUP(C71,'Country Table'!$C$4:$G$222,5,FALSE)</f>
        <v>Low income</v>
      </c>
      <c r="B71" s="17" t="str">
        <f>VLOOKUP(C71,'Country Table'!$C$4:$G$222,4,FALSE)</f>
        <v>Sub-Saharan Africa</v>
      </c>
      <c r="C71" t="s">
        <v>175</v>
      </c>
      <c r="D71" s="22">
        <v>41.5</v>
      </c>
      <c r="E71" s="22">
        <v>41.6</v>
      </c>
      <c r="F71" s="22">
        <v>41.5</v>
      </c>
      <c r="G71" s="22">
        <v>41.4</v>
      </c>
      <c r="H71" s="22">
        <v>41.6</v>
      </c>
      <c r="I71" s="22">
        <v>41.8</v>
      </c>
      <c r="J71" s="22">
        <v>43.2</v>
      </c>
      <c r="K71" s="22">
        <v>44.1</v>
      </c>
      <c r="L71" s="22">
        <v>38.6</v>
      </c>
      <c r="M71" s="22">
        <v>38.5</v>
      </c>
      <c r="N71" s="22">
        <v>39.5</v>
      </c>
      <c r="O71" s="22">
        <v>39.4</v>
      </c>
      <c r="P71" s="22">
        <v>39.200000000000003</v>
      </c>
      <c r="Q71" s="22">
        <v>38.9</v>
      </c>
      <c r="R71" s="22">
        <v>39</v>
      </c>
      <c r="S71" s="22">
        <v>39.300000000000004</v>
      </c>
      <c r="T71" s="22">
        <v>39.4</v>
      </c>
      <c r="U71" s="22">
        <v>39.6</v>
      </c>
      <c r="V71" s="22">
        <v>39.5</v>
      </c>
      <c r="W71" s="22">
        <v>39.700000000000003</v>
      </c>
      <c r="X71" s="22">
        <v>40.1</v>
      </c>
      <c r="Y71" s="22">
        <v>41.099999999999994</v>
      </c>
      <c r="Z71" s="22">
        <v>40.400000000000006</v>
      </c>
      <c r="AA71" s="22">
        <v>40.1</v>
      </c>
      <c r="AB71" s="22">
        <v>40.699999999999996</v>
      </c>
      <c r="AC71" s="22">
        <v>41</v>
      </c>
      <c r="AD71" s="22">
        <v>41.6</v>
      </c>
      <c r="AE71" s="22">
        <v>41.699999999999996</v>
      </c>
      <c r="AF71" s="22">
        <v>41.8</v>
      </c>
      <c r="AG71" s="22" t="s">
        <v>443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t="s">
        <v>177</v>
      </c>
      <c r="D72" s="22">
        <v>46</v>
      </c>
      <c r="E72" s="22">
        <v>44.2</v>
      </c>
      <c r="F72" s="22">
        <v>47.4</v>
      </c>
      <c r="G72" s="22">
        <v>50.3</v>
      </c>
      <c r="H72" s="22">
        <v>52.300000000000004</v>
      </c>
      <c r="I72" s="22">
        <v>53.300000000000004</v>
      </c>
      <c r="J72" s="22">
        <v>55.600000000000009</v>
      </c>
      <c r="K72" s="22">
        <v>56.100000000000009</v>
      </c>
      <c r="L72" s="22">
        <v>56.3</v>
      </c>
      <c r="M72" s="22">
        <v>56.499999999999993</v>
      </c>
      <c r="N72" s="22">
        <v>56.899999999999991</v>
      </c>
      <c r="O72" s="22">
        <v>57.099999999999994</v>
      </c>
      <c r="P72" s="22">
        <v>57.199999999999996</v>
      </c>
      <c r="Q72" s="22">
        <v>57.4</v>
      </c>
      <c r="R72" s="22">
        <v>57.9</v>
      </c>
      <c r="S72" s="22">
        <v>57.9</v>
      </c>
      <c r="T72" s="22">
        <v>59.5</v>
      </c>
      <c r="U72" s="22">
        <v>60.3</v>
      </c>
      <c r="V72" s="22">
        <v>60.4</v>
      </c>
      <c r="W72" s="22">
        <v>60.9</v>
      </c>
      <c r="X72" s="22">
        <v>61.3</v>
      </c>
      <c r="Y72" s="22">
        <v>62.1</v>
      </c>
      <c r="Z72" s="22">
        <v>62.8</v>
      </c>
      <c r="AA72" s="22">
        <v>63.3</v>
      </c>
      <c r="AB72" s="22">
        <v>63.800000000000004</v>
      </c>
      <c r="AC72" s="22">
        <v>64.2</v>
      </c>
      <c r="AD72" s="22">
        <v>64.8</v>
      </c>
      <c r="AE72" s="22">
        <v>65.100000000000009</v>
      </c>
      <c r="AF72" s="22">
        <v>65.400000000000006</v>
      </c>
      <c r="AG72" s="22" t="s">
        <v>443</v>
      </c>
    </row>
    <row r="73" spans="1:33" x14ac:dyDescent="0.25">
      <c r="A73" s="17" t="str">
        <f>VLOOKUP(C73,'Country Table'!$C$4:$G$222,5,FALSE)</f>
        <v>Low income</v>
      </c>
      <c r="B73" s="17" t="str">
        <f>VLOOKUP(C73,'Country Table'!$C$4:$G$222,4,FALSE)</f>
        <v>Latin America &amp; Caribbean</v>
      </c>
      <c r="C73" t="s">
        <v>179</v>
      </c>
      <c r="D73" s="22">
        <v>45.9</v>
      </c>
      <c r="E73" s="22">
        <v>45.9</v>
      </c>
      <c r="F73" s="22">
        <v>44.800000000000004</v>
      </c>
      <c r="G73" s="22">
        <v>43.7</v>
      </c>
      <c r="H73" s="22">
        <v>41.6</v>
      </c>
      <c r="I73" s="22">
        <v>42.8</v>
      </c>
      <c r="J73" s="22">
        <v>43.1</v>
      </c>
      <c r="K73" s="22">
        <v>43.3</v>
      </c>
      <c r="L73" s="22">
        <v>43.3</v>
      </c>
      <c r="M73" s="22">
        <v>43.4</v>
      </c>
      <c r="N73" s="22">
        <v>43.3</v>
      </c>
      <c r="O73" s="22">
        <v>42.8</v>
      </c>
      <c r="P73" s="22">
        <v>42.5</v>
      </c>
      <c r="Q73" s="22">
        <v>42.199999999999996</v>
      </c>
      <c r="R73" s="22">
        <v>41.5</v>
      </c>
      <c r="S73" s="22">
        <v>41.4</v>
      </c>
      <c r="T73" s="22">
        <v>41.699999999999996</v>
      </c>
      <c r="U73" s="22">
        <v>41.9</v>
      </c>
      <c r="V73" s="22">
        <v>41.8</v>
      </c>
      <c r="W73" s="22">
        <v>42.1</v>
      </c>
      <c r="X73" s="22">
        <v>41</v>
      </c>
      <c r="Y73" s="22">
        <v>41.699999999999996</v>
      </c>
      <c r="Z73" s="22">
        <v>41.9</v>
      </c>
      <c r="AA73" s="22">
        <v>42.199999999999996</v>
      </c>
      <c r="AB73" s="22">
        <v>42.5</v>
      </c>
      <c r="AC73" s="22">
        <v>42.4</v>
      </c>
      <c r="AD73" s="22">
        <v>42.5</v>
      </c>
      <c r="AE73" s="22">
        <v>42.5</v>
      </c>
      <c r="AF73" s="22">
        <v>42.5</v>
      </c>
      <c r="AG73" s="22" t="s">
        <v>443</v>
      </c>
    </row>
    <row r="74" spans="1:33" x14ac:dyDescent="0.25">
      <c r="A74" s="17" t="str">
        <f>VLOOKUP(C74,'Country Table'!$C$4:$G$222,5,FALSE)</f>
        <v>Lower middle income</v>
      </c>
      <c r="B74" s="17" t="str">
        <f>VLOOKUP(C74,'Country Table'!$C$4:$G$222,4,FALSE)</f>
        <v>Latin America &amp; Caribbean</v>
      </c>
      <c r="C74" t="s">
        <v>181</v>
      </c>
      <c r="D74" s="22">
        <v>51.5</v>
      </c>
      <c r="E74" s="22">
        <v>50.5</v>
      </c>
      <c r="F74" s="22">
        <v>50.8</v>
      </c>
      <c r="G74" s="22">
        <v>51.7</v>
      </c>
      <c r="H74" s="22">
        <v>51.2</v>
      </c>
      <c r="I74" s="22">
        <v>51.7</v>
      </c>
      <c r="J74" s="22">
        <v>51.5</v>
      </c>
      <c r="K74" s="22">
        <v>52</v>
      </c>
      <c r="L74" s="22">
        <v>52.2</v>
      </c>
      <c r="M74" s="22">
        <v>51.7</v>
      </c>
      <c r="N74" s="22">
        <v>52.300000000000004</v>
      </c>
      <c r="O74" s="22">
        <v>52.300000000000004</v>
      </c>
      <c r="P74" s="22">
        <v>52.400000000000006</v>
      </c>
      <c r="Q74" s="22">
        <v>52.6</v>
      </c>
      <c r="R74" s="22">
        <v>53</v>
      </c>
      <c r="S74" s="22">
        <v>53.6</v>
      </c>
      <c r="T74" s="22">
        <v>54.2</v>
      </c>
      <c r="U74" s="22">
        <v>55.000000000000007</v>
      </c>
      <c r="V74" s="22">
        <v>55.300000000000004</v>
      </c>
      <c r="W74" s="22">
        <v>54.500000000000007</v>
      </c>
      <c r="X74" s="22">
        <v>54.7</v>
      </c>
      <c r="Y74" s="22">
        <v>54.800000000000004</v>
      </c>
      <c r="Z74" s="22">
        <v>54.900000000000006</v>
      </c>
      <c r="AA74" s="22">
        <v>55.000000000000007</v>
      </c>
      <c r="AB74" s="22">
        <v>55.1</v>
      </c>
      <c r="AC74" s="22">
        <v>55.600000000000009</v>
      </c>
      <c r="AD74" s="22">
        <v>55.800000000000004</v>
      </c>
      <c r="AE74" s="22">
        <v>56.3</v>
      </c>
      <c r="AF74" s="22">
        <v>56.699999999999996</v>
      </c>
      <c r="AG74" s="22" t="s">
        <v>443</v>
      </c>
    </row>
    <row r="75" spans="1:33" x14ac:dyDescent="0.25">
      <c r="A75" s="17" t="str">
        <f>VLOOKUP(C75,'Country Table'!$C$4:$G$222,5,FALSE)</f>
        <v>High income</v>
      </c>
      <c r="B75" s="17" t="str">
        <f>VLOOKUP(C75,'Country Table'!$C$4:$G$222,4,FALSE)</f>
        <v>East Asia &amp; Pacific</v>
      </c>
      <c r="C75" t="s">
        <v>445</v>
      </c>
      <c r="D75" s="22">
        <v>84.1</v>
      </c>
      <c r="E75" s="22">
        <v>84.7</v>
      </c>
      <c r="F75" s="22">
        <v>85.5</v>
      </c>
      <c r="G75" s="22">
        <v>86.8</v>
      </c>
      <c r="H75" s="22">
        <v>87.3</v>
      </c>
      <c r="I75" s="22">
        <v>87.5</v>
      </c>
      <c r="J75" s="22">
        <v>87.1</v>
      </c>
      <c r="K75" s="22">
        <v>87.9</v>
      </c>
      <c r="L75" s="22">
        <v>87.2</v>
      </c>
      <c r="M75" s="22">
        <v>87.4</v>
      </c>
      <c r="N75" s="22">
        <v>88.2</v>
      </c>
      <c r="O75" s="22">
        <v>88.4</v>
      </c>
      <c r="P75" s="22">
        <v>88.3</v>
      </c>
      <c r="Q75" s="22">
        <v>89.1</v>
      </c>
      <c r="R75" s="22">
        <v>90.2</v>
      </c>
      <c r="S75" s="22">
        <v>90.9</v>
      </c>
      <c r="T75" s="22">
        <v>92.100000000000009</v>
      </c>
      <c r="U75" s="22">
        <v>93.100000000000009</v>
      </c>
      <c r="V75" s="22">
        <v>93.7</v>
      </c>
      <c r="W75" s="22">
        <v>92.9</v>
      </c>
      <c r="X75" s="22">
        <v>93.600000000000009</v>
      </c>
      <c r="Y75" s="22">
        <v>94.3</v>
      </c>
      <c r="Z75" s="22">
        <v>94.199999999999989</v>
      </c>
      <c r="AA75" s="22">
        <v>94.699999999999989</v>
      </c>
      <c r="AB75" s="22">
        <v>95</v>
      </c>
      <c r="AC75" s="22">
        <v>95.199999999999989</v>
      </c>
      <c r="AD75" s="22">
        <v>95.5</v>
      </c>
      <c r="AE75" s="22">
        <v>96.3</v>
      </c>
      <c r="AF75" s="22">
        <v>96.7</v>
      </c>
      <c r="AG75" s="22" t="s">
        <v>443</v>
      </c>
    </row>
    <row r="76" spans="1:33" x14ac:dyDescent="0.25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t="s">
        <v>184</v>
      </c>
      <c r="D76" s="22">
        <v>76.900000000000006</v>
      </c>
      <c r="E76" s="22">
        <v>74.7</v>
      </c>
      <c r="F76" s="22">
        <v>74.400000000000006</v>
      </c>
      <c r="G76" s="22">
        <v>74.900000000000006</v>
      </c>
      <c r="H76" s="22">
        <v>75.400000000000006</v>
      </c>
      <c r="I76" s="22">
        <v>75.5</v>
      </c>
      <c r="J76" s="22">
        <v>75.5</v>
      </c>
      <c r="K76" s="22">
        <v>75.7</v>
      </c>
      <c r="L76" s="22">
        <v>76.400000000000006</v>
      </c>
      <c r="M76" s="22">
        <v>76.900000000000006</v>
      </c>
      <c r="N76" s="22">
        <v>77.7</v>
      </c>
      <c r="O76" s="22">
        <v>78.2</v>
      </c>
      <c r="P76" s="22">
        <v>78.900000000000006</v>
      </c>
      <c r="Q76" s="22">
        <v>79.600000000000009</v>
      </c>
      <c r="R76" s="22">
        <v>80.300000000000011</v>
      </c>
      <c r="S76" s="22">
        <v>80.900000000000006</v>
      </c>
      <c r="T76" s="22">
        <v>81.599999999999994</v>
      </c>
      <c r="U76" s="22">
        <v>81.399999999999991</v>
      </c>
      <c r="V76" s="22">
        <v>81.699999999999989</v>
      </c>
      <c r="W76" s="22">
        <v>80.900000000000006</v>
      </c>
      <c r="X76" s="22">
        <v>81</v>
      </c>
      <c r="Y76" s="22">
        <v>81.3</v>
      </c>
      <c r="Z76" s="22">
        <v>81.3</v>
      </c>
      <c r="AA76" s="22">
        <v>81.8</v>
      </c>
      <c r="AB76" s="22">
        <v>82.199999999999989</v>
      </c>
      <c r="AC76" s="22">
        <v>82.8</v>
      </c>
      <c r="AD76" s="22">
        <v>83.5</v>
      </c>
      <c r="AE76" s="22">
        <v>83.899999999999991</v>
      </c>
      <c r="AF76" s="22">
        <v>84.6</v>
      </c>
      <c r="AG76" s="22" t="s">
        <v>443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186</v>
      </c>
      <c r="D77" s="22">
        <v>85.8</v>
      </c>
      <c r="E77" s="22">
        <v>85.7</v>
      </c>
      <c r="F77" s="22">
        <v>85.1</v>
      </c>
      <c r="G77" s="22">
        <v>85.1</v>
      </c>
      <c r="H77" s="22">
        <v>85.399999999999991</v>
      </c>
      <c r="I77" s="22">
        <v>85.399999999999991</v>
      </c>
      <c r="J77" s="22">
        <v>86.1</v>
      </c>
      <c r="K77" s="22">
        <v>86.4</v>
      </c>
      <c r="L77" s="22">
        <v>87.3</v>
      </c>
      <c r="M77" s="22">
        <v>87.7</v>
      </c>
      <c r="N77" s="22">
        <v>87.9</v>
      </c>
      <c r="O77" s="22">
        <v>88.4</v>
      </c>
      <c r="P77" s="22">
        <v>88.9</v>
      </c>
      <c r="Q77" s="22">
        <v>88.9</v>
      </c>
      <c r="R77" s="22">
        <v>89.5</v>
      </c>
      <c r="S77" s="22">
        <v>90</v>
      </c>
      <c r="T77" s="22">
        <v>90.100000000000009</v>
      </c>
      <c r="U77" s="22">
        <v>91.2</v>
      </c>
      <c r="V77" s="22">
        <v>88.5</v>
      </c>
      <c r="W77" s="22">
        <v>87.7</v>
      </c>
      <c r="X77" s="22">
        <v>87.4</v>
      </c>
      <c r="Y77" s="22">
        <v>88.3</v>
      </c>
      <c r="Z77" s="22">
        <v>88.9</v>
      </c>
      <c r="AA77" s="22">
        <v>90.7</v>
      </c>
      <c r="AB77" s="22">
        <v>90.8</v>
      </c>
      <c r="AC77" s="22">
        <v>91.3</v>
      </c>
      <c r="AD77" s="22">
        <v>92.2</v>
      </c>
      <c r="AE77" s="22">
        <v>92.9</v>
      </c>
      <c r="AF77" s="22">
        <v>93.100000000000009</v>
      </c>
      <c r="AG77" s="22" t="s">
        <v>443</v>
      </c>
    </row>
    <row r="78" spans="1:33" x14ac:dyDescent="0.25">
      <c r="A78" s="17" t="str">
        <f>VLOOKUP(C78,'Country Table'!$C$4:$G$222,5,FALSE)</f>
        <v>Lower middle income</v>
      </c>
      <c r="B78" s="17" t="str">
        <f>VLOOKUP(C78,'Country Table'!$C$4:$G$222,4,FALSE)</f>
        <v>South Asia</v>
      </c>
      <c r="C78" t="s">
        <v>188</v>
      </c>
      <c r="D78" s="22">
        <v>44.3</v>
      </c>
      <c r="E78" s="22">
        <v>44.1</v>
      </c>
      <c r="F78" s="22">
        <v>44.7</v>
      </c>
      <c r="G78" s="22">
        <v>45.1</v>
      </c>
      <c r="H78" s="22">
        <v>45.800000000000004</v>
      </c>
      <c r="I78" s="22">
        <v>46.6</v>
      </c>
      <c r="J78" s="22">
        <v>47.5</v>
      </c>
      <c r="K78" s="22">
        <v>47.8</v>
      </c>
      <c r="L78" s="22">
        <v>48.4</v>
      </c>
      <c r="M78" s="22">
        <v>49.4</v>
      </c>
      <c r="N78" s="22">
        <v>49.7</v>
      </c>
      <c r="O78" s="22">
        <v>50.2</v>
      </c>
      <c r="P78" s="22">
        <v>50.5</v>
      </c>
      <c r="Q78" s="22">
        <v>51.4</v>
      </c>
      <c r="R78" s="22">
        <v>52.300000000000004</v>
      </c>
      <c r="S78" s="22">
        <v>53.2</v>
      </c>
      <c r="T78" s="22">
        <v>54.1</v>
      </c>
      <c r="U78" s="22">
        <v>55.1</v>
      </c>
      <c r="V78" s="22">
        <v>55.300000000000004</v>
      </c>
      <c r="W78" s="22">
        <v>56.2</v>
      </c>
      <c r="X78" s="22">
        <v>57.199999999999996</v>
      </c>
      <c r="Y78" s="22">
        <v>57.8</v>
      </c>
      <c r="Z78" s="22">
        <v>58.4</v>
      </c>
      <c r="AA78" s="22">
        <v>59.099999999999994</v>
      </c>
      <c r="AB78" s="22">
        <v>60</v>
      </c>
      <c r="AC78" s="22">
        <v>61</v>
      </c>
      <c r="AD78" s="22">
        <v>62</v>
      </c>
      <c r="AE78" s="22">
        <v>62.9</v>
      </c>
      <c r="AF78" s="22">
        <v>63.800000000000004</v>
      </c>
      <c r="AG78" s="22" t="s">
        <v>443</v>
      </c>
    </row>
    <row r="79" spans="1:33" x14ac:dyDescent="0.25">
      <c r="A79" s="17" t="str">
        <f>VLOOKUP(C79,'Country Table'!$C$4:$G$222,5,FALSE)</f>
        <v>Upper middle income</v>
      </c>
      <c r="B79" s="17" t="str">
        <f>VLOOKUP(C79,'Country Table'!$C$4:$G$222,4,FALSE)</f>
        <v>East Asia &amp; Pacific</v>
      </c>
      <c r="C79" t="s">
        <v>190</v>
      </c>
      <c r="D79" s="22">
        <v>57.199999999999996</v>
      </c>
      <c r="E79" s="22">
        <v>57.9</v>
      </c>
      <c r="F79" s="22">
        <v>58.599999999999994</v>
      </c>
      <c r="G79" s="22">
        <v>59.5</v>
      </c>
      <c r="H79" s="22">
        <v>60.5</v>
      </c>
      <c r="I79" s="22">
        <v>61.4</v>
      </c>
      <c r="J79" s="22">
        <v>62.4</v>
      </c>
      <c r="K79" s="22">
        <v>62.8</v>
      </c>
      <c r="L79" s="22">
        <v>60.099999999999994</v>
      </c>
      <c r="M79" s="22">
        <v>59.599999999999994</v>
      </c>
      <c r="N79" s="22">
        <v>60.3</v>
      </c>
      <c r="O79" s="22">
        <v>61.1</v>
      </c>
      <c r="P79" s="22">
        <v>61.7</v>
      </c>
      <c r="Q79" s="22">
        <v>62.1</v>
      </c>
      <c r="R79" s="22">
        <v>62.5</v>
      </c>
      <c r="S79" s="22">
        <v>63.1</v>
      </c>
      <c r="T79" s="22">
        <v>63.800000000000004</v>
      </c>
      <c r="U79" s="22">
        <v>64.5</v>
      </c>
      <c r="V79" s="22">
        <v>65.3</v>
      </c>
      <c r="W79" s="22">
        <v>65.8</v>
      </c>
      <c r="X79" s="22">
        <v>66.600000000000009</v>
      </c>
      <c r="Y79" s="22">
        <v>67.300000000000011</v>
      </c>
      <c r="Z79" s="22">
        <v>68</v>
      </c>
      <c r="AA79" s="22">
        <v>68.600000000000009</v>
      </c>
      <c r="AB79" s="22">
        <v>69.099999999999994</v>
      </c>
      <c r="AC79" s="22">
        <v>69.599999999999994</v>
      </c>
      <c r="AD79" s="22">
        <v>70.199999999999989</v>
      </c>
      <c r="AE79" s="22">
        <v>70.7</v>
      </c>
      <c r="AF79" s="22">
        <v>71.399999999999991</v>
      </c>
      <c r="AG79" s="22" t="s">
        <v>443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Middle East &amp; North Africa</v>
      </c>
      <c r="C80" t="s">
        <v>446</v>
      </c>
      <c r="D80" s="22">
        <v>71.5</v>
      </c>
      <c r="E80" s="22">
        <v>72.899999999999991</v>
      </c>
      <c r="F80" s="22">
        <v>73.099999999999994</v>
      </c>
      <c r="G80" s="22">
        <v>73</v>
      </c>
      <c r="H80" s="22">
        <v>72.399999999999991</v>
      </c>
      <c r="I80" s="22">
        <v>72.8</v>
      </c>
      <c r="J80" s="22">
        <v>73</v>
      </c>
      <c r="K80" s="22">
        <v>73</v>
      </c>
      <c r="L80" s="22">
        <v>73.3</v>
      </c>
      <c r="M80" s="22">
        <v>73</v>
      </c>
      <c r="N80" s="22">
        <v>73.8</v>
      </c>
      <c r="O80" s="22">
        <v>73.7</v>
      </c>
      <c r="P80" s="22">
        <v>74.599999999999994</v>
      </c>
      <c r="Q80" s="22">
        <v>75.7</v>
      </c>
      <c r="R80" s="22">
        <v>76.099999999999994</v>
      </c>
      <c r="S80" s="22">
        <v>76.400000000000006</v>
      </c>
      <c r="T80" s="22">
        <v>77</v>
      </c>
      <c r="U80" s="22">
        <v>78.100000000000009</v>
      </c>
      <c r="V80" s="22">
        <v>77.900000000000006</v>
      </c>
      <c r="W80" s="22">
        <v>77.900000000000006</v>
      </c>
      <c r="X80" s="22">
        <v>78.600000000000009</v>
      </c>
      <c r="Y80" s="22">
        <v>78.8</v>
      </c>
      <c r="Z80" s="22">
        <v>77.5</v>
      </c>
      <c r="AA80" s="22">
        <v>77.3</v>
      </c>
      <c r="AB80" s="22">
        <v>77.7</v>
      </c>
      <c r="AC80" s="22">
        <v>77.3</v>
      </c>
      <c r="AD80" s="22">
        <v>79</v>
      </c>
      <c r="AE80" s="22">
        <v>79.400000000000006</v>
      </c>
      <c r="AF80" s="22">
        <v>78.600000000000009</v>
      </c>
      <c r="AG80" s="22" t="s">
        <v>443</v>
      </c>
    </row>
    <row r="81" spans="1:33" x14ac:dyDescent="0.25">
      <c r="A81" s="17" t="str">
        <f>VLOOKUP(C81,'Country Table'!$C$4:$G$222,5,FALSE)</f>
        <v>Upper middle income</v>
      </c>
      <c r="B81" s="17" t="str">
        <f>VLOOKUP(C81,'Country Table'!$C$4:$G$222,4,FALSE)</f>
        <v>Middle East &amp; North Africa</v>
      </c>
      <c r="C81" t="s">
        <v>193</v>
      </c>
      <c r="D81" s="22">
        <v>71.5</v>
      </c>
      <c r="E81" s="22">
        <v>55.7</v>
      </c>
      <c r="F81" s="22">
        <v>59.599999999999994</v>
      </c>
      <c r="G81" s="22">
        <v>63.3</v>
      </c>
      <c r="H81" s="22">
        <v>63.4</v>
      </c>
      <c r="I81" s="22">
        <v>63.2</v>
      </c>
      <c r="J81" s="22">
        <v>64.3</v>
      </c>
      <c r="K81" s="22">
        <v>66.600000000000009</v>
      </c>
      <c r="L81" s="22">
        <v>70.599999999999994</v>
      </c>
      <c r="M81" s="22">
        <v>72.599999999999994</v>
      </c>
      <c r="N81" s="22">
        <v>72.5</v>
      </c>
      <c r="O81" s="22">
        <v>72.399999999999991</v>
      </c>
      <c r="P81" s="22">
        <v>70.7</v>
      </c>
      <c r="Q81" s="22">
        <v>64.5</v>
      </c>
      <c r="R81" s="22">
        <v>70.599999999999994</v>
      </c>
      <c r="S81" s="22">
        <v>71.099999999999994</v>
      </c>
      <c r="T81" s="22">
        <v>72.3</v>
      </c>
      <c r="U81" s="22">
        <v>72.3</v>
      </c>
      <c r="V81" s="22">
        <v>73.8</v>
      </c>
      <c r="W81" s="22">
        <v>73.599999999999994</v>
      </c>
      <c r="X81" s="22">
        <v>73.900000000000006</v>
      </c>
      <c r="Y81" s="22">
        <v>74.3</v>
      </c>
      <c r="Z81" s="22">
        <v>75.8</v>
      </c>
      <c r="AA81" s="22">
        <v>76.099999999999994</v>
      </c>
      <c r="AB81" s="22">
        <v>75.7</v>
      </c>
      <c r="AC81" s="22">
        <v>75.5</v>
      </c>
      <c r="AD81" s="22">
        <v>77</v>
      </c>
      <c r="AE81" s="22">
        <v>76.3</v>
      </c>
      <c r="AF81" s="22">
        <v>76.099999999999994</v>
      </c>
      <c r="AG81" s="22" t="s">
        <v>443</v>
      </c>
    </row>
    <row r="82" spans="1:33" x14ac:dyDescent="0.25">
      <c r="A82" s="17" t="str">
        <f>VLOOKUP(C82,'Country Table'!$C$4:$G$222,5,FALSE)</f>
        <v>High income</v>
      </c>
      <c r="B82" s="17" t="str">
        <f>VLOOKUP(C82,'Country Table'!$C$4:$G$222,4,FALSE)</f>
        <v>Europe &amp; Central Asia</v>
      </c>
      <c r="C82" t="s">
        <v>195</v>
      </c>
      <c r="D82" s="22">
        <v>80</v>
      </c>
      <c r="E82" s="22">
        <v>80.2</v>
      </c>
      <c r="F82" s="22">
        <v>80.5</v>
      </c>
      <c r="G82" s="22">
        <v>80.800000000000011</v>
      </c>
      <c r="H82" s="22">
        <v>81.699999999999989</v>
      </c>
      <c r="I82" s="22">
        <v>82.8</v>
      </c>
      <c r="J82" s="22">
        <v>83.8</v>
      </c>
      <c r="K82" s="22">
        <v>85</v>
      </c>
      <c r="L82" s="22">
        <v>86</v>
      </c>
      <c r="M82" s="22">
        <v>86.9</v>
      </c>
      <c r="N82" s="22">
        <v>88.1</v>
      </c>
      <c r="O82" s="22">
        <v>88.3</v>
      </c>
      <c r="P82" s="22">
        <v>88.6</v>
      </c>
      <c r="Q82" s="22">
        <v>89.2</v>
      </c>
      <c r="R82" s="22">
        <v>90</v>
      </c>
      <c r="S82" s="22">
        <v>90.600000000000009</v>
      </c>
      <c r="T82" s="22">
        <v>91.100000000000009</v>
      </c>
      <c r="U82" s="22">
        <v>91.2</v>
      </c>
      <c r="V82" s="22">
        <v>90.3</v>
      </c>
      <c r="W82" s="22">
        <v>88.8</v>
      </c>
      <c r="X82" s="22">
        <v>89</v>
      </c>
      <c r="Y82" s="22">
        <v>89.1</v>
      </c>
      <c r="Z82" s="22">
        <v>89</v>
      </c>
      <c r="AA82" s="22">
        <v>89.8</v>
      </c>
      <c r="AB82" s="22">
        <v>91</v>
      </c>
      <c r="AC82" s="22">
        <v>92.600000000000009</v>
      </c>
      <c r="AD82" s="22">
        <v>94.1</v>
      </c>
      <c r="AE82" s="22">
        <v>94.699999999999989</v>
      </c>
      <c r="AF82" s="22">
        <v>95.5</v>
      </c>
      <c r="AG82" s="22" t="s">
        <v>443</v>
      </c>
    </row>
    <row r="83" spans="1:33" x14ac:dyDescent="0.25">
      <c r="A83" s="17" t="str">
        <f>VLOOKUP(C83,'Country Table'!$C$4:$G$222,5,FALSE)</f>
        <v>High income</v>
      </c>
      <c r="B83" s="17" t="str">
        <f>VLOOKUP(C83,'Country Table'!$C$4:$G$222,4,FALSE)</f>
        <v>Middle East &amp; North Africa</v>
      </c>
      <c r="C83" t="s">
        <v>199</v>
      </c>
      <c r="D83" s="22">
        <v>80</v>
      </c>
      <c r="E83" s="22">
        <v>80.400000000000006</v>
      </c>
      <c r="F83" s="22">
        <v>81</v>
      </c>
      <c r="G83" s="22">
        <v>81.2</v>
      </c>
      <c r="H83" s="22">
        <v>81.8</v>
      </c>
      <c r="I83" s="22">
        <v>82.5</v>
      </c>
      <c r="J83" s="22">
        <v>82.8</v>
      </c>
      <c r="K83" s="22">
        <v>82.899999999999991</v>
      </c>
      <c r="L83" s="22">
        <v>83.1</v>
      </c>
      <c r="M83" s="22">
        <v>83.1</v>
      </c>
      <c r="N83" s="22">
        <v>83.5</v>
      </c>
      <c r="O83" s="22">
        <v>83.399999999999991</v>
      </c>
      <c r="P83" s="22">
        <v>83.2</v>
      </c>
      <c r="Q83" s="22">
        <v>83.1</v>
      </c>
      <c r="R83" s="22">
        <v>83.6</v>
      </c>
      <c r="S83" s="22">
        <v>84.2</v>
      </c>
      <c r="T83" s="22">
        <v>84.8</v>
      </c>
      <c r="U83" s="22">
        <v>85.5</v>
      </c>
      <c r="V83" s="22">
        <v>85.3</v>
      </c>
      <c r="W83" s="22">
        <v>85.1</v>
      </c>
      <c r="X83" s="22">
        <v>85.7</v>
      </c>
      <c r="Y83" s="22">
        <v>86.2</v>
      </c>
      <c r="Z83" s="22">
        <v>86.1</v>
      </c>
      <c r="AA83" s="22">
        <v>86.5</v>
      </c>
      <c r="AB83" s="22">
        <v>87</v>
      </c>
      <c r="AC83" s="22">
        <v>87</v>
      </c>
      <c r="AD83" s="22">
        <v>87.3</v>
      </c>
      <c r="AE83" s="22">
        <v>87.5</v>
      </c>
      <c r="AF83" s="22">
        <v>87.9</v>
      </c>
      <c r="AG83" s="22" t="s">
        <v>443</v>
      </c>
    </row>
    <row r="84" spans="1:33" x14ac:dyDescent="0.25">
      <c r="A84" s="17" t="str">
        <f>VLOOKUP(C84,'Country Table'!$C$4:$G$222,5,FALSE)</f>
        <v>High income</v>
      </c>
      <c r="B84" s="17" t="str">
        <f>VLOOKUP(C84,'Country Table'!$C$4:$G$222,4,FALSE)</f>
        <v>Europe &amp; Central Asia</v>
      </c>
      <c r="C84" t="s">
        <v>201</v>
      </c>
      <c r="D84" s="22">
        <v>86.5</v>
      </c>
      <c r="E84" s="22">
        <v>86.7</v>
      </c>
      <c r="F84" s="22">
        <v>86.8</v>
      </c>
      <c r="G84" s="22">
        <v>86.7</v>
      </c>
      <c r="H84" s="22">
        <v>87</v>
      </c>
      <c r="I84" s="22">
        <v>87.5</v>
      </c>
      <c r="J84" s="22">
        <v>87.7</v>
      </c>
      <c r="K84" s="22">
        <v>88.1</v>
      </c>
      <c r="L84" s="22">
        <v>88.3</v>
      </c>
      <c r="M84" s="22">
        <v>88.6</v>
      </c>
      <c r="N84" s="22">
        <v>89.1</v>
      </c>
      <c r="O84" s="22">
        <v>89.3</v>
      </c>
      <c r="P84" s="22">
        <v>89.3</v>
      </c>
      <c r="Q84" s="22">
        <v>89.3</v>
      </c>
      <c r="R84" s="22">
        <v>89.5</v>
      </c>
      <c r="S84" s="22">
        <v>89.600000000000009</v>
      </c>
      <c r="T84" s="22">
        <v>89.9</v>
      </c>
      <c r="U84" s="22">
        <v>90</v>
      </c>
      <c r="V84" s="22">
        <v>89.600000000000009</v>
      </c>
      <c r="W84" s="22">
        <v>88.8</v>
      </c>
      <c r="X84" s="22">
        <v>89</v>
      </c>
      <c r="Y84" s="22">
        <v>89</v>
      </c>
      <c r="Z84" s="22">
        <v>88.6</v>
      </c>
      <c r="AA84" s="22">
        <v>88.1</v>
      </c>
      <c r="AB84" s="22">
        <v>88</v>
      </c>
      <c r="AC84" s="22">
        <v>88.1</v>
      </c>
      <c r="AD84" s="22">
        <v>88.4</v>
      </c>
      <c r="AE84" s="22">
        <v>88.7</v>
      </c>
      <c r="AF84" s="22">
        <v>89</v>
      </c>
      <c r="AG84" s="22" t="s">
        <v>443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Latin America &amp; Caribbean</v>
      </c>
      <c r="C85" t="s">
        <v>203</v>
      </c>
      <c r="D85" s="22">
        <v>63.3</v>
      </c>
      <c r="E85" s="22">
        <v>63.7</v>
      </c>
      <c r="F85" s="22">
        <v>64.2</v>
      </c>
      <c r="G85" s="22">
        <v>66.2</v>
      </c>
      <c r="H85" s="22">
        <v>65.8</v>
      </c>
      <c r="I85" s="22">
        <v>66.100000000000009</v>
      </c>
      <c r="J85" s="22">
        <v>66.400000000000006</v>
      </c>
      <c r="K85" s="22">
        <v>66</v>
      </c>
      <c r="L85" s="22">
        <v>65.5</v>
      </c>
      <c r="M85" s="22">
        <v>65.5</v>
      </c>
      <c r="N85" s="22">
        <v>65.5</v>
      </c>
      <c r="O85" s="22">
        <v>65.400000000000006</v>
      </c>
      <c r="P85" s="22">
        <v>65.3</v>
      </c>
      <c r="Q85" s="22">
        <v>65.900000000000006</v>
      </c>
      <c r="R85" s="22">
        <v>66</v>
      </c>
      <c r="S85" s="22">
        <v>66</v>
      </c>
      <c r="T85" s="22">
        <v>66.5</v>
      </c>
      <c r="U85" s="22">
        <v>66.600000000000009</v>
      </c>
      <c r="V85" s="22">
        <v>66.600000000000009</v>
      </c>
      <c r="W85" s="22">
        <v>65.7</v>
      </c>
      <c r="X85" s="22">
        <v>65.600000000000009</v>
      </c>
      <c r="Y85" s="22">
        <v>65.900000000000006</v>
      </c>
      <c r="Z85" s="22">
        <v>66</v>
      </c>
      <c r="AA85" s="22">
        <v>65.8</v>
      </c>
      <c r="AB85" s="22">
        <v>65.8</v>
      </c>
      <c r="AC85" s="22">
        <v>65.7</v>
      </c>
      <c r="AD85" s="22">
        <v>65.7</v>
      </c>
      <c r="AE85" s="22">
        <v>65.900000000000006</v>
      </c>
      <c r="AF85" s="22">
        <v>66.100000000000009</v>
      </c>
      <c r="AG85" s="22" t="s">
        <v>443</v>
      </c>
    </row>
    <row r="86" spans="1:33" x14ac:dyDescent="0.25">
      <c r="A86" s="17" t="str">
        <f>VLOOKUP(C86,'Country Table'!$C$4:$G$222,5,FALSE)</f>
        <v>High income</v>
      </c>
      <c r="B86" s="17" t="str">
        <f>VLOOKUP(C86,'Country Table'!$C$4:$G$222,4,FALSE)</f>
        <v>East Asia &amp; Pacific</v>
      </c>
      <c r="C86" t="s">
        <v>205</v>
      </c>
      <c r="D86" s="22">
        <v>86.6</v>
      </c>
      <c r="E86" s="22">
        <v>87</v>
      </c>
      <c r="F86" s="22">
        <v>87.1</v>
      </c>
      <c r="G86" s="22">
        <v>87</v>
      </c>
      <c r="H86" s="22">
        <v>87.1</v>
      </c>
      <c r="I86" s="22">
        <v>87.5</v>
      </c>
      <c r="J86" s="22">
        <v>87.9</v>
      </c>
      <c r="K86" s="22">
        <v>88.1</v>
      </c>
      <c r="L86" s="22">
        <v>87.9</v>
      </c>
      <c r="M86" s="22">
        <v>87.8</v>
      </c>
      <c r="N86" s="22">
        <v>88.2</v>
      </c>
      <c r="O86" s="22">
        <v>88.3</v>
      </c>
      <c r="P86" s="22">
        <v>88.2</v>
      </c>
      <c r="Q86" s="22">
        <v>88.4</v>
      </c>
      <c r="R86" s="22">
        <v>88.8</v>
      </c>
      <c r="S86" s="22">
        <v>89.1</v>
      </c>
      <c r="T86" s="22">
        <v>89.4</v>
      </c>
      <c r="U86" s="22">
        <v>89.7</v>
      </c>
      <c r="V86" s="22">
        <v>89.4</v>
      </c>
      <c r="W86" s="22">
        <v>88.6</v>
      </c>
      <c r="X86" s="22">
        <v>89.2</v>
      </c>
      <c r="Y86" s="22">
        <v>89.2</v>
      </c>
      <c r="Z86" s="22">
        <v>89.5</v>
      </c>
      <c r="AA86" s="22">
        <v>89.9</v>
      </c>
      <c r="AB86" s="22">
        <v>90</v>
      </c>
      <c r="AC86" s="22">
        <v>90.2</v>
      </c>
      <c r="AD86" s="22">
        <v>90.3</v>
      </c>
      <c r="AE86" s="22">
        <v>90.600000000000009</v>
      </c>
      <c r="AF86" s="22">
        <v>90.8</v>
      </c>
      <c r="AG86" s="22" t="s">
        <v>443</v>
      </c>
    </row>
    <row r="87" spans="1:33" x14ac:dyDescent="0.25">
      <c r="A87" s="17" t="str">
        <f>VLOOKUP(C87,'Country Table'!$C$4:$G$222,5,FALSE)</f>
        <v>Upper middle income</v>
      </c>
      <c r="B87" s="17" t="str">
        <f>VLOOKUP(C87,'Country Table'!$C$4:$G$222,4,FALSE)</f>
        <v>Middle East &amp; North Africa</v>
      </c>
      <c r="C87" t="s">
        <v>207</v>
      </c>
      <c r="D87" s="22">
        <v>61.5</v>
      </c>
      <c r="E87" s="22">
        <v>60.6</v>
      </c>
      <c r="F87" s="22">
        <v>62.6</v>
      </c>
      <c r="G87" s="22">
        <v>62.7</v>
      </c>
      <c r="H87" s="22">
        <v>62.7</v>
      </c>
      <c r="I87" s="22">
        <v>63.2</v>
      </c>
      <c r="J87" s="22">
        <v>63</v>
      </c>
      <c r="K87" s="22">
        <v>63.4</v>
      </c>
      <c r="L87" s="22">
        <v>63.7</v>
      </c>
      <c r="M87" s="22">
        <v>64</v>
      </c>
      <c r="N87" s="22">
        <v>64.8</v>
      </c>
      <c r="O87" s="22">
        <v>65.400000000000006</v>
      </c>
      <c r="P87" s="22">
        <v>65.8</v>
      </c>
      <c r="Q87" s="22">
        <v>66.2</v>
      </c>
      <c r="R87" s="22">
        <v>67.100000000000009</v>
      </c>
      <c r="S87" s="22">
        <v>67.800000000000011</v>
      </c>
      <c r="T87" s="22">
        <v>68.5</v>
      </c>
      <c r="U87" s="22">
        <v>69.099999999999994</v>
      </c>
      <c r="V87" s="22">
        <v>69.3</v>
      </c>
      <c r="W87" s="22">
        <v>69.3</v>
      </c>
      <c r="X87" s="22">
        <v>68.5</v>
      </c>
      <c r="Y87" s="22">
        <v>68</v>
      </c>
      <c r="Z87" s="22">
        <v>67.600000000000009</v>
      </c>
      <c r="AA87" s="22">
        <v>67.2</v>
      </c>
      <c r="AB87" s="22">
        <v>67</v>
      </c>
      <c r="AC87" s="22">
        <v>66.8</v>
      </c>
      <c r="AD87" s="22">
        <v>66.7</v>
      </c>
      <c r="AE87" s="22">
        <v>66.7</v>
      </c>
      <c r="AF87" s="22">
        <v>66.7</v>
      </c>
      <c r="AG87" s="22" t="s">
        <v>443</v>
      </c>
    </row>
    <row r="88" spans="1:33" x14ac:dyDescent="0.25">
      <c r="A88" s="17" t="str">
        <f>VLOOKUP(C88,'Country Table'!$C$4:$G$222,5,FALSE)</f>
        <v>Upper middle income</v>
      </c>
      <c r="B88" s="17" t="str">
        <f>VLOOKUP(C88,'Country Table'!$C$4:$G$222,4,FALSE)</f>
        <v>Europe &amp; Central Asia</v>
      </c>
      <c r="C88" t="s">
        <v>209</v>
      </c>
      <c r="D88" s="22">
        <v>74.3</v>
      </c>
      <c r="E88" s="22">
        <v>72.599999999999994</v>
      </c>
      <c r="F88" s="22">
        <v>71.8</v>
      </c>
      <c r="G88" s="22">
        <v>70.399999999999991</v>
      </c>
      <c r="H88" s="22">
        <v>68.600000000000009</v>
      </c>
      <c r="I88" s="22">
        <v>67.5</v>
      </c>
      <c r="J88" s="22">
        <v>67.800000000000011</v>
      </c>
      <c r="K88" s="22">
        <v>68.2</v>
      </c>
      <c r="L88" s="22">
        <v>68.2</v>
      </c>
      <c r="M88" s="22">
        <v>68.5</v>
      </c>
      <c r="N88" s="22">
        <v>69.399999999999991</v>
      </c>
      <c r="O88" s="22">
        <v>71.599999999999994</v>
      </c>
      <c r="P88" s="22">
        <v>73.099999999999994</v>
      </c>
      <c r="Q88" s="22">
        <v>74.3</v>
      </c>
      <c r="R88" s="22">
        <v>75.400000000000006</v>
      </c>
      <c r="S88" s="22">
        <v>76.099999999999994</v>
      </c>
      <c r="T88" s="22">
        <v>76.900000000000006</v>
      </c>
      <c r="U88" s="22">
        <v>77.8</v>
      </c>
      <c r="V88" s="22">
        <v>77.5</v>
      </c>
      <c r="W88" s="22">
        <v>78.2</v>
      </c>
      <c r="X88" s="22">
        <v>78.400000000000006</v>
      </c>
      <c r="Y88" s="22">
        <v>78.600000000000009</v>
      </c>
      <c r="Z88" s="22">
        <v>79.400000000000006</v>
      </c>
      <c r="AA88" s="22">
        <v>80.800000000000011</v>
      </c>
      <c r="AB88" s="22">
        <v>81.3</v>
      </c>
      <c r="AC88" s="22">
        <v>82.3</v>
      </c>
      <c r="AD88" s="22">
        <v>81.5</v>
      </c>
      <c r="AE88" s="22">
        <v>81.5</v>
      </c>
      <c r="AF88" s="22">
        <v>81.599999999999994</v>
      </c>
      <c r="AG88" s="22" t="s">
        <v>443</v>
      </c>
    </row>
    <row r="89" spans="1:33" x14ac:dyDescent="0.25">
      <c r="A89" s="17" t="str">
        <f>VLOOKUP(C89,'Country Table'!$C$4:$G$222,5,FALSE)</f>
        <v>Lower middle income</v>
      </c>
      <c r="B89" s="17" t="str">
        <f>VLOOKUP(C89,'Country Table'!$C$4:$G$222,4,FALSE)</f>
        <v>Sub-Saharan Africa</v>
      </c>
      <c r="C89" t="s">
        <v>211</v>
      </c>
      <c r="D89" s="22">
        <v>47.099999999999994</v>
      </c>
      <c r="E89" s="22">
        <v>46.800000000000004</v>
      </c>
      <c r="F89" s="22">
        <v>46.2</v>
      </c>
      <c r="G89" s="22">
        <v>45.5</v>
      </c>
      <c r="H89" s="22">
        <v>45.5</v>
      </c>
      <c r="I89" s="22">
        <v>46</v>
      </c>
      <c r="J89" s="22">
        <v>46.400000000000006</v>
      </c>
      <c r="K89" s="22">
        <v>46.1</v>
      </c>
      <c r="L89" s="22">
        <v>46.2</v>
      </c>
      <c r="M89" s="22">
        <v>46.1</v>
      </c>
      <c r="N89" s="22">
        <v>45.800000000000004</v>
      </c>
      <c r="O89" s="22">
        <v>46</v>
      </c>
      <c r="P89" s="22">
        <v>45.7</v>
      </c>
      <c r="Q89" s="22">
        <v>45.7</v>
      </c>
      <c r="R89" s="22">
        <v>46</v>
      </c>
      <c r="S89" s="22">
        <v>46.6</v>
      </c>
      <c r="T89" s="22">
        <v>47.099999999999994</v>
      </c>
      <c r="U89" s="22">
        <v>47.699999999999996</v>
      </c>
      <c r="V89" s="22">
        <v>47.3</v>
      </c>
      <c r="W89" s="22">
        <v>47.4</v>
      </c>
      <c r="X89" s="22">
        <v>48.199999999999996</v>
      </c>
      <c r="Y89" s="22">
        <v>48.699999999999996</v>
      </c>
      <c r="Z89" s="22">
        <v>48.9</v>
      </c>
      <c r="AA89" s="22">
        <v>49.3</v>
      </c>
      <c r="AB89" s="22">
        <v>49.7</v>
      </c>
      <c r="AC89" s="22">
        <v>50.2</v>
      </c>
      <c r="AD89" s="22">
        <v>50.7</v>
      </c>
      <c r="AE89" s="22">
        <v>51.1</v>
      </c>
      <c r="AF89" s="22">
        <v>51.6</v>
      </c>
      <c r="AG89" s="22" t="s">
        <v>443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East Asia &amp; Pacific</v>
      </c>
      <c r="C90" t="s">
        <v>213</v>
      </c>
      <c r="D90" s="22">
        <v>47.699999999999996</v>
      </c>
      <c r="E90" s="22">
        <v>51.7</v>
      </c>
      <c r="F90" s="22">
        <v>51.800000000000004</v>
      </c>
      <c r="G90" s="22">
        <v>51</v>
      </c>
      <c r="H90" s="22">
        <v>51</v>
      </c>
      <c r="I90" s="22">
        <v>51.6</v>
      </c>
      <c r="J90" s="22">
        <v>49.3</v>
      </c>
      <c r="K90" s="22">
        <v>51.9</v>
      </c>
      <c r="L90" s="22">
        <v>53.5</v>
      </c>
      <c r="M90" s="22">
        <v>51.800000000000004</v>
      </c>
      <c r="N90" s="22">
        <v>52.5</v>
      </c>
      <c r="O90" s="22">
        <v>53</v>
      </c>
      <c r="P90" s="22">
        <v>52.1</v>
      </c>
      <c r="Q90" s="22">
        <v>51.300000000000004</v>
      </c>
      <c r="R90" s="22">
        <v>50.8</v>
      </c>
      <c r="S90" s="22">
        <v>50.4</v>
      </c>
      <c r="T90" s="22">
        <v>49.7</v>
      </c>
      <c r="U90" s="22">
        <v>49.9</v>
      </c>
      <c r="V90" s="22">
        <v>49.6</v>
      </c>
      <c r="W90" s="22">
        <v>48.6</v>
      </c>
      <c r="X90" s="22">
        <v>49</v>
      </c>
      <c r="Y90" s="22">
        <v>48.199999999999996</v>
      </c>
      <c r="Z90" s="22">
        <v>50</v>
      </c>
      <c r="AA90" s="22">
        <v>51.800000000000004</v>
      </c>
      <c r="AB90" s="22">
        <v>53.5</v>
      </c>
      <c r="AC90" s="22">
        <v>55.900000000000006</v>
      </c>
      <c r="AD90" s="22">
        <v>55.7</v>
      </c>
      <c r="AE90" s="22">
        <v>55.600000000000009</v>
      </c>
      <c r="AF90" s="22">
        <v>55.400000000000006</v>
      </c>
      <c r="AG90" s="22" t="s">
        <v>443</v>
      </c>
    </row>
    <row r="91" spans="1:33" x14ac:dyDescent="0.25">
      <c r="A91" s="17" t="str">
        <f>VLOOKUP(C91,'Country Table'!$C$4:$G$222,5,FALSE)</f>
        <v>High income</v>
      </c>
      <c r="B91" s="17" t="str">
        <f>VLOOKUP(C91,'Country Table'!$C$4:$G$222,4,FALSE)</f>
        <v>Middle East &amp; North Africa</v>
      </c>
      <c r="C91" t="s">
        <v>219</v>
      </c>
      <c r="D91" s="22">
        <v>94.6</v>
      </c>
      <c r="E91" s="22">
        <v>88.1</v>
      </c>
      <c r="F91" s="22">
        <v>95.6</v>
      </c>
      <c r="G91" s="22">
        <v>99.7</v>
      </c>
      <c r="H91" s="22">
        <v>100</v>
      </c>
      <c r="I91" s="22">
        <v>100</v>
      </c>
      <c r="J91" s="22">
        <v>100</v>
      </c>
      <c r="K91" s="22">
        <v>100</v>
      </c>
      <c r="L91" s="22">
        <v>100</v>
      </c>
      <c r="M91" s="22">
        <v>100</v>
      </c>
      <c r="N91" s="22">
        <v>100</v>
      </c>
      <c r="O91" s="22">
        <v>100</v>
      </c>
      <c r="P91" s="22">
        <v>100</v>
      </c>
      <c r="Q91" s="22">
        <v>100</v>
      </c>
      <c r="R91" s="22">
        <v>100</v>
      </c>
      <c r="S91" s="22">
        <v>100</v>
      </c>
      <c r="T91" s="22">
        <v>100</v>
      </c>
      <c r="U91" s="22">
        <v>100</v>
      </c>
      <c r="V91" s="22">
        <v>100</v>
      </c>
      <c r="W91" s="22">
        <v>100</v>
      </c>
      <c r="X91" s="22">
        <v>100</v>
      </c>
      <c r="Y91" s="22">
        <v>100</v>
      </c>
      <c r="Z91" s="22">
        <v>100</v>
      </c>
      <c r="AA91" s="22">
        <v>100</v>
      </c>
      <c r="AB91" s="22">
        <v>100</v>
      </c>
      <c r="AC91" s="22">
        <v>100</v>
      </c>
      <c r="AD91" s="22">
        <v>100</v>
      </c>
      <c r="AE91" s="22">
        <v>99.7</v>
      </c>
      <c r="AF91" s="22">
        <v>99.2</v>
      </c>
      <c r="AG91" s="22" t="s">
        <v>443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Europe &amp; Central Asia</v>
      </c>
      <c r="C92" t="s">
        <v>221</v>
      </c>
      <c r="D92" s="22">
        <v>53.400000000000006</v>
      </c>
      <c r="E92" s="22">
        <v>51.9</v>
      </c>
      <c r="F92" s="22">
        <v>49.4</v>
      </c>
      <c r="G92" s="22">
        <v>46.9</v>
      </c>
      <c r="H92" s="22">
        <v>43.3</v>
      </c>
      <c r="I92" s="22">
        <v>42.199999999999996</v>
      </c>
      <c r="J92" s="22">
        <v>43</v>
      </c>
      <c r="K92" s="22">
        <v>44</v>
      </c>
      <c r="L92" s="22">
        <v>44</v>
      </c>
      <c r="M92" s="22">
        <v>44.1</v>
      </c>
      <c r="N92" s="22">
        <v>44.7</v>
      </c>
      <c r="O92" s="22">
        <v>45.7</v>
      </c>
      <c r="P92" s="22">
        <v>45.6</v>
      </c>
      <c r="Q92" s="22">
        <v>46.5</v>
      </c>
      <c r="R92" s="22">
        <v>47.099999999999994</v>
      </c>
      <c r="S92" s="22">
        <v>47.099999999999994</v>
      </c>
      <c r="T92" s="22">
        <v>47.599999999999994</v>
      </c>
      <c r="U92" s="22">
        <v>48.8</v>
      </c>
      <c r="V92" s="22">
        <v>49.5</v>
      </c>
      <c r="W92" s="22">
        <v>49.8</v>
      </c>
      <c r="X92" s="22">
        <v>49.2</v>
      </c>
      <c r="Y92" s="22">
        <v>49.3</v>
      </c>
      <c r="Z92" s="22">
        <v>50.1</v>
      </c>
      <c r="AA92" s="22">
        <v>51</v>
      </c>
      <c r="AB92" s="22">
        <v>51.5</v>
      </c>
      <c r="AC92" s="22">
        <v>51.800000000000004</v>
      </c>
      <c r="AD92" s="22">
        <v>51.9</v>
      </c>
      <c r="AE92" s="22">
        <v>52.300000000000004</v>
      </c>
      <c r="AF92" s="22">
        <v>52.900000000000006</v>
      </c>
      <c r="AG92" s="22" t="s">
        <v>443</v>
      </c>
    </row>
    <row r="93" spans="1:33" x14ac:dyDescent="0.25">
      <c r="A93" s="17" t="str">
        <f>VLOOKUP(C93,'Country Table'!$C$4:$G$222,5,FALSE)</f>
        <v>Lower middle income</v>
      </c>
      <c r="B93" s="17" t="str">
        <f>VLOOKUP(C93,'Country Table'!$C$4:$G$222,4,FALSE)</f>
        <v>East Asia &amp; Pacific</v>
      </c>
      <c r="C93" t="s">
        <v>447</v>
      </c>
      <c r="D93" s="22">
        <v>43.1</v>
      </c>
      <c r="E93" s="22">
        <v>43.3</v>
      </c>
      <c r="F93" s="22">
        <v>43.7</v>
      </c>
      <c r="G93" s="22">
        <v>44.2</v>
      </c>
      <c r="H93" s="22">
        <v>45</v>
      </c>
      <c r="I93" s="22">
        <v>45.6</v>
      </c>
      <c r="J93" s="22">
        <v>46.300000000000004</v>
      </c>
      <c r="K93" s="22">
        <v>46.7</v>
      </c>
      <c r="L93" s="22">
        <v>46.9</v>
      </c>
      <c r="M93" s="22">
        <v>47.9</v>
      </c>
      <c r="N93" s="22">
        <v>48.1</v>
      </c>
      <c r="O93" s="22">
        <v>48.699999999999996</v>
      </c>
      <c r="P93" s="22">
        <v>49.4</v>
      </c>
      <c r="Q93" s="22">
        <v>49.8</v>
      </c>
      <c r="R93" s="22">
        <v>50.7</v>
      </c>
      <c r="S93" s="22">
        <v>51.7</v>
      </c>
      <c r="T93" s="22">
        <v>52.2</v>
      </c>
      <c r="U93" s="22">
        <v>53.300000000000004</v>
      </c>
      <c r="V93" s="22">
        <v>54</v>
      </c>
      <c r="W93" s="22">
        <v>55.2</v>
      </c>
      <c r="X93" s="22">
        <v>55.600000000000009</v>
      </c>
      <c r="Y93" s="22">
        <v>56.399999999999991</v>
      </c>
      <c r="Z93" s="22">
        <v>57.499999999999993</v>
      </c>
      <c r="AA93" s="22">
        <v>58.599999999999994</v>
      </c>
      <c r="AB93" s="22">
        <v>59.599999999999994</v>
      </c>
      <c r="AC93" s="22">
        <v>60.4</v>
      </c>
      <c r="AD93" s="22">
        <v>61.199999999999996</v>
      </c>
      <c r="AE93" s="22">
        <v>61.8</v>
      </c>
      <c r="AF93" s="22">
        <v>62.6</v>
      </c>
      <c r="AG93" s="22" t="s">
        <v>443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Europe &amp; Central Asia</v>
      </c>
      <c r="C94" t="s">
        <v>224</v>
      </c>
      <c r="D94" s="22">
        <v>74.7</v>
      </c>
      <c r="E94" s="22">
        <v>73.099999999999994</v>
      </c>
      <c r="F94" s="22">
        <v>66.600000000000009</v>
      </c>
      <c r="G94" s="22">
        <v>64.400000000000006</v>
      </c>
      <c r="H94" s="22">
        <v>64.7</v>
      </c>
      <c r="I94" s="22">
        <v>66.8</v>
      </c>
      <c r="J94" s="22">
        <v>67.300000000000011</v>
      </c>
      <c r="K94" s="22">
        <v>68.8</v>
      </c>
      <c r="L94" s="22">
        <v>69.899999999999991</v>
      </c>
      <c r="M94" s="22">
        <v>70.199999999999989</v>
      </c>
      <c r="N94" s="22">
        <v>71.2</v>
      </c>
      <c r="O94" s="22">
        <v>72.399999999999991</v>
      </c>
      <c r="P94" s="22">
        <v>73.599999999999994</v>
      </c>
      <c r="Q94" s="22">
        <v>74.900000000000006</v>
      </c>
      <c r="R94" s="22">
        <v>76</v>
      </c>
      <c r="S94" s="22">
        <v>77.900000000000006</v>
      </c>
      <c r="T94" s="22">
        <v>79.5</v>
      </c>
      <c r="U94" s="22">
        <v>81</v>
      </c>
      <c r="V94" s="22">
        <v>80.900000000000006</v>
      </c>
      <c r="W94" s="22">
        <v>80</v>
      </c>
      <c r="X94" s="22">
        <v>78.8</v>
      </c>
      <c r="Y94" s="22">
        <v>79.900000000000006</v>
      </c>
      <c r="Z94" s="22">
        <v>80.5</v>
      </c>
      <c r="AA94" s="22">
        <v>81.100000000000009</v>
      </c>
      <c r="AB94" s="22">
        <v>81.5</v>
      </c>
      <c r="AC94" s="22">
        <v>82.1</v>
      </c>
      <c r="AD94" s="22">
        <v>82.6</v>
      </c>
      <c r="AE94" s="22">
        <v>83.3</v>
      </c>
      <c r="AF94" s="22">
        <v>84.2</v>
      </c>
      <c r="AG94" s="22" t="s">
        <v>443</v>
      </c>
    </row>
    <row r="95" spans="1:33" x14ac:dyDescent="0.25">
      <c r="A95" s="17" t="str">
        <f>VLOOKUP(C95,'Country Table'!$C$4:$G$222,5,FALSE)</f>
        <v>Upper middle income</v>
      </c>
      <c r="B95" s="17" t="str">
        <f>VLOOKUP(C95,'Country Table'!$C$4:$G$222,4,FALSE)</f>
        <v>Middle East &amp; North Africa</v>
      </c>
      <c r="C95" t="s">
        <v>226</v>
      </c>
      <c r="D95" s="22">
        <v>63.7</v>
      </c>
      <c r="E95" s="22">
        <v>66.400000000000006</v>
      </c>
      <c r="F95" s="22">
        <v>68.2</v>
      </c>
      <c r="G95" s="22">
        <v>68.7</v>
      </c>
      <c r="H95" s="22">
        <v>69.399999999999991</v>
      </c>
      <c r="I95" s="22">
        <v>69.899999999999991</v>
      </c>
      <c r="J95" s="22">
        <v>71</v>
      </c>
      <c r="K95" s="22">
        <v>70.8</v>
      </c>
      <c r="L95" s="22">
        <v>71.099999999999994</v>
      </c>
      <c r="M95" s="22">
        <v>70.8</v>
      </c>
      <c r="N95" s="22">
        <v>70.8</v>
      </c>
      <c r="O95" s="22">
        <v>70.399999999999991</v>
      </c>
      <c r="P95" s="22">
        <v>69.5</v>
      </c>
      <c r="Q95" s="22">
        <v>67.2</v>
      </c>
      <c r="R95" s="22">
        <v>69.699999999999989</v>
      </c>
      <c r="S95" s="22">
        <v>70.199999999999989</v>
      </c>
      <c r="T95" s="22">
        <v>70.5</v>
      </c>
      <c r="U95" s="22">
        <v>72.099999999999994</v>
      </c>
      <c r="V95" s="22">
        <v>73.3</v>
      </c>
      <c r="W95" s="22">
        <v>74.2</v>
      </c>
      <c r="X95" s="22">
        <v>74.900000000000006</v>
      </c>
      <c r="Y95" s="22">
        <v>74.400000000000006</v>
      </c>
      <c r="Z95" s="22">
        <v>73.900000000000006</v>
      </c>
      <c r="AA95" s="22">
        <v>73.3</v>
      </c>
      <c r="AB95" s="22">
        <v>72.599999999999994</v>
      </c>
      <c r="AC95" s="22">
        <v>72</v>
      </c>
      <c r="AD95" s="22">
        <v>71.7</v>
      </c>
      <c r="AE95" s="22">
        <v>71.899999999999991</v>
      </c>
      <c r="AF95" s="22">
        <v>71.2</v>
      </c>
      <c r="AG95" s="22" t="s">
        <v>443</v>
      </c>
    </row>
    <row r="96" spans="1:33" x14ac:dyDescent="0.25">
      <c r="A96" s="17" t="str">
        <f>VLOOKUP(C96,'Country Table'!$C$4:$G$222,5,FALSE)</f>
        <v>Lower middle income</v>
      </c>
      <c r="B96" s="17" t="str">
        <f>VLOOKUP(C96,'Country Table'!$C$4:$G$222,4,FALSE)</f>
        <v>Sub-Saharan Africa</v>
      </c>
      <c r="C96" t="s">
        <v>228</v>
      </c>
      <c r="D96" s="22">
        <v>45.7</v>
      </c>
      <c r="E96" s="22">
        <v>45.6</v>
      </c>
      <c r="F96" s="22">
        <v>45.6</v>
      </c>
      <c r="G96" s="22">
        <v>45.1</v>
      </c>
      <c r="H96" s="22">
        <v>45.4</v>
      </c>
      <c r="I96" s="22">
        <v>45.2</v>
      </c>
      <c r="J96" s="22">
        <v>45.7</v>
      </c>
      <c r="K96" s="22">
        <v>45.9</v>
      </c>
      <c r="L96" s="22">
        <v>45.4</v>
      </c>
      <c r="M96" s="22">
        <v>45.6</v>
      </c>
      <c r="N96" s="22">
        <v>45.7</v>
      </c>
      <c r="O96" s="22">
        <v>48.1</v>
      </c>
      <c r="P96" s="22">
        <v>48.3</v>
      </c>
      <c r="Q96" s="22">
        <v>48.8</v>
      </c>
      <c r="R96" s="22">
        <v>48.5</v>
      </c>
      <c r="S96" s="22">
        <v>48.3</v>
      </c>
      <c r="T96" s="22">
        <v>48.4</v>
      </c>
      <c r="U96" s="22">
        <v>50.7</v>
      </c>
      <c r="V96" s="22">
        <v>51.4</v>
      </c>
      <c r="W96" s="22">
        <v>51.1</v>
      </c>
      <c r="X96" s="22">
        <v>51.6</v>
      </c>
      <c r="Y96" s="22">
        <v>51.6</v>
      </c>
      <c r="Z96" s="22">
        <v>52</v>
      </c>
      <c r="AA96" s="22">
        <v>52</v>
      </c>
      <c r="AB96" s="22">
        <v>52</v>
      </c>
      <c r="AC96" s="22">
        <v>52.400000000000006</v>
      </c>
      <c r="AD96" s="22">
        <v>53</v>
      </c>
      <c r="AE96" s="22">
        <v>52.5</v>
      </c>
      <c r="AF96" s="22">
        <v>52.6</v>
      </c>
      <c r="AG96" s="22" t="s">
        <v>443</v>
      </c>
    </row>
    <row r="97" spans="1:33" x14ac:dyDescent="0.25">
      <c r="A97" s="17" t="str">
        <f>VLOOKUP(C97,'Country Table'!$C$4:$G$222,5,FALSE)</f>
        <v>Low income</v>
      </c>
      <c r="B97" s="17" t="str">
        <f>VLOOKUP(C97,'Country Table'!$C$4:$G$222,4,FALSE)</f>
        <v>Sub-Saharan Africa</v>
      </c>
      <c r="C97" t="s">
        <v>230</v>
      </c>
      <c r="D97" s="22">
        <v>33.6</v>
      </c>
      <c r="E97" s="22">
        <v>31.5</v>
      </c>
      <c r="F97" s="22">
        <v>25.3</v>
      </c>
      <c r="G97" s="22">
        <v>19.400000000000002</v>
      </c>
      <c r="H97" s="22">
        <v>15.6</v>
      </c>
      <c r="I97" s="22">
        <v>14.499999999999998</v>
      </c>
      <c r="J97" s="22">
        <v>15.4</v>
      </c>
      <c r="K97" s="22">
        <v>25.2</v>
      </c>
      <c r="L97" s="22">
        <v>28.1</v>
      </c>
      <c r="M97" s="22">
        <v>27.500000000000004</v>
      </c>
      <c r="N97" s="22">
        <v>37.6</v>
      </c>
      <c r="O97" s="22">
        <v>37.1</v>
      </c>
      <c r="P97" s="22">
        <v>37</v>
      </c>
      <c r="Q97" s="22">
        <v>31</v>
      </c>
      <c r="R97" s="22">
        <v>32.700000000000003</v>
      </c>
      <c r="S97" s="22">
        <v>33</v>
      </c>
      <c r="T97" s="22">
        <v>33.6</v>
      </c>
      <c r="U97" s="22">
        <v>34.599999999999994</v>
      </c>
      <c r="V97" s="22">
        <v>35</v>
      </c>
      <c r="W97" s="22">
        <v>34.799999999999997</v>
      </c>
      <c r="X97" s="22">
        <v>35.099999999999994</v>
      </c>
      <c r="Y97" s="22">
        <v>36.1</v>
      </c>
      <c r="Z97" s="22">
        <v>36.299999999999997</v>
      </c>
      <c r="AA97" s="22">
        <v>37.200000000000003</v>
      </c>
      <c r="AB97" s="22">
        <v>36.9</v>
      </c>
      <c r="AC97" s="22">
        <v>36.700000000000003</v>
      </c>
      <c r="AD97" s="22">
        <v>36.1</v>
      </c>
      <c r="AE97" s="22">
        <v>36</v>
      </c>
      <c r="AF97" s="22">
        <v>35.4</v>
      </c>
      <c r="AG97" s="22" t="s">
        <v>443</v>
      </c>
    </row>
    <row r="98" spans="1:33" x14ac:dyDescent="0.25">
      <c r="A98" s="17" t="str">
        <f>VLOOKUP(C98,'Country Table'!$C$4:$G$222,5,FALSE)</f>
        <v>Upper middle income</v>
      </c>
      <c r="B98" s="17" t="str">
        <f>VLOOKUP(C98,'Country Table'!$C$4:$G$222,4,FALSE)</f>
        <v>Middle East &amp; North Africa</v>
      </c>
      <c r="C98" t="s">
        <v>232</v>
      </c>
      <c r="D98" s="22">
        <v>80.300000000000011</v>
      </c>
      <c r="E98" s="22">
        <v>82.1</v>
      </c>
      <c r="F98" s="22">
        <v>81.399999999999991</v>
      </c>
      <c r="G98" s="22">
        <v>80.5</v>
      </c>
      <c r="H98" s="22">
        <v>80.400000000000006</v>
      </c>
      <c r="I98" s="22">
        <v>79.800000000000011</v>
      </c>
      <c r="J98" s="22">
        <v>79.800000000000011</v>
      </c>
      <c r="K98" s="22">
        <v>80.400000000000006</v>
      </c>
      <c r="L98" s="22">
        <v>79.600000000000009</v>
      </c>
      <c r="M98" s="22">
        <v>79.5</v>
      </c>
      <c r="N98" s="22">
        <v>79.600000000000009</v>
      </c>
      <c r="O98" s="22">
        <v>79.400000000000006</v>
      </c>
      <c r="P98" s="22">
        <v>79.100000000000009</v>
      </c>
      <c r="Q98" s="22">
        <v>80.800000000000011</v>
      </c>
      <c r="R98" s="22">
        <v>80.800000000000011</v>
      </c>
      <c r="S98" s="22">
        <v>82.1</v>
      </c>
      <c r="T98" s="22">
        <v>83.2</v>
      </c>
      <c r="U98" s="22">
        <v>83.6</v>
      </c>
      <c r="V98" s="22">
        <v>85.399999999999991</v>
      </c>
      <c r="W98" s="22">
        <v>85.1</v>
      </c>
      <c r="X98" s="22">
        <v>85.5</v>
      </c>
      <c r="Y98" s="22">
        <v>71.2</v>
      </c>
      <c r="Z98" s="22">
        <v>83</v>
      </c>
      <c r="AA98" s="22">
        <v>72.099999999999994</v>
      </c>
      <c r="AB98" s="22">
        <v>68.400000000000006</v>
      </c>
      <c r="AC98" s="22">
        <v>68.100000000000009</v>
      </c>
      <c r="AD98" s="22">
        <v>67.600000000000009</v>
      </c>
      <c r="AE98" s="22">
        <v>71</v>
      </c>
      <c r="AF98" s="22">
        <v>71.899999999999991</v>
      </c>
      <c r="AG98" s="22" t="s">
        <v>443</v>
      </c>
    </row>
    <row r="99" spans="1:33" x14ac:dyDescent="0.25">
      <c r="A99" s="17" t="str">
        <f>VLOOKUP(C99,'Country Table'!$C$4:$G$222,5,FALSE)</f>
        <v>High income</v>
      </c>
      <c r="B99" s="17" t="str">
        <f>VLOOKUP(C99,'Country Table'!$C$4:$G$222,4,FALSE)</f>
        <v>Europe &amp; Central Asia</v>
      </c>
      <c r="C99" t="s">
        <v>234</v>
      </c>
      <c r="D99" s="22">
        <v>97.6</v>
      </c>
      <c r="E99" s="22">
        <v>97.7</v>
      </c>
      <c r="F99" s="22">
        <v>98</v>
      </c>
      <c r="G99" s="22">
        <v>98.4</v>
      </c>
      <c r="H99" s="22">
        <v>99.2</v>
      </c>
      <c r="I99" s="22">
        <v>99.8</v>
      </c>
      <c r="J99" s="22">
        <v>100</v>
      </c>
      <c r="K99" s="22">
        <v>100</v>
      </c>
      <c r="L99" s="22">
        <v>100</v>
      </c>
      <c r="M99" s="22">
        <v>100</v>
      </c>
      <c r="N99" s="22">
        <v>100</v>
      </c>
      <c r="O99" s="22">
        <v>100</v>
      </c>
      <c r="P99" s="22">
        <v>100</v>
      </c>
      <c r="Q99" s="22">
        <v>100</v>
      </c>
      <c r="R99" s="22">
        <v>100</v>
      </c>
      <c r="S99" s="22">
        <v>100</v>
      </c>
      <c r="T99" s="22">
        <v>100</v>
      </c>
      <c r="U99" s="22">
        <v>100</v>
      </c>
      <c r="V99" s="22">
        <v>100</v>
      </c>
      <c r="W99" s="22">
        <v>100</v>
      </c>
      <c r="X99" s="22">
        <v>100</v>
      </c>
      <c r="Y99" s="22">
        <v>100</v>
      </c>
      <c r="Z99" s="22">
        <v>99</v>
      </c>
      <c r="AA99" s="22">
        <v>100</v>
      </c>
      <c r="AB99" s="22">
        <v>100</v>
      </c>
      <c r="AC99" s="22">
        <v>100</v>
      </c>
      <c r="AD99" s="22">
        <v>100</v>
      </c>
      <c r="AE99" s="22">
        <v>100</v>
      </c>
      <c r="AF99" s="22">
        <v>100</v>
      </c>
      <c r="AG99" s="22" t="s">
        <v>443</v>
      </c>
    </row>
    <row r="100" spans="1:33" x14ac:dyDescent="0.25">
      <c r="A100" s="17" t="str">
        <f>VLOOKUP(C100,'Country Table'!$C$4:$G$222,5,FALSE)</f>
        <v>High income</v>
      </c>
      <c r="B100" s="17" t="str">
        <f>VLOOKUP(C100,'Country Table'!$C$4:$G$222,4,FALSE)</f>
        <v>Europe &amp; Central Asia</v>
      </c>
      <c r="C100" t="s">
        <v>236</v>
      </c>
      <c r="D100" s="22">
        <v>76.599999999999994</v>
      </c>
      <c r="E100" s="22">
        <v>75.7</v>
      </c>
      <c r="F100" s="22">
        <v>72.2</v>
      </c>
      <c r="G100" s="22">
        <v>69.599999999999994</v>
      </c>
      <c r="H100" s="22">
        <v>68.100000000000009</v>
      </c>
      <c r="I100" s="22">
        <v>68.5</v>
      </c>
      <c r="J100" s="22">
        <v>69.3</v>
      </c>
      <c r="K100" s="22">
        <v>70.5</v>
      </c>
      <c r="L100" s="22">
        <v>71.599999999999994</v>
      </c>
      <c r="M100" s="22">
        <v>71.5</v>
      </c>
      <c r="N100" s="22">
        <v>72.3</v>
      </c>
      <c r="O100" s="22">
        <v>73.400000000000006</v>
      </c>
      <c r="P100" s="22">
        <v>74.599999999999994</v>
      </c>
      <c r="Q100" s="22">
        <v>76</v>
      </c>
      <c r="R100" s="22">
        <v>77.2</v>
      </c>
      <c r="S100" s="22">
        <v>78.7</v>
      </c>
      <c r="T100" s="22">
        <v>79.900000000000006</v>
      </c>
      <c r="U100" s="22">
        <v>81.399999999999991</v>
      </c>
      <c r="V100" s="22">
        <v>82</v>
      </c>
      <c r="W100" s="22">
        <v>80.5</v>
      </c>
      <c r="X100" s="22">
        <v>80.5</v>
      </c>
      <c r="Y100" s="22">
        <v>81.5</v>
      </c>
      <c r="Z100" s="22">
        <v>82.399999999999991</v>
      </c>
      <c r="AA100" s="22">
        <v>83.1</v>
      </c>
      <c r="AB100" s="22">
        <v>83.899999999999991</v>
      </c>
      <c r="AC100" s="22">
        <v>84</v>
      </c>
      <c r="AD100" s="22">
        <v>84.5</v>
      </c>
      <c r="AE100" s="22">
        <v>85.3</v>
      </c>
      <c r="AF100" s="22">
        <v>86</v>
      </c>
      <c r="AG100" s="22" t="s">
        <v>443</v>
      </c>
    </row>
    <row r="101" spans="1:33" x14ac:dyDescent="0.25">
      <c r="A101" s="17" t="str">
        <f>VLOOKUP(C101,'Country Table'!$C$4:$G$222,5,FALSE)</f>
        <v>High income</v>
      </c>
      <c r="B101" s="17" t="str">
        <f>VLOOKUP(C101,'Country Table'!$C$4:$G$222,4,FALSE)</f>
        <v>Europe &amp; Central Asia</v>
      </c>
      <c r="C101" t="s">
        <v>238</v>
      </c>
      <c r="D101" s="22">
        <v>96.7</v>
      </c>
      <c r="E101" s="22">
        <v>97.8</v>
      </c>
      <c r="F101" s="22">
        <v>97.8</v>
      </c>
      <c r="G101" s="22">
        <v>98</v>
      </c>
      <c r="H101" s="22">
        <v>97.899999999999991</v>
      </c>
      <c r="I101" s="22">
        <v>98.4</v>
      </c>
      <c r="J101" s="22">
        <v>98.4</v>
      </c>
      <c r="K101" s="22">
        <v>99.6</v>
      </c>
      <c r="L101" s="22">
        <v>99.7</v>
      </c>
      <c r="M101" s="22">
        <v>100</v>
      </c>
      <c r="N101" s="22">
        <v>100</v>
      </c>
      <c r="O101" s="22">
        <v>100</v>
      </c>
      <c r="P101" s="22">
        <v>100</v>
      </c>
      <c r="Q101" s="22">
        <v>99.3</v>
      </c>
      <c r="R101" s="22">
        <v>100</v>
      </c>
      <c r="S101" s="22">
        <v>100</v>
      </c>
      <c r="T101" s="22">
        <v>100</v>
      </c>
      <c r="U101" s="22">
        <v>100</v>
      </c>
      <c r="V101" s="22">
        <v>100</v>
      </c>
      <c r="W101" s="22">
        <v>97.1</v>
      </c>
      <c r="X101" s="22">
        <v>98.2</v>
      </c>
      <c r="Y101" s="22">
        <v>97.5</v>
      </c>
      <c r="Z101" s="22">
        <v>97.1</v>
      </c>
      <c r="AA101" s="22">
        <v>96.7</v>
      </c>
      <c r="AB101" s="22">
        <v>96.7</v>
      </c>
      <c r="AC101" s="22">
        <v>97.399999999999991</v>
      </c>
      <c r="AD101" s="22">
        <v>97.3</v>
      </c>
      <c r="AE101" s="22">
        <v>97.899999999999991</v>
      </c>
      <c r="AF101" s="22">
        <v>98</v>
      </c>
      <c r="AG101" s="22" t="s">
        <v>443</v>
      </c>
    </row>
    <row r="102" spans="1:33" x14ac:dyDescent="0.25">
      <c r="A102" s="17" t="str">
        <f>VLOOKUP(C102,'Country Table'!$C$4:$G$222,5,FALSE)</f>
        <v>Low income</v>
      </c>
      <c r="B102" s="17" t="str">
        <f>VLOOKUP(C102,'Country Table'!$C$4:$G$222,4,FALSE)</f>
        <v>Sub-Saharan Africa</v>
      </c>
      <c r="C102" t="s">
        <v>241</v>
      </c>
      <c r="D102" s="22">
        <v>41.8</v>
      </c>
      <c r="E102" s="22">
        <v>40</v>
      </c>
      <c r="F102" s="22">
        <v>40</v>
      </c>
      <c r="G102" s="22">
        <v>40</v>
      </c>
      <c r="H102" s="22">
        <v>39.4</v>
      </c>
      <c r="I102" s="22">
        <v>39.1</v>
      </c>
      <c r="J102" s="22">
        <v>39.1</v>
      </c>
      <c r="K102" s="22">
        <v>39.4</v>
      </c>
      <c r="L102" s="22">
        <v>39.6</v>
      </c>
      <c r="M102" s="22">
        <v>39.900000000000006</v>
      </c>
      <c r="N102" s="22">
        <v>40.1</v>
      </c>
      <c r="O102" s="22">
        <v>40.5</v>
      </c>
      <c r="P102" s="22">
        <v>38</v>
      </c>
      <c r="Q102" s="22">
        <v>39</v>
      </c>
      <c r="R102" s="22">
        <v>39.200000000000003</v>
      </c>
      <c r="S102" s="22">
        <v>39.5</v>
      </c>
      <c r="T102" s="22">
        <v>39.800000000000004</v>
      </c>
      <c r="U102" s="22">
        <v>40.400000000000006</v>
      </c>
      <c r="V102" s="22">
        <v>41.099999999999994</v>
      </c>
      <c r="W102" s="22">
        <v>39.900000000000006</v>
      </c>
      <c r="X102" s="22">
        <v>39.5</v>
      </c>
      <c r="Y102" s="22">
        <v>39.300000000000004</v>
      </c>
      <c r="Z102" s="22">
        <v>39</v>
      </c>
      <c r="AA102" s="22">
        <v>39</v>
      </c>
      <c r="AB102" s="22">
        <v>39.1</v>
      </c>
      <c r="AC102" s="22">
        <v>39</v>
      </c>
      <c r="AD102" s="22">
        <v>39.200000000000003</v>
      </c>
      <c r="AE102" s="22">
        <v>39.6</v>
      </c>
      <c r="AF102" s="22">
        <v>39.900000000000006</v>
      </c>
      <c r="AG102" s="22" t="s">
        <v>443</v>
      </c>
    </row>
    <row r="103" spans="1:33" x14ac:dyDescent="0.25">
      <c r="A103" s="17" t="str">
        <f>VLOOKUP(C103,'Country Table'!$C$4:$G$222,5,FALSE)</f>
        <v>Low income</v>
      </c>
      <c r="B103" s="17" t="str">
        <f>VLOOKUP(C103,'Country Table'!$C$4:$G$222,4,FALSE)</f>
        <v>Sub-Saharan Africa</v>
      </c>
      <c r="C103" t="s">
        <v>243</v>
      </c>
      <c r="D103" s="22">
        <v>30</v>
      </c>
      <c r="E103" s="22">
        <v>31</v>
      </c>
      <c r="F103" s="22">
        <v>29.7</v>
      </c>
      <c r="G103" s="22">
        <v>31.1</v>
      </c>
      <c r="H103" s="22">
        <v>29.2</v>
      </c>
      <c r="I103" s="22">
        <v>31.4</v>
      </c>
      <c r="J103" s="22">
        <v>32.4</v>
      </c>
      <c r="K103" s="22">
        <v>32.700000000000003</v>
      </c>
      <c r="L103" s="22">
        <v>32.700000000000003</v>
      </c>
      <c r="M103" s="22">
        <v>32.700000000000003</v>
      </c>
      <c r="N103" s="22">
        <v>32.6</v>
      </c>
      <c r="O103" s="22">
        <v>31.5</v>
      </c>
      <c r="P103" s="22">
        <v>31.5</v>
      </c>
      <c r="Q103" s="22">
        <v>31.900000000000002</v>
      </c>
      <c r="R103" s="22">
        <v>32.4</v>
      </c>
      <c r="S103" s="22">
        <v>32.5</v>
      </c>
      <c r="T103" s="22">
        <v>32.800000000000004</v>
      </c>
      <c r="U103" s="22">
        <v>33.800000000000004</v>
      </c>
      <c r="V103" s="22">
        <v>34.5</v>
      </c>
      <c r="W103" s="22">
        <v>35.199999999999996</v>
      </c>
      <c r="X103" s="22">
        <v>35.699999999999996</v>
      </c>
      <c r="Y103" s="22">
        <v>36</v>
      </c>
      <c r="Z103" s="22">
        <v>35.699999999999996</v>
      </c>
      <c r="AA103" s="22">
        <v>35.9</v>
      </c>
      <c r="AB103" s="22">
        <v>36.4</v>
      </c>
      <c r="AC103" s="22">
        <v>36.4</v>
      </c>
      <c r="AD103" s="22">
        <v>36.6</v>
      </c>
      <c r="AE103" s="22">
        <v>36.9</v>
      </c>
      <c r="AF103" s="22">
        <v>37</v>
      </c>
      <c r="AG103" s="22" t="s">
        <v>443</v>
      </c>
    </row>
    <row r="104" spans="1:33" x14ac:dyDescent="0.25">
      <c r="A104" s="17" t="str">
        <f>VLOOKUP(C104,'Country Table'!$C$4:$G$222,5,FALSE)</f>
        <v>Upper middle income</v>
      </c>
      <c r="B104" s="17" t="str">
        <f>VLOOKUP(C104,'Country Table'!$C$4:$G$222,4,FALSE)</f>
        <v>East Asia &amp; Pacific</v>
      </c>
      <c r="C104" t="s">
        <v>245</v>
      </c>
      <c r="D104" s="22">
        <v>69.8</v>
      </c>
      <c r="E104" s="22">
        <v>70.7</v>
      </c>
      <c r="F104" s="22">
        <v>71.5</v>
      </c>
      <c r="G104" s="22">
        <v>72.7</v>
      </c>
      <c r="H104" s="22">
        <v>73.599999999999994</v>
      </c>
      <c r="I104" s="22">
        <v>74.599999999999994</v>
      </c>
      <c r="J104" s="22">
        <v>75.7</v>
      </c>
      <c r="K104" s="22">
        <v>76.3</v>
      </c>
      <c r="L104" s="22">
        <v>74.7</v>
      </c>
      <c r="M104" s="22">
        <v>75</v>
      </c>
      <c r="N104" s="22">
        <v>75.8</v>
      </c>
      <c r="O104" s="22">
        <v>75.7</v>
      </c>
      <c r="P104" s="22">
        <v>76.2</v>
      </c>
      <c r="Q104" s="22">
        <v>76.900000000000006</v>
      </c>
      <c r="R104" s="22">
        <v>77.600000000000009</v>
      </c>
      <c r="S104" s="22">
        <v>78.2</v>
      </c>
      <c r="T104" s="22">
        <v>79</v>
      </c>
      <c r="U104" s="22">
        <v>79.7</v>
      </c>
      <c r="V104" s="22">
        <v>80</v>
      </c>
      <c r="W104" s="22">
        <v>79.7</v>
      </c>
      <c r="X104" s="22">
        <v>80.300000000000011</v>
      </c>
      <c r="Y104" s="22">
        <v>81</v>
      </c>
      <c r="Z104" s="22">
        <v>81.399999999999991</v>
      </c>
      <c r="AA104" s="22">
        <v>81.899999999999991</v>
      </c>
      <c r="AB104" s="22">
        <v>82.6</v>
      </c>
      <c r="AC104" s="22">
        <v>83.2</v>
      </c>
      <c r="AD104" s="22">
        <v>83.6</v>
      </c>
      <c r="AE104" s="22">
        <v>84.3</v>
      </c>
      <c r="AF104" s="22">
        <v>84.7</v>
      </c>
      <c r="AG104" s="22" t="s">
        <v>443</v>
      </c>
    </row>
    <row r="105" spans="1:33" x14ac:dyDescent="0.25">
      <c r="A105" s="17" t="str">
        <f>VLOOKUP(C105,'Country Table'!$C$4:$G$222,5,FALSE)</f>
        <v>Upper middle income</v>
      </c>
      <c r="B105" s="17" t="str">
        <f>VLOOKUP(C105,'Country Table'!$C$4:$G$222,4,FALSE)</f>
        <v>South Asia</v>
      </c>
      <c r="C105" t="s">
        <v>247</v>
      </c>
      <c r="D105" s="22">
        <v>62.5</v>
      </c>
      <c r="E105" s="22">
        <v>62.6</v>
      </c>
      <c r="F105" s="22">
        <v>63.2</v>
      </c>
      <c r="G105" s="22">
        <v>63.4</v>
      </c>
      <c r="H105" s="22">
        <v>64.400000000000006</v>
      </c>
      <c r="I105" s="22">
        <v>65</v>
      </c>
      <c r="J105" s="22">
        <v>65.900000000000006</v>
      </c>
      <c r="K105" s="22">
        <v>66.7</v>
      </c>
      <c r="L105" s="22">
        <v>67.600000000000009</v>
      </c>
      <c r="M105" s="22">
        <v>68.2</v>
      </c>
      <c r="N105" s="22">
        <v>68.5</v>
      </c>
      <c r="O105" s="22">
        <v>67.900000000000006</v>
      </c>
      <c r="P105" s="22">
        <v>68.600000000000009</v>
      </c>
      <c r="Q105" s="22">
        <v>69.899999999999991</v>
      </c>
      <c r="R105" s="22">
        <v>70.5</v>
      </c>
      <c r="S105" s="22">
        <v>68</v>
      </c>
      <c r="T105" s="22">
        <v>71.099999999999994</v>
      </c>
      <c r="U105" s="22">
        <v>69.8</v>
      </c>
      <c r="V105" s="22">
        <v>71.3</v>
      </c>
      <c r="W105" s="22">
        <v>70</v>
      </c>
      <c r="X105" s="22">
        <v>70.3</v>
      </c>
      <c r="Y105" s="22">
        <v>71.2</v>
      </c>
      <c r="Z105" s="22">
        <v>71.099999999999994</v>
      </c>
      <c r="AA105" s="22">
        <v>71.3</v>
      </c>
      <c r="AB105" s="22">
        <v>71.899999999999991</v>
      </c>
      <c r="AC105" s="22">
        <v>71.899999999999991</v>
      </c>
      <c r="AD105" s="22">
        <v>72.3</v>
      </c>
      <c r="AE105" s="22">
        <v>72.599999999999994</v>
      </c>
      <c r="AF105" s="22">
        <v>73</v>
      </c>
      <c r="AG105" s="22" t="s">
        <v>443</v>
      </c>
    </row>
    <row r="106" spans="1:33" x14ac:dyDescent="0.25">
      <c r="A106" s="17" t="str">
        <f>VLOOKUP(C106,'Country Table'!$C$4:$G$222,5,FALSE)</f>
        <v>Low income</v>
      </c>
      <c r="B106" s="17" t="str">
        <f>VLOOKUP(C106,'Country Table'!$C$4:$G$222,4,FALSE)</f>
        <v>Sub-Saharan Africa</v>
      </c>
      <c r="C106" t="s">
        <v>249</v>
      </c>
      <c r="D106" s="22">
        <v>38.4</v>
      </c>
      <c r="E106" s="22">
        <v>39.800000000000004</v>
      </c>
      <c r="F106" s="22">
        <v>38.9</v>
      </c>
      <c r="G106" s="22">
        <v>39.1</v>
      </c>
      <c r="H106" s="22">
        <v>39.1</v>
      </c>
      <c r="I106" s="22">
        <v>38.700000000000003</v>
      </c>
      <c r="J106" s="22">
        <v>39.300000000000004</v>
      </c>
      <c r="K106" s="22">
        <v>39.6</v>
      </c>
      <c r="L106" s="22">
        <v>40.300000000000004</v>
      </c>
      <c r="M106" s="22">
        <v>40.9</v>
      </c>
      <c r="N106" s="22">
        <v>40.5</v>
      </c>
      <c r="O106" s="22">
        <v>41.6</v>
      </c>
      <c r="P106" s="22">
        <v>41.4</v>
      </c>
      <c r="Q106" s="22">
        <v>42.699999999999996</v>
      </c>
      <c r="R106" s="22">
        <v>42.4</v>
      </c>
      <c r="S106" s="22">
        <v>42.9</v>
      </c>
      <c r="T106" s="22">
        <v>43</v>
      </c>
      <c r="U106" s="22">
        <v>43.2</v>
      </c>
      <c r="V106" s="22">
        <v>43.5</v>
      </c>
      <c r="W106" s="22">
        <v>43.6</v>
      </c>
      <c r="X106" s="22">
        <v>43.7</v>
      </c>
      <c r="Y106" s="22">
        <v>43.8</v>
      </c>
      <c r="Z106" s="22">
        <v>43.1</v>
      </c>
      <c r="AA106" s="22">
        <v>43.2</v>
      </c>
      <c r="AB106" s="22">
        <v>43.8</v>
      </c>
      <c r="AC106" s="22">
        <v>44.2</v>
      </c>
      <c r="AD106" s="22">
        <v>44.5</v>
      </c>
      <c r="AE106" s="22">
        <v>45</v>
      </c>
      <c r="AF106" s="22">
        <v>45</v>
      </c>
      <c r="AG106" s="22" t="s">
        <v>443</v>
      </c>
    </row>
    <row r="107" spans="1:33" x14ac:dyDescent="0.25">
      <c r="A107" s="17" t="str">
        <f>VLOOKUP(C107,'Country Table'!$C$4:$G$222,5,FALSE)</f>
        <v>High income</v>
      </c>
      <c r="B107" s="17" t="str">
        <f>VLOOKUP(C107,'Country Table'!$C$4:$G$222,4,FALSE)</f>
        <v>Middle East &amp; North Africa</v>
      </c>
      <c r="C107" t="s">
        <v>251</v>
      </c>
      <c r="D107" s="22">
        <v>77.900000000000006</v>
      </c>
      <c r="E107" s="22">
        <v>78.2</v>
      </c>
      <c r="F107" s="22">
        <v>78.600000000000009</v>
      </c>
      <c r="G107" s="22">
        <v>78.900000000000006</v>
      </c>
      <c r="H107" s="22">
        <v>79.400000000000006</v>
      </c>
      <c r="I107" s="22">
        <v>80.100000000000009</v>
      </c>
      <c r="J107" s="22">
        <v>80.400000000000006</v>
      </c>
      <c r="K107" s="22">
        <v>81.100000000000009</v>
      </c>
      <c r="L107" s="22">
        <v>81.399999999999991</v>
      </c>
      <c r="M107" s="22">
        <v>82.399999999999991</v>
      </c>
      <c r="N107" s="22">
        <v>82.8</v>
      </c>
      <c r="O107" s="22">
        <v>83.3</v>
      </c>
      <c r="P107" s="22">
        <v>83.5</v>
      </c>
      <c r="Q107" s="22">
        <v>83.7</v>
      </c>
      <c r="R107" s="22">
        <v>83.7</v>
      </c>
      <c r="S107" s="22">
        <v>83.7</v>
      </c>
      <c r="T107" s="22">
        <v>83.899999999999991</v>
      </c>
      <c r="U107" s="22">
        <v>84.5</v>
      </c>
      <c r="V107" s="22">
        <v>85</v>
      </c>
      <c r="W107" s="22">
        <v>83.8</v>
      </c>
      <c r="X107" s="22">
        <v>84.5</v>
      </c>
      <c r="Y107" s="22">
        <v>84.899999999999991</v>
      </c>
      <c r="Z107" s="22">
        <v>85.1</v>
      </c>
      <c r="AA107" s="22">
        <v>85.5</v>
      </c>
      <c r="AB107" s="22">
        <v>86.5</v>
      </c>
      <c r="AC107" s="22">
        <v>87.4</v>
      </c>
      <c r="AD107" s="22">
        <v>87.4</v>
      </c>
      <c r="AE107" s="22">
        <v>87.8</v>
      </c>
      <c r="AF107" s="22">
        <v>88.4</v>
      </c>
      <c r="AG107" s="22" t="s">
        <v>443</v>
      </c>
    </row>
    <row r="108" spans="1:33" x14ac:dyDescent="0.25">
      <c r="A108" s="17" t="str">
        <f>VLOOKUP(C108,'Country Table'!$C$4:$G$222,5,FALSE)</f>
        <v>Upper middle income</v>
      </c>
      <c r="B108" s="17" t="str">
        <f>VLOOKUP(C108,'Country Table'!$C$4:$G$222,4,FALSE)</f>
        <v>East Asia &amp; Pacific</v>
      </c>
      <c r="C108" t="s">
        <v>253</v>
      </c>
      <c r="D108" s="22">
        <v>54.7</v>
      </c>
      <c r="E108" s="22">
        <v>54.300000000000004</v>
      </c>
      <c r="F108" s="22">
        <v>55.1</v>
      </c>
      <c r="G108" s="22">
        <v>55.800000000000004</v>
      </c>
      <c r="H108" s="22">
        <v>56.499999999999993</v>
      </c>
      <c r="I108" s="22">
        <v>57.8</v>
      </c>
      <c r="J108" s="22">
        <v>55.500000000000007</v>
      </c>
      <c r="K108" s="22">
        <v>54.800000000000004</v>
      </c>
      <c r="L108" s="22">
        <v>55.000000000000007</v>
      </c>
      <c r="M108" s="22">
        <v>55.000000000000007</v>
      </c>
      <c r="N108" s="22">
        <v>55.800000000000004</v>
      </c>
      <c r="O108" s="22">
        <v>56.399999999999991</v>
      </c>
      <c r="P108" s="22">
        <v>56.100000000000009</v>
      </c>
      <c r="Q108" s="22">
        <v>55.7</v>
      </c>
      <c r="R108" s="22">
        <v>55.500000000000007</v>
      </c>
      <c r="S108" s="22">
        <v>55.7</v>
      </c>
      <c r="T108" s="22">
        <v>55.500000000000007</v>
      </c>
      <c r="U108" s="22">
        <v>55.900000000000006</v>
      </c>
      <c r="V108" s="22">
        <v>55.400000000000006</v>
      </c>
      <c r="W108" s="22">
        <v>55.2</v>
      </c>
      <c r="X108" s="22">
        <v>55.400000000000006</v>
      </c>
      <c r="Y108" s="22">
        <v>55.600000000000009</v>
      </c>
      <c r="Z108" s="22">
        <v>55.600000000000009</v>
      </c>
      <c r="AA108" s="22">
        <v>56.3</v>
      </c>
      <c r="AB108" s="22">
        <v>56.899999999999991</v>
      </c>
      <c r="AC108" s="22">
        <v>57.9</v>
      </c>
      <c r="AD108" s="22">
        <v>57.499999999999993</v>
      </c>
      <c r="AE108" s="22">
        <v>57.8</v>
      </c>
      <c r="AF108" s="22">
        <v>57.9</v>
      </c>
      <c r="AG108" s="22" t="s">
        <v>443</v>
      </c>
    </row>
    <row r="109" spans="1:33" x14ac:dyDescent="0.25">
      <c r="A109" s="17" t="str">
        <f>VLOOKUP(C109,'Country Table'!$C$4:$G$222,5,FALSE)</f>
        <v>Lower middle income</v>
      </c>
      <c r="B109" s="17" t="str">
        <f>VLOOKUP(C109,'Country Table'!$C$4:$G$222,4,FALSE)</f>
        <v>Sub-Saharan Africa</v>
      </c>
      <c r="C109" t="s">
        <v>255</v>
      </c>
      <c r="D109" s="22">
        <v>49.6</v>
      </c>
      <c r="E109" s="22">
        <v>49.8</v>
      </c>
      <c r="F109" s="22">
        <v>49.7</v>
      </c>
      <c r="G109" s="22">
        <v>50.1</v>
      </c>
      <c r="H109" s="22">
        <v>49.2</v>
      </c>
      <c r="I109" s="22">
        <v>50.2</v>
      </c>
      <c r="J109" s="22">
        <v>51.6</v>
      </c>
      <c r="K109" s="22">
        <v>50.5</v>
      </c>
      <c r="L109" s="22">
        <v>50.7</v>
      </c>
      <c r="M109" s="22">
        <v>51.5</v>
      </c>
      <c r="N109" s="22">
        <v>50.8</v>
      </c>
      <c r="O109" s="22">
        <v>50.2</v>
      </c>
      <c r="P109" s="22">
        <v>50.9</v>
      </c>
      <c r="Q109" s="22">
        <v>51.300000000000004</v>
      </c>
      <c r="R109" s="22">
        <v>51.7</v>
      </c>
      <c r="S109" s="22">
        <v>52.5</v>
      </c>
      <c r="T109" s="22">
        <v>53.800000000000004</v>
      </c>
      <c r="U109" s="22">
        <v>53.900000000000006</v>
      </c>
      <c r="V109" s="22">
        <v>53.800000000000004</v>
      </c>
      <c r="W109" s="22">
        <v>53.5</v>
      </c>
      <c r="X109" s="22">
        <v>53.300000000000004</v>
      </c>
      <c r="Y109" s="22">
        <v>53.2</v>
      </c>
      <c r="Z109" s="22">
        <v>53.5</v>
      </c>
      <c r="AA109" s="22">
        <v>54</v>
      </c>
      <c r="AB109" s="22">
        <v>54.300000000000004</v>
      </c>
      <c r="AC109" s="22">
        <v>54.2</v>
      </c>
      <c r="AD109" s="22">
        <v>54.300000000000004</v>
      </c>
      <c r="AE109" s="22">
        <v>54.500000000000007</v>
      </c>
      <c r="AF109" s="22">
        <v>54.7</v>
      </c>
      <c r="AG109" s="22" t="s">
        <v>443</v>
      </c>
    </row>
    <row r="110" spans="1:33" x14ac:dyDescent="0.25">
      <c r="A110" s="17" t="str">
        <f>VLOOKUP(C110,'Country Table'!$C$4:$G$222,5,FALSE)</f>
        <v>High income</v>
      </c>
      <c r="B110" s="17" t="str">
        <f>VLOOKUP(C110,'Country Table'!$C$4:$G$222,4,FALSE)</f>
        <v>Sub-Saharan Africa</v>
      </c>
      <c r="C110" t="s">
        <v>257</v>
      </c>
      <c r="D110" s="22">
        <v>65.2</v>
      </c>
      <c r="E110" s="22">
        <v>65.900000000000006</v>
      </c>
      <c r="F110" s="22">
        <v>66.600000000000009</v>
      </c>
      <c r="G110" s="22">
        <v>67.2</v>
      </c>
      <c r="H110" s="22">
        <v>67.5</v>
      </c>
      <c r="I110" s="22">
        <v>68</v>
      </c>
      <c r="J110" s="22">
        <v>68.600000000000009</v>
      </c>
      <c r="K110" s="22">
        <v>69.3</v>
      </c>
      <c r="L110" s="22">
        <v>70</v>
      </c>
      <c r="M110" s="22">
        <v>70.3</v>
      </c>
      <c r="N110" s="22">
        <v>71.3</v>
      </c>
      <c r="O110" s="22">
        <v>71.8</v>
      </c>
      <c r="P110" s="22">
        <v>71.899999999999991</v>
      </c>
      <c r="Q110" s="22">
        <v>72.599999999999994</v>
      </c>
      <c r="R110" s="22">
        <v>73.099999999999994</v>
      </c>
      <c r="S110" s="22">
        <v>73.3</v>
      </c>
      <c r="T110" s="22">
        <v>74.099999999999994</v>
      </c>
      <c r="U110" s="22">
        <v>75.2</v>
      </c>
      <c r="V110" s="22">
        <v>75.7</v>
      </c>
      <c r="W110" s="22">
        <v>76</v>
      </c>
      <c r="X110" s="22">
        <v>76.5</v>
      </c>
      <c r="Y110" s="22">
        <v>76.900000000000006</v>
      </c>
      <c r="Z110" s="22">
        <v>78.100000000000009</v>
      </c>
      <c r="AA110" s="22">
        <v>79.100000000000009</v>
      </c>
      <c r="AB110" s="22">
        <v>79.600000000000009</v>
      </c>
      <c r="AC110" s="22">
        <v>80.2</v>
      </c>
      <c r="AD110" s="22">
        <v>80.7</v>
      </c>
      <c r="AE110" s="22">
        <v>81.5</v>
      </c>
      <c r="AF110" s="22">
        <v>82</v>
      </c>
      <c r="AG110" s="22" t="s">
        <v>443</v>
      </c>
    </row>
    <row r="111" spans="1:33" x14ac:dyDescent="0.25">
      <c r="A111" s="17" t="str">
        <f>VLOOKUP(C111,'Country Table'!$C$4:$G$222,5,FALSE)</f>
        <v>Upper middle income</v>
      </c>
      <c r="B111" s="17" t="str">
        <f>VLOOKUP(C111,'Country Table'!$C$4:$G$222,4,FALSE)</f>
        <v>Latin America &amp; Caribbean</v>
      </c>
      <c r="C111" t="s">
        <v>259</v>
      </c>
      <c r="D111" s="22">
        <v>73.7</v>
      </c>
      <c r="E111" s="22">
        <v>74.099999999999994</v>
      </c>
      <c r="F111" s="22">
        <v>74.400000000000006</v>
      </c>
      <c r="G111" s="22">
        <v>74.5</v>
      </c>
      <c r="H111" s="22">
        <v>74.900000000000006</v>
      </c>
      <c r="I111" s="22">
        <v>73.5</v>
      </c>
      <c r="J111" s="22">
        <v>74.3</v>
      </c>
      <c r="K111" s="22">
        <v>75.2</v>
      </c>
      <c r="L111" s="22">
        <v>75.7</v>
      </c>
      <c r="M111" s="22">
        <v>76</v>
      </c>
      <c r="N111" s="22">
        <v>76.5</v>
      </c>
      <c r="O111" s="22">
        <v>76.2</v>
      </c>
      <c r="P111" s="22">
        <v>76</v>
      </c>
      <c r="Q111" s="22">
        <v>76.099999999999994</v>
      </c>
      <c r="R111" s="22">
        <v>76.5</v>
      </c>
      <c r="S111" s="22">
        <v>76.5</v>
      </c>
      <c r="T111" s="22">
        <v>77</v>
      </c>
      <c r="U111" s="22">
        <v>77.100000000000009</v>
      </c>
      <c r="V111" s="22">
        <v>77.100000000000009</v>
      </c>
      <c r="W111" s="22">
        <v>76</v>
      </c>
      <c r="X111" s="22">
        <v>76.599999999999994</v>
      </c>
      <c r="Y111" s="22">
        <v>76.900000000000006</v>
      </c>
      <c r="Z111" s="22">
        <v>77.2</v>
      </c>
      <c r="AA111" s="22">
        <v>77</v>
      </c>
      <c r="AB111" s="22">
        <v>77.400000000000006</v>
      </c>
      <c r="AC111" s="22">
        <v>77.600000000000009</v>
      </c>
      <c r="AD111" s="22">
        <v>77.900000000000006</v>
      </c>
      <c r="AE111" s="22">
        <v>78</v>
      </c>
      <c r="AF111" s="22">
        <v>78.100000000000009</v>
      </c>
      <c r="AG111" s="22" t="s">
        <v>443</v>
      </c>
    </row>
    <row r="112" spans="1:33" x14ac:dyDescent="0.25">
      <c r="A112" s="17" t="str">
        <f>VLOOKUP(C112,'Country Table'!$C$4:$G$222,5,FALSE)</f>
        <v>Lower middle income</v>
      </c>
      <c r="B112" s="17" t="str">
        <f>VLOOKUP(C112,'Country Table'!$C$4:$G$222,4,FALSE)</f>
        <v>East Asia &amp; Pacific</v>
      </c>
      <c r="C112" t="s">
        <v>456</v>
      </c>
      <c r="D112" s="22">
        <v>53</v>
      </c>
      <c r="E112" s="22">
        <v>53.2</v>
      </c>
      <c r="F112" s="22">
        <v>53</v>
      </c>
      <c r="G112" s="22">
        <v>53</v>
      </c>
      <c r="H112" s="22">
        <v>52.7</v>
      </c>
      <c r="I112" s="22">
        <v>52.800000000000004</v>
      </c>
      <c r="J112" s="22">
        <v>52.2</v>
      </c>
      <c r="K112" s="22">
        <v>52</v>
      </c>
      <c r="L112" s="22">
        <v>51.5</v>
      </c>
      <c r="M112" s="22">
        <v>51.7</v>
      </c>
      <c r="N112" s="22">
        <v>52.400000000000006</v>
      </c>
      <c r="O112" s="22">
        <v>52.6</v>
      </c>
      <c r="P112" s="22">
        <v>52.7</v>
      </c>
      <c r="Q112" s="22">
        <v>52.900000000000006</v>
      </c>
      <c r="R112" s="22">
        <v>52.7</v>
      </c>
      <c r="S112" s="22">
        <v>53.1</v>
      </c>
      <c r="T112" s="22">
        <v>53.2</v>
      </c>
      <c r="U112" s="22">
        <v>53.1</v>
      </c>
      <c r="V112" s="22">
        <v>52.7</v>
      </c>
      <c r="W112" s="22">
        <v>53.5</v>
      </c>
      <c r="X112" s="22">
        <v>53.400000000000006</v>
      </c>
      <c r="Y112" s="22">
        <v>53.800000000000004</v>
      </c>
      <c r="Z112" s="22">
        <v>53.6</v>
      </c>
      <c r="AA112" s="22">
        <v>53.2</v>
      </c>
      <c r="AB112" s="22">
        <v>52.7</v>
      </c>
      <c r="AC112" s="22">
        <v>54.7</v>
      </c>
      <c r="AD112" s="22">
        <v>54.300000000000004</v>
      </c>
      <c r="AE112" s="22">
        <v>54.500000000000007</v>
      </c>
      <c r="AF112" s="22">
        <v>54.500000000000007</v>
      </c>
      <c r="AG112" s="22" t="s">
        <v>443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Europe &amp; Central Asia</v>
      </c>
      <c r="C113" t="s">
        <v>262</v>
      </c>
      <c r="D113" s="22">
        <v>63.6</v>
      </c>
      <c r="E113" s="22">
        <v>60.699999999999996</v>
      </c>
      <c r="F113" s="22">
        <v>55.300000000000004</v>
      </c>
      <c r="G113" s="22">
        <v>55.2</v>
      </c>
      <c r="H113" s="22">
        <v>49.7</v>
      </c>
      <c r="I113" s="22">
        <v>51.9</v>
      </c>
      <c r="J113" s="22">
        <v>51.7</v>
      </c>
      <c r="K113" s="22">
        <v>51.9</v>
      </c>
      <c r="L113" s="22">
        <v>50.8</v>
      </c>
      <c r="M113" s="22">
        <v>50.3</v>
      </c>
      <c r="N113" s="22">
        <v>50.6</v>
      </c>
      <c r="O113" s="22">
        <v>52.2</v>
      </c>
      <c r="P113" s="22">
        <v>53.400000000000006</v>
      </c>
      <c r="Q113" s="22">
        <v>55.1</v>
      </c>
      <c r="R113" s="22">
        <v>56.399999999999991</v>
      </c>
      <c r="S113" s="22">
        <v>57.4</v>
      </c>
      <c r="T113" s="22">
        <v>58.099999999999994</v>
      </c>
      <c r="U113" s="22">
        <v>58.199999999999996</v>
      </c>
      <c r="V113" s="22">
        <v>59.4</v>
      </c>
      <c r="W113" s="22">
        <v>57.999999999999993</v>
      </c>
      <c r="X113" s="22">
        <v>59.3</v>
      </c>
      <c r="Y113" s="22">
        <v>60.099999999999994</v>
      </c>
      <c r="Z113" s="22">
        <v>60.4</v>
      </c>
      <c r="AA113" s="22">
        <v>61.7</v>
      </c>
      <c r="AB113" s="22">
        <v>62.4</v>
      </c>
      <c r="AC113" s="22">
        <v>61.9</v>
      </c>
      <c r="AD113" s="22">
        <v>62.6</v>
      </c>
      <c r="AE113" s="22">
        <v>63.3</v>
      </c>
      <c r="AF113" s="22">
        <v>63.800000000000004</v>
      </c>
      <c r="AG113" s="22" t="s">
        <v>443</v>
      </c>
    </row>
    <row r="114" spans="1:33" x14ac:dyDescent="0.25">
      <c r="A114" s="17" t="str">
        <f>VLOOKUP(C114,'Country Table'!$C$4:$G$222,5,FALSE)</f>
        <v>Lower middle income</v>
      </c>
      <c r="B114" s="17" t="str">
        <f>VLOOKUP(C114,'Country Table'!$C$4:$G$222,4,FALSE)</f>
        <v>East Asia &amp; Pacific</v>
      </c>
      <c r="C114" t="s">
        <v>266</v>
      </c>
      <c r="D114" s="22">
        <v>59.199999999999996</v>
      </c>
      <c r="E114" s="22">
        <v>57.9</v>
      </c>
      <c r="F114" s="22">
        <v>55.900000000000006</v>
      </c>
      <c r="G114" s="22">
        <v>55.1</v>
      </c>
      <c r="H114" s="22">
        <v>55.500000000000007</v>
      </c>
      <c r="I114" s="22">
        <v>56.399999999999991</v>
      </c>
      <c r="J114" s="22">
        <v>56.699999999999996</v>
      </c>
      <c r="K114" s="22">
        <v>57.199999999999996</v>
      </c>
      <c r="L114" s="22">
        <v>57.699999999999996</v>
      </c>
      <c r="M114" s="22">
        <v>57.999999999999993</v>
      </c>
      <c r="N114" s="22">
        <v>57.999999999999993</v>
      </c>
      <c r="O114" s="22">
        <v>58.3</v>
      </c>
      <c r="P114" s="22">
        <v>58.9</v>
      </c>
      <c r="Q114" s="22">
        <v>59.699999999999996</v>
      </c>
      <c r="R114" s="22">
        <v>61</v>
      </c>
      <c r="S114" s="22">
        <v>61.7</v>
      </c>
      <c r="T114" s="22">
        <v>62.9</v>
      </c>
      <c r="U114" s="22">
        <v>64</v>
      </c>
      <c r="V114" s="22">
        <v>64.900000000000006</v>
      </c>
      <c r="W114" s="22">
        <v>64.3</v>
      </c>
      <c r="X114" s="22">
        <v>64.400000000000006</v>
      </c>
      <c r="Y114" s="22">
        <v>66.400000000000006</v>
      </c>
      <c r="Z114" s="22">
        <v>67.900000000000006</v>
      </c>
      <c r="AA114" s="22">
        <v>69.699999999999989</v>
      </c>
      <c r="AB114" s="22">
        <v>70.099999999999994</v>
      </c>
      <c r="AC114" s="22">
        <v>70.199999999999989</v>
      </c>
      <c r="AD114" s="22">
        <v>70</v>
      </c>
      <c r="AE114" s="22">
        <v>69.399999999999991</v>
      </c>
      <c r="AF114" s="22">
        <v>70.7</v>
      </c>
      <c r="AG114" s="22" t="s">
        <v>443</v>
      </c>
    </row>
    <row r="115" spans="1:33" x14ac:dyDescent="0.25">
      <c r="A115" s="17" t="str">
        <f>VLOOKUP(C115,'Country Table'!$C$4:$G$222,5,FALSE)</f>
        <v>Lower middle income</v>
      </c>
      <c r="B115" s="17" t="str">
        <f>VLOOKUP(C115,'Country Table'!$C$4:$G$222,4,FALSE)</f>
        <v>Middle East &amp; North Africa</v>
      </c>
      <c r="C115" t="s">
        <v>270</v>
      </c>
      <c r="D115" s="22">
        <v>55.000000000000007</v>
      </c>
      <c r="E115" s="22">
        <v>55.7</v>
      </c>
      <c r="F115" s="22">
        <v>55.2</v>
      </c>
      <c r="G115" s="22">
        <v>54.7</v>
      </c>
      <c r="H115" s="22">
        <v>56.100000000000009</v>
      </c>
      <c r="I115" s="22">
        <v>54.900000000000006</v>
      </c>
      <c r="J115" s="22">
        <v>56.599999999999994</v>
      </c>
      <c r="K115" s="22">
        <v>56.100000000000009</v>
      </c>
      <c r="L115" s="22">
        <v>57.099999999999994</v>
      </c>
      <c r="M115" s="22">
        <v>57.099999999999994</v>
      </c>
      <c r="N115" s="22">
        <v>57.199999999999996</v>
      </c>
      <c r="O115" s="22">
        <v>58.099999999999994</v>
      </c>
      <c r="P115" s="22">
        <v>58.4</v>
      </c>
      <c r="Q115" s="22">
        <v>59.099999999999994</v>
      </c>
      <c r="R115" s="22">
        <v>59.699999999999996</v>
      </c>
      <c r="S115" s="22">
        <v>60.099999999999994</v>
      </c>
      <c r="T115" s="22">
        <v>61</v>
      </c>
      <c r="U115" s="22">
        <v>61.4</v>
      </c>
      <c r="V115" s="22">
        <v>62.1</v>
      </c>
      <c r="W115" s="22">
        <v>62.4</v>
      </c>
      <c r="X115" s="22">
        <v>62.7</v>
      </c>
      <c r="Y115" s="22">
        <v>63.3</v>
      </c>
      <c r="Z115" s="22">
        <v>63.4</v>
      </c>
      <c r="AA115" s="22">
        <v>64</v>
      </c>
      <c r="AB115" s="22">
        <v>64</v>
      </c>
      <c r="AC115" s="22">
        <v>64.600000000000009</v>
      </c>
      <c r="AD115" s="22">
        <v>64.5</v>
      </c>
      <c r="AE115" s="22">
        <v>64.900000000000006</v>
      </c>
      <c r="AF115" s="22">
        <v>65.2</v>
      </c>
      <c r="AG115" s="22" t="s">
        <v>443</v>
      </c>
    </row>
    <row r="116" spans="1:33" x14ac:dyDescent="0.25">
      <c r="A116" s="17" t="str">
        <f>VLOOKUP(C116,'Country Table'!$C$4:$G$222,5,FALSE)</f>
        <v>Low income</v>
      </c>
      <c r="B116" s="17" t="str">
        <f>VLOOKUP(C116,'Country Table'!$C$4:$G$222,4,FALSE)</f>
        <v>Sub-Saharan Africa</v>
      </c>
      <c r="C116" t="s">
        <v>272</v>
      </c>
      <c r="D116" s="22">
        <v>19.900000000000002</v>
      </c>
      <c r="E116" s="22">
        <v>20.200000000000003</v>
      </c>
      <c r="F116" s="22">
        <v>18.5</v>
      </c>
      <c r="G116" s="22">
        <v>19.2</v>
      </c>
      <c r="H116" s="22">
        <v>19.5</v>
      </c>
      <c r="I116" s="22">
        <v>19.600000000000001</v>
      </c>
      <c r="J116" s="22">
        <v>22.900000000000002</v>
      </c>
      <c r="K116" s="22">
        <v>24.2</v>
      </c>
      <c r="L116" s="22">
        <v>25.4</v>
      </c>
      <c r="M116" s="22">
        <v>26.3</v>
      </c>
      <c r="N116" s="22">
        <v>25.900000000000002</v>
      </c>
      <c r="O116" s="22">
        <v>27.200000000000003</v>
      </c>
      <c r="P116" s="22">
        <v>26.8</v>
      </c>
      <c r="Q116" s="22">
        <v>28.599999999999998</v>
      </c>
      <c r="R116" s="22">
        <v>29.099999999999998</v>
      </c>
      <c r="S116" s="22">
        <v>29.9</v>
      </c>
      <c r="T116" s="22">
        <v>30.4</v>
      </c>
      <c r="U116" s="22">
        <v>31.3</v>
      </c>
      <c r="V116" s="22">
        <v>32</v>
      </c>
      <c r="W116" s="22">
        <v>33</v>
      </c>
      <c r="X116" s="22">
        <v>33.4</v>
      </c>
      <c r="Y116" s="22">
        <v>34.300000000000004</v>
      </c>
      <c r="Z116" s="22">
        <v>35.099999999999994</v>
      </c>
      <c r="AA116" s="22">
        <v>35.699999999999996</v>
      </c>
      <c r="AB116" s="22">
        <v>36.299999999999997</v>
      </c>
      <c r="AC116" s="22">
        <v>36.700000000000003</v>
      </c>
      <c r="AD116" s="22">
        <v>36.700000000000003</v>
      </c>
      <c r="AE116" s="22">
        <v>36.700000000000003</v>
      </c>
      <c r="AF116" s="22">
        <v>36.9</v>
      </c>
      <c r="AG116" s="22" t="s">
        <v>443</v>
      </c>
    </row>
    <row r="117" spans="1:33" x14ac:dyDescent="0.25">
      <c r="A117" s="17" t="str">
        <f>VLOOKUP(C117,'Country Table'!$C$4:$G$222,5,FALSE)</f>
        <v>Lower middle income</v>
      </c>
      <c r="B117" s="17" t="str">
        <f>VLOOKUP(C117,'Country Table'!$C$4:$G$222,4,FALSE)</f>
        <v>East Asia &amp; Pacific</v>
      </c>
      <c r="C117" t="s">
        <v>274</v>
      </c>
      <c r="D117" s="22">
        <v>30</v>
      </c>
      <c r="E117" s="22">
        <v>29.7</v>
      </c>
      <c r="F117" s="22">
        <v>30.9</v>
      </c>
      <c r="G117" s="22">
        <v>31.6</v>
      </c>
      <c r="H117" s="22">
        <v>32.6</v>
      </c>
      <c r="I117" s="22">
        <v>33.4</v>
      </c>
      <c r="J117" s="22">
        <v>34.200000000000003</v>
      </c>
      <c r="K117" s="22">
        <v>34.799999999999997</v>
      </c>
      <c r="L117" s="22">
        <v>35.5</v>
      </c>
      <c r="M117" s="22">
        <v>36.799999999999997</v>
      </c>
      <c r="N117" s="22">
        <v>38.6</v>
      </c>
      <c r="O117" s="22">
        <v>40.1</v>
      </c>
      <c r="P117" s="22">
        <v>41.6</v>
      </c>
      <c r="Q117" s="22">
        <v>43.5</v>
      </c>
      <c r="R117" s="22">
        <v>45.2</v>
      </c>
      <c r="S117" s="22">
        <v>47</v>
      </c>
      <c r="T117" s="22">
        <v>48.8</v>
      </c>
      <c r="U117" s="22">
        <v>50.4</v>
      </c>
      <c r="V117" s="22">
        <v>51.800000000000004</v>
      </c>
      <c r="W117" s="22">
        <v>53.2</v>
      </c>
      <c r="X117" s="22">
        <v>54.500000000000007</v>
      </c>
      <c r="Y117" s="22">
        <v>55.2</v>
      </c>
      <c r="Z117" s="22">
        <v>55.500000000000007</v>
      </c>
      <c r="AA117" s="22">
        <v>56.8</v>
      </c>
      <c r="AB117" s="22">
        <v>57.699999999999996</v>
      </c>
      <c r="AC117" s="22">
        <v>58.699999999999996</v>
      </c>
      <c r="AD117" s="22">
        <v>59.599999999999994</v>
      </c>
      <c r="AE117" s="22">
        <v>60.4</v>
      </c>
      <c r="AF117" s="22">
        <v>61.199999999999996</v>
      </c>
      <c r="AG117" s="22" t="s">
        <v>443</v>
      </c>
    </row>
    <row r="118" spans="1:33" x14ac:dyDescent="0.25">
      <c r="A118" s="17" t="str">
        <f>VLOOKUP(C118,'Country Table'!$C$4:$G$222,5,FALSE)</f>
        <v>Upper middle income</v>
      </c>
      <c r="B118" s="17" t="str">
        <f>VLOOKUP(C118,'Country Table'!$C$4:$G$222,4,FALSE)</f>
        <v>Sub-Saharan Africa</v>
      </c>
      <c r="C118" t="s">
        <v>276</v>
      </c>
      <c r="D118" s="22">
        <v>61.4</v>
      </c>
      <c r="E118" s="22">
        <v>62.4</v>
      </c>
      <c r="F118" s="22">
        <v>62.6</v>
      </c>
      <c r="G118" s="22">
        <v>62.1</v>
      </c>
      <c r="H118" s="22">
        <v>62</v>
      </c>
      <c r="I118" s="22">
        <v>62.6</v>
      </c>
      <c r="J118" s="22">
        <v>62.4</v>
      </c>
      <c r="K118" s="22">
        <v>62.7</v>
      </c>
      <c r="L118" s="22">
        <v>63</v>
      </c>
      <c r="M118" s="22">
        <v>62.8</v>
      </c>
      <c r="N118" s="22">
        <v>63.6</v>
      </c>
      <c r="O118" s="22">
        <v>63.4</v>
      </c>
      <c r="P118" s="22">
        <v>64.099999999999994</v>
      </c>
      <c r="Q118" s="22">
        <v>65</v>
      </c>
      <c r="R118" s="22">
        <v>65.900000000000006</v>
      </c>
      <c r="S118" s="22">
        <v>65.7</v>
      </c>
      <c r="T118" s="22">
        <v>66.600000000000009</v>
      </c>
      <c r="U118" s="22">
        <v>66.7</v>
      </c>
      <c r="V118" s="22">
        <v>66.8</v>
      </c>
      <c r="W118" s="22">
        <v>66.5</v>
      </c>
      <c r="X118" s="22">
        <v>66.8</v>
      </c>
      <c r="Y118" s="22">
        <v>67.5</v>
      </c>
      <c r="Z118" s="22">
        <v>67.7</v>
      </c>
      <c r="AA118" s="22">
        <v>68.8</v>
      </c>
      <c r="AB118" s="22">
        <v>69.599999999999994</v>
      </c>
      <c r="AC118" s="22">
        <v>70.199999999999989</v>
      </c>
      <c r="AD118" s="22">
        <v>69.8</v>
      </c>
      <c r="AE118" s="22">
        <v>69.199999999999989</v>
      </c>
      <c r="AF118" s="22">
        <v>69.099999999999994</v>
      </c>
      <c r="AG118" s="22" t="s">
        <v>443</v>
      </c>
    </row>
    <row r="119" spans="1:33" x14ac:dyDescent="0.25">
      <c r="A119" s="17" t="str">
        <f>VLOOKUP(C119,'Country Table'!$C$4:$G$222,5,FALSE)</f>
        <v>Lower middle income</v>
      </c>
      <c r="B119" s="17" t="str">
        <f>VLOOKUP(C119,'Country Table'!$C$4:$G$222,4,FALSE)</f>
        <v>South Asia</v>
      </c>
      <c r="C119" t="s">
        <v>280</v>
      </c>
      <c r="D119" s="22">
        <v>37.4</v>
      </c>
      <c r="E119" s="22">
        <v>38</v>
      </c>
      <c r="F119" s="22">
        <v>38.200000000000003</v>
      </c>
      <c r="G119" s="22">
        <v>38.299999999999997</v>
      </c>
      <c r="H119" s="22">
        <v>39.1</v>
      </c>
      <c r="I119" s="22">
        <v>39.200000000000003</v>
      </c>
      <c r="J119" s="22">
        <v>39.700000000000003</v>
      </c>
      <c r="K119" s="22">
        <v>40.1</v>
      </c>
      <c r="L119" s="22">
        <v>40.200000000000003</v>
      </c>
      <c r="M119" s="22">
        <v>40.6</v>
      </c>
      <c r="N119" s="22">
        <v>41.199999999999996</v>
      </c>
      <c r="O119" s="22">
        <v>41.699999999999996</v>
      </c>
      <c r="P119" s="22">
        <v>41.4</v>
      </c>
      <c r="Q119" s="22">
        <v>41.8</v>
      </c>
      <c r="R119" s="22">
        <v>42.199999999999996</v>
      </c>
      <c r="S119" s="22">
        <v>42.6</v>
      </c>
      <c r="T119" s="22">
        <v>43</v>
      </c>
      <c r="U119" s="22">
        <v>43.4</v>
      </c>
      <c r="V119" s="22">
        <v>44.1</v>
      </c>
      <c r="W119" s="22">
        <v>44.7</v>
      </c>
      <c r="X119" s="22">
        <v>45.300000000000004</v>
      </c>
      <c r="Y119" s="22">
        <v>45.7</v>
      </c>
      <c r="Z119" s="22">
        <v>46.5</v>
      </c>
      <c r="AA119" s="22">
        <v>47.099999999999994</v>
      </c>
      <c r="AB119" s="22">
        <v>48.199999999999996</v>
      </c>
      <c r="AC119" s="22">
        <v>48.6</v>
      </c>
      <c r="AD119" s="22">
        <v>48.5</v>
      </c>
      <c r="AE119" s="22">
        <v>49.4</v>
      </c>
      <c r="AF119" s="22">
        <v>50.1</v>
      </c>
      <c r="AG119" s="22" t="s">
        <v>443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Europe &amp; Central Asia</v>
      </c>
      <c r="C120" t="s">
        <v>282</v>
      </c>
      <c r="D120" s="22">
        <v>87.2</v>
      </c>
      <c r="E120" s="22">
        <v>87.5</v>
      </c>
      <c r="F120" s="22">
        <v>87.6</v>
      </c>
      <c r="G120" s="22">
        <v>87.8</v>
      </c>
      <c r="H120" s="22">
        <v>88.2</v>
      </c>
      <c r="I120" s="22">
        <v>88.7</v>
      </c>
      <c r="J120" s="22">
        <v>89.2</v>
      </c>
      <c r="K120" s="22">
        <v>89.600000000000009</v>
      </c>
      <c r="L120" s="22">
        <v>90.100000000000009</v>
      </c>
      <c r="M120" s="22">
        <v>90.9</v>
      </c>
      <c r="N120" s="22">
        <v>91.5</v>
      </c>
      <c r="O120" s="22">
        <v>91.4</v>
      </c>
      <c r="P120" s="22">
        <v>91.4</v>
      </c>
      <c r="Q120" s="22">
        <v>91.5</v>
      </c>
      <c r="R120" s="22">
        <v>91.7</v>
      </c>
      <c r="S120" s="22">
        <v>91.7</v>
      </c>
      <c r="T120" s="22">
        <v>92.5</v>
      </c>
      <c r="U120" s="22">
        <v>92.9</v>
      </c>
      <c r="V120" s="22">
        <v>92.7</v>
      </c>
      <c r="W120" s="22">
        <v>92.4</v>
      </c>
      <c r="X120" s="22">
        <v>92.7</v>
      </c>
      <c r="Y120" s="22">
        <v>93</v>
      </c>
      <c r="Z120" s="22">
        <v>92.9</v>
      </c>
      <c r="AA120" s="22">
        <v>92.7</v>
      </c>
      <c r="AB120" s="22">
        <v>92.7</v>
      </c>
      <c r="AC120" s="22">
        <v>92.9</v>
      </c>
      <c r="AD120" s="22">
        <v>92.9</v>
      </c>
      <c r="AE120" s="22">
        <v>93.600000000000009</v>
      </c>
      <c r="AF120" s="22">
        <v>93.899999999999991</v>
      </c>
      <c r="AG120" s="22" t="s">
        <v>443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East Asia &amp; Pacific</v>
      </c>
      <c r="C121" t="s">
        <v>286</v>
      </c>
      <c r="D121" s="22">
        <v>82.199999999999989</v>
      </c>
      <c r="E121" s="22">
        <v>80.900000000000006</v>
      </c>
      <c r="F121" s="22">
        <v>81</v>
      </c>
      <c r="G121" s="22">
        <v>81.599999999999994</v>
      </c>
      <c r="H121" s="22">
        <v>82.199999999999989</v>
      </c>
      <c r="I121" s="22">
        <v>82.8</v>
      </c>
      <c r="J121" s="22">
        <v>82.899999999999991</v>
      </c>
      <c r="K121" s="22">
        <v>83.2</v>
      </c>
      <c r="L121" s="22">
        <v>83.399999999999991</v>
      </c>
      <c r="M121" s="22">
        <v>84</v>
      </c>
      <c r="N121" s="22">
        <v>84.399999999999991</v>
      </c>
      <c r="O121" s="22">
        <v>84.899999999999991</v>
      </c>
      <c r="P121" s="22">
        <v>85.3</v>
      </c>
      <c r="Q121" s="22">
        <v>85.7</v>
      </c>
      <c r="R121" s="22">
        <v>85.9</v>
      </c>
      <c r="S121" s="22">
        <v>86.1</v>
      </c>
      <c r="T121" s="22">
        <v>86.3</v>
      </c>
      <c r="U121" s="22">
        <v>86.5</v>
      </c>
      <c r="V121" s="22">
        <v>86.3</v>
      </c>
      <c r="W121" s="22">
        <v>86.6</v>
      </c>
      <c r="X121" s="22">
        <v>86.5</v>
      </c>
      <c r="Y121" s="22">
        <v>86.8</v>
      </c>
      <c r="Z121" s="22">
        <v>87.1</v>
      </c>
      <c r="AA121" s="22">
        <v>87.4</v>
      </c>
      <c r="AB121" s="22">
        <v>87.7</v>
      </c>
      <c r="AC121" s="22">
        <v>88</v>
      </c>
      <c r="AD121" s="22">
        <v>88.3</v>
      </c>
      <c r="AE121" s="22">
        <v>88.3</v>
      </c>
      <c r="AF121" s="22">
        <v>88.5</v>
      </c>
      <c r="AG121" s="22" t="s">
        <v>443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Latin America &amp; Caribbean</v>
      </c>
      <c r="C122" t="s">
        <v>288</v>
      </c>
      <c r="D122" s="22">
        <v>50.7</v>
      </c>
      <c r="E122" s="22">
        <v>46.800000000000004</v>
      </c>
      <c r="F122" s="22">
        <v>45.5</v>
      </c>
      <c r="G122" s="22">
        <v>45.7</v>
      </c>
      <c r="H122" s="22">
        <v>48.1</v>
      </c>
      <c r="I122" s="22">
        <v>49.3</v>
      </c>
      <c r="J122" s="22">
        <v>50.3</v>
      </c>
      <c r="K122" s="22">
        <v>50.9</v>
      </c>
      <c r="L122" s="22">
        <v>51.5</v>
      </c>
      <c r="M122" s="22">
        <v>52.300000000000004</v>
      </c>
      <c r="N122" s="22">
        <v>52.7</v>
      </c>
      <c r="O122" s="22">
        <v>52.800000000000004</v>
      </c>
      <c r="P122" s="22">
        <v>52.800000000000004</v>
      </c>
      <c r="Q122" s="22">
        <v>53</v>
      </c>
      <c r="R122" s="22">
        <v>53.7</v>
      </c>
      <c r="S122" s="22">
        <v>54.300000000000004</v>
      </c>
      <c r="T122" s="22">
        <v>54.6</v>
      </c>
      <c r="U122" s="22">
        <v>55.2</v>
      </c>
      <c r="V122" s="22">
        <v>55.500000000000007</v>
      </c>
      <c r="W122" s="22">
        <v>54.7</v>
      </c>
      <c r="X122" s="22">
        <v>55.2</v>
      </c>
      <c r="Y122" s="22">
        <v>55.900000000000006</v>
      </c>
      <c r="Z122" s="22">
        <v>56.599999999999994</v>
      </c>
      <c r="AA122" s="22">
        <v>57.199999999999996</v>
      </c>
      <c r="AB122" s="22">
        <v>57.699999999999996</v>
      </c>
      <c r="AC122" s="22">
        <v>58.199999999999996</v>
      </c>
      <c r="AD122" s="22">
        <v>58.699999999999996</v>
      </c>
      <c r="AE122" s="22">
        <v>59.199999999999996</v>
      </c>
      <c r="AF122" s="22">
        <v>58.4</v>
      </c>
      <c r="AG122" s="22" t="s">
        <v>443</v>
      </c>
    </row>
    <row r="123" spans="1:33" x14ac:dyDescent="0.25">
      <c r="A123" s="17" t="str">
        <f>VLOOKUP(C123,'Country Table'!$C$4:$G$222,5,FALSE)</f>
        <v>Low income</v>
      </c>
      <c r="B123" s="17" t="str">
        <f>VLOOKUP(C123,'Country Table'!$C$4:$G$222,4,FALSE)</f>
        <v>Sub-Saharan Africa</v>
      </c>
      <c r="C123" t="s">
        <v>290</v>
      </c>
      <c r="D123" s="22">
        <v>32.700000000000003</v>
      </c>
      <c r="E123" s="22">
        <v>32.700000000000003</v>
      </c>
      <c r="F123" s="22">
        <v>31.2</v>
      </c>
      <c r="G123" s="22">
        <v>30.9</v>
      </c>
      <c r="H123" s="22">
        <v>30.9</v>
      </c>
      <c r="I123" s="22">
        <v>30.7</v>
      </c>
      <c r="J123" s="22">
        <v>30.9</v>
      </c>
      <c r="K123" s="22">
        <v>30.7</v>
      </c>
      <c r="L123" s="22">
        <v>31.7</v>
      </c>
      <c r="M123" s="22">
        <v>31.1</v>
      </c>
      <c r="N123" s="22">
        <v>30.4</v>
      </c>
      <c r="O123" s="22">
        <v>30.9</v>
      </c>
      <c r="P123" s="22">
        <v>30.7</v>
      </c>
      <c r="Q123" s="22">
        <v>31</v>
      </c>
      <c r="R123" s="22">
        <v>30.5</v>
      </c>
      <c r="S123" s="22">
        <v>30.7</v>
      </c>
      <c r="T123" s="22">
        <v>31</v>
      </c>
      <c r="U123" s="22">
        <v>30.9</v>
      </c>
      <c r="V123" s="22">
        <v>31.6</v>
      </c>
      <c r="W123" s="22">
        <v>30.9</v>
      </c>
      <c r="X123" s="22">
        <v>31.5</v>
      </c>
      <c r="Y123" s="22">
        <v>31.3</v>
      </c>
      <c r="Z123" s="22">
        <v>32.200000000000003</v>
      </c>
      <c r="AA123" s="22">
        <v>32.300000000000004</v>
      </c>
      <c r="AB123" s="22">
        <v>32.9</v>
      </c>
      <c r="AC123" s="22">
        <v>32.9</v>
      </c>
      <c r="AD123" s="22">
        <v>33.1</v>
      </c>
      <c r="AE123" s="22">
        <v>33.200000000000003</v>
      </c>
      <c r="AF123" s="22">
        <v>33.4</v>
      </c>
      <c r="AG123" s="22" t="s">
        <v>443</v>
      </c>
    </row>
    <row r="124" spans="1:33" x14ac:dyDescent="0.25">
      <c r="A124" s="17" t="str">
        <f>VLOOKUP(C124,'Country Table'!$C$4:$G$222,5,FALSE)</f>
        <v>Lower middle income</v>
      </c>
      <c r="B124" s="17" t="str">
        <f>VLOOKUP(C124,'Country Table'!$C$4:$G$222,4,FALSE)</f>
        <v>Sub-Saharan Africa</v>
      </c>
      <c r="C124" t="s">
        <v>292</v>
      </c>
      <c r="D124" s="22">
        <v>52.5</v>
      </c>
      <c r="E124" s="22">
        <v>52.1</v>
      </c>
      <c r="F124" s="22">
        <v>52.300000000000004</v>
      </c>
      <c r="G124" s="22">
        <v>51.4</v>
      </c>
      <c r="H124" s="22">
        <v>50.9</v>
      </c>
      <c r="I124" s="22">
        <v>50.7</v>
      </c>
      <c r="J124" s="22">
        <v>51</v>
      </c>
      <c r="K124" s="22">
        <v>51.1</v>
      </c>
      <c r="L124" s="22">
        <v>51.1</v>
      </c>
      <c r="M124" s="22">
        <v>51</v>
      </c>
      <c r="N124" s="22">
        <v>50.5</v>
      </c>
      <c r="O124" s="22">
        <v>51.4</v>
      </c>
      <c r="P124" s="22">
        <v>53.2</v>
      </c>
      <c r="Q124" s="22">
        <v>53.7</v>
      </c>
      <c r="R124" s="22">
        <v>54.500000000000007</v>
      </c>
      <c r="S124" s="22">
        <v>55.000000000000007</v>
      </c>
      <c r="T124" s="22">
        <v>56.3</v>
      </c>
      <c r="U124" s="22">
        <v>56.499999999999993</v>
      </c>
      <c r="V124" s="22">
        <v>57.099999999999994</v>
      </c>
      <c r="W124" s="22">
        <v>57.699999999999996</v>
      </c>
      <c r="X124" s="22">
        <v>58.5</v>
      </c>
      <c r="Y124" s="22">
        <v>58.9</v>
      </c>
      <c r="Z124" s="22">
        <v>59.099999999999994</v>
      </c>
      <c r="AA124" s="22">
        <v>59.699999999999996</v>
      </c>
      <c r="AB124" s="22">
        <v>60.5</v>
      </c>
      <c r="AC124" s="22">
        <v>60.6</v>
      </c>
      <c r="AD124" s="22">
        <v>60.099999999999994</v>
      </c>
      <c r="AE124" s="22">
        <v>59.699999999999996</v>
      </c>
      <c r="AF124" s="22">
        <v>59.4</v>
      </c>
      <c r="AG124" s="22" t="s">
        <v>443</v>
      </c>
    </row>
    <row r="125" spans="1:33" x14ac:dyDescent="0.25">
      <c r="A125" s="17" t="str">
        <f>VLOOKUP(C125,'Country Table'!$C$4:$G$222,5,FALSE)</f>
        <v>Upper middle income</v>
      </c>
      <c r="B125" s="17" t="str">
        <f>VLOOKUP(C125,'Country Table'!$C$4:$G$222,4,FALSE)</f>
        <v>Europe &amp; Central Asia</v>
      </c>
      <c r="C125" t="s">
        <v>294</v>
      </c>
      <c r="D125" s="22">
        <v>68.8</v>
      </c>
      <c r="E125" s="22">
        <v>68</v>
      </c>
      <c r="F125" s="22">
        <v>66.7</v>
      </c>
      <c r="G125" s="22">
        <v>65.600000000000009</v>
      </c>
      <c r="H125" s="22">
        <v>65.5</v>
      </c>
      <c r="I125" s="22">
        <v>65.400000000000006</v>
      </c>
      <c r="J125" s="22">
        <v>65.5</v>
      </c>
      <c r="K125" s="22">
        <v>65.5</v>
      </c>
      <c r="L125" s="22">
        <v>66</v>
      </c>
      <c r="M125" s="22">
        <v>66.400000000000006</v>
      </c>
      <c r="N125" s="22">
        <v>67</v>
      </c>
      <c r="O125" s="22">
        <v>66.7</v>
      </c>
      <c r="P125" s="22">
        <v>66.8</v>
      </c>
      <c r="Q125" s="22">
        <v>67.100000000000009</v>
      </c>
      <c r="R125" s="22">
        <v>67.800000000000011</v>
      </c>
      <c r="S125" s="22">
        <v>68.300000000000011</v>
      </c>
      <c r="T125" s="22">
        <v>69.3</v>
      </c>
      <c r="U125" s="22">
        <v>69.5</v>
      </c>
      <c r="V125" s="22">
        <v>70.899999999999991</v>
      </c>
      <c r="W125" s="22">
        <v>70.899999999999991</v>
      </c>
      <c r="X125" s="22">
        <v>71.3</v>
      </c>
      <c r="Y125" s="22">
        <v>71.5</v>
      </c>
      <c r="Z125" s="22">
        <v>71.399999999999991</v>
      </c>
      <c r="AA125" s="22">
        <v>71.8</v>
      </c>
      <c r="AB125" s="22">
        <v>72.399999999999991</v>
      </c>
      <c r="AC125" s="22">
        <v>72.7</v>
      </c>
      <c r="AD125" s="22">
        <v>73</v>
      </c>
      <c r="AE125" s="22">
        <v>73</v>
      </c>
      <c r="AF125" s="22">
        <v>73.400000000000006</v>
      </c>
      <c r="AG125" s="22" t="s">
        <v>443</v>
      </c>
    </row>
    <row r="126" spans="1:33" x14ac:dyDescent="0.25">
      <c r="A126" s="17" t="str">
        <f>VLOOKUP(C126,'Country Table'!$C$4:$G$222,5,FALSE)</f>
        <v>High income</v>
      </c>
      <c r="B126" s="17" t="str">
        <f>VLOOKUP(C126,'Country Table'!$C$4:$G$222,4,FALSE)</f>
        <v>Europe &amp; Central Asia</v>
      </c>
      <c r="C126" t="s">
        <v>298</v>
      </c>
      <c r="D126" s="22">
        <v>91.2</v>
      </c>
      <c r="E126" s="22">
        <v>91.5</v>
      </c>
      <c r="F126" s="22">
        <v>92.100000000000009</v>
      </c>
      <c r="G126" s="22">
        <v>92.4</v>
      </c>
      <c r="H126" s="22">
        <v>93.100000000000009</v>
      </c>
      <c r="I126" s="22">
        <v>93.7</v>
      </c>
      <c r="J126" s="22">
        <v>94.399999999999991</v>
      </c>
      <c r="K126" s="22">
        <v>95.1</v>
      </c>
      <c r="L126" s="22">
        <v>95.399999999999991</v>
      </c>
      <c r="M126" s="22">
        <v>95.6</v>
      </c>
      <c r="N126" s="22">
        <v>95.899999999999991</v>
      </c>
      <c r="O126" s="22">
        <v>96.399999999999991</v>
      </c>
      <c r="P126" s="22">
        <v>96.5</v>
      </c>
      <c r="Q126" s="22">
        <v>96.6</v>
      </c>
      <c r="R126" s="22">
        <v>97.1</v>
      </c>
      <c r="S126" s="22">
        <v>97.5</v>
      </c>
      <c r="T126" s="22">
        <v>97.6</v>
      </c>
      <c r="U126" s="22">
        <v>97.8</v>
      </c>
      <c r="V126" s="22">
        <v>97.7</v>
      </c>
      <c r="W126" s="22">
        <v>97.399999999999991</v>
      </c>
      <c r="X126" s="22">
        <v>97.399999999999991</v>
      </c>
      <c r="Y126" s="22">
        <v>97.3</v>
      </c>
      <c r="Z126" s="22">
        <v>97.5</v>
      </c>
      <c r="AA126" s="22">
        <v>97.5</v>
      </c>
      <c r="AB126" s="22">
        <v>97.899999999999991</v>
      </c>
      <c r="AC126" s="22">
        <v>98.2</v>
      </c>
      <c r="AD126" s="22">
        <v>98.2</v>
      </c>
      <c r="AE126" s="22">
        <v>98.4</v>
      </c>
      <c r="AF126" s="22">
        <v>98.5</v>
      </c>
      <c r="AG126" s="22" t="s">
        <v>443</v>
      </c>
    </row>
    <row r="127" spans="1:33" x14ac:dyDescent="0.25">
      <c r="A127" s="17" t="str">
        <f>VLOOKUP(C127,'Country Table'!$C$4:$G$222,5,FALSE)</f>
        <v>High income</v>
      </c>
      <c r="B127" s="17" t="str">
        <f>VLOOKUP(C127,'Country Table'!$C$4:$G$222,4,FALSE)</f>
        <v>Middle East &amp; North Africa</v>
      </c>
      <c r="C127" t="s">
        <v>300</v>
      </c>
      <c r="D127" s="22">
        <v>88.5</v>
      </c>
      <c r="E127" s="22">
        <v>88.8</v>
      </c>
      <c r="F127" s="22">
        <v>89.1</v>
      </c>
      <c r="G127" s="22">
        <v>89.4</v>
      </c>
      <c r="H127" s="22">
        <v>89.4</v>
      </c>
      <c r="I127" s="22">
        <v>89.8</v>
      </c>
      <c r="J127" s="22">
        <v>90</v>
      </c>
      <c r="K127" s="22">
        <v>90.7</v>
      </c>
      <c r="L127" s="22">
        <v>90.9</v>
      </c>
      <c r="M127" s="22">
        <v>90.9</v>
      </c>
      <c r="N127" s="22">
        <v>91.7</v>
      </c>
      <c r="O127" s="22">
        <v>92.2</v>
      </c>
      <c r="P127" s="22">
        <v>91.600000000000009</v>
      </c>
      <c r="Q127" s="22">
        <v>91.100000000000009</v>
      </c>
      <c r="R127" s="22">
        <v>91</v>
      </c>
      <c r="S127" s="22">
        <v>90.7</v>
      </c>
      <c r="T127" s="22">
        <v>90</v>
      </c>
      <c r="U127" s="22">
        <v>91.4</v>
      </c>
      <c r="V127" s="22">
        <v>91.7</v>
      </c>
      <c r="W127" s="22">
        <v>91.8</v>
      </c>
      <c r="X127" s="22">
        <v>91.600000000000009</v>
      </c>
      <c r="Y127" s="22">
        <v>90.3</v>
      </c>
      <c r="Z127" s="22">
        <v>90.5</v>
      </c>
      <c r="AA127" s="22">
        <v>90.4</v>
      </c>
      <c r="AB127" s="22">
        <v>89.600000000000009</v>
      </c>
      <c r="AC127" s="22">
        <v>90.100000000000009</v>
      </c>
      <c r="AD127" s="22">
        <v>90.100000000000009</v>
      </c>
      <c r="AE127" s="22">
        <v>89.5</v>
      </c>
      <c r="AF127" s="22">
        <v>89.3</v>
      </c>
      <c r="AG127" s="22" t="s">
        <v>443</v>
      </c>
    </row>
    <row r="128" spans="1:33" x14ac:dyDescent="0.25">
      <c r="A128" s="17" t="str">
        <f>VLOOKUP(C128,'Country Table'!$C$4:$G$222,5,FALSE)</f>
        <v>Lower middle income</v>
      </c>
      <c r="B128" s="17" t="str">
        <f>VLOOKUP(C128,'Country Table'!$C$4:$G$222,4,FALSE)</f>
        <v>South Asia</v>
      </c>
      <c r="C128" t="s">
        <v>302</v>
      </c>
      <c r="D128" s="22">
        <v>52.300000000000004</v>
      </c>
      <c r="E128" s="22">
        <v>52.300000000000004</v>
      </c>
      <c r="F128" s="22">
        <v>52.800000000000004</v>
      </c>
      <c r="G128" s="22">
        <v>52.6</v>
      </c>
      <c r="H128" s="22">
        <v>52.7</v>
      </c>
      <c r="I128" s="22">
        <v>53.1</v>
      </c>
      <c r="J128" s="22">
        <v>53.2</v>
      </c>
      <c r="K128" s="22">
        <v>52.900000000000006</v>
      </c>
      <c r="L128" s="22">
        <v>52.800000000000004</v>
      </c>
      <c r="M128" s="22">
        <v>52.900000000000006</v>
      </c>
      <c r="N128" s="22">
        <v>53.1</v>
      </c>
      <c r="O128" s="22">
        <v>53</v>
      </c>
      <c r="P128" s="22">
        <v>53.400000000000006</v>
      </c>
      <c r="Q128" s="22">
        <v>54.2</v>
      </c>
      <c r="R128" s="22">
        <v>54.7</v>
      </c>
      <c r="S128" s="22">
        <v>55.500000000000007</v>
      </c>
      <c r="T128" s="22">
        <v>56.000000000000007</v>
      </c>
      <c r="U128" s="22">
        <v>56.399999999999991</v>
      </c>
      <c r="V128" s="22">
        <v>56.3</v>
      </c>
      <c r="W128" s="22">
        <v>56.499999999999993</v>
      </c>
      <c r="X128" s="22">
        <v>56.599999999999994</v>
      </c>
      <c r="Y128" s="22">
        <v>56.699999999999996</v>
      </c>
      <c r="Z128" s="22">
        <v>56.999999999999993</v>
      </c>
      <c r="AA128" s="22">
        <v>57.4</v>
      </c>
      <c r="AB128" s="22">
        <v>57.8</v>
      </c>
      <c r="AC128" s="22">
        <v>58.199999999999996</v>
      </c>
      <c r="AD128" s="22">
        <v>58.8</v>
      </c>
      <c r="AE128" s="22">
        <v>59.199999999999996</v>
      </c>
      <c r="AF128" s="22">
        <v>59.699999999999996</v>
      </c>
      <c r="AG128" s="22" t="s">
        <v>443</v>
      </c>
    </row>
    <row r="129" spans="1:33" x14ac:dyDescent="0.25">
      <c r="A129" s="17" t="str">
        <f>VLOOKUP(C129,'Country Table'!$C$4:$G$222,5,FALSE)</f>
        <v>High income</v>
      </c>
      <c r="B129" s="17" t="str">
        <f>VLOOKUP(C129,'Country Table'!$C$4:$G$222,4,FALSE)</f>
        <v>East Asia &amp; Pacific</v>
      </c>
      <c r="C129" t="s">
        <v>304</v>
      </c>
      <c r="D129" s="22">
        <v>71.599999999999994</v>
      </c>
      <c r="E129" s="22">
        <v>72.7</v>
      </c>
      <c r="F129" s="22">
        <v>71.3</v>
      </c>
      <c r="G129" s="22">
        <v>69.5</v>
      </c>
      <c r="H129" s="22">
        <v>70.099999999999994</v>
      </c>
      <c r="I129" s="22">
        <v>70.7</v>
      </c>
      <c r="J129" s="22">
        <v>71.099999999999994</v>
      </c>
      <c r="K129" s="22">
        <v>70.8</v>
      </c>
      <c r="L129" s="22">
        <v>70.399999999999991</v>
      </c>
      <c r="M129" s="22">
        <v>70.099999999999994</v>
      </c>
      <c r="N129" s="22">
        <v>71.599999999999994</v>
      </c>
      <c r="O129" s="22">
        <v>72.3</v>
      </c>
      <c r="P129" s="22">
        <v>72.5</v>
      </c>
      <c r="Q129" s="22">
        <v>72.3</v>
      </c>
      <c r="R129" s="22">
        <v>73.2</v>
      </c>
      <c r="S129" s="22">
        <v>74.400000000000006</v>
      </c>
      <c r="T129" s="22">
        <v>73.900000000000006</v>
      </c>
      <c r="U129" s="22">
        <v>74.400000000000006</v>
      </c>
      <c r="V129" s="22">
        <v>73.7</v>
      </c>
      <c r="W129" s="22">
        <v>73.900000000000006</v>
      </c>
      <c r="X129" s="22">
        <v>74.099999999999994</v>
      </c>
      <c r="Y129" s="22">
        <v>75.2</v>
      </c>
      <c r="Z129" s="22">
        <v>75.599999999999994</v>
      </c>
      <c r="AA129" s="22">
        <v>74.900000000000006</v>
      </c>
      <c r="AB129" s="22">
        <v>75.8</v>
      </c>
      <c r="AC129" s="22">
        <v>76.7</v>
      </c>
      <c r="AD129" s="22">
        <v>77</v>
      </c>
      <c r="AE129" s="22">
        <v>76.599999999999994</v>
      </c>
      <c r="AF129" s="22">
        <v>77.3</v>
      </c>
      <c r="AG129" s="22" t="s">
        <v>443</v>
      </c>
    </row>
    <row r="130" spans="1:33" x14ac:dyDescent="0.25">
      <c r="A130" s="17" t="str">
        <f>VLOOKUP(C130,'Country Table'!$C$4:$G$222,5,FALSE)</f>
        <v>High income</v>
      </c>
      <c r="B130" s="17" t="str">
        <f>VLOOKUP(C130,'Country Table'!$C$4:$G$222,4,FALSE)</f>
        <v>Latin America &amp; Caribbean</v>
      </c>
      <c r="C130" t="s">
        <v>306</v>
      </c>
      <c r="D130" s="22">
        <v>65.400000000000006</v>
      </c>
      <c r="E130" s="22">
        <v>66</v>
      </c>
      <c r="F130" s="22">
        <v>67.100000000000009</v>
      </c>
      <c r="G130" s="22">
        <v>67.900000000000006</v>
      </c>
      <c r="H130" s="22">
        <v>68.2</v>
      </c>
      <c r="I130" s="22">
        <v>67.900000000000006</v>
      </c>
      <c r="J130" s="22">
        <v>68.300000000000011</v>
      </c>
      <c r="K130" s="22">
        <v>68.7</v>
      </c>
      <c r="L130" s="22">
        <v>69.5</v>
      </c>
      <c r="M130" s="22">
        <v>69.599999999999994</v>
      </c>
      <c r="N130" s="22">
        <v>69.899999999999991</v>
      </c>
      <c r="O130" s="22">
        <v>69.599999999999994</v>
      </c>
      <c r="P130" s="22">
        <v>70.199999999999989</v>
      </c>
      <c r="Q130" s="22">
        <v>70</v>
      </c>
      <c r="R130" s="22">
        <v>70.599999999999994</v>
      </c>
      <c r="S130" s="22">
        <v>71.3</v>
      </c>
      <c r="T130" s="22">
        <v>72.3</v>
      </c>
      <c r="U130" s="22">
        <v>73.599999999999994</v>
      </c>
      <c r="V130" s="22">
        <v>74.8</v>
      </c>
      <c r="W130" s="22">
        <v>74.7</v>
      </c>
      <c r="X130" s="22">
        <v>74.8</v>
      </c>
      <c r="Y130" s="22">
        <v>76.7</v>
      </c>
      <c r="Z130" s="22">
        <v>77.8</v>
      </c>
      <c r="AA130" s="22">
        <v>78.400000000000006</v>
      </c>
      <c r="AB130" s="22">
        <v>78.400000000000006</v>
      </c>
      <c r="AC130" s="22">
        <v>79</v>
      </c>
      <c r="AD130" s="22">
        <v>79.400000000000006</v>
      </c>
      <c r="AE130" s="22">
        <v>80.100000000000009</v>
      </c>
      <c r="AF130" s="22">
        <v>80.400000000000006</v>
      </c>
      <c r="AG130" s="22" t="s">
        <v>443</v>
      </c>
    </row>
    <row r="131" spans="1:33" x14ac:dyDescent="0.25">
      <c r="A131" s="17" t="str">
        <f>VLOOKUP(C131,'Country Table'!$C$4:$G$222,5,FALSE)</f>
        <v>Lower middle income</v>
      </c>
      <c r="B131" s="17" t="str">
        <f>VLOOKUP(C131,'Country Table'!$C$4:$G$222,4,FALSE)</f>
        <v>East Asia &amp; Pacific</v>
      </c>
      <c r="C131" t="s">
        <v>308</v>
      </c>
      <c r="D131" s="22">
        <v>46.2</v>
      </c>
      <c r="E131" s="22">
        <v>47.3</v>
      </c>
      <c r="F131" s="22">
        <v>48</v>
      </c>
      <c r="G131" s="22">
        <v>50.2</v>
      </c>
      <c r="H131" s="22">
        <v>51</v>
      </c>
      <c r="I131" s="22">
        <v>50.4</v>
      </c>
      <c r="J131" s="22">
        <v>50.6</v>
      </c>
      <c r="K131" s="22">
        <v>50</v>
      </c>
      <c r="L131" s="22">
        <v>49</v>
      </c>
      <c r="M131" s="22">
        <v>48.699999999999996</v>
      </c>
      <c r="N131" s="22">
        <v>48.3</v>
      </c>
      <c r="O131" s="22">
        <v>47.699999999999996</v>
      </c>
      <c r="P131" s="22">
        <v>47.4</v>
      </c>
      <c r="Q131" s="22">
        <v>46.800000000000004</v>
      </c>
      <c r="R131" s="22">
        <v>47.3</v>
      </c>
      <c r="S131" s="22">
        <v>48.199999999999996</v>
      </c>
      <c r="T131" s="22">
        <v>47.8</v>
      </c>
      <c r="U131" s="22">
        <v>49.4</v>
      </c>
      <c r="V131" s="22">
        <v>49.3</v>
      </c>
      <c r="W131" s="22">
        <v>49.9</v>
      </c>
      <c r="X131" s="22">
        <v>50.6</v>
      </c>
      <c r="Y131" s="22">
        <v>50.8</v>
      </c>
      <c r="Z131" s="22">
        <v>51.1</v>
      </c>
      <c r="AA131" s="22">
        <v>50.5</v>
      </c>
      <c r="AB131" s="22">
        <v>53.6</v>
      </c>
      <c r="AC131" s="22">
        <v>54.7</v>
      </c>
      <c r="AD131" s="22">
        <v>55.000000000000007</v>
      </c>
      <c r="AE131" s="22">
        <v>54.800000000000004</v>
      </c>
      <c r="AF131" s="22">
        <v>54.500000000000007</v>
      </c>
      <c r="AG131" s="22" t="s">
        <v>443</v>
      </c>
    </row>
    <row r="132" spans="1:33" x14ac:dyDescent="0.25">
      <c r="A132" s="17" t="str">
        <f>VLOOKUP(C132,'Country Table'!$C$4:$G$222,5,FALSE)</f>
        <v>Upper middle income</v>
      </c>
      <c r="B132" s="17" t="str">
        <f>VLOOKUP(C132,'Country Table'!$C$4:$G$222,4,FALSE)</f>
        <v>Latin America &amp; Caribbean</v>
      </c>
      <c r="C132" t="s">
        <v>310</v>
      </c>
      <c r="D132" s="22">
        <v>63</v>
      </c>
      <c r="E132" s="22">
        <v>62.8</v>
      </c>
      <c r="F132" s="22">
        <v>62.6</v>
      </c>
      <c r="G132" s="22">
        <v>63.800000000000004</v>
      </c>
      <c r="H132" s="22">
        <v>65</v>
      </c>
      <c r="I132" s="22">
        <v>65.900000000000006</v>
      </c>
      <c r="J132" s="22">
        <v>66.600000000000009</v>
      </c>
      <c r="K132" s="22">
        <v>66.400000000000006</v>
      </c>
      <c r="L132" s="22">
        <v>66.100000000000009</v>
      </c>
      <c r="M132" s="22">
        <v>65.5</v>
      </c>
      <c r="N132" s="22">
        <v>64.2</v>
      </c>
      <c r="O132" s="22">
        <v>64</v>
      </c>
      <c r="P132" s="22">
        <v>64</v>
      </c>
      <c r="Q132" s="22">
        <v>63.1</v>
      </c>
      <c r="R132" s="22">
        <v>63.800000000000004</v>
      </c>
      <c r="S132" s="22">
        <v>64.099999999999994</v>
      </c>
      <c r="T132" s="22">
        <v>65.100000000000009</v>
      </c>
      <c r="U132" s="22">
        <v>66.400000000000006</v>
      </c>
      <c r="V132" s="22">
        <v>67.300000000000011</v>
      </c>
      <c r="W132" s="22">
        <v>67</v>
      </c>
      <c r="X132" s="22">
        <v>68.400000000000006</v>
      </c>
      <c r="Y132" s="22">
        <v>69.099999999999994</v>
      </c>
      <c r="Z132" s="22">
        <v>68.600000000000009</v>
      </c>
      <c r="AA132" s="22">
        <v>69.699999999999989</v>
      </c>
      <c r="AB132" s="22">
        <v>70.3</v>
      </c>
      <c r="AC132" s="22">
        <v>70.5</v>
      </c>
      <c r="AD132" s="22">
        <v>70.899999999999991</v>
      </c>
      <c r="AE132" s="22">
        <v>71.599999999999994</v>
      </c>
      <c r="AF132" s="22">
        <v>72</v>
      </c>
      <c r="AG132" s="22" t="s">
        <v>443</v>
      </c>
    </row>
    <row r="133" spans="1:33" x14ac:dyDescent="0.25">
      <c r="A133" s="17" t="str">
        <f>VLOOKUP(C133,'Country Table'!$C$4:$G$222,5,FALSE)</f>
        <v>Upper middle income</v>
      </c>
      <c r="B133" s="17" t="str">
        <f>VLOOKUP(C133,'Country Table'!$C$4:$G$222,4,FALSE)</f>
        <v>Latin America &amp; Caribbean</v>
      </c>
      <c r="C133" t="s">
        <v>312</v>
      </c>
      <c r="D133" s="22">
        <v>59</v>
      </c>
      <c r="E133" s="22">
        <v>59.4</v>
      </c>
      <c r="F133" s="22">
        <v>59.099999999999994</v>
      </c>
      <c r="G133" s="22">
        <v>59.4</v>
      </c>
      <c r="H133" s="22">
        <v>61</v>
      </c>
      <c r="I133" s="22">
        <v>61.7</v>
      </c>
      <c r="J133" s="22">
        <v>62</v>
      </c>
      <c r="K133" s="22">
        <v>62.7</v>
      </c>
      <c r="L133" s="22">
        <v>62.6</v>
      </c>
      <c r="M133" s="22">
        <v>62.5</v>
      </c>
      <c r="N133" s="22">
        <v>62.6</v>
      </c>
      <c r="O133" s="22">
        <v>62.6</v>
      </c>
      <c r="P133" s="22">
        <v>63.2</v>
      </c>
      <c r="Q133" s="22">
        <v>63.5</v>
      </c>
      <c r="R133" s="22">
        <v>63.800000000000004</v>
      </c>
      <c r="S133" s="22">
        <v>64.400000000000006</v>
      </c>
      <c r="T133" s="22">
        <v>65.100000000000009</v>
      </c>
      <c r="U133" s="22">
        <v>66.2</v>
      </c>
      <c r="V133" s="22">
        <v>67.600000000000009</v>
      </c>
      <c r="W133" s="22">
        <v>67.7</v>
      </c>
      <c r="X133" s="22">
        <v>68.600000000000009</v>
      </c>
      <c r="Y133" s="22">
        <v>69.3</v>
      </c>
      <c r="Z133" s="22">
        <v>70.3</v>
      </c>
      <c r="AA133" s="22">
        <v>71.2</v>
      </c>
      <c r="AB133" s="22">
        <v>71.5</v>
      </c>
      <c r="AC133" s="22">
        <v>72</v>
      </c>
      <c r="AD133" s="22">
        <v>72.3</v>
      </c>
      <c r="AE133" s="22">
        <v>72.3</v>
      </c>
      <c r="AF133" s="22">
        <v>72.7</v>
      </c>
      <c r="AG133" s="22" t="s">
        <v>443</v>
      </c>
    </row>
    <row r="134" spans="1:33" x14ac:dyDescent="0.25">
      <c r="A134" s="17" t="str">
        <f>VLOOKUP(C134,'Country Table'!$C$4:$G$222,5,FALSE)</f>
        <v>Lower middle income</v>
      </c>
      <c r="B134" s="17" t="str">
        <f>VLOOKUP(C134,'Country Table'!$C$4:$G$222,4,FALSE)</f>
        <v>East Asia &amp; Pacific</v>
      </c>
      <c r="C134" t="s">
        <v>314</v>
      </c>
      <c r="D134" s="22">
        <v>55.600000000000009</v>
      </c>
      <c r="E134" s="22">
        <v>55.300000000000004</v>
      </c>
      <c r="F134" s="22">
        <v>55.2</v>
      </c>
      <c r="G134" s="22">
        <v>55.300000000000004</v>
      </c>
      <c r="H134" s="22">
        <v>55.7</v>
      </c>
      <c r="I134" s="22">
        <v>56.100000000000009</v>
      </c>
      <c r="J134" s="22">
        <v>56.699999999999996</v>
      </c>
      <c r="K134" s="22">
        <v>57.4</v>
      </c>
      <c r="L134" s="22">
        <v>58.099999999999994</v>
      </c>
      <c r="M134" s="22">
        <v>58.199999999999996</v>
      </c>
      <c r="N134" s="22">
        <v>59</v>
      </c>
      <c r="O134" s="22">
        <v>59.199999999999996</v>
      </c>
      <c r="P134" s="22">
        <v>59.5</v>
      </c>
      <c r="Q134" s="22">
        <v>59.9</v>
      </c>
      <c r="R134" s="22">
        <v>60.5</v>
      </c>
      <c r="S134" s="22">
        <v>61</v>
      </c>
      <c r="T134" s="22">
        <v>61.4</v>
      </c>
      <c r="U134" s="22">
        <v>62</v>
      </c>
      <c r="V134" s="22">
        <v>62.4</v>
      </c>
      <c r="W134" s="22">
        <v>62.8</v>
      </c>
      <c r="X134" s="22">
        <v>63.6</v>
      </c>
      <c r="Y134" s="22">
        <v>63.800000000000004</v>
      </c>
      <c r="Z134" s="22">
        <v>64.600000000000009</v>
      </c>
      <c r="AA134" s="22">
        <v>65.5</v>
      </c>
      <c r="AB134" s="22">
        <v>66.100000000000009</v>
      </c>
      <c r="AC134" s="22">
        <v>66.7</v>
      </c>
      <c r="AD134" s="22">
        <v>67.5</v>
      </c>
      <c r="AE134" s="22">
        <v>68.2</v>
      </c>
      <c r="AF134" s="22">
        <v>68.899999999999991</v>
      </c>
      <c r="AG134" s="22" t="s">
        <v>443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Europe &amp; Central Asia</v>
      </c>
      <c r="C135" t="s">
        <v>316</v>
      </c>
      <c r="D135" s="22">
        <v>69.5</v>
      </c>
      <c r="E135" s="22">
        <v>68.300000000000011</v>
      </c>
      <c r="F135" s="22">
        <v>68.5</v>
      </c>
      <c r="G135" s="22">
        <v>69.099999999999994</v>
      </c>
      <c r="H135" s="22">
        <v>70.3</v>
      </c>
      <c r="I135" s="22">
        <v>71.2</v>
      </c>
      <c r="J135" s="22">
        <v>72.2</v>
      </c>
      <c r="K135" s="22">
        <v>73.099999999999994</v>
      </c>
      <c r="L135" s="22">
        <v>73.8</v>
      </c>
      <c r="M135" s="22">
        <v>74.5</v>
      </c>
      <c r="N135" s="22">
        <v>75.400000000000006</v>
      </c>
      <c r="O135" s="22">
        <v>75.599999999999994</v>
      </c>
      <c r="P135" s="22">
        <v>75.900000000000006</v>
      </c>
      <c r="Q135" s="22">
        <v>76.3</v>
      </c>
      <c r="R135" s="22">
        <v>76.7</v>
      </c>
      <c r="S135" s="22">
        <v>77.5</v>
      </c>
      <c r="T135" s="22">
        <v>78.3</v>
      </c>
      <c r="U135" s="22">
        <v>79.2</v>
      </c>
      <c r="V135" s="22">
        <v>80.100000000000009</v>
      </c>
      <c r="W135" s="22">
        <v>80.300000000000011</v>
      </c>
      <c r="X135" s="22">
        <v>80.800000000000011</v>
      </c>
      <c r="Y135" s="22">
        <v>81.5</v>
      </c>
      <c r="Z135" s="22">
        <v>81.699999999999989</v>
      </c>
      <c r="AA135" s="22">
        <v>82</v>
      </c>
      <c r="AB135" s="22">
        <v>82.399999999999991</v>
      </c>
      <c r="AC135" s="22">
        <v>83</v>
      </c>
      <c r="AD135" s="22">
        <v>83.399999999999991</v>
      </c>
      <c r="AE135" s="22">
        <v>84.1</v>
      </c>
      <c r="AF135" s="22">
        <v>84.899999999999991</v>
      </c>
      <c r="AG135" s="22" t="s">
        <v>443</v>
      </c>
    </row>
    <row r="136" spans="1:33" x14ac:dyDescent="0.25">
      <c r="A136" s="17" t="str">
        <f>VLOOKUP(C136,'Country Table'!$C$4:$G$222,5,FALSE)</f>
        <v>High income</v>
      </c>
      <c r="B136" s="17" t="str">
        <f>VLOOKUP(C136,'Country Table'!$C$4:$G$222,4,FALSE)</f>
        <v>Europe &amp; Central Asia</v>
      </c>
      <c r="C136" t="s">
        <v>318</v>
      </c>
      <c r="D136" s="22">
        <v>80.100000000000009</v>
      </c>
      <c r="E136" s="22">
        <v>80.800000000000011</v>
      </c>
      <c r="F136" s="22">
        <v>81.100000000000009</v>
      </c>
      <c r="G136" s="22">
        <v>80.800000000000011</v>
      </c>
      <c r="H136" s="22">
        <v>80.800000000000011</v>
      </c>
      <c r="I136" s="22">
        <v>81.5</v>
      </c>
      <c r="J136" s="22">
        <v>81.899999999999991</v>
      </c>
      <c r="K136" s="22">
        <v>82.399999999999991</v>
      </c>
      <c r="L136" s="22">
        <v>83</v>
      </c>
      <c r="M136" s="22">
        <v>83.5</v>
      </c>
      <c r="N136" s="22">
        <v>83.7</v>
      </c>
      <c r="O136" s="22">
        <v>83.899999999999991</v>
      </c>
      <c r="P136" s="22">
        <v>83.899999999999991</v>
      </c>
      <c r="Q136" s="22">
        <v>83.8</v>
      </c>
      <c r="R136" s="22">
        <v>84</v>
      </c>
      <c r="S136" s="22">
        <v>84.1</v>
      </c>
      <c r="T136" s="22">
        <v>84.1</v>
      </c>
      <c r="U136" s="22">
        <v>84.399999999999991</v>
      </c>
      <c r="V136" s="22">
        <v>84.3</v>
      </c>
      <c r="W136" s="22">
        <v>83.899999999999991</v>
      </c>
      <c r="X136" s="22">
        <v>84.2</v>
      </c>
      <c r="Y136" s="22">
        <v>84.2</v>
      </c>
      <c r="Z136" s="22">
        <v>83.5</v>
      </c>
      <c r="AA136" s="22">
        <v>83.6</v>
      </c>
      <c r="AB136" s="22">
        <v>83.7</v>
      </c>
      <c r="AC136" s="22">
        <v>83.899999999999991</v>
      </c>
      <c r="AD136" s="22">
        <v>84.3</v>
      </c>
      <c r="AE136" s="22">
        <v>84.8</v>
      </c>
      <c r="AF136" s="22">
        <v>85.1</v>
      </c>
      <c r="AG136" s="22" t="s">
        <v>443</v>
      </c>
    </row>
    <row r="137" spans="1:33" x14ac:dyDescent="0.25">
      <c r="A137" s="17" t="str">
        <f>VLOOKUP(C137,'Country Table'!$C$4:$G$222,5,FALSE)</f>
        <v>High income</v>
      </c>
      <c r="B137" s="17" t="str">
        <f>VLOOKUP(C137,'Country Table'!$C$4:$G$222,4,FALSE)</f>
        <v>Middle East &amp; North Africa</v>
      </c>
      <c r="C137" t="s">
        <v>322</v>
      </c>
      <c r="D137" s="22">
        <v>99.6</v>
      </c>
      <c r="E137" s="22">
        <v>99</v>
      </c>
      <c r="F137" s="22">
        <v>100</v>
      </c>
      <c r="G137" s="22">
        <v>100</v>
      </c>
      <c r="H137" s="22">
        <v>100</v>
      </c>
      <c r="I137" s="22">
        <v>100</v>
      </c>
      <c r="J137" s="22">
        <v>100</v>
      </c>
      <c r="K137" s="22">
        <v>100</v>
      </c>
      <c r="L137" s="22">
        <v>100</v>
      </c>
      <c r="M137" s="22">
        <v>100</v>
      </c>
      <c r="N137" s="22">
        <v>100</v>
      </c>
      <c r="O137" s="22">
        <v>100</v>
      </c>
      <c r="P137" s="22">
        <v>100</v>
      </c>
      <c r="Q137" s="22">
        <v>100</v>
      </c>
      <c r="R137" s="22">
        <v>100</v>
      </c>
      <c r="S137" s="22">
        <v>100</v>
      </c>
      <c r="T137" s="22">
        <v>100</v>
      </c>
      <c r="U137" s="22">
        <v>100</v>
      </c>
      <c r="V137" s="22">
        <v>100</v>
      </c>
      <c r="W137" s="22">
        <v>100</v>
      </c>
      <c r="X137" s="22">
        <v>100</v>
      </c>
      <c r="Y137" s="22">
        <v>100</v>
      </c>
      <c r="Z137" s="22">
        <v>100</v>
      </c>
      <c r="AA137" s="22">
        <v>100</v>
      </c>
      <c r="AB137" s="22">
        <v>100</v>
      </c>
      <c r="AC137" s="22">
        <v>100</v>
      </c>
      <c r="AD137" s="22">
        <v>100</v>
      </c>
      <c r="AE137" s="22">
        <v>100</v>
      </c>
      <c r="AF137" s="22">
        <v>100</v>
      </c>
      <c r="AG137" s="22" t="s">
        <v>443</v>
      </c>
    </row>
    <row r="138" spans="1:33" x14ac:dyDescent="0.25">
      <c r="A138" s="17" t="str">
        <f>VLOOKUP(C138,'Country Table'!$C$4:$G$222,5,FALSE)</f>
        <v>High income</v>
      </c>
      <c r="B138" s="17" t="str">
        <f>VLOOKUP(C138,'Country Table'!$C$4:$G$222,4,FALSE)</f>
        <v>Europe &amp; Central Asia</v>
      </c>
      <c r="C138" t="s">
        <v>324</v>
      </c>
      <c r="D138" s="22">
        <v>71.599999999999994</v>
      </c>
      <c r="E138" s="22">
        <v>69.699999999999989</v>
      </c>
      <c r="F138" s="22">
        <v>68.400000000000006</v>
      </c>
      <c r="G138" s="22">
        <v>68.600000000000009</v>
      </c>
      <c r="H138" s="22">
        <v>69.199999999999989</v>
      </c>
      <c r="I138" s="22">
        <v>70.099999999999994</v>
      </c>
      <c r="J138" s="22">
        <v>70.7</v>
      </c>
      <c r="K138" s="22">
        <v>70</v>
      </c>
      <c r="L138" s="22">
        <v>69.699999999999989</v>
      </c>
      <c r="M138" s="22">
        <v>69.699999999999989</v>
      </c>
      <c r="N138" s="22">
        <v>70.099999999999994</v>
      </c>
      <c r="O138" s="22">
        <v>71.099999999999994</v>
      </c>
      <c r="P138" s="22">
        <v>72.2</v>
      </c>
      <c r="Q138" s="22">
        <v>72.399999999999991</v>
      </c>
      <c r="R138" s="22">
        <v>73.7</v>
      </c>
      <c r="S138" s="22">
        <v>74.7</v>
      </c>
      <c r="T138" s="22">
        <v>75.900000000000006</v>
      </c>
      <c r="U138" s="22">
        <v>77.100000000000009</v>
      </c>
      <c r="V138" s="22">
        <v>78.8</v>
      </c>
      <c r="W138" s="22">
        <v>78.3</v>
      </c>
      <c r="X138" s="22">
        <v>77.8</v>
      </c>
      <c r="Y138" s="22">
        <v>78.100000000000009</v>
      </c>
      <c r="Z138" s="22">
        <v>78.5</v>
      </c>
      <c r="AA138" s="22">
        <v>79</v>
      </c>
      <c r="AB138" s="22">
        <v>79.7</v>
      </c>
      <c r="AC138" s="22">
        <v>80.2</v>
      </c>
      <c r="AD138" s="22">
        <v>80.900000000000006</v>
      </c>
      <c r="AE138" s="22">
        <v>82</v>
      </c>
      <c r="AF138" s="22">
        <v>82.699999999999989</v>
      </c>
      <c r="AG138" s="22" t="s">
        <v>443</v>
      </c>
    </row>
    <row r="139" spans="1:33" x14ac:dyDescent="0.25">
      <c r="A139" s="17" t="str">
        <f>VLOOKUP(C139,'Country Table'!$C$4:$G$222,5,FALSE)</f>
        <v>Upper middle income</v>
      </c>
      <c r="B139" s="17" t="str">
        <f>VLOOKUP(C139,'Country Table'!$C$4:$G$222,4,FALSE)</f>
        <v>Europe &amp; Central Asia</v>
      </c>
      <c r="C139" t="s">
        <v>449</v>
      </c>
      <c r="D139" s="22">
        <v>80.7</v>
      </c>
      <c r="E139" s="22">
        <v>79.900000000000006</v>
      </c>
      <c r="F139" s="22">
        <v>77.400000000000006</v>
      </c>
      <c r="G139" s="22">
        <v>76</v>
      </c>
      <c r="H139" s="22">
        <v>74.099999999999994</v>
      </c>
      <c r="I139" s="22">
        <v>73.400000000000006</v>
      </c>
      <c r="J139" s="22">
        <v>72.8</v>
      </c>
      <c r="K139" s="22">
        <v>72.899999999999991</v>
      </c>
      <c r="L139" s="22">
        <v>71.8</v>
      </c>
      <c r="M139" s="22">
        <v>72.8</v>
      </c>
      <c r="N139" s="22">
        <v>74.5</v>
      </c>
      <c r="O139" s="22">
        <v>75.5</v>
      </c>
      <c r="P139" s="22">
        <v>76.2</v>
      </c>
      <c r="Q139" s="22">
        <v>77.2</v>
      </c>
      <c r="R139" s="22">
        <v>78.400000000000006</v>
      </c>
      <c r="S139" s="22">
        <v>79.3</v>
      </c>
      <c r="T139" s="22">
        <v>80.5</v>
      </c>
      <c r="U139" s="22">
        <v>81.8</v>
      </c>
      <c r="V139" s="22">
        <v>82.5</v>
      </c>
      <c r="W139" s="22">
        <v>81.3</v>
      </c>
      <c r="X139" s="22">
        <v>81.899999999999991</v>
      </c>
      <c r="Y139" s="22">
        <v>82.5</v>
      </c>
      <c r="Z139" s="22">
        <v>83</v>
      </c>
      <c r="AA139" s="22">
        <v>83.2</v>
      </c>
      <c r="AB139" s="22">
        <v>83.1</v>
      </c>
      <c r="AC139" s="22">
        <v>82.8</v>
      </c>
      <c r="AD139" s="22">
        <v>82.8</v>
      </c>
      <c r="AE139" s="22">
        <v>83.1</v>
      </c>
      <c r="AF139" s="22">
        <v>83.399999999999991</v>
      </c>
      <c r="AG139" s="22" t="s">
        <v>443</v>
      </c>
    </row>
    <row r="140" spans="1:33" x14ac:dyDescent="0.25">
      <c r="A140" s="17" t="str">
        <f>VLOOKUP(C140,'Country Table'!$C$4:$G$222,5,FALSE)</f>
        <v>Low income</v>
      </c>
      <c r="B140" s="17" t="str">
        <f>VLOOKUP(C140,'Country Table'!$C$4:$G$222,4,FALSE)</f>
        <v>Sub-Saharan Africa</v>
      </c>
      <c r="C140" t="s">
        <v>327</v>
      </c>
      <c r="D140" s="22">
        <v>32.6</v>
      </c>
      <c r="E140" s="22">
        <v>32.6</v>
      </c>
      <c r="F140" s="22">
        <v>34.300000000000004</v>
      </c>
      <c r="G140" s="22">
        <v>34</v>
      </c>
      <c r="H140" s="22">
        <v>24.3</v>
      </c>
      <c r="I140" s="22">
        <v>29.299999999999997</v>
      </c>
      <c r="J140" s="22">
        <v>30.4</v>
      </c>
      <c r="K140" s="22">
        <v>31.4</v>
      </c>
      <c r="L140" s="22">
        <v>31.5</v>
      </c>
      <c r="M140" s="22">
        <v>31</v>
      </c>
      <c r="N140" s="22">
        <v>31.3</v>
      </c>
      <c r="O140" s="22">
        <v>31.900000000000002</v>
      </c>
      <c r="P140" s="22">
        <v>33.5</v>
      </c>
      <c r="Q140" s="22">
        <v>33.5</v>
      </c>
      <c r="R140" s="22">
        <v>34.4</v>
      </c>
      <c r="S140" s="22">
        <v>35.6</v>
      </c>
      <c r="T140" s="22">
        <v>36.6</v>
      </c>
      <c r="U140" s="22">
        <v>37.4</v>
      </c>
      <c r="V140" s="22">
        <v>38.5</v>
      </c>
      <c r="W140" s="22">
        <v>39</v>
      </c>
      <c r="X140" s="22">
        <v>39.700000000000003</v>
      </c>
      <c r="Y140" s="22">
        <v>40.5</v>
      </c>
      <c r="Z140" s="22">
        <v>41.3</v>
      </c>
      <c r="AA140" s="22">
        <v>41.5</v>
      </c>
      <c r="AB140" s="22">
        <v>42.199999999999996</v>
      </c>
      <c r="AC140" s="22">
        <v>43.1</v>
      </c>
      <c r="AD140" s="22">
        <v>43.5</v>
      </c>
      <c r="AE140" s="22">
        <v>44.1</v>
      </c>
      <c r="AF140" s="22">
        <v>44.9</v>
      </c>
      <c r="AG140" s="22" t="s">
        <v>443</v>
      </c>
    </row>
    <row r="141" spans="1:33" x14ac:dyDescent="0.25">
      <c r="A141" s="17" t="str">
        <f>VLOOKUP(C141,'Country Table'!$C$4:$G$222,5,FALSE)</f>
        <v>Upper middle income</v>
      </c>
      <c r="B141" s="17" t="str">
        <f>VLOOKUP(C141,'Country Table'!$C$4:$G$222,4,FALSE)</f>
        <v>East Asia &amp; Pacific</v>
      </c>
      <c r="C141" t="s">
        <v>329</v>
      </c>
      <c r="D141" s="22">
        <v>58.4</v>
      </c>
      <c r="E141" s="22">
        <v>57.699999999999996</v>
      </c>
      <c r="F141" s="22">
        <v>56.999999999999993</v>
      </c>
      <c r="G141" s="22">
        <v>57.699999999999996</v>
      </c>
      <c r="H141" s="22">
        <v>51.300000000000004</v>
      </c>
      <c r="I141" s="22">
        <v>51.9</v>
      </c>
      <c r="J141" s="22">
        <v>53.400000000000006</v>
      </c>
      <c r="K141" s="22">
        <v>53.400000000000006</v>
      </c>
      <c r="L141" s="22">
        <v>54.1</v>
      </c>
      <c r="M141" s="22">
        <v>54.2</v>
      </c>
      <c r="N141" s="22">
        <v>55.1</v>
      </c>
      <c r="O141" s="22">
        <v>56.100000000000009</v>
      </c>
      <c r="P141" s="22">
        <v>57.3</v>
      </c>
      <c r="Q141" s="22">
        <v>57.9</v>
      </c>
      <c r="R141" s="22">
        <v>58.5</v>
      </c>
      <c r="S141" s="22">
        <v>58.9</v>
      </c>
      <c r="T141" s="22">
        <v>59.199999999999996</v>
      </c>
      <c r="U141" s="22">
        <v>60.099999999999994</v>
      </c>
      <c r="V141" s="22">
        <v>60.099999999999994</v>
      </c>
      <c r="W141" s="22">
        <v>59.5</v>
      </c>
      <c r="X141" s="22">
        <v>59.8</v>
      </c>
      <c r="Y141" s="22">
        <v>60.4</v>
      </c>
      <c r="Z141" s="22">
        <v>60.4</v>
      </c>
      <c r="AA141" s="22">
        <v>60</v>
      </c>
      <c r="AB141" s="22">
        <v>60</v>
      </c>
      <c r="AC141" s="22">
        <v>60.4</v>
      </c>
      <c r="AD141" s="22">
        <v>61.3</v>
      </c>
      <c r="AE141" s="22">
        <v>61.5</v>
      </c>
      <c r="AF141" s="22">
        <v>61.6</v>
      </c>
      <c r="AG141" s="22" t="s">
        <v>443</v>
      </c>
    </row>
    <row r="142" spans="1:33" x14ac:dyDescent="0.25">
      <c r="A142" s="17" t="str">
        <f>VLOOKUP(C142,'Country Table'!$C$4:$G$222,5,FALSE)</f>
        <v>Lower middle income</v>
      </c>
      <c r="B142" s="17" t="str">
        <f>VLOOKUP(C142,'Country Table'!$C$4:$G$222,4,FALSE)</f>
        <v>Sub-Saharan Africa</v>
      </c>
      <c r="C142" t="s">
        <v>434</v>
      </c>
      <c r="D142" s="22">
        <v>43.8</v>
      </c>
      <c r="E142" s="22">
        <v>43.3</v>
      </c>
      <c r="F142" s="22">
        <v>43.1</v>
      </c>
      <c r="G142" s="22">
        <v>42.8</v>
      </c>
      <c r="H142" s="22">
        <v>42.9</v>
      </c>
      <c r="I142" s="22">
        <v>42.8</v>
      </c>
      <c r="J142" s="22">
        <v>43</v>
      </c>
      <c r="K142" s="22">
        <v>42.8</v>
      </c>
      <c r="L142" s="22">
        <v>42.699999999999996</v>
      </c>
      <c r="M142" s="22">
        <v>43.1</v>
      </c>
      <c r="N142" s="22">
        <v>43.1</v>
      </c>
      <c r="O142" s="22">
        <v>44.4</v>
      </c>
      <c r="P142" s="22">
        <v>44.5</v>
      </c>
      <c r="Q142" s="22">
        <v>45.4</v>
      </c>
      <c r="R142" s="22">
        <v>45.6</v>
      </c>
      <c r="S142" s="22">
        <v>46.400000000000006</v>
      </c>
      <c r="T142" s="22">
        <v>47.9</v>
      </c>
      <c r="U142" s="22">
        <v>48.1</v>
      </c>
      <c r="V142" s="22">
        <v>48.4</v>
      </c>
      <c r="W142" s="22">
        <v>48.4</v>
      </c>
      <c r="X142" s="22">
        <v>49</v>
      </c>
      <c r="Y142" s="22">
        <v>49.3</v>
      </c>
      <c r="Z142" s="22">
        <v>49.2</v>
      </c>
      <c r="AA142" s="22">
        <v>50</v>
      </c>
      <c r="AB142" s="22">
        <v>50.8</v>
      </c>
      <c r="AC142" s="22">
        <v>50.8</v>
      </c>
      <c r="AD142" s="22">
        <v>51.2</v>
      </c>
      <c r="AE142" s="22">
        <v>51.4</v>
      </c>
      <c r="AF142" s="22">
        <v>51.5</v>
      </c>
      <c r="AG142" s="22" t="s">
        <v>443</v>
      </c>
    </row>
    <row r="143" spans="1:33" x14ac:dyDescent="0.25">
      <c r="A143" s="17" t="str">
        <f>VLOOKUP(C143,'Country Table'!$C$4:$G$222,5,FALSE)</f>
        <v>High income</v>
      </c>
      <c r="B143" s="17" t="str">
        <f>VLOOKUP(C143,'Country Table'!$C$4:$G$222,4,FALSE)</f>
        <v>Middle East &amp; North Africa</v>
      </c>
      <c r="C143" t="s">
        <v>334</v>
      </c>
      <c r="D143" s="22">
        <v>92</v>
      </c>
      <c r="E143" s="22">
        <v>93.4</v>
      </c>
      <c r="F143" s="22">
        <v>93.4</v>
      </c>
      <c r="G143" s="22">
        <v>92.9</v>
      </c>
      <c r="H143" s="22">
        <v>92.4</v>
      </c>
      <c r="I143" s="22">
        <v>92.2</v>
      </c>
      <c r="J143" s="22">
        <v>92</v>
      </c>
      <c r="K143" s="22">
        <v>91.9</v>
      </c>
      <c r="L143" s="22">
        <v>92.2</v>
      </c>
      <c r="M143" s="22">
        <v>91.4</v>
      </c>
      <c r="N143" s="22">
        <v>91.7</v>
      </c>
      <c r="O143" s="22">
        <v>91.2</v>
      </c>
      <c r="P143" s="22">
        <v>90.3</v>
      </c>
      <c r="Q143" s="22">
        <v>91.4</v>
      </c>
      <c r="R143" s="22">
        <v>92.2</v>
      </c>
      <c r="S143" s="22">
        <v>92.600000000000009</v>
      </c>
      <c r="T143" s="22">
        <v>92.600000000000009</v>
      </c>
      <c r="U143" s="22">
        <v>92.600000000000009</v>
      </c>
      <c r="V143" s="22">
        <v>93.100000000000009</v>
      </c>
      <c r="W143" s="22">
        <v>92.4</v>
      </c>
      <c r="X143" s="22">
        <v>92.600000000000009</v>
      </c>
      <c r="Y143" s="22">
        <v>93.600000000000009</v>
      </c>
      <c r="Z143" s="22">
        <v>94</v>
      </c>
      <c r="AA143" s="22">
        <v>93.899999999999991</v>
      </c>
      <c r="AB143" s="22">
        <v>94.1</v>
      </c>
      <c r="AC143" s="22">
        <v>94.3</v>
      </c>
      <c r="AD143" s="22">
        <v>94.199999999999989</v>
      </c>
      <c r="AE143" s="22">
        <v>93.7</v>
      </c>
      <c r="AF143" s="22">
        <v>93.7</v>
      </c>
      <c r="AG143" s="22" t="s">
        <v>443</v>
      </c>
    </row>
    <row r="144" spans="1:33" x14ac:dyDescent="0.25">
      <c r="A144" s="17" t="str">
        <f>VLOOKUP(C144,'Country Table'!$C$4:$G$222,5,FALSE)</f>
        <v>Lower middle income</v>
      </c>
      <c r="B144" s="17" t="str">
        <f>VLOOKUP(C144,'Country Table'!$C$4:$G$222,4,FALSE)</f>
        <v>Sub-Saharan Africa</v>
      </c>
      <c r="C144" t="s">
        <v>336</v>
      </c>
      <c r="D144" s="22">
        <v>47.099999999999994</v>
      </c>
      <c r="E144" s="22">
        <v>47</v>
      </c>
      <c r="F144" s="22">
        <v>46.9</v>
      </c>
      <c r="G144" s="22">
        <v>46.5</v>
      </c>
      <c r="H144" s="22">
        <v>46.1</v>
      </c>
      <c r="I144" s="22">
        <v>46.5</v>
      </c>
      <c r="J144" s="22">
        <v>46.6</v>
      </c>
      <c r="K144" s="22">
        <v>46.7</v>
      </c>
      <c r="L144" s="22">
        <v>47.3</v>
      </c>
      <c r="M144" s="22">
        <v>47.8</v>
      </c>
      <c r="N144" s="22">
        <v>47.9</v>
      </c>
      <c r="O144" s="22">
        <v>48.199999999999996</v>
      </c>
      <c r="P144" s="22">
        <v>47.9</v>
      </c>
      <c r="Q144" s="22">
        <v>48.6</v>
      </c>
      <c r="R144" s="22">
        <v>49.1</v>
      </c>
      <c r="S144" s="22">
        <v>49.6</v>
      </c>
      <c r="T144" s="22">
        <v>49.6</v>
      </c>
      <c r="U144" s="22">
        <v>49.9</v>
      </c>
      <c r="V144" s="22">
        <v>50.1</v>
      </c>
      <c r="W144" s="22">
        <v>49.9</v>
      </c>
      <c r="X144" s="22">
        <v>50.1</v>
      </c>
      <c r="Y144" s="22">
        <v>49.8</v>
      </c>
      <c r="Z144" s="22">
        <v>50.1</v>
      </c>
      <c r="AA144" s="22">
        <v>50.1</v>
      </c>
      <c r="AB144" s="22">
        <v>50.6</v>
      </c>
      <c r="AC144" s="22">
        <v>51</v>
      </c>
      <c r="AD144" s="22">
        <v>51.5</v>
      </c>
      <c r="AE144" s="22">
        <v>52.1</v>
      </c>
      <c r="AF144" s="22">
        <v>52.6</v>
      </c>
      <c r="AG144" s="22" t="s">
        <v>443</v>
      </c>
    </row>
    <row r="145" spans="1:33" x14ac:dyDescent="0.25">
      <c r="A145" s="17" t="str">
        <f>VLOOKUP(C145,'Country Table'!$C$4:$G$222,5,FALSE)</f>
        <v>Upper middle income</v>
      </c>
      <c r="B145" s="17" t="str">
        <f>VLOOKUP(C145,'Country Table'!$C$4:$G$222,4,FALSE)</f>
        <v>Europe &amp; Central Asia</v>
      </c>
      <c r="C145" t="s">
        <v>338</v>
      </c>
      <c r="D145" s="22">
        <v>72.7</v>
      </c>
      <c r="E145" s="22">
        <v>70.7</v>
      </c>
      <c r="F145" s="22">
        <v>65.5</v>
      </c>
      <c r="G145" s="22">
        <v>63.7</v>
      </c>
      <c r="H145" s="22">
        <v>64</v>
      </c>
      <c r="I145" s="22">
        <v>64.8</v>
      </c>
      <c r="J145" s="22">
        <v>65.2</v>
      </c>
      <c r="K145" s="22">
        <v>66.400000000000006</v>
      </c>
      <c r="L145" s="22">
        <v>66.8</v>
      </c>
      <c r="M145" s="22">
        <v>64.8</v>
      </c>
      <c r="N145" s="22">
        <v>66.100000000000009</v>
      </c>
      <c r="O145" s="22">
        <v>66.8</v>
      </c>
      <c r="P145" s="22">
        <v>67.800000000000011</v>
      </c>
      <c r="Q145" s="22">
        <v>68.5</v>
      </c>
      <c r="R145" s="22">
        <v>69.8</v>
      </c>
      <c r="S145" s="22">
        <v>70.599999999999994</v>
      </c>
      <c r="T145" s="22">
        <v>72</v>
      </c>
      <c r="U145" s="22">
        <v>72.899999999999991</v>
      </c>
      <c r="V145" s="22">
        <v>73.7</v>
      </c>
      <c r="W145" s="22">
        <v>73.5</v>
      </c>
      <c r="X145" s="22">
        <v>73.599999999999994</v>
      </c>
      <c r="Y145" s="22">
        <v>74</v>
      </c>
      <c r="Z145" s="22">
        <v>73.900000000000006</v>
      </c>
      <c r="AA145" s="22">
        <v>74.2</v>
      </c>
      <c r="AB145" s="22">
        <v>74.099999999999994</v>
      </c>
      <c r="AC145" s="22">
        <v>74.3</v>
      </c>
      <c r="AD145" s="22">
        <v>74.7</v>
      </c>
      <c r="AE145" s="22">
        <v>74.900000000000006</v>
      </c>
      <c r="AF145" s="22">
        <v>75.900000000000006</v>
      </c>
      <c r="AG145" s="22" t="s">
        <v>443</v>
      </c>
    </row>
    <row r="146" spans="1:33" x14ac:dyDescent="0.25">
      <c r="A146" s="17" t="str">
        <f>VLOOKUP(C146,'Country Table'!$C$4:$G$222,5,FALSE)</f>
        <v>High income</v>
      </c>
      <c r="B146" s="17" t="str">
        <f>VLOOKUP(C146,'Country Table'!$C$4:$G$222,4,FALSE)</f>
        <v>Sub-Saharan Africa</v>
      </c>
      <c r="C146" t="s">
        <v>340</v>
      </c>
      <c r="D146" s="22">
        <v>74.3</v>
      </c>
      <c r="E146" s="22">
        <v>74.599999999999994</v>
      </c>
      <c r="F146" s="22">
        <v>75.7</v>
      </c>
      <c r="G146" s="22">
        <v>76.3</v>
      </c>
      <c r="H146" s="22">
        <v>76</v>
      </c>
      <c r="I146" s="22">
        <v>75.2</v>
      </c>
      <c r="J146" s="22">
        <v>75.8</v>
      </c>
      <c r="K146" s="22">
        <v>77.5</v>
      </c>
      <c r="L146" s="22">
        <v>78.2</v>
      </c>
      <c r="M146" s="22">
        <v>78.100000000000009</v>
      </c>
      <c r="N146" s="22">
        <v>78</v>
      </c>
      <c r="O146" s="22">
        <v>78</v>
      </c>
      <c r="P146" s="22">
        <v>76.599999999999994</v>
      </c>
      <c r="Q146" s="22">
        <v>76.5</v>
      </c>
      <c r="R146" s="22">
        <v>77.2</v>
      </c>
      <c r="S146" s="22">
        <v>78.400000000000006</v>
      </c>
      <c r="T146" s="22">
        <v>79.5</v>
      </c>
      <c r="U146" s="22">
        <v>79.7</v>
      </c>
      <c r="V146" s="22">
        <v>78.7</v>
      </c>
      <c r="W146" s="22">
        <v>78.8</v>
      </c>
      <c r="X146" s="22">
        <v>79.400000000000006</v>
      </c>
      <c r="Y146" s="22">
        <v>80.800000000000011</v>
      </c>
      <c r="Z146" s="22">
        <v>81</v>
      </c>
      <c r="AA146" s="22">
        <v>81.599999999999994</v>
      </c>
      <c r="AB146" s="22">
        <v>81.899999999999991</v>
      </c>
      <c r="AC146" s="22">
        <v>82.399999999999991</v>
      </c>
      <c r="AD146" s="22">
        <v>82.6</v>
      </c>
      <c r="AE146" s="22">
        <v>83.1</v>
      </c>
      <c r="AF146" s="22">
        <v>83.5</v>
      </c>
      <c r="AG146" s="22" t="s">
        <v>443</v>
      </c>
    </row>
    <row r="147" spans="1:33" x14ac:dyDescent="0.25">
      <c r="A147" s="17" t="str">
        <f>VLOOKUP(C147,'Country Table'!$C$4:$G$222,5,FALSE)</f>
        <v>Low income</v>
      </c>
      <c r="B147" s="17" t="str">
        <f>VLOOKUP(C147,'Country Table'!$C$4:$G$222,4,FALSE)</f>
        <v>Sub-Saharan Africa</v>
      </c>
      <c r="C147" t="s">
        <v>342</v>
      </c>
      <c r="D147" s="22">
        <v>36.4</v>
      </c>
      <c r="E147" s="22">
        <v>37.200000000000003</v>
      </c>
      <c r="F147" s="22">
        <v>33.4</v>
      </c>
      <c r="G147" s="22">
        <v>34.599999999999994</v>
      </c>
      <c r="H147" s="22">
        <v>33.200000000000003</v>
      </c>
      <c r="I147" s="22">
        <v>33.1</v>
      </c>
      <c r="J147" s="22">
        <v>33.700000000000003</v>
      </c>
      <c r="K147" s="22">
        <v>32.9</v>
      </c>
      <c r="L147" s="22">
        <v>32.5</v>
      </c>
      <c r="M147" s="22">
        <v>32.200000000000003</v>
      </c>
      <c r="N147" s="22">
        <v>32.9</v>
      </c>
      <c r="O147" s="22">
        <v>31.4</v>
      </c>
      <c r="P147" s="22">
        <v>34.300000000000004</v>
      </c>
      <c r="Q147" s="22">
        <v>35</v>
      </c>
      <c r="R147" s="22">
        <v>35.299999999999997</v>
      </c>
      <c r="S147" s="22">
        <v>35.4</v>
      </c>
      <c r="T147" s="22">
        <v>35.6</v>
      </c>
      <c r="U147" s="22">
        <v>37.299999999999997</v>
      </c>
      <c r="V147" s="22">
        <v>38.200000000000003</v>
      </c>
      <c r="W147" s="22">
        <v>38.5</v>
      </c>
      <c r="X147" s="22">
        <v>37.799999999999997</v>
      </c>
      <c r="Y147" s="22">
        <v>38</v>
      </c>
      <c r="Z147" s="22">
        <v>40.5</v>
      </c>
      <c r="AA147" s="22">
        <v>42.4</v>
      </c>
      <c r="AB147" s="22">
        <v>42.6</v>
      </c>
      <c r="AC147" s="22">
        <v>38.800000000000004</v>
      </c>
      <c r="AD147" s="22">
        <v>37.9</v>
      </c>
      <c r="AE147" s="22">
        <v>39.4</v>
      </c>
      <c r="AF147" s="22">
        <v>39.700000000000003</v>
      </c>
      <c r="AG147" s="22" t="s">
        <v>443</v>
      </c>
    </row>
    <row r="148" spans="1:33" x14ac:dyDescent="0.25">
      <c r="A148" s="17" t="str">
        <f>VLOOKUP(C148,'Country Table'!$C$4:$G$222,5,FALSE)</f>
        <v>High income</v>
      </c>
      <c r="B148" s="17" t="str">
        <f>VLOOKUP(C148,'Country Table'!$C$4:$G$222,4,FALSE)</f>
        <v>East Asia &amp; Pacific</v>
      </c>
      <c r="C148" t="s">
        <v>344</v>
      </c>
      <c r="D148" s="22">
        <v>88.3</v>
      </c>
      <c r="E148" s="22">
        <v>88.8</v>
      </c>
      <c r="F148" s="22">
        <v>89.5</v>
      </c>
      <c r="G148" s="22">
        <v>90.5</v>
      </c>
      <c r="H148" s="22">
        <v>91.9</v>
      </c>
      <c r="I148" s="22">
        <v>92.600000000000009</v>
      </c>
      <c r="J148" s="22">
        <v>92.9</v>
      </c>
      <c r="K148" s="22">
        <v>94</v>
      </c>
      <c r="L148" s="22">
        <v>93</v>
      </c>
      <c r="M148" s="22">
        <v>93.7</v>
      </c>
      <c r="N148" s="22">
        <v>94.5</v>
      </c>
      <c r="O148" s="22">
        <v>93.899999999999991</v>
      </c>
      <c r="P148" s="22">
        <v>94.1</v>
      </c>
      <c r="Q148" s="22">
        <v>94.899999999999991</v>
      </c>
      <c r="R148" s="22">
        <v>95.6</v>
      </c>
      <c r="S148" s="22">
        <v>96.3</v>
      </c>
      <c r="T148" s="22">
        <v>97.7</v>
      </c>
      <c r="U148" s="22">
        <v>98.4</v>
      </c>
      <c r="V148" s="22">
        <v>97.7</v>
      </c>
      <c r="W148" s="22">
        <v>97</v>
      </c>
      <c r="X148" s="22">
        <v>99.4</v>
      </c>
      <c r="Y148" s="22">
        <v>99.7</v>
      </c>
      <c r="Z148" s="22">
        <v>99.8</v>
      </c>
      <c r="AA148" s="22">
        <v>100</v>
      </c>
      <c r="AB148" s="22">
        <v>100</v>
      </c>
      <c r="AC148" s="22">
        <v>100</v>
      </c>
      <c r="AD148" s="22">
        <v>100</v>
      </c>
      <c r="AE148" s="22">
        <v>100</v>
      </c>
      <c r="AF148" s="22">
        <v>100</v>
      </c>
      <c r="AG148" s="22" t="s">
        <v>443</v>
      </c>
    </row>
    <row r="149" spans="1:33" x14ac:dyDescent="0.25">
      <c r="A149" s="17" t="str">
        <f>VLOOKUP(C149,'Country Table'!$C$4:$G$222,5,FALSE)</f>
        <v>High income</v>
      </c>
      <c r="B149" s="17" t="str">
        <f>VLOOKUP(C149,'Country Table'!$C$4:$G$222,4,FALSE)</f>
        <v>Europe &amp; Central Asia</v>
      </c>
      <c r="C149" t="s">
        <v>348</v>
      </c>
      <c r="D149" s="22">
        <v>75.3</v>
      </c>
      <c r="E149" s="22">
        <v>72.8</v>
      </c>
      <c r="F149" s="22">
        <v>71.7</v>
      </c>
      <c r="G149" s="22">
        <v>71.899999999999991</v>
      </c>
      <c r="H149" s="22">
        <v>72.8</v>
      </c>
      <c r="I149" s="22">
        <v>73.8</v>
      </c>
      <c r="J149" s="22">
        <v>74.8</v>
      </c>
      <c r="K149" s="22">
        <v>75.599999999999994</v>
      </c>
      <c r="L149" s="22">
        <v>76.099999999999994</v>
      </c>
      <c r="M149" s="22">
        <v>76</v>
      </c>
      <c r="N149" s="22">
        <v>76.2</v>
      </c>
      <c r="O149" s="22">
        <v>76.8</v>
      </c>
      <c r="P149" s="22">
        <v>77.400000000000006</v>
      </c>
      <c r="Q149" s="22">
        <v>77.5</v>
      </c>
      <c r="R149" s="22">
        <v>78.400000000000006</v>
      </c>
      <c r="S149" s="22">
        <v>79.600000000000009</v>
      </c>
      <c r="T149" s="22">
        <v>80.800000000000011</v>
      </c>
      <c r="U149" s="22">
        <v>82.3</v>
      </c>
      <c r="V149" s="22">
        <v>83.3</v>
      </c>
      <c r="W149" s="22">
        <v>82.699999999999989</v>
      </c>
      <c r="X149" s="22">
        <v>83.2</v>
      </c>
      <c r="Y149" s="22">
        <v>83.3</v>
      </c>
      <c r="Z149" s="22">
        <v>83.8</v>
      </c>
      <c r="AA149" s="22">
        <v>84.2</v>
      </c>
      <c r="AB149" s="22">
        <v>84.5</v>
      </c>
      <c r="AC149" s="22">
        <v>85</v>
      </c>
      <c r="AD149" s="22">
        <v>85.5</v>
      </c>
      <c r="AE149" s="22">
        <v>85.9</v>
      </c>
      <c r="AF149" s="22">
        <v>86.5</v>
      </c>
      <c r="AG149" s="22" t="s">
        <v>443</v>
      </c>
    </row>
    <row r="150" spans="1:33" x14ac:dyDescent="0.25">
      <c r="A150" s="17" t="str">
        <f>VLOOKUP(C150,'Country Table'!$C$4:$G$222,5,FALSE)</f>
        <v>High income</v>
      </c>
      <c r="B150" s="17" t="str">
        <f>VLOOKUP(C150,'Country Table'!$C$4:$G$222,4,FALSE)</f>
        <v>Europe &amp; Central Asia</v>
      </c>
      <c r="C150" t="s">
        <v>350</v>
      </c>
      <c r="D150" s="22">
        <v>100</v>
      </c>
      <c r="E150" s="22">
        <v>93.5</v>
      </c>
      <c r="F150" s="22">
        <v>77</v>
      </c>
      <c r="G150" s="22">
        <v>74.599999999999994</v>
      </c>
      <c r="H150" s="22">
        <v>74.3</v>
      </c>
      <c r="I150" s="22">
        <v>78.900000000000006</v>
      </c>
      <c r="J150" s="22">
        <v>79.400000000000006</v>
      </c>
      <c r="K150" s="22">
        <v>80.100000000000009</v>
      </c>
      <c r="L150" s="22">
        <v>80.600000000000009</v>
      </c>
      <c r="M150" s="22">
        <v>81.399999999999991</v>
      </c>
      <c r="N150" s="22">
        <v>81.899999999999991</v>
      </c>
      <c r="O150" s="22">
        <v>82.399999999999991</v>
      </c>
      <c r="P150" s="22">
        <v>82.8</v>
      </c>
      <c r="Q150" s="22">
        <v>83.2</v>
      </c>
      <c r="R150" s="22">
        <v>83.8</v>
      </c>
      <c r="S150" s="22">
        <v>84.399999999999991</v>
      </c>
      <c r="T150" s="22">
        <v>85.1</v>
      </c>
      <c r="U150" s="22">
        <v>85.9</v>
      </c>
      <c r="V150" s="22">
        <v>86.3</v>
      </c>
      <c r="W150" s="22">
        <v>85.1</v>
      </c>
      <c r="X150" s="22">
        <v>85.3</v>
      </c>
      <c r="Y150" s="22">
        <v>85.3</v>
      </c>
      <c r="Z150" s="22">
        <v>84.899999999999991</v>
      </c>
      <c r="AA150" s="22">
        <v>84.7</v>
      </c>
      <c r="AB150" s="22">
        <v>85.2</v>
      </c>
      <c r="AC150" s="22">
        <v>85.2</v>
      </c>
      <c r="AD150" s="22">
        <v>85.7</v>
      </c>
      <c r="AE150" s="22">
        <v>86.5</v>
      </c>
      <c r="AF150" s="22">
        <v>87.2</v>
      </c>
      <c r="AG150" s="22" t="s">
        <v>443</v>
      </c>
    </row>
    <row r="151" spans="1:33" x14ac:dyDescent="0.25">
      <c r="A151" s="17" t="str">
        <f>VLOOKUP(C151,'Country Table'!$C$4:$G$222,5,FALSE)</f>
        <v>Lower middle income</v>
      </c>
      <c r="B151" s="17" t="str">
        <f>VLOOKUP(C151,'Country Table'!$C$4:$G$222,4,FALSE)</f>
        <v>East Asia &amp; Pacific</v>
      </c>
      <c r="C151" t="s">
        <v>352</v>
      </c>
      <c r="D151" s="22">
        <v>38.6</v>
      </c>
      <c r="E151" s="22">
        <v>39.800000000000004</v>
      </c>
      <c r="F151" s="22">
        <v>40.400000000000006</v>
      </c>
      <c r="G151" s="22">
        <v>39.1</v>
      </c>
      <c r="H151" s="22">
        <v>40.1</v>
      </c>
      <c r="I151" s="22">
        <v>40.699999999999996</v>
      </c>
      <c r="J151" s="22">
        <v>40.1</v>
      </c>
      <c r="K151" s="22">
        <v>47</v>
      </c>
      <c r="L151" s="22">
        <v>46.800000000000004</v>
      </c>
      <c r="M151" s="22">
        <v>46.400000000000006</v>
      </c>
      <c r="N151" s="22">
        <v>43.8</v>
      </c>
      <c r="O151" s="22">
        <v>42.199999999999996</v>
      </c>
      <c r="P151" s="22">
        <v>41.199999999999996</v>
      </c>
      <c r="Q151" s="22">
        <v>41.8</v>
      </c>
      <c r="R151" s="22">
        <v>42.3</v>
      </c>
      <c r="S151" s="22">
        <v>42.699999999999996</v>
      </c>
      <c r="T151" s="22">
        <v>43.4</v>
      </c>
      <c r="U151" s="22">
        <v>42.9</v>
      </c>
      <c r="V151" s="22">
        <v>42.199999999999996</v>
      </c>
      <c r="W151" s="22">
        <v>38.700000000000003</v>
      </c>
      <c r="X151" s="22">
        <v>39.5</v>
      </c>
      <c r="Y151" s="22">
        <v>40.799999999999997</v>
      </c>
      <c r="Z151" s="22">
        <v>44</v>
      </c>
      <c r="AA151" s="22">
        <v>45</v>
      </c>
      <c r="AB151" s="22">
        <v>45</v>
      </c>
      <c r="AC151" s="22">
        <v>45.5</v>
      </c>
      <c r="AD151" s="22">
        <v>45.1</v>
      </c>
      <c r="AE151" s="22">
        <v>45</v>
      </c>
      <c r="AF151" s="22">
        <v>45.5</v>
      </c>
      <c r="AG151" s="22" t="s">
        <v>443</v>
      </c>
    </row>
    <row r="152" spans="1:33" x14ac:dyDescent="0.25">
      <c r="A152" s="17" t="str">
        <f>VLOOKUP(C152,'Country Table'!$C$4:$G$222,5,FALSE)</f>
        <v>Upper middle income</v>
      </c>
      <c r="B152" s="17" t="str">
        <f>VLOOKUP(C152,'Country Table'!$C$4:$G$222,4,FALSE)</f>
        <v>Sub-Saharan Africa</v>
      </c>
      <c r="C152" t="s">
        <v>356</v>
      </c>
      <c r="D152" s="22">
        <v>68.899999999999991</v>
      </c>
      <c r="E152" s="22">
        <v>68.5</v>
      </c>
      <c r="F152" s="22">
        <v>67.900000000000006</v>
      </c>
      <c r="G152" s="22">
        <v>67.7</v>
      </c>
      <c r="H152" s="22">
        <v>67.900000000000006</v>
      </c>
      <c r="I152" s="22">
        <v>68</v>
      </c>
      <c r="J152" s="22">
        <v>68.300000000000011</v>
      </c>
      <c r="K152" s="22">
        <v>68.400000000000006</v>
      </c>
      <c r="L152" s="22">
        <v>68.300000000000011</v>
      </c>
      <c r="M152" s="22">
        <v>68.400000000000006</v>
      </c>
      <c r="N152" s="22">
        <v>68.8</v>
      </c>
      <c r="O152" s="22">
        <v>68.899999999999991</v>
      </c>
      <c r="P152" s="22">
        <v>69.3</v>
      </c>
      <c r="Q152" s="22">
        <v>69.5</v>
      </c>
      <c r="R152" s="22">
        <v>70.099999999999994</v>
      </c>
      <c r="S152" s="22">
        <v>70.7</v>
      </c>
      <c r="T152" s="22">
        <v>71.399999999999991</v>
      </c>
      <c r="U152" s="22">
        <v>71.7</v>
      </c>
      <c r="V152" s="22">
        <v>72</v>
      </c>
      <c r="W152" s="22">
        <v>71.7</v>
      </c>
      <c r="X152" s="22">
        <v>72</v>
      </c>
      <c r="Y152" s="22">
        <v>72.2</v>
      </c>
      <c r="Z152" s="22">
        <v>72.2</v>
      </c>
      <c r="AA152" s="22">
        <v>72.399999999999991</v>
      </c>
      <c r="AB152" s="22">
        <v>72.399999999999991</v>
      </c>
      <c r="AC152" s="22">
        <v>72.399999999999991</v>
      </c>
      <c r="AD152" s="22">
        <v>72.2</v>
      </c>
      <c r="AE152" s="22">
        <v>72.099999999999994</v>
      </c>
      <c r="AF152" s="22">
        <v>72</v>
      </c>
      <c r="AG152" s="22" t="s">
        <v>443</v>
      </c>
    </row>
    <row r="153" spans="1:33" x14ac:dyDescent="0.25">
      <c r="A153" s="17" t="str">
        <f>VLOOKUP(C153,'Country Table'!$C$4:$G$222,5,FALSE)</f>
        <v>High income</v>
      </c>
      <c r="B153" s="17" t="str">
        <f>VLOOKUP(C153,'Country Table'!$C$4:$G$222,4,FALSE)</f>
        <v>East Asia &amp; Pacific</v>
      </c>
      <c r="C153" t="s">
        <v>450</v>
      </c>
      <c r="D153" s="22">
        <v>71.8</v>
      </c>
      <c r="E153" s="22">
        <v>73.2</v>
      </c>
      <c r="F153" s="22">
        <v>73.900000000000006</v>
      </c>
      <c r="G153" s="22">
        <v>74.7</v>
      </c>
      <c r="H153" s="22">
        <v>75.900000000000006</v>
      </c>
      <c r="I153" s="22">
        <v>77.100000000000009</v>
      </c>
      <c r="J153" s="22">
        <v>78.100000000000009</v>
      </c>
      <c r="K153" s="22">
        <v>78.8</v>
      </c>
      <c r="L153" s="22">
        <v>77.7</v>
      </c>
      <c r="M153" s="22">
        <v>79.2</v>
      </c>
      <c r="N153" s="22">
        <v>80.5</v>
      </c>
      <c r="O153" s="22">
        <v>81</v>
      </c>
      <c r="P153" s="22">
        <v>82.1</v>
      </c>
      <c r="Q153" s="22">
        <v>82.399999999999991</v>
      </c>
      <c r="R153" s="22">
        <v>83.1</v>
      </c>
      <c r="S153" s="22">
        <v>83.6</v>
      </c>
      <c r="T153" s="22">
        <v>84.3</v>
      </c>
      <c r="U153" s="22">
        <v>85.1</v>
      </c>
      <c r="V153" s="22">
        <v>85.399999999999991</v>
      </c>
      <c r="W153" s="22">
        <v>85.399999999999991</v>
      </c>
      <c r="X153" s="22">
        <v>86.4</v>
      </c>
      <c r="Y153" s="22">
        <v>86.9</v>
      </c>
      <c r="Z153" s="22">
        <v>87.2</v>
      </c>
      <c r="AA153" s="22">
        <v>87.5</v>
      </c>
      <c r="AB153" s="22">
        <v>87.8</v>
      </c>
      <c r="AC153" s="22">
        <v>88.2</v>
      </c>
      <c r="AD153" s="22">
        <v>88.5</v>
      </c>
      <c r="AE153" s="22">
        <v>88.9</v>
      </c>
      <c r="AF153" s="22">
        <v>89.2</v>
      </c>
      <c r="AG153" s="22" t="s">
        <v>443</v>
      </c>
    </row>
    <row r="154" spans="1:33" x14ac:dyDescent="0.25">
      <c r="A154" s="17" t="str">
        <f>VLOOKUP(C154,'Country Table'!$C$4:$G$222,5,FALSE)</f>
        <v>High income</v>
      </c>
      <c r="B154" s="17" t="str">
        <f>VLOOKUP(C154,'Country Table'!$C$4:$G$222,4,FALSE)</f>
        <v>Europe &amp; Central Asia</v>
      </c>
      <c r="C154" t="s">
        <v>360</v>
      </c>
      <c r="D154" s="22">
        <v>82.5</v>
      </c>
      <c r="E154" s="22">
        <v>82.899999999999991</v>
      </c>
      <c r="F154" s="22">
        <v>82.899999999999991</v>
      </c>
      <c r="G154" s="22">
        <v>82.8</v>
      </c>
      <c r="H154" s="22">
        <v>82.8</v>
      </c>
      <c r="I154" s="22">
        <v>83.399999999999991</v>
      </c>
      <c r="J154" s="22">
        <v>83.7</v>
      </c>
      <c r="K154" s="22">
        <v>84.2</v>
      </c>
      <c r="L154" s="22">
        <v>84.7</v>
      </c>
      <c r="M154" s="22">
        <v>85.3</v>
      </c>
      <c r="N154" s="22">
        <v>86.1</v>
      </c>
      <c r="O154" s="22">
        <v>86.5</v>
      </c>
      <c r="P154" s="22">
        <v>86.7</v>
      </c>
      <c r="Q154" s="22">
        <v>86.9</v>
      </c>
      <c r="R154" s="22">
        <v>87.1</v>
      </c>
      <c r="S154" s="22">
        <v>87.3</v>
      </c>
      <c r="T154" s="22">
        <v>87.6</v>
      </c>
      <c r="U154" s="22">
        <v>87.8</v>
      </c>
      <c r="V154" s="22">
        <v>87.7</v>
      </c>
      <c r="W154" s="22">
        <v>87.2</v>
      </c>
      <c r="X154" s="22">
        <v>87.2</v>
      </c>
      <c r="Y154" s="22">
        <v>86.9</v>
      </c>
      <c r="Z154" s="22">
        <v>86.6</v>
      </c>
      <c r="AA154" s="22">
        <v>86.4</v>
      </c>
      <c r="AB154" s="22">
        <v>86.7</v>
      </c>
      <c r="AC154" s="22">
        <v>87.3</v>
      </c>
      <c r="AD154" s="22">
        <v>87.8</v>
      </c>
      <c r="AE154" s="22">
        <v>88.2</v>
      </c>
      <c r="AF154" s="22">
        <v>88.5</v>
      </c>
      <c r="AG154" s="22" t="s">
        <v>443</v>
      </c>
    </row>
    <row r="155" spans="1:33" x14ac:dyDescent="0.25">
      <c r="A155" s="17" t="str">
        <f>VLOOKUP(C155,'Country Table'!$C$4:$G$222,5,FALSE)</f>
        <v>Lower middle income</v>
      </c>
      <c r="B155" s="17" t="str">
        <f>VLOOKUP(C155,'Country Table'!$C$4:$G$222,4,FALSE)</f>
        <v>South Asia</v>
      </c>
      <c r="C155" t="s">
        <v>362</v>
      </c>
      <c r="D155" s="22">
        <v>54.1</v>
      </c>
      <c r="E155" s="22">
        <v>54.6</v>
      </c>
      <c r="F155" s="22">
        <v>55.1</v>
      </c>
      <c r="G155" s="22">
        <v>56.000000000000007</v>
      </c>
      <c r="H155" s="22">
        <v>56.599999999999994</v>
      </c>
      <c r="I155" s="22">
        <v>57.199999999999996</v>
      </c>
      <c r="J155" s="22">
        <v>57.599999999999994</v>
      </c>
      <c r="K155" s="22">
        <v>58.5</v>
      </c>
      <c r="L155" s="22">
        <v>59.099999999999994</v>
      </c>
      <c r="M155" s="22">
        <v>59.599999999999994</v>
      </c>
      <c r="N155" s="22">
        <v>60.4</v>
      </c>
      <c r="O155" s="22">
        <v>60</v>
      </c>
      <c r="P155" s="22">
        <v>60.5</v>
      </c>
      <c r="Q155" s="22">
        <v>61.4</v>
      </c>
      <c r="R155" s="22">
        <v>62</v>
      </c>
      <c r="S155" s="22">
        <v>62.8</v>
      </c>
      <c r="T155" s="22">
        <v>63.800000000000004</v>
      </c>
      <c r="U155" s="22">
        <v>64.7</v>
      </c>
      <c r="V155" s="22">
        <v>65.3</v>
      </c>
      <c r="W155" s="22">
        <v>65.900000000000006</v>
      </c>
      <c r="X155" s="22">
        <v>66.900000000000006</v>
      </c>
      <c r="Y155" s="22">
        <v>68.100000000000009</v>
      </c>
      <c r="Z155" s="22">
        <v>69.3</v>
      </c>
      <c r="AA155" s="22">
        <v>69.599999999999994</v>
      </c>
      <c r="AB155" s="22">
        <v>70.199999999999989</v>
      </c>
      <c r="AC155" s="22">
        <v>70.7</v>
      </c>
      <c r="AD155" s="22">
        <v>71.2</v>
      </c>
      <c r="AE155" s="22">
        <v>71.5</v>
      </c>
      <c r="AF155" s="22">
        <v>71.8</v>
      </c>
      <c r="AG155" s="22" t="s">
        <v>443</v>
      </c>
    </row>
    <row r="156" spans="1:33" x14ac:dyDescent="0.25">
      <c r="A156" s="17" t="str">
        <f>VLOOKUP(C156,'Country Table'!$C$4:$G$222,5,FALSE)</f>
        <v>High income</v>
      </c>
      <c r="B156" s="17" t="str">
        <f>VLOOKUP(C156,'Country Table'!$C$4:$G$222,4,FALSE)</f>
        <v>Latin America &amp; Caribbean</v>
      </c>
      <c r="C156" t="s">
        <v>364</v>
      </c>
      <c r="D156" s="22">
        <v>75.900000000000006</v>
      </c>
      <c r="E156" s="22">
        <v>75.3</v>
      </c>
      <c r="F156" s="22">
        <v>75.7</v>
      </c>
      <c r="G156" s="22">
        <v>76.5</v>
      </c>
      <c r="H156" s="22">
        <v>77.100000000000009</v>
      </c>
      <c r="I156" s="22">
        <v>77.900000000000006</v>
      </c>
      <c r="J156" s="22">
        <v>78.400000000000006</v>
      </c>
      <c r="K156" s="22">
        <v>79.2</v>
      </c>
      <c r="L156" s="22">
        <v>78.8</v>
      </c>
      <c r="M156" s="22">
        <v>79</v>
      </c>
      <c r="N156" s="22">
        <v>80.400000000000006</v>
      </c>
      <c r="O156" s="22">
        <v>81</v>
      </c>
      <c r="P156" s="22">
        <v>81.100000000000009</v>
      </c>
      <c r="Q156" s="22">
        <v>80.100000000000009</v>
      </c>
      <c r="R156" s="22">
        <v>80.800000000000011</v>
      </c>
      <c r="S156" s="22">
        <v>82.199999999999989</v>
      </c>
      <c r="T156" s="22">
        <v>82.699999999999989</v>
      </c>
      <c r="U156" s="22">
        <v>82.699999999999989</v>
      </c>
      <c r="V156" s="22">
        <v>83.5</v>
      </c>
      <c r="W156" s="22">
        <v>82.8</v>
      </c>
      <c r="X156" s="22">
        <v>82.6</v>
      </c>
      <c r="Y156" s="22">
        <v>82.699999999999989</v>
      </c>
      <c r="Z156" s="22">
        <v>82.6</v>
      </c>
      <c r="AA156" s="22">
        <v>83.5</v>
      </c>
      <c r="AB156" s="22">
        <v>83.3</v>
      </c>
      <c r="AC156" s="22">
        <v>83.6</v>
      </c>
      <c r="AD156" s="22">
        <v>83.899999999999991</v>
      </c>
      <c r="AE156" s="22">
        <v>84.2</v>
      </c>
      <c r="AF156" s="22">
        <v>84.399999999999991</v>
      </c>
      <c r="AG156" s="22" t="s">
        <v>443</v>
      </c>
    </row>
    <row r="157" spans="1:33" x14ac:dyDescent="0.25">
      <c r="A157" s="17" t="str">
        <f>VLOOKUP(C157,'Country Table'!$C$4:$G$222,5,FALSE)</f>
        <v>Upper middle income</v>
      </c>
      <c r="B157" s="17" t="str">
        <f>VLOOKUP(C157,'Country Table'!$C$4:$G$222,4,FALSE)</f>
        <v>Latin America &amp; Caribbean</v>
      </c>
      <c r="C157" t="s">
        <v>366</v>
      </c>
      <c r="D157" s="22">
        <v>67.2</v>
      </c>
      <c r="E157" s="22">
        <v>67</v>
      </c>
      <c r="F157" s="22">
        <v>68.2</v>
      </c>
      <c r="G157" s="22">
        <v>67.900000000000006</v>
      </c>
      <c r="H157" s="22">
        <v>68</v>
      </c>
      <c r="I157" s="22">
        <v>68</v>
      </c>
      <c r="J157" s="22">
        <v>68.400000000000006</v>
      </c>
      <c r="K157" s="22">
        <v>68</v>
      </c>
      <c r="L157" s="22">
        <v>68.7</v>
      </c>
      <c r="M157" s="22">
        <v>69</v>
      </c>
      <c r="N157" s="22">
        <v>68.7</v>
      </c>
      <c r="O157" s="22">
        <v>67.800000000000011</v>
      </c>
      <c r="P157" s="22">
        <v>68</v>
      </c>
      <c r="Q157" s="22">
        <v>68.300000000000011</v>
      </c>
      <c r="R157" s="22">
        <v>69.099999999999994</v>
      </c>
      <c r="S157" s="22">
        <v>68.899999999999991</v>
      </c>
      <c r="T157" s="22">
        <v>71.099999999999994</v>
      </c>
      <c r="U157" s="22">
        <v>71.099999999999994</v>
      </c>
      <c r="V157" s="22">
        <v>71.599999999999994</v>
      </c>
      <c r="W157" s="22">
        <v>71.5</v>
      </c>
      <c r="X157" s="22">
        <v>71.5</v>
      </c>
      <c r="Y157" s="22">
        <v>72.2</v>
      </c>
      <c r="Z157" s="22">
        <v>71.8</v>
      </c>
      <c r="AA157" s="22">
        <v>71.7</v>
      </c>
      <c r="AB157" s="22">
        <v>70.7</v>
      </c>
      <c r="AC157" s="22">
        <v>70.3</v>
      </c>
      <c r="AD157" s="22">
        <v>71.2</v>
      </c>
      <c r="AE157" s="22">
        <v>71.8</v>
      </c>
      <c r="AF157" s="22">
        <v>71.7</v>
      </c>
      <c r="AG157" s="22" t="s">
        <v>443</v>
      </c>
    </row>
    <row r="158" spans="1:33" x14ac:dyDescent="0.25">
      <c r="A158" s="17" t="str">
        <f>VLOOKUP(C158,'Country Table'!$C$4:$G$222,5,FALSE)</f>
        <v>Upper middle income</v>
      </c>
      <c r="B158" s="17" t="str">
        <f>VLOOKUP(C158,'Country Table'!$C$4:$G$222,4,FALSE)</f>
        <v>Latin America &amp; Caribbean</v>
      </c>
      <c r="C158" t="s">
        <v>370</v>
      </c>
      <c r="D158" s="22">
        <v>60</v>
      </c>
      <c r="E158" s="22">
        <v>60.199999999999996</v>
      </c>
      <c r="F158" s="22">
        <v>61.3</v>
      </c>
      <c r="G158" s="22">
        <v>62</v>
      </c>
      <c r="H158" s="22">
        <v>61.6</v>
      </c>
      <c r="I158" s="22">
        <v>62.8</v>
      </c>
      <c r="J158" s="22">
        <v>63.1</v>
      </c>
      <c r="K158" s="22">
        <v>63.5</v>
      </c>
      <c r="L158" s="22">
        <v>64.099999999999994</v>
      </c>
      <c r="M158" s="22">
        <v>64.3</v>
      </c>
      <c r="N158" s="22">
        <v>64.600000000000009</v>
      </c>
      <c r="O158" s="22">
        <v>65</v>
      </c>
      <c r="P158" s="22">
        <v>65.900000000000006</v>
      </c>
      <c r="Q158" s="22">
        <v>66.8</v>
      </c>
      <c r="R158" s="22">
        <v>67.300000000000011</v>
      </c>
      <c r="S158" s="22">
        <v>67.7</v>
      </c>
      <c r="T158" s="22">
        <v>69</v>
      </c>
      <c r="U158" s="22">
        <v>68.899999999999991</v>
      </c>
      <c r="V158" s="22">
        <v>69.899999999999991</v>
      </c>
      <c r="W158" s="22">
        <v>69.8</v>
      </c>
      <c r="X158" s="22">
        <v>69.3</v>
      </c>
      <c r="Y158" s="22">
        <v>69.199999999999989</v>
      </c>
      <c r="Z158" s="22">
        <v>69.599999999999994</v>
      </c>
      <c r="AA158" s="22">
        <v>69.599999999999994</v>
      </c>
      <c r="AB158" s="22">
        <v>70.399999999999991</v>
      </c>
      <c r="AC158" s="22">
        <v>71.7</v>
      </c>
      <c r="AD158" s="22">
        <v>71.5</v>
      </c>
      <c r="AE158" s="22">
        <v>71.5</v>
      </c>
      <c r="AF158" s="22">
        <v>72</v>
      </c>
      <c r="AG158" s="22" t="s">
        <v>443</v>
      </c>
    </row>
    <row r="159" spans="1:33" x14ac:dyDescent="0.25">
      <c r="A159" s="17" t="str">
        <f>VLOOKUP(C159,'Country Table'!$C$4:$G$222,5,FALSE)</f>
        <v>Low income</v>
      </c>
      <c r="B159" s="17" t="str">
        <f>VLOOKUP(C159,'Country Table'!$C$4:$G$222,4,FALSE)</f>
        <v>Sub-Saharan Africa</v>
      </c>
      <c r="C159" t="s">
        <v>372</v>
      </c>
      <c r="D159" s="22">
        <v>42</v>
      </c>
      <c r="E159" s="22">
        <v>41.699999999999996</v>
      </c>
      <c r="F159" s="22">
        <v>42.699999999999996</v>
      </c>
      <c r="G159" s="22">
        <v>43.4</v>
      </c>
      <c r="H159" s="22">
        <v>43.5</v>
      </c>
      <c r="I159" s="22">
        <v>44.1</v>
      </c>
      <c r="J159" s="22">
        <v>45</v>
      </c>
      <c r="K159" s="22">
        <v>46.300000000000004</v>
      </c>
      <c r="L159" s="22">
        <v>46.400000000000006</v>
      </c>
      <c r="M159" s="22">
        <v>46.300000000000004</v>
      </c>
      <c r="N159" s="22">
        <v>46.5</v>
      </c>
      <c r="O159" s="22">
        <v>46.9</v>
      </c>
      <c r="P159" s="22">
        <v>47.5</v>
      </c>
      <c r="Q159" s="22">
        <v>48</v>
      </c>
      <c r="R159" s="22">
        <v>48.1</v>
      </c>
      <c r="S159" s="22">
        <v>48.9</v>
      </c>
      <c r="T159" s="22">
        <v>50.1</v>
      </c>
      <c r="U159" s="22">
        <v>51.2</v>
      </c>
      <c r="V159" s="22">
        <v>52</v>
      </c>
      <c r="W159" s="22">
        <v>52</v>
      </c>
      <c r="X159" s="22">
        <v>52</v>
      </c>
      <c r="Y159" s="22">
        <v>53.7</v>
      </c>
      <c r="Z159" s="22">
        <v>54.800000000000004</v>
      </c>
      <c r="AA159" s="22">
        <v>49.7</v>
      </c>
      <c r="AB159" s="22">
        <v>54.800000000000004</v>
      </c>
      <c r="AC159" s="22">
        <v>55.400000000000006</v>
      </c>
      <c r="AD159" s="22">
        <v>55.7</v>
      </c>
      <c r="AE159" s="22">
        <v>56.100000000000009</v>
      </c>
      <c r="AF159" s="22">
        <v>55.600000000000009</v>
      </c>
      <c r="AG159" s="22" t="s">
        <v>443</v>
      </c>
    </row>
    <row r="160" spans="1:33" x14ac:dyDescent="0.25">
      <c r="A160" s="17" t="str">
        <f>VLOOKUP(C160,'Country Table'!$C$4:$G$222,5,FALSE)</f>
        <v>Upper middle income</v>
      </c>
      <c r="B160" s="17" t="str">
        <f>VLOOKUP(C160,'Country Table'!$C$4:$G$222,4,FALSE)</f>
        <v>Latin America &amp; Caribbean</v>
      </c>
      <c r="C160" t="s">
        <v>374</v>
      </c>
      <c r="D160" s="22">
        <v>70.099999999999994</v>
      </c>
      <c r="E160" s="22">
        <v>70.199999999999989</v>
      </c>
      <c r="F160" s="22">
        <v>70</v>
      </c>
      <c r="G160" s="22">
        <v>68.5</v>
      </c>
      <c r="H160" s="22">
        <v>68.899999999999991</v>
      </c>
      <c r="I160" s="22">
        <v>68.7</v>
      </c>
      <c r="J160" s="22">
        <v>68.600000000000009</v>
      </c>
      <c r="K160" s="22">
        <v>68.899999999999991</v>
      </c>
      <c r="L160" s="22">
        <v>69.099999999999994</v>
      </c>
      <c r="M160" s="22">
        <v>68.5</v>
      </c>
      <c r="N160" s="22">
        <v>68.5</v>
      </c>
      <c r="O160" s="22">
        <v>67.600000000000009</v>
      </c>
      <c r="P160" s="22">
        <v>69.3</v>
      </c>
      <c r="Q160" s="22">
        <v>70.099999999999994</v>
      </c>
      <c r="R160" s="22">
        <v>71.099999999999994</v>
      </c>
      <c r="S160" s="22">
        <v>71.899999999999991</v>
      </c>
      <c r="T160" s="22">
        <v>72.599999999999994</v>
      </c>
      <c r="U160" s="22">
        <v>73.5</v>
      </c>
      <c r="V160" s="22">
        <v>74</v>
      </c>
      <c r="W160" s="22">
        <v>74.2</v>
      </c>
      <c r="X160" s="22">
        <v>74.400000000000006</v>
      </c>
      <c r="Y160" s="22">
        <v>74.599999999999994</v>
      </c>
      <c r="Z160" s="22">
        <v>75.099999999999994</v>
      </c>
      <c r="AA160" s="22">
        <v>75.599999999999994</v>
      </c>
      <c r="AB160" s="22">
        <v>75.599999999999994</v>
      </c>
      <c r="AC160" s="22">
        <v>75.099999999999994</v>
      </c>
      <c r="AD160" s="22">
        <v>73.3</v>
      </c>
      <c r="AE160" s="22">
        <v>71.8</v>
      </c>
      <c r="AF160" s="22">
        <v>72.2</v>
      </c>
      <c r="AG160" s="22" t="s">
        <v>443</v>
      </c>
    </row>
    <row r="161" spans="1:33" x14ac:dyDescent="0.25">
      <c r="A161" s="17" t="str">
        <f>VLOOKUP(C161,'Country Table'!$C$4:$G$222,5,FALSE)</f>
        <v>High income</v>
      </c>
      <c r="B161" s="17" t="str">
        <f>VLOOKUP(C161,'Country Table'!$C$4:$G$222,4,FALSE)</f>
        <v>Europe &amp; Central Asia</v>
      </c>
      <c r="C161" t="s">
        <v>376</v>
      </c>
      <c r="D161" s="22">
        <v>86.3</v>
      </c>
      <c r="E161" s="22">
        <v>85.9</v>
      </c>
      <c r="F161" s="22">
        <v>85.399999999999991</v>
      </c>
      <c r="G161" s="22">
        <v>84.899999999999991</v>
      </c>
      <c r="H161" s="22">
        <v>85.7</v>
      </c>
      <c r="I161" s="22">
        <v>86.2</v>
      </c>
      <c r="J161" s="22">
        <v>86.5</v>
      </c>
      <c r="K161" s="22">
        <v>86.9</v>
      </c>
      <c r="L161" s="22">
        <v>87.7</v>
      </c>
      <c r="M161" s="22">
        <v>88.6</v>
      </c>
      <c r="N161" s="22">
        <v>89.3</v>
      </c>
      <c r="O161" s="22">
        <v>89.5</v>
      </c>
      <c r="P161" s="22">
        <v>89.8</v>
      </c>
      <c r="Q161" s="22">
        <v>90.3</v>
      </c>
      <c r="R161" s="22">
        <v>90.7</v>
      </c>
      <c r="S161" s="22">
        <v>91.2</v>
      </c>
      <c r="T161" s="22">
        <v>92</v>
      </c>
      <c r="U161" s="22">
        <v>92.4</v>
      </c>
      <c r="V161" s="22">
        <v>92.300000000000011</v>
      </c>
      <c r="W161" s="22">
        <v>91.2</v>
      </c>
      <c r="X161" s="22">
        <v>92</v>
      </c>
      <c r="Y161" s="22">
        <v>92.2</v>
      </c>
      <c r="Z161" s="22">
        <v>92.100000000000009</v>
      </c>
      <c r="AA161" s="22">
        <v>92.100000000000009</v>
      </c>
      <c r="AB161" s="22">
        <v>92.300000000000011</v>
      </c>
      <c r="AC161" s="22">
        <v>92.7</v>
      </c>
      <c r="AD161" s="22">
        <v>92.800000000000011</v>
      </c>
      <c r="AE161" s="22">
        <v>93.100000000000009</v>
      </c>
      <c r="AF161" s="22">
        <v>93.2</v>
      </c>
      <c r="AG161" s="22" t="s">
        <v>443</v>
      </c>
    </row>
    <row r="162" spans="1:33" x14ac:dyDescent="0.25">
      <c r="A162" s="17" t="str">
        <f>VLOOKUP(C162,'Country Table'!$C$4:$G$222,5,FALSE)</f>
        <v>High income</v>
      </c>
      <c r="B162" s="17" t="str">
        <f>VLOOKUP(C162,'Country Table'!$C$4:$G$222,4,FALSE)</f>
        <v>Europe &amp; Central Asia</v>
      </c>
      <c r="C162" t="s">
        <v>378</v>
      </c>
      <c r="D162" s="22">
        <v>93.600000000000009</v>
      </c>
      <c r="E162" s="22">
        <v>93.300000000000011</v>
      </c>
      <c r="F162" s="22">
        <v>93.100000000000009</v>
      </c>
      <c r="G162" s="22">
        <v>93</v>
      </c>
      <c r="H162" s="22">
        <v>93</v>
      </c>
      <c r="I162" s="22">
        <v>93.100000000000009</v>
      </c>
      <c r="J162" s="22">
        <v>93.100000000000009</v>
      </c>
      <c r="K162" s="22">
        <v>93.7</v>
      </c>
      <c r="L162" s="22">
        <v>94.1</v>
      </c>
      <c r="M162" s="22">
        <v>94.399999999999991</v>
      </c>
      <c r="N162" s="22">
        <v>95.1</v>
      </c>
      <c r="O162" s="22">
        <v>94.8</v>
      </c>
      <c r="P162" s="22">
        <v>94.5</v>
      </c>
      <c r="Q162" s="22">
        <v>95</v>
      </c>
      <c r="R162" s="22">
        <v>95.199999999999989</v>
      </c>
      <c r="S162" s="22">
        <v>95.899999999999991</v>
      </c>
      <c r="T162" s="22">
        <v>96.3</v>
      </c>
      <c r="U162" s="22">
        <v>95.8</v>
      </c>
      <c r="V162" s="22">
        <v>94.8</v>
      </c>
      <c r="W162" s="22">
        <v>95.5</v>
      </c>
      <c r="X162" s="22">
        <v>96.399999999999991</v>
      </c>
      <c r="Y162" s="22">
        <v>95.8</v>
      </c>
      <c r="Z162" s="22">
        <v>96</v>
      </c>
      <c r="AA162" s="22">
        <v>96</v>
      </c>
      <c r="AB162" s="22">
        <v>96</v>
      </c>
      <c r="AC162" s="22">
        <v>96.3</v>
      </c>
      <c r="AD162" s="22">
        <v>96.2</v>
      </c>
      <c r="AE162" s="22">
        <v>95.899999999999991</v>
      </c>
      <c r="AF162" s="22">
        <v>96.5</v>
      </c>
      <c r="AG162" s="22" t="s">
        <v>443</v>
      </c>
    </row>
    <row r="163" spans="1:33" x14ac:dyDescent="0.25">
      <c r="A163" s="17" t="str">
        <f>VLOOKUP(C163,'Country Table'!$C$4:$G$222,5,FALSE)</f>
        <v>Low income</v>
      </c>
      <c r="B163" s="17" t="str">
        <f>VLOOKUP(C163,'Country Table'!$C$4:$G$222,4,FALSE)</f>
        <v>Middle East &amp; North Africa</v>
      </c>
      <c r="C163" t="s">
        <v>457</v>
      </c>
      <c r="D163" s="22">
        <v>53.400000000000006</v>
      </c>
      <c r="E163" s="22">
        <v>54.1</v>
      </c>
      <c r="F163" s="22">
        <v>55.600000000000009</v>
      </c>
      <c r="G163" s="22">
        <v>56.000000000000007</v>
      </c>
      <c r="H163" s="22">
        <v>57.3</v>
      </c>
      <c r="I163" s="22">
        <v>57.9</v>
      </c>
      <c r="J163" s="22">
        <v>58.5</v>
      </c>
      <c r="K163" s="22">
        <v>59.199999999999996</v>
      </c>
      <c r="L163" s="22">
        <v>59.4</v>
      </c>
      <c r="M163" s="22">
        <v>58.5</v>
      </c>
      <c r="N163" s="22">
        <v>57.999999999999993</v>
      </c>
      <c r="O163" s="22">
        <v>58.4</v>
      </c>
      <c r="P163" s="22">
        <v>59.199999999999996</v>
      </c>
      <c r="Q163" s="22">
        <v>59.099999999999994</v>
      </c>
      <c r="R163" s="22">
        <v>59.8</v>
      </c>
      <c r="S163" s="22">
        <v>60.199999999999996</v>
      </c>
      <c r="T163" s="22">
        <v>60.699999999999996</v>
      </c>
      <c r="U163" s="22">
        <v>61.1</v>
      </c>
      <c r="V163" s="22">
        <v>61.199999999999996</v>
      </c>
      <c r="W163" s="22">
        <v>61.8</v>
      </c>
      <c r="X163" s="22">
        <v>62.1</v>
      </c>
      <c r="Y163" s="22">
        <v>61.199999999999996</v>
      </c>
      <c r="Z163" s="22">
        <v>57.699999999999996</v>
      </c>
      <c r="AA163" s="22">
        <v>53.900000000000006</v>
      </c>
      <c r="AB163" s="22">
        <v>50.5</v>
      </c>
      <c r="AC163" s="22">
        <v>49.5</v>
      </c>
      <c r="AD163" s="22">
        <v>48.9</v>
      </c>
      <c r="AE163" s="22">
        <v>49.4</v>
      </c>
      <c r="AF163" s="22">
        <v>49.9</v>
      </c>
      <c r="AG163" s="22" t="s">
        <v>443</v>
      </c>
    </row>
    <row r="164" spans="1:33" x14ac:dyDescent="0.25">
      <c r="A164" s="17" t="str">
        <f>VLOOKUP(C164,'Country Table'!$C$4:$G$222,5,FALSE)</f>
        <v>Low income</v>
      </c>
      <c r="B164" s="17" t="str">
        <f>VLOOKUP(C164,'Country Table'!$C$4:$G$222,4,FALSE)</f>
        <v>Europe &amp; Central Asia</v>
      </c>
      <c r="C164" t="s">
        <v>382</v>
      </c>
      <c r="D164" s="22">
        <v>56.3</v>
      </c>
      <c r="E164" s="22">
        <v>54.800000000000004</v>
      </c>
      <c r="F164" s="22">
        <v>49.4</v>
      </c>
      <c r="G164" s="22">
        <v>46.400000000000006</v>
      </c>
      <c r="H164" s="22">
        <v>39.300000000000004</v>
      </c>
      <c r="I164" s="22">
        <v>39.700000000000003</v>
      </c>
      <c r="J164" s="22">
        <v>36.299999999999997</v>
      </c>
      <c r="K164" s="22">
        <v>36.9</v>
      </c>
      <c r="L164" s="22">
        <v>37.6</v>
      </c>
      <c r="M164" s="22">
        <v>37.9</v>
      </c>
      <c r="N164" s="22">
        <v>38.6</v>
      </c>
      <c r="O164" s="22">
        <v>39.800000000000004</v>
      </c>
      <c r="P164" s="22">
        <v>41.099999999999994</v>
      </c>
      <c r="Q164" s="22">
        <v>42.199999999999996</v>
      </c>
      <c r="R164" s="22">
        <v>43.7</v>
      </c>
      <c r="S164" s="22">
        <v>44.5</v>
      </c>
      <c r="T164" s="22">
        <v>45.2</v>
      </c>
      <c r="U164" s="22">
        <v>46.2</v>
      </c>
      <c r="V164" s="22">
        <v>47.199999999999996</v>
      </c>
      <c r="W164" s="22">
        <v>47.4</v>
      </c>
      <c r="X164" s="22">
        <v>49.8</v>
      </c>
      <c r="Y164" s="22">
        <v>50.7</v>
      </c>
      <c r="Z164" s="22">
        <v>51.4</v>
      </c>
      <c r="AA164" s="22">
        <v>52.300000000000004</v>
      </c>
      <c r="AB164" s="22">
        <v>52</v>
      </c>
      <c r="AC164" s="22">
        <v>51.800000000000004</v>
      </c>
      <c r="AD164" s="22">
        <v>52.2</v>
      </c>
      <c r="AE164" s="22">
        <v>52.6</v>
      </c>
      <c r="AF164" s="22">
        <v>53.6</v>
      </c>
      <c r="AG164" s="22" t="s">
        <v>443</v>
      </c>
    </row>
    <row r="165" spans="1:33" x14ac:dyDescent="0.25">
      <c r="A165" s="17" t="str">
        <f>VLOOKUP(C165,'Country Table'!$C$4:$G$222,5,FALSE)</f>
        <v>Lower middle income</v>
      </c>
      <c r="B165" s="17" t="str">
        <f>VLOOKUP(C165,'Country Table'!$C$4:$G$222,4,FALSE)</f>
        <v>Sub-Saharan Africa</v>
      </c>
      <c r="C165" t="s">
        <v>384</v>
      </c>
      <c r="D165" s="22">
        <v>40.799999999999997</v>
      </c>
      <c r="E165" s="22">
        <v>40.699999999999996</v>
      </c>
      <c r="F165" s="22">
        <v>40.200000000000003</v>
      </c>
      <c r="G165" s="22">
        <v>39.900000000000006</v>
      </c>
      <c r="H165" s="22">
        <v>39.700000000000003</v>
      </c>
      <c r="I165" s="22">
        <v>39.900000000000006</v>
      </c>
      <c r="J165" s="22">
        <v>40.400000000000006</v>
      </c>
      <c r="K165" s="22">
        <v>40.5</v>
      </c>
      <c r="L165" s="22">
        <v>40.799999999999997</v>
      </c>
      <c r="M165" s="22">
        <v>41.099999999999994</v>
      </c>
      <c r="N165" s="22">
        <v>41.4</v>
      </c>
      <c r="O165" s="22">
        <v>41.699999999999996</v>
      </c>
      <c r="P165" s="22">
        <v>42.6</v>
      </c>
      <c r="Q165" s="22">
        <v>43</v>
      </c>
      <c r="R165" s="22">
        <v>43.7</v>
      </c>
      <c r="S165" s="22">
        <v>44.3</v>
      </c>
      <c r="T165" s="22">
        <v>45.1</v>
      </c>
      <c r="U165" s="22">
        <v>45.4</v>
      </c>
      <c r="V165" s="22">
        <v>45.9</v>
      </c>
      <c r="W165" s="22">
        <v>46.2</v>
      </c>
      <c r="X165" s="22">
        <v>46.6</v>
      </c>
      <c r="Y165" s="22">
        <v>47.3</v>
      </c>
      <c r="Z165" s="22">
        <v>47.599999999999994</v>
      </c>
      <c r="AA165" s="22">
        <v>48.1</v>
      </c>
      <c r="AB165" s="22">
        <v>48.6</v>
      </c>
      <c r="AC165" s="22">
        <v>49</v>
      </c>
      <c r="AD165" s="22">
        <v>49.5</v>
      </c>
      <c r="AE165" s="22">
        <v>50</v>
      </c>
      <c r="AF165" s="22">
        <v>50.4</v>
      </c>
      <c r="AG165" s="22" t="s">
        <v>443</v>
      </c>
    </row>
    <row r="166" spans="1:33" x14ac:dyDescent="0.25">
      <c r="A166" s="17" t="str">
        <f>VLOOKUP(C166,'Country Table'!$C$4:$G$222,5,FALSE)</f>
        <v>Upper middle income</v>
      </c>
      <c r="B166" s="17" t="str">
        <f>VLOOKUP(C166,'Country Table'!$C$4:$G$222,4,FALSE)</f>
        <v>East Asia &amp; Pacific</v>
      </c>
      <c r="C166" t="s">
        <v>386</v>
      </c>
      <c r="D166" s="22">
        <v>63.2</v>
      </c>
      <c r="E166" s="22">
        <v>64.2</v>
      </c>
      <c r="F166" s="22">
        <v>65.100000000000009</v>
      </c>
      <c r="G166" s="22">
        <v>66.3</v>
      </c>
      <c r="H166" s="22">
        <v>67.300000000000011</v>
      </c>
      <c r="I166" s="22">
        <v>68.300000000000011</v>
      </c>
      <c r="J166" s="22">
        <v>68.8</v>
      </c>
      <c r="K166" s="22">
        <v>68.2</v>
      </c>
      <c r="L166" s="22">
        <v>66.600000000000009</v>
      </c>
      <c r="M166" s="22">
        <v>67.300000000000011</v>
      </c>
      <c r="N166" s="22">
        <v>68</v>
      </c>
      <c r="O166" s="22">
        <v>68.2</v>
      </c>
      <c r="P166" s="22">
        <v>68.899999999999991</v>
      </c>
      <c r="Q166" s="22">
        <v>69.699999999999989</v>
      </c>
      <c r="R166" s="22">
        <v>70.5</v>
      </c>
      <c r="S166" s="22">
        <v>71</v>
      </c>
      <c r="T166" s="22">
        <v>71.8</v>
      </c>
      <c r="U166" s="22">
        <v>72.5</v>
      </c>
      <c r="V166" s="22">
        <v>72.7</v>
      </c>
      <c r="W166" s="22">
        <v>72.5</v>
      </c>
      <c r="X166" s="22">
        <v>73.400000000000006</v>
      </c>
      <c r="Y166" s="22">
        <v>73.8</v>
      </c>
      <c r="Z166" s="22">
        <v>74.400000000000006</v>
      </c>
      <c r="AA166" s="22">
        <v>74.5</v>
      </c>
      <c r="AB166" s="22">
        <v>74.8</v>
      </c>
      <c r="AC166" s="22">
        <v>75.099999999999994</v>
      </c>
      <c r="AD166" s="22">
        <v>75.7</v>
      </c>
      <c r="AE166" s="22">
        <v>76.2</v>
      </c>
      <c r="AF166" s="22">
        <v>76.8</v>
      </c>
      <c r="AG166" s="22" t="s">
        <v>443</v>
      </c>
    </row>
    <row r="167" spans="1:33" x14ac:dyDescent="0.25">
      <c r="A167" s="17" t="str">
        <f>VLOOKUP(C167,'Country Table'!$C$4:$G$222,5,FALSE)</f>
        <v>Lower middle income</v>
      </c>
      <c r="B167" s="17" t="str">
        <f>VLOOKUP(C167,'Country Table'!$C$4:$G$222,4,FALSE)</f>
        <v>East Asia &amp; Pacific</v>
      </c>
      <c r="C167" t="s">
        <v>388</v>
      </c>
      <c r="D167" s="22">
        <v>56.000000000000007</v>
      </c>
      <c r="E167" s="22">
        <v>56.999999999999993</v>
      </c>
      <c r="F167" s="22">
        <v>58.099999999999994</v>
      </c>
      <c r="G167" s="22">
        <v>59.199999999999996</v>
      </c>
      <c r="H167" s="22">
        <v>59.599999999999994</v>
      </c>
      <c r="I167" s="22">
        <v>61</v>
      </c>
      <c r="J167" s="22">
        <v>62.6</v>
      </c>
      <c r="K167" s="22">
        <v>63.9</v>
      </c>
      <c r="L167" s="22">
        <v>63.7</v>
      </c>
      <c r="M167" s="22">
        <v>53.1</v>
      </c>
      <c r="N167" s="22">
        <v>59.099999999999994</v>
      </c>
      <c r="O167" s="22">
        <v>59.9</v>
      </c>
      <c r="P167" s="22">
        <v>61</v>
      </c>
      <c r="Q167" s="22">
        <v>58.3</v>
      </c>
      <c r="R167" s="22">
        <v>53.2</v>
      </c>
      <c r="S167" s="22">
        <v>43.8</v>
      </c>
      <c r="T167" s="22">
        <v>52.300000000000004</v>
      </c>
      <c r="U167" s="22">
        <v>63.4</v>
      </c>
      <c r="V167" s="22">
        <v>64.600000000000009</v>
      </c>
      <c r="W167" s="22">
        <v>66.600000000000009</v>
      </c>
      <c r="X167" s="22">
        <v>66.5</v>
      </c>
      <c r="Y167" s="22">
        <v>66.100000000000009</v>
      </c>
      <c r="Z167" s="22">
        <v>58.199999999999996</v>
      </c>
      <c r="AA167" s="22">
        <v>62.4</v>
      </c>
      <c r="AB167" s="22">
        <v>61</v>
      </c>
      <c r="AC167" s="22">
        <v>66.7</v>
      </c>
      <c r="AD167" s="22">
        <v>66.8</v>
      </c>
      <c r="AE167" s="22">
        <v>65.100000000000009</v>
      </c>
      <c r="AF167" s="22">
        <v>65.3</v>
      </c>
      <c r="AG167" s="22" t="s">
        <v>443</v>
      </c>
    </row>
    <row r="168" spans="1:33" x14ac:dyDescent="0.25">
      <c r="A168" s="17" t="str">
        <f>VLOOKUP(C168,'Country Table'!$C$4:$G$222,5,FALSE)</f>
        <v>Low income</v>
      </c>
      <c r="B168" s="17" t="str">
        <f>VLOOKUP(C168,'Country Table'!$C$4:$G$222,4,FALSE)</f>
        <v>Sub-Saharan Africa</v>
      </c>
      <c r="C168" t="s">
        <v>390</v>
      </c>
      <c r="D168" s="22">
        <v>38.800000000000004</v>
      </c>
      <c r="E168" s="22">
        <v>38.299999999999997</v>
      </c>
      <c r="F168" s="22">
        <v>37.4</v>
      </c>
      <c r="G168" s="22">
        <v>34.599999999999994</v>
      </c>
      <c r="H168" s="22">
        <v>36</v>
      </c>
      <c r="I168" s="22">
        <v>37</v>
      </c>
      <c r="J168" s="22">
        <v>38</v>
      </c>
      <c r="K168" s="22">
        <v>39.6</v>
      </c>
      <c r="L168" s="22">
        <v>38.700000000000003</v>
      </c>
      <c r="M168" s="22">
        <v>38.5</v>
      </c>
      <c r="N168" s="22">
        <v>38</v>
      </c>
      <c r="O168" s="22">
        <v>37.299999999999997</v>
      </c>
      <c r="P168" s="22">
        <v>36.9</v>
      </c>
      <c r="Q168" s="22">
        <v>37.200000000000003</v>
      </c>
      <c r="R168" s="22">
        <v>37.1</v>
      </c>
      <c r="S168" s="22">
        <v>36.9</v>
      </c>
      <c r="T168" s="22">
        <v>37.1</v>
      </c>
      <c r="U168" s="22">
        <v>37.1</v>
      </c>
      <c r="V168" s="22">
        <v>37.4</v>
      </c>
      <c r="W168" s="22">
        <v>37.799999999999997</v>
      </c>
      <c r="X168" s="22">
        <v>38.299999999999997</v>
      </c>
      <c r="Y168" s="22">
        <v>39.5</v>
      </c>
      <c r="Z168" s="22">
        <v>39.4</v>
      </c>
      <c r="AA168" s="22">
        <v>40</v>
      </c>
      <c r="AB168" s="22">
        <v>40.5</v>
      </c>
      <c r="AC168" s="22">
        <v>41.3</v>
      </c>
      <c r="AD168" s="22">
        <v>41.4</v>
      </c>
      <c r="AE168" s="22">
        <v>41.5</v>
      </c>
      <c r="AF168" s="22">
        <v>41.8</v>
      </c>
      <c r="AG168" s="22" t="s">
        <v>443</v>
      </c>
    </row>
    <row r="169" spans="1:33" x14ac:dyDescent="0.25">
      <c r="A169" s="17" t="str">
        <f>VLOOKUP(C169,'Country Table'!$C$4:$G$222,5,FALSE)</f>
        <v>Upper middle income</v>
      </c>
      <c r="B169" s="17" t="str">
        <f>VLOOKUP(C169,'Country Table'!$C$4:$G$222,4,FALSE)</f>
        <v>East Asia &amp; Pacific</v>
      </c>
      <c r="C169" t="s">
        <v>392</v>
      </c>
      <c r="D169" s="22">
        <v>54.400000000000006</v>
      </c>
      <c r="E169" s="22">
        <v>55.2</v>
      </c>
      <c r="F169" s="22">
        <v>55.1</v>
      </c>
      <c r="G169" s="22">
        <v>55.600000000000009</v>
      </c>
      <c r="H169" s="22">
        <v>56.899999999999991</v>
      </c>
      <c r="I169" s="22">
        <v>56.999999999999993</v>
      </c>
      <c r="J169" s="22">
        <v>56.999999999999993</v>
      </c>
      <c r="K169" s="22">
        <v>56.899999999999991</v>
      </c>
      <c r="L169" s="22">
        <v>57.499999999999993</v>
      </c>
      <c r="M169" s="22">
        <v>57.699999999999996</v>
      </c>
      <c r="N169" s="22">
        <v>57.8</v>
      </c>
      <c r="O169" s="22">
        <v>58.199999999999996</v>
      </c>
      <c r="P169" s="22">
        <v>59</v>
      </c>
      <c r="Q169" s="22">
        <v>59.099999999999994</v>
      </c>
      <c r="R169" s="22">
        <v>59</v>
      </c>
      <c r="S169" s="22">
        <v>58.9</v>
      </c>
      <c r="T169" s="22">
        <v>59</v>
      </c>
      <c r="U169" s="22">
        <v>58.3</v>
      </c>
      <c r="V169" s="22">
        <v>58.599999999999994</v>
      </c>
      <c r="W169" s="22">
        <v>59</v>
      </c>
      <c r="X169" s="22">
        <v>59.5</v>
      </c>
      <c r="Y169" s="22">
        <v>60</v>
      </c>
      <c r="Z169" s="22">
        <v>60.199999999999996</v>
      </c>
      <c r="AA169" s="22">
        <v>59.8</v>
      </c>
      <c r="AB169" s="22">
        <v>60</v>
      </c>
      <c r="AC169" s="22">
        <v>60.6</v>
      </c>
      <c r="AD169" s="22">
        <v>61</v>
      </c>
      <c r="AE169" s="22">
        <v>61.4</v>
      </c>
      <c r="AF169" s="22">
        <v>61.3</v>
      </c>
      <c r="AG169" s="22" t="s">
        <v>443</v>
      </c>
    </row>
    <row r="170" spans="1:33" x14ac:dyDescent="0.25">
      <c r="A170" s="17" t="str">
        <f>VLOOKUP(C170,'Country Table'!$C$4:$G$222,5,FALSE)</f>
        <v>High income</v>
      </c>
      <c r="B170" s="17" t="str">
        <f>VLOOKUP(C170,'Country Table'!$C$4:$G$222,4,FALSE)</f>
        <v>Latin America &amp; Caribbean</v>
      </c>
      <c r="C170" t="s">
        <v>394</v>
      </c>
      <c r="D170" s="22">
        <v>69.699999999999989</v>
      </c>
      <c r="E170" s="22">
        <v>69.899999999999991</v>
      </c>
      <c r="F170" s="22">
        <v>71.3</v>
      </c>
      <c r="G170" s="22">
        <v>71.3</v>
      </c>
      <c r="H170" s="22">
        <v>71.599999999999994</v>
      </c>
      <c r="I170" s="22">
        <v>72.2</v>
      </c>
      <c r="J170" s="22">
        <v>73</v>
      </c>
      <c r="K170" s="22">
        <v>74.400000000000006</v>
      </c>
      <c r="L170" s="22">
        <v>75.7</v>
      </c>
      <c r="M170" s="22">
        <v>76.8</v>
      </c>
      <c r="N170" s="22">
        <v>77.5</v>
      </c>
      <c r="O170" s="22">
        <v>78.3</v>
      </c>
      <c r="P170" s="22">
        <v>79.5</v>
      </c>
      <c r="Q170" s="22">
        <v>81.399999999999991</v>
      </c>
      <c r="R170" s="22">
        <v>83</v>
      </c>
      <c r="S170" s="22">
        <v>83.5</v>
      </c>
      <c r="T170" s="22">
        <v>85.2</v>
      </c>
      <c r="U170" s="22">
        <v>86</v>
      </c>
      <c r="V170" s="22">
        <v>86.4</v>
      </c>
      <c r="W170" s="22">
        <v>85.5</v>
      </c>
      <c r="X170" s="22">
        <v>86</v>
      </c>
      <c r="Y170" s="22">
        <v>84.899999999999991</v>
      </c>
      <c r="Z170" s="22">
        <v>85.3</v>
      </c>
      <c r="AA170" s="22">
        <v>86</v>
      </c>
      <c r="AB170" s="22">
        <v>85.7</v>
      </c>
      <c r="AC170" s="22">
        <v>86.7</v>
      </c>
      <c r="AD170" s="22">
        <v>85.6</v>
      </c>
      <c r="AE170" s="22">
        <v>85.5</v>
      </c>
      <c r="AF170" s="22">
        <v>85.399999999999991</v>
      </c>
      <c r="AG170" s="22" t="s">
        <v>443</v>
      </c>
    </row>
    <row r="171" spans="1:33" x14ac:dyDescent="0.25">
      <c r="A171" s="17" t="str">
        <f>VLOOKUP(C171,'Country Table'!$C$4:$G$222,5,FALSE)</f>
        <v>Lower middle income</v>
      </c>
      <c r="B171" s="17" t="str">
        <f>VLOOKUP(C171,'Country Table'!$C$4:$G$222,4,FALSE)</f>
        <v>Middle East &amp; North Africa</v>
      </c>
      <c r="C171" t="s">
        <v>396</v>
      </c>
      <c r="D171" s="22">
        <v>60.4</v>
      </c>
      <c r="E171" s="22">
        <v>60.5</v>
      </c>
      <c r="F171" s="22">
        <v>61.3</v>
      </c>
      <c r="G171" s="22">
        <v>61.1</v>
      </c>
      <c r="H171" s="22">
        <v>61.4</v>
      </c>
      <c r="I171" s="22">
        <v>61.6</v>
      </c>
      <c r="J171" s="22">
        <v>62.3</v>
      </c>
      <c r="K171" s="22">
        <v>63</v>
      </c>
      <c r="L171" s="22">
        <v>63.6</v>
      </c>
      <c r="M171" s="22">
        <v>64.3</v>
      </c>
      <c r="N171" s="22">
        <v>64.8</v>
      </c>
      <c r="O171" s="22">
        <v>65.3</v>
      </c>
      <c r="P171" s="22">
        <v>65.400000000000006</v>
      </c>
      <c r="Q171" s="22">
        <v>66</v>
      </c>
      <c r="R171" s="22">
        <v>66.8</v>
      </c>
      <c r="S171" s="22">
        <v>67</v>
      </c>
      <c r="T171" s="22">
        <v>67.7</v>
      </c>
      <c r="U171" s="22">
        <v>68.400000000000006</v>
      </c>
      <c r="V171" s="22">
        <v>68.8</v>
      </c>
      <c r="W171" s="22">
        <v>69.199999999999989</v>
      </c>
      <c r="X171" s="22">
        <v>69.5</v>
      </c>
      <c r="Y171" s="22">
        <v>69</v>
      </c>
      <c r="Z171" s="22">
        <v>69.599999999999994</v>
      </c>
      <c r="AA171" s="22">
        <v>69.8</v>
      </c>
      <c r="AB171" s="22">
        <v>70.199999999999989</v>
      </c>
      <c r="AC171" s="22">
        <v>70.3</v>
      </c>
      <c r="AD171" s="22">
        <v>70.3</v>
      </c>
      <c r="AE171" s="22">
        <v>70.399999999999991</v>
      </c>
      <c r="AF171" s="22">
        <v>70.599999999999994</v>
      </c>
      <c r="AG171" s="22" t="s">
        <v>443</v>
      </c>
    </row>
    <row r="172" spans="1:33" x14ac:dyDescent="0.25">
      <c r="A172" s="17" t="str">
        <f>VLOOKUP(C172,'Country Table'!$C$4:$G$222,5,FALSE)</f>
        <v>Upper middle income</v>
      </c>
      <c r="B172" s="17" t="str">
        <f>VLOOKUP(C172,'Country Table'!$C$4:$G$222,4,FALSE)</f>
        <v>Europe &amp; Central Asia</v>
      </c>
      <c r="C172" t="s">
        <v>398</v>
      </c>
      <c r="D172" s="22">
        <v>71.3</v>
      </c>
      <c r="E172" s="22">
        <v>71.099999999999994</v>
      </c>
      <c r="F172" s="22">
        <v>71.7</v>
      </c>
      <c r="G172" s="22">
        <v>72.5</v>
      </c>
      <c r="H172" s="22">
        <v>71.399999999999991</v>
      </c>
      <c r="I172" s="22">
        <v>72.399999999999991</v>
      </c>
      <c r="J172" s="22">
        <v>73.3</v>
      </c>
      <c r="K172" s="22">
        <v>74.2</v>
      </c>
      <c r="L172" s="22">
        <v>74.3</v>
      </c>
      <c r="M172" s="22">
        <v>73.5</v>
      </c>
      <c r="N172" s="22">
        <v>74.3</v>
      </c>
      <c r="O172" s="22">
        <v>73</v>
      </c>
      <c r="P172" s="22">
        <v>73.8</v>
      </c>
      <c r="Q172" s="22">
        <v>74.400000000000006</v>
      </c>
      <c r="R172" s="22">
        <v>75.599999999999994</v>
      </c>
      <c r="S172" s="22">
        <v>76.8</v>
      </c>
      <c r="T172" s="22">
        <v>77.600000000000009</v>
      </c>
      <c r="U172" s="22">
        <v>78.2</v>
      </c>
      <c r="V172" s="22">
        <v>78.2</v>
      </c>
      <c r="W172" s="22">
        <v>77.2</v>
      </c>
      <c r="X172" s="22">
        <v>78.3</v>
      </c>
      <c r="Y172" s="22">
        <v>79.600000000000009</v>
      </c>
      <c r="Z172" s="22">
        <v>80.100000000000009</v>
      </c>
      <c r="AA172" s="22">
        <v>81.100000000000009</v>
      </c>
      <c r="AB172" s="22">
        <v>81.599999999999994</v>
      </c>
      <c r="AC172" s="22">
        <v>82.199999999999989</v>
      </c>
      <c r="AD172" s="22">
        <v>82.399999999999991</v>
      </c>
      <c r="AE172" s="22">
        <v>83.2</v>
      </c>
      <c r="AF172" s="22">
        <v>83.3</v>
      </c>
      <c r="AG172" s="22" t="s">
        <v>443</v>
      </c>
    </row>
    <row r="173" spans="1:33" x14ac:dyDescent="0.25">
      <c r="A173" s="17" t="str">
        <f>VLOOKUP(C173,'Country Table'!$C$4:$G$222,5,FALSE)</f>
        <v>Upper middle income</v>
      </c>
      <c r="B173" s="17" t="str">
        <f>VLOOKUP(C173,'Country Table'!$C$4:$G$222,4,FALSE)</f>
        <v>Europe &amp; Central Asia</v>
      </c>
      <c r="C173" t="s">
        <v>400</v>
      </c>
      <c r="D173" s="22">
        <v>66.900000000000006</v>
      </c>
      <c r="E173" s="22">
        <v>65.8</v>
      </c>
      <c r="F173" s="22">
        <v>62.9</v>
      </c>
      <c r="G173" s="22">
        <v>62.7</v>
      </c>
      <c r="H173" s="22">
        <v>59.8</v>
      </c>
      <c r="I173" s="22">
        <v>57.9</v>
      </c>
      <c r="J173" s="22">
        <v>58.599999999999994</v>
      </c>
      <c r="K173" s="22">
        <v>56.999999999999993</v>
      </c>
      <c r="L173" s="22">
        <v>57.499999999999993</v>
      </c>
      <c r="M173" s="22">
        <v>59.4</v>
      </c>
      <c r="N173" s="22">
        <v>59.099999999999994</v>
      </c>
      <c r="O173" s="22">
        <v>60.099999999999994</v>
      </c>
      <c r="P173" s="22">
        <v>60</v>
      </c>
      <c r="Q173" s="22">
        <v>60.6</v>
      </c>
      <c r="R173" s="22">
        <v>61.1</v>
      </c>
      <c r="S173" s="22">
        <v>62</v>
      </c>
      <c r="T173" s="22">
        <v>63.5</v>
      </c>
      <c r="U173" s="22">
        <v>65.400000000000006</v>
      </c>
      <c r="V173" s="22">
        <v>66.900000000000006</v>
      </c>
      <c r="W173" s="22">
        <v>67.400000000000006</v>
      </c>
      <c r="X173" s="22">
        <v>68.2</v>
      </c>
      <c r="Y173" s="22">
        <v>69.8</v>
      </c>
      <c r="Z173" s="22">
        <v>71.099999999999994</v>
      </c>
      <c r="AA173" s="22">
        <v>72.399999999999991</v>
      </c>
      <c r="AB173" s="22">
        <v>73.599999999999994</v>
      </c>
      <c r="AC173" s="22">
        <v>74.8</v>
      </c>
      <c r="AD173" s="22">
        <v>75.900000000000006</v>
      </c>
      <c r="AE173" s="22">
        <v>76.400000000000006</v>
      </c>
      <c r="AF173" s="22">
        <v>77</v>
      </c>
      <c r="AG173" s="22" t="s">
        <v>443</v>
      </c>
    </row>
    <row r="174" spans="1:33" x14ac:dyDescent="0.25">
      <c r="A174" s="17" t="str">
        <f>VLOOKUP(C174,'Country Table'!$C$4:$G$222,5,FALSE)</f>
        <v>Upper middle income</v>
      </c>
      <c r="B174" s="17" t="str">
        <f>VLOOKUP(C174,'Country Table'!$C$4:$G$222,4,FALSE)</f>
        <v>East Asia &amp; Pacific</v>
      </c>
      <c r="C174" t="s">
        <v>404</v>
      </c>
      <c r="D174" s="22">
        <v>58.199999999999996</v>
      </c>
      <c r="E174" s="22">
        <v>58.699999999999996</v>
      </c>
      <c r="F174" s="22">
        <v>59.3</v>
      </c>
      <c r="G174" s="22">
        <v>58.3</v>
      </c>
      <c r="H174" s="22">
        <v>60.5</v>
      </c>
      <c r="I174" s="22">
        <v>59.8</v>
      </c>
      <c r="J174" s="22">
        <v>58.099999999999994</v>
      </c>
      <c r="K174" s="22">
        <v>60.5</v>
      </c>
      <c r="L174" s="22">
        <v>61.7</v>
      </c>
      <c r="M174" s="22">
        <v>61</v>
      </c>
      <c r="N174" s="22">
        <v>58.8</v>
      </c>
      <c r="O174" s="22">
        <v>61.4</v>
      </c>
      <c r="P174" s="22">
        <v>64.3</v>
      </c>
      <c r="Q174" s="22">
        <v>58.5</v>
      </c>
      <c r="R174" s="22">
        <v>59.599999999999994</v>
      </c>
      <c r="S174" s="22">
        <v>58.9</v>
      </c>
      <c r="T174" s="22">
        <v>58.5</v>
      </c>
      <c r="U174" s="22">
        <v>60.4</v>
      </c>
      <c r="V174" s="22">
        <v>60.099999999999994</v>
      </c>
      <c r="W174" s="22">
        <v>60.3</v>
      </c>
      <c r="X174" s="22">
        <v>58.4</v>
      </c>
      <c r="Y174" s="22">
        <v>58.3</v>
      </c>
      <c r="Z174" s="22">
        <v>55.600000000000009</v>
      </c>
      <c r="AA174" s="22">
        <v>58.599999999999994</v>
      </c>
      <c r="AB174" s="22">
        <v>56.399999999999991</v>
      </c>
      <c r="AC174" s="22">
        <v>60</v>
      </c>
      <c r="AD174" s="22">
        <v>59.8</v>
      </c>
      <c r="AE174" s="22">
        <v>59.3</v>
      </c>
      <c r="AF174" s="22">
        <v>60.3</v>
      </c>
      <c r="AG174" s="22" t="s">
        <v>443</v>
      </c>
    </row>
    <row r="175" spans="1:33" x14ac:dyDescent="0.25">
      <c r="A175" s="17" t="str">
        <f>VLOOKUP(C175,'Country Table'!$C$4:$G$222,5,FALSE)</f>
        <v>Low income</v>
      </c>
      <c r="B175" s="17" t="str">
        <f>VLOOKUP(C175,'Country Table'!$C$4:$G$222,4,FALSE)</f>
        <v>Sub-Saharan Africa</v>
      </c>
      <c r="C175" t="s">
        <v>406</v>
      </c>
      <c r="D175" s="22">
        <v>30.599999999999998</v>
      </c>
      <c r="E175" s="22">
        <v>30.9</v>
      </c>
      <c r="F175" s="22">
        <v>30.7</v>
      </c>
      <c r="G175" s="22">
        <v>31.7</v>
      </c>
      <c r="H175" s="22">
        <v>32.1</v>
      </c>
      <c r="I175" s="22">
        <v>33.4</v>
      </c>
      <c r="J175" s="22">
        <v>34.300000000000004</v>
      </c>
      <c r="K175" s="22">
        <v>34.699999999999996</v>
      </c>
      <c r="L175" s="22">
        <v>35</v>
      </c>
      <c r="M175" s="22">
        <v>35.699999999999996</v>
      </c>
      <c r="N175" s="22">
        <v>35.5</v>
      </c>
      <c r="O175" s="22">
        <v>35.6</v>
      </c>
      <c r="P175" s="22">
        <v>36.5</v>
      </c>
      <c r="Q175" s="22">
        <v>37</v>
      </c>
      <c r="R175" s="22">
        <v>37.4</v>
      </c>
      <c r="S175" s="22">
        <v>37.799999999999997</v>
      </c>
      <c r="T175" s="22">
        <v>39</v>
      </c>
      <c r="U175" s="22">
        <v>39.800000000000004</v>
      </c>
      <c r="V175" s="22">
        <v>40.6</v>
      </c>
      <c r="W175" s="22">
        <v>41.099999999999994</v>
      </c>
      <c r="X175" s="22">
        <v>41.5</v>
      </c>
      <c r="Y175" s="22">
        <v>42.4</v>
      </c>
      <c r="Z175" s="22">
        <v>42.4</v>
      </c>
      <c r="AA175" s="22">
        <v>42.4</v>
      </c>
      <c r="AB175" s="22">
        <v>42.699999999999996</v>
      </c>
      <c r="AC175" s="22">
        <v>43</v>
      </c>
      <c r="AD175" s="22">
        <v>43.1</v>
      </c>
      <c r="AE175" s="22">
        <v>43</v>
      </c>
      <c r="AF175" s="22">
        <v>43.3</v>
      </c>
      <c r="AG175" s="22" t="s">
        <v>443</v>
      </c>
    </row>
    <row r="176" spans="1:33" x14ac:dyDescent="0.25">
      <c r="A176" s="17" t="str">
        <f>VLOOKUP(C176,'Country Table'!$C$4:$G$222,5,FALSE)</f>
        <v>Lower middle income</v>
      </c>
      <c r="B176" s="17" t="str">
        <f>VLOOKUP(C176,'Country Table'!$C$4:$G$222,4,FALSE)</f>
        <v>Europe &amp; Central Asia</v>
      </c>
      <c r="C176" t="s">
        <v>408</v>
      </c>
      <c r="D176" s="22">
        <v>70.599999999999994</v>
      </c>
      <c r="E176" s="22">
        <v>69.3</v>
      </c>
      <c r="F176" s="22">
        <v>67.300000000000011</v>
      </c>
      <c r="G176" s="22">
        <v>64.600000000000009</v>
      </c>
      <c r="H176" s="22">
        <v>61</v>
      </c>
      <c r="I176" s="22">
        <v>59.099999999999994</v>
      </c>
      <c r="J176" s="22">
        <v>57.699999999999996</v>
      </c>
      <c r="K176" s="22">
        <v>57.3</v>
      </c>
      <c r="L176" s="22">
        <v>57.099999999999994</v>
      </c>
      <c r="M176" s="22">
        <v>57.099999999999994</v>
      </c>
      <c r="N176" s="22">
        <v>57.999999999999993</v>
      </c>
      <c r="O176" s="22">
        <v>59.699999999999996</v>
      </c>
      <c r="P176" s="22">
        <v>60.699999999999996</v>
      </c>
      <c r="Q176" s="22">
        <v>62.2</v>
      </c>
      <c r="R176" s="22">
        <v>64</v>
      </c>
      <c r="S176" s="22">
        <v>64.600000000000009</v>
      </c>
      <c r="T176" s="22">
        <v>65.7</v>
      </c>
      <c r="U176" s="22">
        <v>66.900000000000006</v>
      </c>
      <c r="V176" s="22">
        <v>67.5</v>
      </c>
      <c r="W176" s="22">
        <v>64.900000000000006</v>
      </c>
      <c r="X176" s="22">
        <v>65.600000000000009</v>
      </c>
      <c r="Y176" s="22">
        <v>66.400000000000006</v>
      </c>
      <c r="Z176" s="22">
        <v>66.5</v>
      </c>
      <c r="AA176" s="22">
        <v>66.600000000000009</v>
      </c>
      <c r="AB176" s="22">
        <v>66.5</v>
      </c>
      <c r="AC176" s="22">
        <v>65</v>
      </c>
      <c r="AD176" s="22">
        <v>65.400000000000006</v>
      </c>
      <c r="AE176" s="22">
        <v>65.600000000000009</v>
      </c>
      <c r="AF176" s="22">
        <v>66.2</v>
      </c>
      <c r="AG176" s="22" t="s">
        <v>443</v>
      </c>
    </row>
    <row r="177" spans="1:33" x14ac:dyDescent="0.25">
      <c r="A177" s="17" t="str">
        <f>VLOOKUP(C177,'Country Table'!$C$4:$G$222,5,FALSE)</f>
        <v>High income</v>
      </c>
      <c r="B177" s="17" t="str">
        <f>VLOOKUP(C177,'Country Table'!$C$4:$G$222,4,FALSE)</f>
        <v>Middle East &amp; North Africa</v>
      </c>
      <c r="C177" t="s">
        <v>410</v>
      </c>
      <c r="D177" s="22">
        <v>100</v>
      </c>
      <c r="E177" s="22">
        <v>100</v>
      </c>
      <c r="F177" s="22">
        <v>100</v>
      </c>
      <c r="G177" s="22">
        <v>100</v>
      </c>
      <c r="H177" s="22">
        <v>100</v>
      </c>
      <c r="I177" s="22">
        <v>100</v>
      </c>
      <c r="J177" s="22">
        <v>100</v>
      </c>
      <c r="K177" s="22">
        <v>100</v>
      </c>
      <c r="L177" s="22">
        <v>100</v>
      </c>
      <c r="M177" s="22">
        <v>100</v>
      </c>
      <c r="N177" s="22">
        <v>100</v>
      </c>
      <c r="O177" s="22">
        <v>100</v>
      </c>
      <c r="P177" s="22">
        <v>100</v>
      </c>
      <c r="Q177" s="22">
        <v>100</v>
      </c>
      <c r="R177" s="22">
        <v>100</v>
      </c>
      <c r="S177" s="22">
        <v>100</v>
      </c>
      <c r="T177" s="22">
        <v>100</v>
      </c>
      <c r="U177" s="22">
        <v>100</v>
      </c>
      <c r="V177" s="22">
        <v>99</v>
      </c>
      <c r="W177" s="22">
        <v>96.5</v>
      </c>
      <c r="X177" s="22">
        <v>95.399999999999991</v>
      </c>
      <c r="Y177" s="22">
        <v>95.7</v>
      </c>
      <c r="Z177" s="22">
        <v>96.1</v>
      </c>
      <c r="AA177" s="22">
        <v>96.8</v>
      </c>
      <c r="AB177" s="22">
        <v>97.399999999999991</v>
      </c>
      <c r="AC177" s="22">
        <v>98.1</v>
      </c>
      <c r="AD177" s="22">
        <v>98.4</v>
      </c>
      <c r="AE177" s="22">
        <v>98.3</v>
      </c>
      <c r="AF177" s="22">
        <v>98.3</v>
      </c>
      <c r="AG177" s="22" t="s">
        <v>443</v>
      </c>
    </row>
    <row r="178" spans="1:33" x14ac:dyDescent="0.25">
      <c r="A178" s="17" t="str">
        <f>VLOOKUP(C178,'Country Table'!$C$4:$G$222,5,FALSE)</f>
        <v>High income</v>
      </c>
      <c r="B178" s="17" t="str">
        <f>VLOOKUP(C178,'Country Table'!$C$4:$G$222,4,FALSE)</f>
        <v>Europe &amp; Central Asia</v>
      </c>
      <c r="C178" t="s">
        <v>412</v>
      </c>
      <c r="D178" s="22">
        <v>84.3</v>
      </c>
      <c r="E178" s="22">
        <v>84.1</v>
      </c>
      <c r="F178" s="22">
        <v>84.1</v>
      </c>
      <c r="G178" s="22">
        <v>84.5</v>
      </c>
      <c r="H178" s="22">
        <v>85</v>
      </c>
      <c r="I178" s="22">
        <v>85.3</v>
      </c>
      <c r="J178" s="22">
        <v>85.7</v>
      </c>
      <c r="K178" s="22">
        <v>86.3</v>
      </c>
      <c r="L178" s="22">
        <v>86.8</v>
      </c>
      <c r="M178" s="22">
        <v>87.2</v>
      </c>
      <c r="N178" s="22">
        <v>87.7</v>
      </c>
      <c r="O178" s="22">
        <v>88.1</v>
      </c>
      <c r="P178" s="22">
        <v>88.5</v>
      </c>
      <c r="Q178" s="22">
        <v>89</v>
      </c>
      <c r="R178" s="22">
        <v>89.2</v>
      </c>
      <c r="S178" s="22">
        <v>89.600000000000009</v>
      </c>
      <c r="T178" s="22">
        <v>89.7</v>
      </c>
      <c r="U178" s="22">
        <v>89.9</v>
      </c>
      <c r="V178" s="22">
        <v>89.600000000000009</v>
      </c>
      <c r="W178" s="22">
        <v>88.9</v>
      </c>
      <c r="X178" s="22">
        <v>89.1</v>
      </c>
      <c r="Y178" s="22">
        <v>89.3</v>
      </c>
      <c r="Z178" s="22">
        <v>89.2</v>
      </c>
      <c r="AA178" s="22">
        <v>89.3</v>
      </c>
      <c r="AB178" s="22">
        <v>89.600000000000009</v>
      </c>
      <c r="AC178" s="22">
        <v>89.8</v>
      </c>
      <c r="AD178" s="22">
        <v>89.9</v>
      </c>
      <c r="AE178" s="22">
        <v>90.2</v>
      </c>
      <c r="AF178" s="22">
        <v>90.3</v>
      </c>
      <c r="AG178" s="22" t="s">
        <v>443</v>
      </c>
    </row>
    <row r="179" spans="1:33" x14ac:dyDescent="0.25">
      <c r="A179" s="17" t="str">
        <f>VLOOKUP(C179,'Country Table'!$C$4:$G$222,5,FALSE)</f>
        <v>High income</v>
      </c>
      <c r="B179" s="17" t="str">
        <f>VLOOKUP(C179,'Country Table'!$C$4:$G$222,4,FALSE)</f>
        <v>North America</v>
      </c>
      <c r="C179" t="s">
        <v>414</v>
      </c>
      <c r="D179" s="22">
        <v>89.4</v>
      </c>
      <c r="E179" s="22">
        <v>89.2</v>
      </c>
      <c r="F179" s="22">
        <v>89.5</v>
      </c>
      <c r="G179" s="22">
        <v>89.7</v>
      </c>
      <c r="H179" s="22">
        <v>90.100000000000009</v>
      </c>
      <c r="I179" s="22">
        <v>90.3</v>
      </c>
      <c r="J179" s="22">
        <v>90.7</v>
      </c>
      <c r="K179" s="22">
        <v>91.100000000000009</v>
      </c>
      <c r="L179" s="22">
        <v>91.600000000000009</v>
      </c>
      <c r="M179" s="22">
        <v>92.2</v>
      </c>
      <c r="N179" s="22">
        <v>92.600000000000009</v>
      </c>
      <c r="O179" s="22">
        <v>92.600000000000009</v>
      </c>
      <c r="P179" s="22">
        <v>92.7</v>
      </c>
      <c r="Q179" s="22">
        <v>93.100000000000009</v>
      </c>
      <c r="R179" s="22">
        <v>93.5</v>
      </c>
      <c r="S179" s="22">
        <v>93.899999999999991</v>
      </c>
      <c r="T179" s="22">
        <v>94.1</v>
      </c>
      <c r="U179" s="22">
        <v>94.3</v>
      </c>
      <c r="V179" s="22">
        <v>94.199999999999989</v>
      </c>
      <c r="W179" s="22">
        <v>93.7</v>
      </c>
      <c r="X179" s="22">
        <v>94</v>
      </c>
      <c r="Y179" s="22">
        <v>94.1</v>
      </c>
      <c r="Z179" s="22">
        <v>94.3</v>
      </c>
      <c r="AA179" s="22">
        <v>94.5</v>
      </c>
      <c r="AB179" s="22">
        <v>94.8</v>
      </c>
      <c r="AC179" s="22">
        <v>95</v>
      </c>
      <c r="AD179" s="22">
        <v>95.199999999999989</v>
      </c>
      <c r="AE179" s="22">
        <v>95.399999999999991</v>
      </c>
      <c r="AF179" s="22">
        <v>95.6</v>
      </c>
      <c r="AG179" s="22" t="s">
        <v>443</v>
      </c>
    </row>
    <row r="180" spans="1:33" x14ac:dyDescent="0.25">
      <c r="A180" s="17" t="str">
        <f>VLOOKUP(C180,'Country Table'!$C$4:$G$222,5,FALSE)</f>
        <v>High income</v>
      </c>
      <c r="B180" s="17" t="str">
        <f>VLOOKUP(C180,'Country Table'!$C$4:$G$222,4,FALSE)</f>
        <v>Latin America &amp; Caribbean</v>
      </c>
      <c r="C180" t="s">
        <v>416</v>
      </c>
      <c r="D180" s="22">
        <v>68.8</v>
      </c>
      <c r="E180" s="22">
        <v>69.399999999999991</v>
      </c>
      <c r="F180" s="22">
        <v>70.5</v>
      </c>
      <c r="G180" s="22">
        <v>70.8</v>
      </c>
      <c r="H180" s="22">
        <v>71.7</v>
      </c>
      <c r="I180" s="22">
        <v>71.5</v>
      </c>
      <c r="J180" s="22">
        <v>72.2</v>
      </c>
      <c r="K180" s="22">
        <v>73.400000000000006</v>
      </c>
      <c r="L180" s="22">
        <v>74</v>
      </c>
      <c r="M180" s="22">
        <v>73.7</v>
      </c>
      <c r="N180" s="22">
        <v>73.400000000000006</v>
      </c>
      <c r="O180" s="22">
        <v>72.7</v>
      </c>
      <c r="P180" s="22">
        <v>71.7</v>
      </c>
      <c r="Q180" s="22">
        <v>71.099999999999994</v>
      </c>
      <c r="R180" s="22">
        <v>71.8</v>
      </c>
      <c r="S180" s="22">
        <v>73.099999999999994</v>
      </c>
      <c r="T180" s="22">
        <v>73.8</v>
      </c>
      <c r="U180" s="22">
        <v>74.7</v>
      </c>
      <c r="V180" s="22">
        <v>75.599999999999994</v>
      </c>
      <c r="W180" s="22">
        <v>76.099999999999994</v>
      </c>
      <c r="X180" s="22">
        <v>77.100000000000009</v>
      </c>
      <c r="Y180" s="22">
        <v>77.900000000000006</v>
      </c>
      <c r="Z180" s="22">
        <v>77.7</v>
      </c>
      <c r="AA180" s="22">
        <v>78.7</v>
      </c>
      <c r="AB180" s="22">
        <v>79</v>
      </c>
      <c r="AC180" s="22">
        <v>79.3</v>
      </c>
      <c r="AD180" s="22">
        <v>79.400000000000006</v>
      </c>
      <c r="AE180" s="22">
        <v>79.600000000000009</v>
      </c>
      <c r="AF180" s="22">
        <v>79.600000000000009</v>
      </c>
      <c r="AG180" s="22" t="s">
        <v>443</v>
      </c>
    </row>
    <row r="181" spans="1:33" x14ac:dyDescent="0.25">
      <c r="A181" s="17" t="str">
        <f>VLOOKUP(C181,'Country Table'!$C$4:$G$222,5,FALSE)</f>
        <v>Lower middle income</v>
      </c>
      <c r="B181" s="17" t="str">
        <f>VLOOKUP(C181,'Country Table'!$C$4:$G$222,4,FALSE)</f>
        <v>Europe &amp; Central Asia</v>
      </c>
      <c r="C181" t="s">
        <v>418</v>
      </c>
      <c r="D181" s="22">
        <v>51.800000000000004</v>
      </c>
      <c r="E181" s="22">
        <v>51.4</v>
      </c>
      <c r="F181" s="22">
        <v>49.2</v>
      </c>
      <c r="G181" s="22">
        <v>48.6</v>
      </c>
      <c r="H181" s="22">
        <v>47.5</v>
      </c>
      <c r="I181" s="22">
        <v>47.099999999999994</v>
      </c>
      <c r="J181" s="22">
        <v>47</v>
      </c>
      <c r="K181" s="22">
        <v>47.4</v>
      </c>
      <c r="L181" s="22">
        <v>47.9</v>
      </c>
      <c r="M181" s="22">
        <v>48.3</v>
      </c>
      <c r="N181" s="22">
        <v>48.5</v>
      </c>
      <c r="O181" s="22">
        <v>48.9</v>
      </c>
      <c r="P181" s="22">
        <v>49.4</v>
      </c>
      <c r="Q181" s="22">
        <v>49.9</v>
      </c>
      <c r="R181" s="22">
        <v>50.9</v>
      </c>
      <c r="S181" s="22">
        <v>51.800000000000004</v>
      </c>
      <c r="T181" s="22">
        <v>52.6</v>
      </c>
      <c r="U181" s="22">
        <v>54.500000000000007</v>
      </c>
      <c r="V181" s="22">
        <v>55.7</v>
      </c>
      <c r="W181" s="22">
        <v>56.2</v>
      </c>
      <c r="X181" s="22">
        <v>57.099999999999994</v>
      </c>
      <c r="Y181" s="22">
        <v>57.999999999999993</v>
      </c>
      <c r="Z181" s="22">
        <v>59</v>
      </c>
      <c r="AA181" s="22">
        <v>60.099999999999994</v>
      </c>
      <c r="AB181" s="22">
        <v>60.699999999999996</v>
      </c>
      <c r="AC181" s="22">
        <v>61.199999999999996</v>
      </c>
      <c r="AD181" s="22">
        <v>61.8</v>
      </c>
      <c r="AE181" s="22">
        <v>62.3</v>
      </c>
      <c r="AF181" s="22">
        <v>63</v>
      </c>
      <c r="AG181" s="22" t="s">
        <v>443</v>
      </c>
    </row>
    <row r="182" spans="1:33" x14ac:dyDescent="0.25">
      <c r="A182" s="17" t="str">
        <f>VLOOKUP(C182,'Country Table'!$C$4:$G$222,5,FALSE)</f>
        <v>Lower middle income</v>
      </c>
      <c r="B182" s="17" t="str">
        <f>VLOOKUP(C182,'Country Table'!$C$4:$G$222,4,FALSE)</f>
        <v>East Asia &amp; Pacific</v>
      </c>
      <c r="C182" t="s">
        <v>420</v>
      </c>
      <c r="D182" s="22">
        <v>49.3</v>
      </c>
      <c r="E182" s="22">
        <v>47.599999999999994</v>
      </c>
      <c r="F182" s="22">
        <v>47.199999999999996</v>
      </c>
      <c r="G182" s="22">
        <v>48</v>
      </c>
      <c r="H182" s="22">
        <v>47.4</v>
      </c>
      <c r="I182" s="22">
        <v>48.1</v>
      </c>
      <c r="J182" s="22">
        <v>47.699999999999996</v>
      </c>
      <c r="K182" s="22">
        <v>48</v>
      </c>
      <c r="L182" s="22">
        <v>49.6</v>
      </c>
      <c r="M182" s="22">
        <v>49.6</v>
      </c>
      <c r="N182" s="22">
        <v>49.7</v>
      </c>
      <c r="O182" s="22">
        <v>49.4</v>
      </c>
      <c r="P182" s="22">
        <v>47.8</v>
      </c>
      <c r="Q182" s="22">
        <v>47.9</v>
      </c>
      <c r="R182" s="22">
        <v>48.1</v>
      </c>
      <c r="S182" s="22">
        <v>48.3</v>
      </c>
      <c r="T182" s="22">
        <v>49.4</v>
      </c>
      <c r="U182" s="22">
        <v>49.7</v>
      </c>
      <c r="V182" s="22">
        <v>51.1</v>
      </c>
      <c r="W182" s="22">
        <v>50.8</v>
      </c>
      <c r="X182" s="22">
        <v>50.6</v>
      </c>
      <c r="Y182" s="22">
        <v>50.4</v>
      </c>
      <c r="Z182" s="22">
        <v>49.8</v>
      </c>
      <c r="AA182" s="22">
        <v>50.5</v>
      </c>
      <c r="AB182" s="22">
        <v>50.5</v>
      </c>
      <c r="AC182" s="22">
        <v>49.7</v>
      </c>
      <c r="AD182" s="22">
        <v>50.1</v>
      </c>
      <c r="AE182" s="22">
        <v>50.3</v>
      </c>
      <c r="AF182" s="22">
        <v>50.4</v>
      </c>
      <c r="AG182" s="22" t="s">
        <v>443</v>
      </c>
    </row>
    <row r="183" spans="1:33" x14ac:dyDescent="0.25">
      <c r="A183" s="17" t="str">
        <f>VLOOKUP(C183,'Country Table'!$C$4:$G$222,5,FALSE)</f>
        <v>Upper middle income</v>
      </c>
      <c r="B183" s="17" t="str">
        <f>VLOOKUP(C183,'Country Table'!$C$4:$G$222,4,FALSE)</f>
        <v>Latin America &amp; Caribbean</v>
      </c>
      <c r="C183" t="s">
        <v>458</v>
      </c>
      <c r="D183" s="22">
        <v>75.2</v>
      </c>
      <c r="E183" s="22">
        <v>76.3</v>
      </c>
      <c r="F183" s="22">
        <v>76.599999999999994</v>
      </c>
      <c r="G183" s="22">
        <v>76.3</v>
      </c>
      <c r="H183" s="22">
        <v>75.599999999999994</v>
      </c>
      <c r="I183" s="22">
        <v>76</v>
      </c>
      <c r="J183" s="22">
        <v>75.599999999999994</v>
      </c>
      <c r="K183" s="22">
        <v>76.2</v>
      </c>
      <c r="L183" s="22">
        <v>76</v>
      </c>
      <c r="M183" s="22">
        <v>75</v>
      </c>
      <c r="N183" s="22">
        <v>75.2</v>
      </c>
      <c r="O183" s="22">
        <v>75.400000000000006</v>
      </c>
      <c r="P183" s="22">
        <v>73.5</v>
      </c>
      <c r="Q183" s="22">
        <v>72.099999999999994</v>
      </c>
      <c r="R183" s="22">
        <v>74.2</v>
      </c>
      <c r="S183" s="22">
        <v>75.7</v>
      </c>
      <c r="T183" s="22">
        <v>77.100000000000009</v>
      </c>
      <c r="U183" s="22">
        <v>78.5</v>
      </c>
      <c r="V183" s="22">
        <v>78.8</v>
      </c>
      <c r="W183" s="22">
        <v>77.900000000000006</v>
      </c>
      <c r="X183" s="22">
        <v>77.400000000000006</v>
      </c>
      <c r="Y183" s="22">
        <v>77.5</v>
      </c>
      <c r="Z183" s="22">
        <v>78</v>
      </c>
      <c r="AA183" s="22">
        <v>78</v>
      </c>
      <c r="AB183" s="22">
        <v>77.7</v>
      </c>
      <c r="AC183" s="22">
        <v>75.8</v>
      </c>
      <c r="AD183" s="22">
        <v>73</v>
      </c>
      <c r="AE183" s="22">
        <v>70.5</v>
      </c>
      <c r="AF183" s="22">
        <v>68.100000000000009</v>
      </c>
      <c r="AG183" s="22" t="s">
        <v>443</v>
      </c>
    </row>
    <row r="184" spans="1:33" x14ac:dyDescent="0.25">
      <c r="A184" s="17" t="str">
        <f>VLOOKUP(C184,'Country Table'!$C$4:$G$222,5,FALSE)</f>
        <v>Lower middle income</v>
      </c>
      <c r="B184" s="17" t="str">
        <f>VLOOKUP(C184,'Country Table'!$C$4:$G$222,4,FALSE)</f>
        <v>East Asia &amp; Pacific</v>
      </c>
      <c r="C184" t="s">
        <v>423</v>
      </c>
      <c r="D184" s="22">
        <v>39.5</v>
      </c>
      <c r="E184" s="22">
        <v>40.200000000000003</v>
      </c>
      <c r="F184" s="22">
        <v>41.5</v>
      </c>
      <c r="G184" s="22">
        <v>42.3</v>
      </c>
      <c r="H184" s="22">
        <v>43.5</v>
      </c>
      <c r="I184" s="22">
        <v>44.800000000000004</v>
      </c>
      <c r="J184" s="22">
        <v>45.9</v>
      </c>
      <c r="K184" s="22">
        <v>46.800000000000004</v>
      </c>
      <c r="L184" s="22">
        <v>47.5</v>
      </c>
      <c r="M184" s="22">
        <v>48.1</v>
      </c>
      <c r="N184" s="22">
        <v>49.9</v>
      </c>
      <c r="O184" s="22">
        <v>50.7</v>
      </c>
      <c r="P184" s="22">
        <v>51.5</v>
      </c>
      <c r="Q184" s="22">
        <v>52.300000000000004</v>
      </c>
      <c r="R184" s="22">
        <v>53.300000000000004</v>
      </c>
      <c r="S184" s="22">
        <v>53.1</v>
      </c>
      <c r="T184" s="22">
        <v>54</v>
      </c>
      <c r="U184" s="22">
        <v>54.800000000000004</v>
      </c>
      <c r="V184" s="22">
        <v>55.400000000000006</v>
      </c>
      <c r="W184" s="22">
        <v>54.6</v>
      </c>
      <c r="X184" s="22">
        <v>56.699999999999996</v>
      </c>
      <c r="Y184" s="22">
        <v>57.4</v>
      </c>
      <c r="Z184" s="22">
        <v>57.999999999999993</v>
      </c>
      <c r="AA184" s="22">
        <v>58.599999999999994</v>
      </c>
      <c r="AB184" s="22">
        <v>59.3</v>
      </c>
      <c r="AC184" s="22">
        <v>60</v>
      </c>
      <c r="AD184" s="22">
        <v>60.9</v>
      </c>
      <c r="AE184" s="22">
        <v>61.6</v>
      </c>
      <c r="AF184" s="22">
        <v>62.4</v>
      </c>
      <c r="AG184" s="22" t="s">
        <v>443</v>
      </c>
    </row>
    <row r="185" spans="1:33" x14ac:dyDescent="0.25">
      <c r="A185" s="17" t="str">
        <f>VLOOKUP(C185,'Country Table'!$C$4:$G$222,5,FALSE)</f>
        <v>Lower middle income</v>
      </c>
      <c r="B185" s="17" t="str">
        <f>VLOOKUP(C185,'Country Table'!$C$4:$G$222,4,FALSE)</f>
        <v>Middle East &amp; North Africa</v>
      </c>
      <c r="C185" t="s">
        <v>427</v>
      </c>
      <c r="D185" s="22">
        <v>35.9</v>
      </c>
      <c r="E185" s="22">
        <v>34.5</v>
      </c>
      <c r="F185" s="22">
        <v>37.200000000000003</v>
      </c>
      <c r="G185" s="22">
        <v>38</v>
      </c>
      <c r="H185" s="22">
        <v>54.300000000000004</v>
      </c>
      <c r="I185" s="22">
        <v>54.7</v>
      </c>
      <c r="J185" s="22">
        <v>54.1</v>
      </c>
      <c r="K185" s="22">
        <v>55.7</v>
      </c>
      <c r="L185" s="22">
        <v>57.8</v>
      </c>
      <c r="M185" s="22">
        <v>58.599999999999994</v>
      </c>
      <c r="N185" s="22">
        <v>56.2</v>
      </c>
      <c r="O185" s="22">
        <v>53.800000000000004</v>
      </c>
      <c r="P185" s="22">
        <v>51.2</v>
      </c>
      <c r="Q185" s="22">
        <v>52.800000000000004</v>
      </c>
      <c r="R185" s="22">
        <v>53.7</v>
      </c>
      <c r="S185" s="22">
        <v>55.1</v>
      </c>
      <c r="T185" s="22">
        <v>54.300000000000004</v>
      </c>
      <c r="U185" s="22">
        <v>55.1</v>
      </c>
      <c r="V185" s="22">
        <v>55.600000000000009</v>
      </c>
      <c r="W185" s="22">
        <v>56.100000000000009</v>
      </c>
      <c r="X185" s="22">
        <v>56.8</v>
      </c>
      <c r="Y185" s="22">
        <v>58.199999999999996</v>
      </c>
      <c r="Z185" s="22">
        <v>58.9</v>
      </c>
      <c r="AA185" s="22">
        <v>59</v>
      </c>
      <c r="AB185" s="22">
        <v>59</v>
      </c>
      <c r="AC185" s="22">
        <v>59.4</v>
      </c>
      <c r="AD185" s="22">
        <v>59.8</v>
      </c>
      <c r="AE185" s="22">
        <v>59.9</v>
      </c>
      <c r="AF185" s="22">
        <v>60</v>
      </c>
      <c r="AG185" s="22" t="s">
        <v>443</v>
      </c>
    </row>
    <row r="186" spans="1:33" x14ac:dyDescent="0.25">
      <c r="A186" s="17" t="str">
        <f>VLOOKUP(C186,'Country Table'!$C$4:$G$222,5,FALSE)</f>
        <v>Low income</v>
      </c>
      <c r="B186" s="17" t="str">
        <f>VLOOKUP(C186,'Country Table'!$C$4:$G$222,4,FALSE)</f>
        <v>Middle East &amp; North Africa</v>
      </c>
      <c r="C186" t="s">
        <v>459</v>
      </c>
      <c r="D186" s="22">
        <v>47.9</v>
      </c>
      <c r="E186" s="22">
        <v>48.199999999999996</v>
      </c>
      <c r="F186" s="22">
        <v>47.099999999999994</v>
      </c>
      <c r="G186" s="22">
        <v>46.9</v>
      </c>
      <c r="H186" s="22">
        <v>46.1</v>
      </c>
      <c r="I186" s="22">
        <v>43.6</v>
      </c>
      <c r="J186" s="22">
        <v>47.8</v>
      </c>
      <c r="K186" s="22">
        <v>50.1</v>
      </c>
      <c r="L186" s="22">
        <v>53.5</v>
      </c>
      <c r="M186" s="22">
        <v>49.1</v>
      </c>
      <c r="N186" s="22">
        <v>50.1</v>
      </c>
      <c r="O186" s="22">
        <v>53.400000000000006</v>
      </c>
      <c r="P186" s="22">
        <v>53.1</v>
      </c>
      <c r="Q186" s="22">
        <v>53.2</v>
      </c>
      <c r="R186" s="22">
        <v>53.2</v>
      </c>
      <c r="S186" s="22">
        <v>52.1</v>
      </c>
      <c r="T186" s="22">
        <v>52.7</v>
      </c>
      <c r="U186" s="22">
        <v>54.6</v>
      </c>
      <c r="V186" s="22">
        <v>54</v>
      </c>
      <c r="W186" s="22">
        <v>57.499999999999993</v>
      </c>
      <c r="X186" s="22">
        <v>54.500000000000007</v>
      </c>
      <c r="Y186" s="22">
        <v>55.2</v>
      </c>
      <c r="Z186" s="22">
        <v>53.1</v>
      </c>
      <c r="AA186" s="22">
        <v>53</v>
      </c>
      <c r="AB186" s="22">
        <v>52.800000000000004</v>
      </c>
      <c r="AC186" s="22">
        <v>49.6</v>
      </c>
      <c r="AD186" s="22">
        <v>45</v>
      </c>
      <c r="AE186" s="22">
        <v>41</v>
      </c>
      <c r="AF186" s="22">
        <v>40.200000000000003</v>
      </c>
      <c r="AG186" s="22" t="s">
        <v>443</v>
      </c>
    </row>
    <row r="187" spans="1:33" x14ac:dyDescent="0.25">
      <c r="A187" s="17" t="str">
        <f>VLOOKUP(C187,'Country Table'!$C$4:$G$222,5,FALSE)</f>
        <v>Lower middle income</v>
      </c>
      <c r="B187" s="17" t="str">
        <f>VLOOKUP(C187,'Country Table'!$C$4:$G$222,4,FALSE)</f>
        <v>Sub-Saharan Africa</v>
      </c>
      <c r="C187" t="s">
        <v>430</v>
      </c>
      <c r="D187" s="22">
        <v>46.300000000000004</v>
      </c>
      <c r="E187" s="22">
        <v>45.4</v>
      </c>
      <c r="F187" s="22">
        <v>45</v>
      </c>
      <c r="G187" s="22">
        <v>46</v>
      </c>
      <c r="H187" s="22">
        <v>44.5</v>
      </c>
      <c r="I187" s="22">
        <v>44.5</v>
      </c>
      <c r="J187" s="22">
        <v>45.2</v>
      </c>
      <c r="K187" s="22">
        <v>45.300000000000004</v>
      </c>
      <c r="L187" s="22">
        <v>44.800000000000004</v>
      </c>
      <c r="M187" s="22">
        <v>45.300000000000004</v>
      </c>
      <c r="N187" s="22">
        <v>45.5</v>
      </c>
      <c r="O187" s="22">
        <v>45.9</v>
      </c>
      <c r="P187" s="22">
        <v>46.300000000000004</v>
      </c>
      <c r="Q187" s="22">
        <v>47</v>
      </c>
      <c r="R187" s="22">
        <v>47.099999999999994</v>
      </c>
      <c r="S187" s="22">
        <v>47.599999999999994</v>
      </c>
      <c r="T187" s="22">
        <v>48.1</v>
      </c>
      <c r="U187" s="22">
        <v>48.6</v>
      </c>
      <c r="V187" s="22">
        <v>49.8</v>
      </c>
      <c r="W187" s="22">
        <v>51.5</v>
      </c>
      <c r="X187" s="22">
        <v>51.9</v>
      </c>
      <c r="Y187" s="22">
        <v>52.6</v>
      </c>
      <c r="Z187" s="22">
        <v>53.800000000000004</v>
      </c>
      <c r="AA187" s="22">
        <v>53.6</v>
      </c>
      <c r="AB187" s="22">
        <v>54.2</v>
      </c>
      <c r="AC187" s="22">
        <v>54.2</v>
      </c>
      <c r="AD187" s="22">
        <v>54.2</v>
      </c>
      <c r="AE187" s="22">
        <v>53.900000000000006</v>
      </c>
      <c r="AF187" s="22">
        <v>54.1</v>
      </c>
      <c r="AG187" s="22" t="s">
        <v>443</v>
      </c>
    </row>
    <row r="188" spans="1:33" x14ac:dyDescent="0.25">
      <c r="A188" s="17" t="str">
        <f>VLOOKUP(C188,'Country Table'!$C$4:$G$222,5,FALSE)</f>
        <v>Lower middle income</v>
      </c>
      <c r="B188" s="17" t="str">
        <f>VLOOKUP(C188,'Country Table'!$C$4:$G$222,4,FALSE)</f>
        <v>Sub-Saharan Africa</v>
      </c>
      <c r="C188" t="s">
        <v>432</v>
      </c>
      <c r="D188" s="22">
        <v>49.7</v>
      </c>
      <c r="E188" s="22">
        <v>50.1</v>
      </c>
      <c r="F188" s="22">
        <v>48.3</v>
      </c>
      <c r="G188" s="22">
        <v>48.3</v>
      </c>
      <c r="H188" s="22">
        <v>49.3</v>
      </c>
      <c r="I188" s="22">
        <v>49.1</v>
      </c>
      <c r="J188" s="22">
        <v>50.5</v>
      </c>
      <c r="K188" s="22">
        <v>50.6</v>
      </c>
      <c r="L188" s="22">
        <v>50.7</v>
      </c>
      <c r="M188" s="22">
        <v>50.6</v>
      </c>
      <c r="N188" s="22">
        <v>50</v>
      </c>
      <c r="O188" s="22">
        <v>50.3</v>
      </c>
      <c r="P188" s="22">
        <v>48.9</v>
      </c>
      <c r="Q188" s="22">
        <v>46.2</v>
      </c>
      <c r="R188" s="22">
        <v>45</v>
      </c>
      <c r="S188" s="22">
        <v>44.1</v>
      </c>
      <c r="T188" s="22">
        <v>43.3</v>
      </c>
      <c r="U188" s="22">
        <v>42.5</v>
      </c>
      <c r="V188" s="22">
        <v>38.800000000000004</v>
      </c>
      <c r="W188" s="22">
        <v>39.900000000000006</v>
      </c>
      <c r="X188" s="22">
        <v>42.699999999999996</v>
      </c>
      <c r="Y188" s="22">
        <v>44.2</v>
      </c>
      <c r="Z188" s="22">
        <v>46.400000000000006</v>
      </c>
      <c r="AA188" s="22">
        <v>47</v>
      </c>
      <c r="AB188" s="22">
        <v>47.099999999999994</v>
      </c>
      <c r="AC188" s="22">
        <v>46.9</v>
      </c>
      <c r="AD188" s="22">
        <v>47</v>
      </c>
      <c r="AE188" s="22">
        <v>47.5</v>
      </c>
      <c r="AF188" s="22">
        <v>49.6</v>
      </c>
      <c r="AG188" s="22" t="s">
        <v>443</v>
      </c>
    </row>
  </sheetData>
  <autoFilter ref="A1:AG1" xr:uid="{1837E61F-E1E0-42DC-9BE1-A22E920E9FED}">
    <sortState xmlns:xlrd2="http://schemas.microsoft.com/office/spreadsheetml/2017/richdata2" ref="A2:AG188">
      <sortCondition ref="C1"/>
    </sortState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5322-1A0E-4FBF-9B5E-2495F196C4D5}">
  <dimension ref="A1:AG192"/>
  <sheetViews>
    <sheetView topLeftCell="U1" workbookViewId="0">
      <selection activeCell="U3" sqref="A1:XFD3"/>
    </sheetView>
  </sheetViews>
  <sheetFormatPr defaultColWidth="8.85546875" defaultRowHeight="15" x14ac:dyDescent="0.25"/>
  <cols>
    <col min="3" max="3" width="33.42578125" bestFit="1" customWidth="1"/>
  </cols>
  <sheetData>
    <row r="1" spans="1:33" s="30" customFormat="1" ht="22.5" x14ac:dyDescent="0.25">
      <c r="A1" s="16" t="s">
        <v>435</v>
      </c>
      <c r="B1" s="16" t="s">
        <v>4</v>
      </c>
      <c r="C1" s="30" t="s">
        <v>436</v>
      </c>
      <c r="D1" s="30">
        <v>1990</v>
      </c>
      <c r="E1" s="30">
        <v>1991</v>
      </c>
      <c r="F1" s="30">
        <v>1992</v>
      </c>
      <c r="G1" s="30">
        <v>1993</v>
      </c>
      <c r="H1" s="30">
        <v>1994</v>
      </c>
      <c r="I1" s="30">
        <v>1995</v>
      </c>
      <c r="J1" s="30">
        <v>1996</v>
      </c>
      <c r="K1" s="30">
        <v>1997</v>
      </c>
      <c r="L1" s="30">
        <v>1998</v>
      </c>
      <c r="M1" s="30">
        <v>1999</v>
      </c>
      <c r="N1" s="30">
        <v>2000</v>
      </c>
      <c r="O1" s="30">
        <v>2001</v>
      </c>
      <c r="P1" s="30">
        <v>2002</v>
      </c>
      <c r="Q1" s="30">
        <v>2003</v>
      </c>
      <c r="R1" s="30">
        <v>2004</v>
      </c>
      <c r="S1" s="30">
        <v>2005</v>
      </c>
      <c r="T1" s="30">
        <v>2006</v>
      </c>
      <c r="U1" s="30">
        <v>2007</v>
      </c>
      <c r="V1" s="30">
        <v>2008</v>
      </c>
      <c r="W1" s="30">
        <v>2009</v>
      </c>
      <c r="X1" s="30">
        <v>2010</v>
      </c>
      <c r="Y1" s="30">
        <v>2011</v>
      </c>
      <c r="Z1" s="30">
        <v>2012</v>
      </c>
      <c r="AA1" s="30">
        <v>2013</v>
      </c>
      <c r="AB1" s="30">
        <v>2014</v>
      </c>
      <c r="AC1" s="30">
        <v>2015</v>
      </c>
      <c r="AD1" s="30">
        <v>2016</v>
      </c>
      <c r="AE1" s="30">
        <v>2017</v>
      </c>
      <c r="AF1" s="32">
        <v>2018</v>
      </c>
      <c r="AG1" s="30">
        <v>2019</v>
      </c>
    </row>
    <row r="2" spans="1:33" x14ac:dyDescent="0.25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t="s">
        <v>6</v>
      </c>
      <c r="D2">
        <v>46.7</v>
      </c>
      <c r="E2">
        <v>47.699999999999996</v>
      </c>
      <c r="F2">
        <v>48.699999999999996</v>
      </c>
      <c r="G2">
        <v>49.6</v>
      </c>
      <c r="H2">
        <v>50.5</v>
      </c>
      <c r="I2">
        <v>51.4</v>
      </c>
      <c r="J2">
        <v>52.2</v>
      </c>
      <c r="K2">
        <v>53</v>
      </c>
      <c r="L2">
        <v>53.7</v>
      </c>
      <c r="M2">
        <v>54.400000000000006</v>
      </c>
      <c r="N2">
        <v>55.1</v>
      </c>
      <c r="O2">
        <v>55.900000000000006</v>
      </c>
      <c r="P2">
        <v>56.599999999999994</v>
      </c>
      <c r="Q2">
        <v>57.3</v>
      </c>
      <c r="R2">
        <v>58.099999999999994</v>
      </c>
      <c r="S2">
        <v>58.9</v>
      </c>
      <c r="T2">
        <v>59.699999999999996</v>
      </c>
      <c r="U2">
        <v>60.6</v>
      </c>
      <c r="V2">
        <v>61.4</v>
      </c>
      <c r="W2">
        <v>62.3</v>
      </c>
      <c r="X2">
        <v>63.1</v>
      </c>
      <c r="Y2">
        <v>63.9</v>
      </c>
      <c r="Z2">
        <v>64.7</v>
      </c>
      <c r="AA2">
        <v>65.400000000000006</v>
      </c>
      <c r="AB2">
        <v>66.100000000000009</v>
      </c>
      <c r="AC2">
        <v>66.7</v>
      </c>
      <c r="AD2">
        <v>67.300000000000011</v>
      </c>
      <c r="AE2">
        <v>67.900000000000006</v>
      </c>
      <c r="AF2">
        <v>68.400000000000006</v>
      </c>
      <c r="AG2" t="s">
        <v>443</v>
      </c>
    </row>
    <row r="3" spans="1:33" x14ac:dyDescent="0.25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t="s">
        <v>10</v>
      </c>
      <c r="D3">
        <v>79.7</v>
      </c>
      <c r="E3">
        <v>79.7</v>
      </c>
      <c r="F3">
        <v>79.7</v>
      </c>
      <c r="G3">
        <v>79.800000000000011</v>
      </c>
      <c r="H3">
        <v>80</v>
      </c>
      <c r="I3">
        <v>80.300000000000011</v>
      </c>
      <c r="J3">
        <v>80.800000000000011</v>
      </c>
      <c r="K3">
        <v>81.3</v>
      </c>
      <c r="L3">
        <v>81.899999999999991</v>
      </c>
      <c r="M3">
        <v>82.399999999999991</v>
      </c>
      <c r="N3">
        <v>83</v>
      </c>
      <c r="O3">
        <v>83.5</v>
      </c>
      <c r="P3">
        <v>84</v>
      </c>
      <c r="Q3">
        <v>84.399999999999991</v>
      </c>
      <c r="R3">
        <v>84.7</v>
      </c>
      <c r="S3">
        <v>85</v>
      </c>
      <c r="T3">
        <v>85.3</v>
      </c>
      <c r="U3">
        <v>85.6</v>
      </c>
      <c r="V3">
        <v>86</v>
      </c>
      <c r="W3">
        <v>86.5</v>
      </c>
      <c r="X3">
        <v>87</v>
      </c>
      <c r="Y3">
        <v>87.6</v>
      </c>
      <c r="Z3">
        <v>88.1</v>
      </c>
      <c r="AA3">
        <v>88.5</v>
      </c>
      <c r="AB3">
        <v>88.9</v>
      </c>
      <c r="AC3">
        <v>89.3</v>
      </c>
      <c r="AD3">
        <v>89.5</v>
      </c>
      <c r="AE3">
        <v>89.7</v>
      </c>
      <c r="AF3">
        <v>89.9</v>
      </c>
      <c r="AG3" t="s">
        <v>443</v>
      </c>
    </row>
    <row r="4" spans="1:33" x14ac:dyDescent="0.25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t="s">
        <v>14</v>
      </c>
      <c r="D4">
        <v>72.2</v>
      </c>
      <c r="E4">
        <v>72.7</v>
      </c>
      <c r="F4">
        <v>73.2</v>
      </c>
      <c r="G4">
        <v>73.7</v>
      </c>
      <c r="H4">
        <v>74.099999999999994</v>
      </c>
      <c r="I4">
        <v>74.7</v>
      </c>
      <c r="J4">
        <v>75.3</v>
      </c>
      <c r="K4">
        <v>75.900000000000006</v>
      </c>
      <c r="L4">
        <v>76.5</v>
      </c>
      <c r="M4">
        <v>77.2</v>
      </c>
      <c r="N4">
        <v>77.900000000000006</v>
      </c>
      <c r="O4">
        <v>78.600000000000009</v>
      </c>
      <c r="P4">
        <v>79.400000000000006</v>
      </c>
      <c r="Q4">
        <v>80.2</v>
      </c>
      <c r="R4">
        <v>80.900000000000006</v>
      </c>
      <c r="S4">
        <v>81.699999999999989</v>
      </c>
      <c r="T4">
        <v>82.3</v>
      </c>
      <c r="U4">
        <v>83</v>
      </c>
      <c r="V4">
        <v>83.6</v>
      </c>
      <c r="W4">
        <v>84.1</v>
      </c>
      <c r="X4">
        <v>84.5</v>
      </c>
      <c r="Y4">
        <v>84.899999999999991</v>
      </c>
      <c r="Z4">
        <v>85.3</v>
      </c>
      <c r="AA4">
        <v>85.6</v>
      </c>
      <c r="AB4">
        <v>86</v>
      </c>
      <c r="AC4">
        <v>86.3</v>
      </c>
      <c r="AD4">
        <v>86.6</v>
      </c>
      <c r="AE4">
        <v>86.9</v>
      </c>
      <c r="AF4">
        <v>87.2</v>
      </c>
      <c r="AG4" t="s">
        <v>443</v>
      </c>
    </row>
    <row r="5" spans="1:33" x14ac:dyDescent="0.25">
      <c r="A5" s="17" t="str">
        <f>VLOOKUP(C5,'Country Table'!$C$4:$G$222,5,FALSE)</f>
        <v>High income</v>
      </c>
      <c r="B5" s="17" t="str">
        <f>VLOOKUP(C5,'Country Table'!$C$4:$G$222,4,FALSE)</f>
        <v>Europe &amp; Central Asia</v>
      </c>
      <c r="C5" t="s">
        <v>21</v>
      </c>
      <c r="D5">
        <v>87</v>
      </c>
      <c r="E5">
        <v>87.2</v>
      </c>
      <c r="F5">
        <v>87.5</v>
      </c>
      <c r="G5">
        <v>87.7</v>
      </c>
      <c r="H5">
        <v>88</v>
      </c>
      <c r="I5">
        <v>88.3</v>
      </c>
      <c r="J5">
        <v>88.7</v>
      </c>
      <c r="K5">
        <v>89.1</v>
      </c>
      <c r="L5">
        <v>89.600000000000009</v>
      </c>
      <c r="M5">
        <v>90</v>
      </c>
      <c r="N5">
        <v>90.600000000000009</v>
      </c>
      <c r="O5">
        <v>91.100000000000009</v>
      </c>
      <c r="P5">
        <v>91.5</v>
      </c>
      <c r="Q5">
        <v>92</v>
      </c>
      <c r="R5">
        <v>92.300000000000011</v>
      </c>
      <c r="S5">
        <v>92.600000000000009</v>
      </c>
      <c r="T5">
        <v>92.800000000000011</v>
      </c>
      <c r="U5">
        <v>93</v>
      </c>
      <c r="V5">
        <v>93.2</v>
      </c>
      <c r="W5">
        <v>93.4</v>
      </c>
      <c r="X5">
        <v>93.600000000000009</v>
      </c>
      <c r="Y5">
        <v>93.7</v>
      </c>
      <c r="Z5">
        <v>93.899999999999991</v>
      </c>
      <c r="AA5">
        <v>94.1</v>
      </c>
      <c r="AB5">
        <v>94.3</v>
      </c>
      <c r="AC5">
        <v>94.5</v>
      </c>
      <c r="AD5">
        <v>94.699999999999989</v>
      </c>
      <c r="AE5">
        <v>94.899999999999991</v>
      </c>
      <c r="AF5">
        <v>95.1</v>
      </c>
      <c r="AG5" t="s">
        <v>443</v>
      </c>
    </row>
    <row r="6" spans="1:33" x14ac:dyDescent="0.25">
      <c r="A6" s="17" t="str">
        <f>VLOOKUP(C6,'Country Table'!$C$4:$G$222,5,FALSE)</f>
        <v>Lower middle income</v>
      </c>
      <c r="B6" s="17" t="str">
        <f>VLOOKUP(C6,'Country Table'!$C$4:$G$222,4,FALSE)</f>
        <v>Sub-Saharan Africa</v>
      </c>
      <c r="C6" t="s">
        <v>24</v>
      </c>
      <c r="D6">
        <v>38.9</v>
      </c>
      <c r="E6">
        <v>38.9</v>
      </c>
      <c r="F6">
        <v>38.800000000000004</v>
      </c>
      <c r="G6">
        <v>38.800000000000004</v>
      </c>
      <c r="H6">
        <v>38.800000000000004</v>
      </c>
      <c r="I6">
        <v>38.800000000000004</v>
      </c>
      <c r="J6">
        <v>39</v>
      </c>
      <c r="K6">
        <v>39.300000000000004</v>
      </c>
      <c r="L6">
        <v>39.6</v>
      </c>
      <c r="M6">
        <v>40.1</v>
      </c>
      <c r="N6">
        <v>40.799999999999997</v>
      </c>
      <c r="O6">
        <v>41.6</v>
      </c>
      <c r="P6">
        <v>42.6</v>
      </c>
      <c r="Q6">
        <v>43.8</v>
      </c>
      <c r="R6">
        <v>45</v>
      </c>
      <c r="S6">
        <v>46.400000000000006</v>
      </c>
      <c r="T6">
        <v>47.9</v>
      </c>
      <c r="U6">
        <v>49.5</v>
      </c>
      <c r="V6">
        <v>51.1</v>
      </c>
      <c r="W6">
        <v>52.800000000000004</v>
      </c>
      <c r="X6">
        <v>54.400000000000006</v>
      </c>
      <c r="Y6">
        <v>55.900000000000006</v>
      </c>
      <c r="Z6">
        <v>57.3</v>
      </c>
      <c r="AA6">
        <v>58.5</v>
      </c>
      <c r="AB6">
        <v>59.699999999999996</v>
      </c>
      <c r="AC6">
        <v>60.6</v>
      </c>
      <c r="AD6">
        <v>61.4</v>
      </c>
      <c r="AE6">
        <v>62.1</v>
      </c>
      <c r="AF6">
        <v>62.7</v>
      </c>
      <c r="AG6" t="s">
        <v>443</v>
      </c>
    </row>
    <row r="7" spans="1:33" x14ac:dyDescent="0.25">
      <c r="A7" s="17" t="str">
        <f>VLOOKUP(C7,'Country Table'!$C$4:$G$222,5,FALSE)</f>
        <v>High income</v>
      </c>
      <c r="B7" s="17" t="str">
        <f>VLOOKUP(C7,'Country Table'!$C$4:$G$222,4,FALSE)</f>
        <v>Latin America &amp; Caribbean</v>
      </c>
      <c r="C7" t="s">
        <v>27</v>
      </c>
      <c r="D7">
        <v>79.3</v>
      </c>
      <c r="E7">
        <v>79.600000000000009</v>
      </c>
      <c r="F7">
        <v>80</v>
      </c>
      <c r="G7">
        <v>80.400000000000006</v>
      </c>
      <c r="H7">
        <v>80.800000000000011</v>
      </c>
      <c r="I7">
        <v>81.100000000000009</v>
      </c>
      <c r="J7">
        <v>81.5</v>
      </c>
      <c r="K7">
        <v>81.899999999999991</v>
      </c>
      <c r="L7">
        <v>82.3</v>
      </c>
      <c r="M7">
        <v>82.6</v>
      </c>
      <c r="N7">
        <v>83</v>
      </c>
      <c r="O7">
        <v>83.3</v>
      </c>
      <c r="P7">
        <v>83.7</v>
      </c>
      <c r="Q7">
        <v>84</v>
      </c>
      <c r="R7">
        <v>84.3</v>
      </c>
      <c r="S7">
        <v>84.6</v>
      </c>
      <c r="T7">
        <v>84.899999999999991</v>
      </c>
      <c r="U7">
        <v>85.2</v>
      </c>
      <c r="V7">
        <v>85.399999999999991</v>
      </c>
      <c r="W7">
        <v>85.7</v>
      </c>
      <c r="X7">
        <v>85.9</v>
      </c>
      <c r="Y7">
        <v>86.1</v>
      </c>
      <c r="Z7">
        <v>86.3</v>
      </c>
      <c r="AA7">
        <v>86.5</v>
      </c>
      <c r="AB7">
        <v>86.7</v>
      </c>
      <c r="AC7">
        <v>86.9</v>
      </c>
      <c r="AD7">
        <v>87.1</v>
      </c>
      <c r="AE7">
        <v>87.3</v>
      </c>
      <c r="AF7">
        <v>87.5</v>
      </c>
      <c r="AG7" t="s">
        <v>443</v>
      </c>
    </row>
    <row r="8" spans="1:33" x14ac:dyDescent="0.25">
      <c r="A8" s="17" t="str">
        <f>VLOOKUP(C8,'Country Table'!$C$4:$G$222,5,FALSE)</f>
        <v>Upper middle income</v>
      </c>
      <c r="B8" s="17" t="str">
        <f>VLOOKUP(C8,'Country Table'!$C$4:$G$222,4,FALSE)</f>
        <v>Latin America &amp; Caribbean</v>
      </c>
      <c r="C8" t="s">
        <v>30</v>
      </c>
      <c r="D8">
        <v>79.400000000000006</v>
      </c>
      <c r="E8">
        <v>79.7</v>
      </c>
      <c r="F8">
        <v>80.100000000000009</v>
      </c>
      <c r="G8">
        <v>80.400000000000006</v>
      </c>
      <c r="H8">
        <v>80.7</v>
      </c>
      <c r="I8">
        <v>81</v>
      </c>
      <c r="J8">
        <v>81.3</v>
      </c>
      <c r="K8">
        <v>81.599999999999994</v>
      </c>
      <c r="L8">
        <v>81.899999999999991</v>
      </c>
      <c r="M8">
        <v>82.1</v>
      </c>
      <c r="N8">
        <v>82.399999999999991</v>
      </c>
      <c r="O8">
        <v>82.699999999999989</v>
      </c>
      <c r="P8">
        <v>83</v>
      </c>
      <c r="Q8">
        <v>83.2</v>
      </c>
      <c r="R8">
        <v>83.5</v>
      </c>
      <c r="S8">
        <v>83.8</v>
      </c>
      <c r="T8">
        <v>84</v>
      </c>
      <c r="U8">
        <v>84.3</v>
      </c>
      <c r="V8">
        <v>84.5</v>
      </c>
      <c r="W8">
        <v>84.8</v>
      </c>
      <c r="X8">
        <v>85</v>
      </c>
      <c r="Y8">
        <v>85.3</v>
      </c>
      <c r="Z8">
        <v>85.5</v>
      </c>
      <c r="AA8">
        <v>85.8</v>
      </c>
      <c r="AB8">
        <v>86</v>
      </c>
      <c r="AC8">
        <v>86.3</v>
      </c>
      <c r="AD8">
        <v>86.5</v>
      </c>
      <c r="AE8">
        <v>86.7</v>
      </c>
      <c r="AF8">
        <v>87</v>
      </c>
      <c r="AG8" t="s">
        <v>443</v>
      </c>
    </row>
    <row r="9" spans="1:33" x14ac:dyDescent="0.25">
      <c r="A9" s="17" t="str">
        <f>VLOOKUP(C9,'Country Table'!$C$4:$G$222,5,FALSE)</f>
        <v>Upper middle income</v>
      </c>
      <c r="B9" s="17" t="str">
        <f>VLOOKUP(C9,'Country Table'!$C$4:$G$222,4,FALSE)</f>
        <v>Europe &amp; Central Asia</v>
      </c>
      <c r="C9" t="s">
        <v>32</v>
      </c>
      <c r="D9">
        <v>73.7</v>
      </c>
      <c r="E9">
        <v>73.599999999999994</v>
      </c>
      <c r="F9">
        <v>73.8</v>
      </c>
      <c r="G9">
        <v>74.2</v>
      </c>
      <c r="H9">
        <v>74.7</v>
      </c>
      <c r="I9">
        <v>75.3</v>
      </c>
      <c r="J9">
        <v>76</v>
      </c>
      <c r="K9">
        <v>76.8</v>
      </c>
      <c r="L9">
        <v>77.600000000000009</v>
      </c>
      <c r="M9">
        <v>78.400000000000006</v>
      </c>
      <c r="N9">
        <v>79.100000000000009</v>
      </c>
      <c r="O9">
        <v>79.7</v>
      </c>
      <c r="P9">
        <v>80.2</v>
      </c>
      <c r="Q9">
        <v>80.5</v>
      </c>
      <c r="R9">
        <v>80.800000000000011</v>
      </c>
      <c r="S9">
        <v>81</v>
      </c>
      <c r="T9">
        <v>81.100000000000009</v>
      </c>
      <c r="U9">
        <v>81.3</v>
      </c>
      <c r="V9">
        <v>81.5</v>
      </c>
      <c r="W9">
        <v>81.699999999999989</v>
      </c>
      <c r="X9">
        <v>82</v>
      </c>
      <c r="Y9">
        <v>82.399999999999991</v>
      </c>
      <c r="Z9">
        <v>82.8</v>
      </c>
      <c r="AA9">
        <v>83.2</v>
      </c>
      <c r="AB9">
        <v>83.5</v>
      </c>
      <c r="AC9">
        <v>83.8</v>
      </c>
      <c r="AD9">
        <v>84.1</v>
      </c>
      <c r="AE9">
        <v>84.3</v>
      </c>
      <c r="AF9">
        <v>84.5</v>
      </c>
      <c r="AG9" t="s">
        <v>443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East Asia &amp; Pacific</v>
      </c>
      <c r="C10" t="s">
        <v>36</v>
      </c>
      <c r="D10">
        <v>87.6</v>
      </c>
      <c r="E10">
        <v>88</v>
      </c>
      <c r="F10">
        <v>88.5</v>
      </c>
      <c r="G10">
        <v>88.9</v>
      </c>
      <c r="H10">
        <v>89.3</v>
      </c>
      <c r="I10">
        <v>89.600000000000009</v>
      </c>
      <c r="J10">
        <v>90</v>
      </c>
      <c r="K10">
        <v>90.4</v>
      </c>
      <c r="L10">
        <v>90.8</v>
      </c>
      <c r="M10">
        <v>91.2</v>
      </c>
      <c r="N10">
        <v>91.7</v>
      </c>
      <c r="O10">
        <v>92.100000000000009</v>
      </c>
      <c r="P10">
        <v>92.600000000000009</v>
      </c>
      <c r="Q10">
        <v>93</v>
      </c>
      <c r="R10">
        <v>93.4</v>
      </c>
      <c r="S10">
        <v>93.8</v>
      </c>
      <c r="T10">
        <v>94.1</v>
      </c>
      <c r="U10">
        <v>94.399999999999991</v>
      </c>
      <c r="V10">
        <v>94.699999999999989</v>
      </c>
      <c r="W10">
        <v>95</v>
      </c>
      <c r="X10">
        <v>95.3</v>
      </c>
      <c r="Y10">
        <v>95.6</v>
      </c>
      <c r="Z10">
        <v>95.8</v>
      </c>
      <c r="AA10">
        <v>96.1</v>
      </c>
      <c r="AB10">
        <v>96.399999999999991</v>
      </c>
      <c r="AC10">
        <v>96.6</v>
      </c>
      <c r="AD10">
        <v>96.899999999999991</v>
      </c>
      <c r="AE10">
        <v>97.1</v>
      </c>
      <c r="AF10">
        <v>97.399999999999991</v>
      </c>
      <c r="AG10" t="s">
        <v>443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Europe &amp; Central Asia</v>
      </c>
      <c r="C11" t="s">
        <v>38</v>
      </c>
      <c r="D11">
        <v>85.5</v>
      </c>
      <c r="E11">
        <v>85.9</v>
      </c>
      <c r="F11">
        <v>86.3</v>
      </c>
      <c r="G11">
        <v>86.6</v>
      </c>
      <c r="H11">
        <v>87</v>
      </c>
      <c r="I11">
        <v>87.4</v>
      </c>
      <c r="J11">
        <v>87.8</v>
      </c>
      <c r="K11">
        <v>88.3</v>
      </c>
      <c r="L11">
        <v>88.7</v>
      </c>
      <c r="M11">
        <v>89.2</v>
      </c>
      <c r="N11">
        <v>89.600000000000009</v>
      </c>
      <c r="O11">
        <v>90</v>
      </c>
      <c r="P11">
        <v>90.4</v>
      </c>
      <c r="Q11">
        <v>90.9</v>
      </c>
      <c r="R11">
        <v>91.3</v>
      </c>
      <c r="S11">
        <v>91.600000000000009</v>
      </c>
      <c r="T11">
        <v>92</v>
      </c>
      <c r="U11">
        <v>92.4</v>
      </c>
      <c r="V11">
        <v>92.7</v>
      </c>
      <c r="W11">
        <v>93</v>
      </c>
      <c r="X11">
        <v>93.300000000000011</v>
      </c>
      <c r="Y11">
        <v>93.5</v>
      </c>
      <c r="Z11">
        <v>93.7</v>
      </c>
      <c r="AA11">
        <v>93.899999999999991</v>
      </c>
      <c r="AB11">
        <v>94</v>
      </c>
      <c r="AC11">
        <v>94.1</v>
      </c>
      <c r="AD11">
        <v>94.199999999999989</v>
      </c>
      <c r="AE11">
        <v>94.399999999999991</v>
      </c>
      <c r="AF11">
        <v>94.5</v>
      </c>
      <c r="AG11" t="s">
        <v>443</v>
      </c>
    </row>
    <row r="12" spans="1:33" x14ac:dyDescent="0.25">
      <c r="A12" s="17" t="str">
        <f>VLOOKUP(C12,'Country Table'!$C$4:$G$222,5,FALSE)</f>
        <v>Upper middle income</v>
      </c>
      <c r="B12" s="17" t="str">
        <f>VLOOKUP(C12,'Country Table'!$C$4:$G$222,4,FALSE)</f>
        <v>Europe &amp; Central Asia</v>
      </c>
      <c r="C12" t="s">
        <v>40</v>
      </c>
      <c r="D12">
        <v>69</v>
      </c>
      <c r="E12">
        <v>68.8</v>
      </c>
      <c r="F12">
        <v>68.8</v>
      </c>
      <c r="G12">
        <v>68.899999999999991</v>
      </c>
      <c r="H12">
        <v>69.199999999999989</v>
      </c>
      <c r="I12">
        <v>69.599999999999994</v>
      </c>
      <c r="J12">
        <v>70.099999999999994</v>
      </c>
      <c r="K12">
        <v>70.599999999999994</v>
      </c>
      <c r="L12">
        <v>71.099999999999994</v>
      </c>
      <c r="M12">
        <v>71.5</v>
      </c>
      <c r="N12">
        <v>71.899999999999991</v>
      </c>
      <c r="O12">
        <v>72.399999999999991</v>
      </c>
      <c r="P12">
        <v>72.899999999999991</v>
      </c>
      <c r="Q12">
        <v>73.5</v>
      </c>
      <c r="R12">
        <v>74.2</v>
      </c>
      <c r="S12">
        <v>75</v>
      </c>
      <c r="T12">
        <v>75.8</v>
      </c>
      <c r="U12">
        <v>76.5</v>
      </c>
      <c r="V12">
        <v>77.2</v>
      </c>
      <c r="W12">
        <v>77.8</v>
      </c>
      <c r="X12">
        <v>78.400000000000006</v>
      </c>
      <c r="Y12">
        <v>78.8</v>
      </c>
      <c r="Z12">
        <v>79.2</v>
      </c>
      <c r="AA12">
        <v>79.600000000000009</v>
      </c>
      <c r="AB12">
        <v>80</v>
      </c>
      <c r="AC12">
        <v>80.400000000000006</v>
      </c>
      <c r="AD12">
        <v>80.800000000000011</v>
      </c>
      <c r="AE12">
        <v>81.100000000000009</v>
      </c>
      <c r="AF12">
        <v>81.3</v>
      </c>
      <c r="AG12" t="s">
        <v>443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Latin America &amp; Caribbean</v>
      </c>
      <c r="C13" t="s">
        <v>453</v>
      </c>
      <c r="D13">
        <v>77.2</v>
      </c>
      <c r="E13">
        <v>77.7</v>
      </c>
      <c r="F13">
        <v>78.2</v>
      </c>
      <c r="G13">
        <v>78.600000000000009</v>
      </c>
      <c r="H13">
        <v>78.900000000000006</v>
      </c>
      <c r="I13">
        <v>79.2</v>
      </c>
      <c r="J13">
        <v>79.400000000000006</v>
      </c>
      <c r="K13">
        <v>79.5</v>
      </c>
      <c r="L13">
        <v>79.7</v>
      </c>
      <c r="M13">
        <v>79.800000000000011</v>
      </c>
      <c r="N13">
        <v>79.900000000000006</v>
      </c>
      <c r="O13">
        <v>79.900000000000006</v>
      </c>
      <c r="P13">
        <v>80</v>
      </c>
      <c r="Q13">
        <v>80</v>
      </c>
      <c r="R13">
        <v>80</v>
      </c>
      <c r="S13">
        <v>80</v>
      </c>
      <c r="T13">
        <v>80</v>
      </c>
      <c r="U13">
        <v>80</v>
      </c>
      <c r="V13">
        <v>80</v>
      </c>
      <c r="W13">
        <v>80.100000000000009</v>
      </c>
      <c r="X13">
        <v>80.2</v>
      </c>
      <c r="Y13">
        <v>80.400000000000006</v>
      </c>
      <c r="Z13">
        <v>80.7</v>
      </c>
      <c r="AA13">
        <v>81</v>
      </c>
      <c r="AB13">
        <v>81.3</v>
      </c>
      <c r="AC13">
        <v>81.699999999999989</v>
      </c>
      <c r="AD13">
        <v>82</v>
      </c>
      <c r="AE13">
        <v>82.399999999999991</v>
      </c>
      <c r="AF13">
        <v>82.699999999999989</v>
      </c>
      <c r="AG13" t="s">
        <v>443</v>
      </c>
    </row>
    <row r="14" spans="1:33" x14ac:dyDescent="0.25">
      <c r="A14" s="17" t="str">
        <f>VLOOKUP(C14,'Country Table'!$C$4:$G$222,5,FALSE)</f>
        <v>High income</v>
      </c>
      <c r="B14" s="17" t="str">
        <f>VLOOKUP(C14,'Country Table'!$C$4:$G$222,4,FALSE)</f>
        <v>Middle East &amp; North Africa</v>
      </c>
      <c r="C14" t="s">
        <v>43</v>
      </c>
      <c r="D14">
        <v>80.600000000000009</v>
      </c>
      <c r="E14">
        <v>80.900000000000006</v>
      </c>
      <c r="F14">
        <v>81.2</v>
      </c>
      <c r="G14">
        <v>81.5</v>
      </c>
      <c r="H14">
        <v>81.899999999999991</v>
      </c>
      <c r="I14">
        <v>82.199999999999989</v>
      </c>
      <c r="J14">
        <v>82.5</v>
      </c>
      <c r="K14">
        <v>82.8</v>
      </c>
      <c r="L14">
        <v>83.1</v>
      </c>
      <c r="M14">
        <v>83.399999999999991</v>
      </c>
      <c r="N14">
        <v>83.8</v>
      </c>
      <c r="O14">
        <v>84.1</v>
      </c>
      <c r="P14">
        <v>84.3</v>
      </c>
      <c r="Q14">
        <v>84.6</v>
      </c>
      <c r="R14">
        <v>84.899999999999991</v>
      </c>
      <c r="S14">
        <v>85.1</v>
      </c>
      <c r="T14">
        <v>85.399999999999991</v>
      </c>
      <c r="U14">
        <v>85.6</v>
      </c>
      <c r="V14">
        <v>85.8</v>
      </c>
      <c r="W14">
        <v>86</v>
      </c>
      <c r="X14">
        <v>86.2</v>
      </c>
      <c r="Y14">
        <v>86.5</v>
      </c>
      <c r="Z14">
        <v>86.7</v>
      </c>
      <c r="AA14">
        <v>86.9</v>
      </c>
      <c r="AB14">
        <v>87.1</v>
      </c>
      <c r="AC14">
        <v>87.3</v>
      </c>
      <c r="AD14">
        <v>87.5</v>
      </c>
      <c r="AE14">
        <v>87.7</v>
      </c>
      <c r="AF14">
        <v>87.9</v>
      </c>
      <c r="AG14" t="s">
        <v>443</v>
      </c>
    </row>
    <row r="15" spans="1:33" x14ac:dyDescent="0.25">
      <c r="A15" s="17" t="str">
        <f>VLOOKUP(C15,'Country Table'!$C$4:$G$222,5,FALSE)</f>
        <v>Lower middle income</v>
      </c>
      <c r="B15" s="17" t="str">
        <f>VLOOKUP(C15,'Country Table'!$C$4:$G$222,4,FALSE)</f>
        <v>South Asia</v>
      </c>
      <c r="C15" t="s">
        <v>45</v>
      </c>
      <c r="D15">
        <v>58.8</v>
      </c>
      <c r="E15">
        <v>59.8</v>
      </c>
      <c r="F15">
        <v>61</v>
      </c>
      <c r="G15">
        <v>62.1</v>
      </c>
      <c r="H15">
        <v>63.4</v>
      </c>
      <c r="I15">
        <v>64.600000000000009</v>
      </c>
      <c r="J15">
        <v>65.8</v>
      </c>
      <c r="K15">
        <v>67</v>
      </c>
      <c r="L15">
        <v>68.100000000000009</v>
      </c>
      <c r="M15">
        <v>69</v>
      </c>
      <c r="N15">
        <v>69.899999999999991</v>
      </c>
      <c r="O15">
        <v>70.7</v>
      </c>
      <c r="P15">
        <v>71.399999999999991</v>
      </c>
      <c r="Q15">
        <v>72.099999999999994</v>
      </c>
      <c r="R15">
        <v>72.8</v>
      </c>
      <c r="S15">
        <v>73.5</v>
      </c>
      <c r="T15">
        <v>74.2</v>
      </c>
      <c r="U15">
        <v>74.8</v>
      </c>
      <c r="V15">
        <v>75.5</v>
      </c>
      <c r="W15">
        <v>76.099999999999994</v>
      </c>
      <c r="X15">
        <v>76.7</v>
      </c>
      <c r="Y15">
        <v>77.3</v>
      </c>
      <c r="Z15">
        <v>77.900000000000006</v>
      </c>
      <c r="AA15">
        <v>78.400000000000006</v>
      </c>
      <c r="AB15">
        <v>78.8</v>
      </c>
      <c r="AC15">
        <v>79.3</v>
      </c>
      <c r="AD15">
        <v>79.7</v>
      </c>
      <c r="AE15">
        <v>80.100000000000009</v>
      </c>
      <c r="AF15">
        <v>80.5</v>
      </c>
      <c r="AG15" t="s">
        <v>443</v>
      </c>
    </row>
    <row r="16" spans="1:33" x14ac:dyDescent="0.25">
      <c r="A16" s="17" t="str">
        <f>VLOOKUP(C16,'Country Table'!$C$4:$G$222,5,FALSE)</f>
        <v>High income</v>
      </c>
      <c r="B16" s="17" t="str">
        <f>VLOOKUP(C16,'Country Table'!$C$4:$G$222,4,FALSE)</f>
        <v>Latin America &amp; Caribbean</v>
      </c>
      <c r="C16" t="s">
        <v>47</v>
      </c>
      <c r="D16">
        <v>84.2</v>
      </c>
      <c r="E16">
        <v>84.5</v>
      </c>
      <c r="F16">
        <v>84.8</v>
      </c>
      <c r="G16">
        <v>85.1</v>
      </c>
      <c r="H16">
        <v>85.5</v>
      </c>
      <c r="I16">
        <v>85.9</v>
      </c>
      <c r="J16">
        <v>86.4</v>
      </c>
      <c r="K16">
        <v>86.8</v>
      </c>
      <c r="L16">
        <v>87.2</v>
      </c>
      <c r="M16">
        <v>87.6</v>
      </c>
      <c r="N16">
        <v>87.9</v>
      </c>
      <c r="O16">
        <v>88.3</v>
      </c>
      <c r="P16">
        <v>88.5</v>
      </c>
      <c r="Q16">
        <v>88.7</v>
      </c>
      <c r="R16">
        <v>88.9</v>
      </c>
      <c r="S16">
        <v>89.1</v>
      </c>
      <c r="T16">
        <v>89.2</v>
      </c>
      <c r="U16">
        <v>89.4</v>
      </c>
      <c r="V16">
        <v>89.5</v>
      </c>
      <c r="W16">
        <v>89.7</v>
      </c>
      <c r="X16">
        <v>89.8</v>
      </c>
      <c r="Y16">
        <v>89.9</v>
      </c>
      <c r="Z16">
        <v>90.100000000000009</v>
      </c>
      <c r="AA16">
        <v>90.2</v>
      </c>
      <c r="AB16">
        <v>90.3</v>
      </c>
      <c r="AC16">
        <v>90.5</v>
      </c>
      <c r="AD16">
        <v>90.600000000000009</v>
      </c>
      <c r="AE16">
        <v>90.7</v>
      </c>
      <c r="AF16">
        <v>90.9</v>
      </c>
      <c r="AG16" t="s">
        <v>443</v>
      </c>
    </row>
    <row r="17" spans="1:33" x14ac:dyDescent="0.25">
      <c r="A17" s="17" t="str">
        <f>VLOOKUP(C17,'Country Table'!$C$4:$G$222,5,FALSE)</f>
        <v>Upper middle income</v>
      </c>
      <c r="B17" s="17" t="str">
        <f>VLOOKUP(C17,'Country Table'!$C$4:$G$222,4,FALSE)</f>
        <v>Europe &amp; Central Asia</v>
      </c>
      <c r="C17" t="s">
        <v>49</v>
      </c>
      <c r="D17">
        <v>77.900000000000006</v>
      </c>
      <c r="E17">
        <v>77.3</v>
      </c>
      <c r="F17">
        <v>76.5</v>
      </c>
      <c r="G17">
        <v>75.7</v>
      </c>
      <c r="H17">
        <v>75</v>
      </c>
      <c r="I17">
        <v>74.3</v>
      </c>
      <c r="J17">
        <v>73.7</v>
      </c>
      <c r="K17">
        <v>73.3</v>
      </c>
      <c r="L17">
        <v>73</v>
      </c>
      <c r="M17">
        <v>72.8</v>
      </c>
      <c r="N17">
        <v>72.899999999999991</v>
      </c>
      <c r="O17">
        <v>73</v>
      </c>
      <c r="P17">
        <v>73.3</v>
      </c>
      <c r="Q17">
        <v>73.599999999999994</v>
      </c>
      <c r="R17">
        <v>73.900000000000006</v>
      </c>
      <c r="S17">
        <v>74.400000000000006</v>
      </c>
      <c r="T17">
        <v>74.900000000000006</v>
      </c>
      <c r="U17">
        <v>75.599999999999994</v>
      </c>
      <c r="V17">
        <v>76.3</v>
      </c>
      <c r="W17">
        <v>77.2</v>
      </c>
      <c r="X17">
        <v>78.2</v>
      </c>
      <c r="Y17">
        <v>79.100000000000009</v>
      </c>
      <c r="Z17">
        <v>80.100000000000009</v>
      </c>
      <c r="AA17">
        <v>81</v>
      </c>
      <c r="AB17">
        <v>81.8</v>
      </c>
      <c r="AC17">
        <v>82.5</v>
      </c>
      <c r="AD17">
        <v>83.1</v>
      </c>
      <c r="AE17">
        <v>83.6</v>
      </c>
      <c r="AF17">
        <v>84</v>
      </c>
      <c r="AG17" t="s">
        <v>443</v>
      </c>
    </row>
    <row r="18" spans="1:33" x14ac:dyDescent="0.25">
      <c r="A18" s="17" t="str">
        <f>VLOOKUP(C18,'Country Table'!$C$4:$G$222,5,FALSE)</f>
        <v>High income</v>
      </c>
      <c r="B18" s="17" t="str">
        <f>VLOOKUP(C18,'Country Table'!$C$4:$G$222,4,FALSE)</f>
        <v>Europe &amp; Central Asia</v>
      </c>
      <c r="C18" t="s">
        <v>51</v>
      </c>
      <c r="D18">
        <v>85.9</v>
      </c>
      <c r="E18">
        <v>86.3</v>
      </c>
      <c r="F18">
        <v>86.6</v>
      </c>
      <c r="G18">
        <v>86.9</v>
      </c>
      <c r="H18">
        <v>87.2</v>
      </c>
      <c r="I18">
        <v>87.6</v>
      </c>
      <c r="J18">
        <v>87.8</v>
      </c>
      <c r="K18">
        <v>88.1</v>
      </c>
      <c r="L18">
        <v>88.4</v>
      </c>
      <c r="M18">
        <v>88.7</v>
      </c>
      <c r="N18">
        <v>89</v>
      </c>
      <c r="O18">
        <v>89.3</v>
      </c>
      <c r="P18">
        <v>89.7</v>
      </c>
      <c r="Q18">
        <v>90</v>
      </c>
      <c r="R18">
        <v>90.4</v>
      </c>
      <c r="S18">
        <v>90.7</v>
      </c>
      <c r="T18">
        <v>91.100000000000009</v>
      </c>
      <c r="U18">
        <v>91.4</v>
      </c>
      <c r="V18">
        <v>91.8</v>
      </c>
      <c r="W18">
        <v>92.100000000000009</v>
      </c>
      <c r="X18">
        <v>92.4</v>
      </c>
      <c r="Y18">
        <v>92.7</v>
      </c>
      <c r="Z18">
        <v>93</v>
      </c>
      <c r="AA18">
        <v>93.300000000000011</v>
      </c>
      <c r="AB18">
        <v>93.5</v>
      </c>
      <c r="AC18">
        <v>93.8</v>
      </c>
      <c r="AD18">
        <v>94.1</v>
      </c>
      <c r="AE18">
        <v>94.3</v>
      </c>
      <c r="AF18">
        <v>94.6</v>
      </c>
      <c r="AG18" t="s">
        <v>443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Latin America &amp; Caribbean</v>
      </c>
      <c r="C19" t="s">
        <v>53</v>
      </c>
      <c r="D19">
        <v>78.8</v>
      </c>
      <c r="E19">
        <v>78.5</v>
      </c>
      <c r="F19">
        <v>77.900000000000006</v>
      </c>
      <c r="G19">
        <v>77.3</v>
      </c>
      <c r="H19">
        <v>76.7</v>
      </c>
      <c r="I19">
        <v>76.099999999999994</v>
      </c>
      <c r="J19">
        <v>75.5</v>
      </c>
      <c r="K19">
        <v>75.2</v>
      </c>
      <c r="L19">
        <v>75</v>
      </c>
      <c r="M19">
        <v>75</v>
      </c>
      <c r="N19">
        <v>75.2</v>
      </c>
      <c r="O19">
        <v>75.400000000000006</v>
      </c>
      <c r="P19">
        <v>75.8</v>
      </c>
      <c r="Q19">
        <v>76.2</v>
      </c>
      <c r="R19">
        <v>76.5</v>
      </c>
      <c r="S19">
        <v>76.900000000000006</v>
      </c>
      <c r="T19">
        <v>77.400000000000006</v>
      </c>
      <c r="U19">
        <v>77.900000000000006</v>
      </c>
      <c r="V19">
        <v>78.600000000000009</v>
      </c>
      <c r="W19">
        <v>79.3</v>
      </c>
      <c r="X19">
        <v>80.100000000000009</v>
      </c>
      <c r="Y19">
        <v>80.900000000000006</v>
      </c>
      <c r="Z19">
        <v>81.599999999999994</v>
      </c>
      <c r="AA19">
        <v>82.199999999999989</v>
      </c>
      <c r="AB19">
        <v>82.699999999999989</v>
      </c>
      <c r="AC19">
        <v>83.1</v>
      </c>
      <c r="AD19">
        <v>83.399999999999991</v>
      </c>
      <c r="AE19">
        <v>83.6</v>
      </c>
      <c r="AF19">
        <v>83.8</v>
      </c>
      <c r="AG19" t="s">
        <v>443</v>
      </c>
    </row>
    <row r="20" spans="1:33" x14ac:dyDescent="0.25">
      <c r="A20" s="17" t="str">
        <f>VLOOKUP(C20,'Country Table'!$C$4:$G$222,5,FALSE)</f>
        <v>Lower middle income</v>
      </c>
      <c r="B20" s="17" t="str">
        <f>VLOOKUP(C20,'Country Table'!$C$4:$G$222,4,FALSE)</f>
        <v>Sub-Saharan Africa</v>
      </c>
      <c r="C20" t="s">
        <v>55</v>
      </c>
      <c r="D20">
        <v>52</v>
      </c>
      <c r="E20">
        <v>52.900000000000006</v>
      </c>
      <c r="F20">
        <v>53.5</v>
      </c>
      <c r="G20">
        <v>53.900000000000006</v>
      </c>
      <c r="H20">
        <v>54.1</v>
      </c>
      <c r="I20">
        <v>54.2</v>
      </c>
      <c r="J20">
        <v>54.1</v>
      </c>
      <c r="K20">
        <v>54.1</v>
      </c>
      <c r="L20">
        <v>54.1</v>
      </c>
      <c r="M20">
        <v>54.2</v>
      </c>
      <c r="N20">
        <v>54.400000000000006</v>
      </c>
      <c r="O20">
        <v>54.900000000000006</v>
      </c>
      <c r="P20">
        <v>55.400000000000006</v>
      </c>
      <c r="Q20">
        <v>56.100000000000009</v>
      </c>
      <c r="R20">
        <v>56.8</v>
      </c>
      <c r="S20">
        <v>57.499999999999993</v>
      </c>
      <c r="T20">
        <v>58.199999999999996</v>
      </c>
      <c r="U20">
        <v>58.9</v>
      </c>
      <c r="V20">
        <v>59.5</v>
      </c>
      <c r="W20">
        <v>60</v>
      </c>
      <c r="X20">
        <v>60.5</v>
      </c>
      <c r="Y20">
        <v>60.9</v>
      </c>
      <c r="Z20">
        <v>61.3</v>
      </c>
      <c r="AA20">
        <v>61.7</v>
      </c>
      <c r="AB20">
        <v>62.1</v>
      </c>
      <c r="AC20">
        <v>62.5</v>
      </c>
      <c r="AD20">
        <v>62.9</v>
      </c>
      <c r="AE20">
        <v>63.3</v>
      </c>
      <c r="AF20">
        <v>63.800000000000004</v>
      </c>
      <c r="AG20" t="s">
        <v>443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South Asia</v>
      </c>
      <c r="C21" t="s">
        <v>60</v>
      </c>
      <c r="D21">
        <v>50.6</v>
      </c>
      <c r="E21">
        <v>51.7</v>
      </c>
      <c r="F21">
        <v>52.900000000000006</v>
      </c>
      <c r="G21">
        <v>54</v>
      </c>
      <c r="H21">
        <v>55.2</v>
      </c>
      <c r="I21">
        <v>56.399999999999991</v>
      </c>
      <c r="J21">
        <v>57.599999999999994</v>
      </c>
      <c r="K21">
        <v>58.8</v>
      </c>
      <c r="L21">
        <v>60.099999999999994</v>
      </c>
      <c r="M21">
        <v>61.5</v>
      </c>
      <c r="N21">
        <v>62.9</v>
      </c>
      <c r="O21">
        <v>64.3</v>
      </c>
      <c r="P21">
        <v>65.7</v>
      </c>
      <c r="Q21">
        <v>67.100000000000009</v>
      </c>
      <c r="R21">
        <v>68.400000000000006</v>
      </c>
      <c r="S21">
        <v>69.699999999999989</v>
      </c>
      <c r="T21">
        <v>70.8</v>
      </c>
      <c r="U21">
        <v>71.899999999999991</v>
      </c>
      <c r="V21">
        <v>72.8</v>
      </c>
      <c r="W21">
        <v>73.7</v>
      </c>
      <c r="X21">
        <v>74.400000000000006</v>
      </c>
      <c r="Y21">
        <v>75.099999999999994</v>
      </c>
      <c r="Z21">
        <v>75.8</v>
      </c>
      <c r="AA21">
        <v>76.400000000000006</v>
      </c>
      <c r="AB21">
        <v>77</v>
      </c>
      <c r="AC21">
        <v>77.600000000000009</v>
      </c>
      <c r="AD21">
        <v>78.100000000000009</v>
      </c>
      <c r="AE21">
        <v>78.7</v>
      </c>
      <c r="AF21">
        <v>79.2</v>
      </c>
      <c r="AG21" t="s">
        <v>443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Latin America &amp; Caribbean</v>
      </c>
      <c r="C22" t="s">
        <v>62</v>
      </c>
      <c r="D22">
        <v>55.500000000000007</v>
      </c>
      <c r="E22">
        <v>56.499999999999993</v>
      </c>
      <c r="F22">
        <v>57.499999999999993</v>
      </c>
      <c r="G22">
        <v>58.4</v>
      </c>
      <c r="H22">
        <v>59.4</v>
      </c>
      <c r="I22">
        <v>60.4</v>
      </c>
      <c r="J22">
        <v>61.4</v>
      </c>
      <c r="K22">
        <v>62.4</v>
      </c>
      <c r="L22">
        <v>63.4</v>
      </c>
      <c r="M22">
        <v>64.400000000000006</v>
      </c>
      <c r="N22">
        <v>65.3</v>
      </c>
      <c r="O22">
        <v>66.2</v>
      </c>
      <c r="P22">
        <v>67.100000000000009</v>
      </c>
      <c r="Q22">
        <v>68</v>
      </c>
      <c r="R22">
        <v>68.899999999999991</v>
      </c>
      <c r="S22">
        <v>69.699999999999989</v>
      </c>
      <c r="T22">
        <v>70.5</v>
      </c>
      <c r="U22">
        <v>71.399999999999991</v>
      </c>
      <c r="V22">
        <v>72.2</v>
      </c>
      <c r="W22">
        <v>73</v>
      </c>
      <c r="X22">
        <v>73.900000000000006</v>
      </c>
      <c r="Y22">
        <v>74.599999999999994</v>
      </c>
      <c r="Z22">
        <v>75.400000000000006</v>
      </c>
      <c r="AA22">
        <v>76.099999999999994</v>
      </c>
      <c r="AB22">
        <v>76.8</v>
      </c>
      <c r="AC22">
        <v>77.400000000000006</v>
      </c>
      <c r="AD22">
        <v>77.900000000000006</v>
      </c>
      <c r="AE22">
        <v>78.400000000000006</v>
      </c>
      <c r="AF22">
        <v>78.8</v>
      </c>
      <c r="AG22" t="s">
        <v>443</v>
      </c>
    </row>
    <row r="23" spans="1:33" x14ac:dyDescent="0.25">
      <c r="A23" s="17" t="str">
        <f>VLOOKUP(C23,'Country Table'!$C$4:$G$222,5,FALSE)</f>
        <v>Upper middle income</v>
      </c>
      <c r="B23" s="17" t="str">
        <f>VLOOKUP(C23,'Country Table'!$C$4:$G$222,4,FALSE)</f>
        <v>Europe &amp; Central Asia</v>
      </c>
      <c r="C23" t="s">
        <v>64</v>
      </c>
      <c r="D23">
        <v>78.3</v>
      </c>
      <c r="E23">
        <v>77.900000000000006</v>
      </c>
      <c r="F23">
        <v>77.8</v>
      </c>
      <c r="G23">
        <v>78</v>
      </c>
      <c r="H23">
        <v>78.600000000000009</v>
      </c>
      <c r="I23">
        <v>79.5</v>
      </c>
      <c r="J23">
        <v>80.5</v>
      </c>
      <c r="K23">
        <v>81.5</v>
      </c>
      <c r="L23">
        <v>82.399999999999991</v>
      </c>
      <c r="M23">
        <v>83.2</v>
      </c>
      <c r="N23">
        <v>83.7</v>
      </c>
      <c r="O23">
        <v>84.1</v>
      </c>
      <c r="P23">
        <v>84.3</v>
      </c>
      <c r="Q23">
        <v>84.5</v>
      </c>
      <c r="R23">
        <v>84.7</v>
      </c>
      <c r="S23">
        <v>84.899999999999991</v>
      </c>
      <c r="T23">
        <v>85.1</v>
      </c>
      <c r="U23">
        <v>85.399999999999991</v>
      </c>
      <c r="V23">
        <v>85.6</v>
      </c>
      <c r="W23">
        <v>85.9</v>
      </c>
      <c r="X23">
        <v>86.2</v>
      </c>
      <c r="Y23">
        <v>86.5</v>
      </c>
      <c r="Z23">
        <v>86.8</v>
      </c>
      <c r="AA23">
        <v>87</v>
      </c>
      <c r="AB23">
        <v>87.3</v>
      </c>
      <c r="AC23">
        <v>87.5</v>
      </c>
      <c r="AD23">
        <v>87.7</v>
      </c>
      <c r="AE23">
        <v>87.9</v>
      </c>
      <c r="AF23">
        <v>88.1</v>
      </c>
      <c r="AG23" t="s">
        <v>443</v>
      </c>
    </row>
    <row r="24" spans="1:33" x14ac:dyDescent="0.25">
      <c r="A24" s="17" t="str">
        <f>VLOOKUP(C24,'Country Table'!$C$4:$G$222,5,FALSE)</f>
        <v>Upper middle income</v>
      </c>
      <c r="B24" s="17" t="str">
        <f>VLOOKUP(C24,'Country Table'!$C$4:$G$222,4,FALSE)</f>
        <v>Sub-Saharan Africa</v>
      </c>
      <c r="C24" t="s">
        <v>66</v>
      </c>
      <c r="D24">
        <v>60.3</v>
      </c>
      <c r="E24">
        <v>58.8</v>
      </c>
      <c r="F24">
        <v>57.3</v>
      </c>
      <c r="G24">
        <v>55.7</v>
      </c>
      <c r="H24">
        <v>54.300000000000004</v>
      </c>
      <c r="I24">
        <v>52.900000000000006</v>
      </c>
      <c r="J24">
        <v>51.7</v>
      </c>
      <c r="K24">
        <v>50.4</v>
      </c>
      <c r="L24">
        <v>49.2</v>
      </c>
      <c r="M24">
        <v>48</v>
      </c>
      <c r="N24">
        <v>47.099999999999994</v>
      </c>
      <c r="O24">
        <v>46.6</v>
      </c>
      <c r="P24">
        <v>46.5</v>
      </c>
      <c r="Q24">
        <v>47</v>
      </c>
      <c r="R24">
        <v>47.9</v>
      </c>
      <c r="S24">
        <v>49.4</v>
      </c>
      <c r="T24">
        <v>51.4</v>
      </c>
      <c r="U24">
        <v>53.800000000000004</v>
      </c>
      <c r="V24">
        <v>56.399999999999991</v>
      </c>
      <c r="W24">
        <v>59.199999999999996</v>
      </c>
      <c r="X24">
        <v>61.9</v>
      </c>
      <c r="Y24">
        <v>64.5</v>
      </c>
      <c r="Z24">
        <v>66.900000000000006</v>
      </c>
      <c r="AA24">
        <v>69.199999999999989</v>
      </c>
      <c r="AB24">
        <v>71.2</v>
      </c>
      <c r="AC24">
        <v>72.8</v>
      </c>
      <c r="AD24">
        <v>74.099999999999994</v>
      </c>
      <c r="AE24">
        <v>75.099999999999994</v>
      </c>
      <c r="AF24">
        <v>75.8</v>
      </c>
      <c r="AG24" t="s">
        <v>443</v>
      </c>
    </row>
    <row r="25" spans="1:33" x14ac:dyDescent="0.25">
      <c r="A25" s="17" t="str">
        <f>VLOOKUP(C25,'Country Table'!$C$4:$G$222,5,FALSE)</f>
        <v>Upper middle income</v>
      </c>
      <c r="B25" s="17" t="str">
        <f>VLOOKUP(C25,'Country Table'!$C$4:$G$222,4,FALSE)</f>
        <v>Latin America &amp; Caribbean</v>
      </c>
      <c r="C25" t="s">
        <v>68</v>
      </c>
      <c r="D25">
        <v>71.3</v>
      </c>
      <c r="E25">
        <v>71.899999999999991</v>
      </c>
      <c r="F25">
        <v>72.5</v>
      </c>
      <c r="G25">
        <v>73.099999999999994</v>
      </c>
      <c r="H25">
        <v>73.7</v>
      </c>
      <c r="I25">
        <v>74.3</v>
      </c>
      <c r="J25">
        <v>74.900000000000006</v>
      </c>
      <c r="K25">
        <v>75.5</v>
      </c>
      <c r="L25">
        <v>76</v>
      </c>
      <c r="M25">
        <v>76.599999999999994</v>
      </c>
      <c r="N25">
        <v>77.100000000000009</v>
      </c>
      <c r="O25">
        <v>77.600000000000009</v>
      </c>
      <c r="P25">
        <v>78.2</v>
      </c>
      <c r="Q25">
        <v>78.7</v>
      </c>
      <c r="R25">
        <v>79.3</v>
      </c>
      <c r="S25">
        <v>79.800000000000011</v>
      </c>
      <c r="T25">
        <v>80.400000000000006</v>
      </c>
      <c r="U25">
        <v>81</v>
      </c>
      <c r="V25">
        <v>81.5</v>
      </c>
      <c r="W25">
        <v>82</v>
      </c>
      <c r="X25">
        <v>82.5</v>
      </c>
      <c r="Y25">
        <v>83</v>
      </c>
      <c r="Z25">
        <v>83.399999999999991</v>
      </c>
      <c r="AA25">
        <v>83.8</v>
      </c>
      <c r="AB25">
        <v>84.2</v>
      </c>
      <c r="AC25">
        <v>84.6</v>
      </c>
      <c r="AD25">
        <v>85</v>
      </c>
      <c r="AE25">
        <v>85.3</v>
      </c>
      <c r="AF25">
        <v>85.7</v>
      </c>
      <c r="AG25" t="s">
        <v>443</v>
      </c>
    </row>
    <row r="26" spans="1:33" x14ac:dyDescent="0.25">
      <c r="A26" s="17" t="str">
        <f>VLOOKUP(C26,'Country Table'!$C$4:$G$222,5,FALSE)</f>
        <v>High income</v>
      </c>
      <c r="B26" s="17" t="str">
        <f>VLOOKUP(C26,'Country Table'!$C$4:$G$222,4,FALSE)</f>
        <v>East Asia &amp; Pacific</v>
      </c>
      <c r="C26" t="s">
        <v>72</v>
      </c>
      <c r="D26">
        <v>77.2</v>
      </c>
      <c r="E26">
        <v>77.600000000000009</v>
      </c>
      <c r="F26">
        <v>78</v>
      </c>
      <c r="G26">
        <v>78.400000000000006</v>
      </c>
      <c r="H26">
        <v>78.8</v>
      </c>
      <c r="I26">
        <v>79.2</v>
      </c>
      <c r="J26">
        <v>79.600000000000009</v>
      </c>
      <c r="K26">
        <v>80</v>
      </c>
      <c r="L26">
        <v>80.400000000000006</v>
      </c>
      <c r="M26">
        <v>80.800000000000011</v>
      </c>
      <c r="N26">
        <v>81.2</v>
      </c>
      <c r="O26">
        <v>81.699999999999989</v>
      </c>
      <c r="P26">
        <v>82.1</v>
      </c>
      <c r="Q26">
        <v>82.399999999999991</v>
      </c>
      <c r="R26">
        <v>82.8</v>
      </c>
      <c r="S26">
        <v>83.1</v>
      </c>
      <c r="T26">
        <v>83.399999999999991</v>
      </c>
      <c r="U26">
        <v>83.6</v>
      </c>
      <c r="V26">
        <v>83.8</v>
      </c>
      <c r="W26">
        <v>84</v>
      </c>
      <c r="X26">
        <v>84.2</v>
      </c>
      <c r="Y26">
        <v>84.399999999999991</v>
      </c>
      <c r="Z26">
        <v>84.6</v>
      </c>
      <c r="AA26">
        <v>84.7</v>
      </c>
      <c r="AB26">
        <v>84.899999999999991</v>
      </c>
      <c r="AC26">
        <v>85.1</v>
      </c>
      <c r="AD26">
        <v>85.3</v>
      </c>
      <c r="AE26">
        <v>85.5</v>
      </c>
      <c r="AF26">
        <v>85.7</v>
      </c>
      <c r="AG26" t="s">
        <v>443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Europe &amp; Central Asia</v>
      </c>
      <c r="C27" t="s">
        <v>74</v>
      </c>
      <c r="D27">
        <v>78.900000000000006</v>
      </c>
      <c r="E27">
        <v>78.8</v>
      </c>
      <c r="F27">
        <v>78.7</v>
      </c>
      <c r="G27">
        <v>78.5</v>
      </c>
      <c r="H27">
        <v>78.400000000000006</v>
      </c>
      <c r="I27">
        <v>78.400000000000006</v>
      </c>
      <c r="J27">
        <v>78.400000000000006</v>
      </c>
      <c r="K27">
        <v>78.5</v>
      </c>
      <c r="L27">
        <v>78.600000000000009</v>
      </c>
      <c r="M27">
        <v>78.900000000000006</v>
      </c>
      <c r="N27">
        <v>79.2</v>
      </c>
      <c r="O27">
        <v>79.600000000000009</v>
      </c>
      <c r="P27">
        <v>80</v>
      </c>
      <c r="Q27">
        <v>80.400000000000006</v>
      </c>
      <c r="R27">
        <v>80.7</v>
      </c>
      <c r="S27">
        <v>81</v>
      </c>
      <c r="T27">
        <v>81.3</v>
      </c>
      <c r="U27">
        <v>81.699999999999989</v>
      </c>
      <c r="V27">
        <v>82</v>
      </c>
      <c r="W27">
        <v>82.3</v>
      </c>
      <c r="X27">
        <v>82.699999999999989</v>
      </c>
      <c r="Y27">
        <v>83</v>
      </c>
      <c r="Z27">
        <v>83.3</v>
      </c>
      <c r="AA27">
        <v>83.5</v>
      </c>
      <c r="AB27">
        <v>83.8</v>
      </c>
      <c r="AC27">
        <v>84</v>
      </c>
      <c r="AD27">
        <v>84.2</v>
      </c>
      <c r="AE27">
        <v>84.3</v>
      </c>
      <c r="AF27">
        <v>84.5</v>
      </c>
      <c r="AG27" t="s">
        <v>443</v>
      </c>
    </row>
    <row r="28" spans="1:33" x14ac:dyDescent="0.25">
      <c r="A28" s="17" t="str">
        <f>VLOOKUP(C28,'Country Table'!$C$4:$G$222,5,FALSE)</f>
        <v>Low income</v>
      </c>
      <c r="B28" s="17" t="str">
        <f>VLOOKUP(C28,'Country Table'!$C$4:$G$222,4,FALSE)</f>
        <v>Sub-Saharan Africa</v>
      </c>
      <c r="C28" t="s">
        <v>76</v>
      </c>
      <c r="D28">
        <v>45.300000000000004</v>
      </c>
      <c r="E28">
        <v>45.2</v>
      </c>
      <c r="F28">
        <v>45.2</v>
      </c>
      <c r="G28">
        <v>45.2</v>
      </c>
      <c r="H28">
        <v>45.2</v>
      </c>
      <c r="I28">
        <v>45.300000000000004</v>
      </c>
      <c r="J28">
        <v>45.5</v>
      </c>
      <c r="K28">
        <v>45.7</v>
      </c>
      <c r="L28">
        <v>46</v>
      </c>
      <c r="M28">
        <v>46.400000000000006</v>
      </c>
      <c r="N28">
        <v>46.9</v>
      </c>
      <c r="O28">
        <v>47.5</v>
      </c>
      <c r="P28">
        <v>48.3</v>
      </c>
      <c r="Q28">
        <v>49.2</v>
      </c>
      <c r="R28">
        <v>50.2</v>
      </c>
      <c r="S28">
        <v>51.2</v>
      </c>
      <c r="T28">
        <v>52.400000000000006</v>
      </c>
      <c r="U28">
        <v>53.6</v>
      </c>
      <c r="V28">
        <v>54.800000000000004</v>
      </c>
      <c r="W28">
        <v>56.000000000000007</v>
      </c>
      <c r="X28">
        <v>57.099999999999994</v>
      </c>
      <c r="Y28">
        <v>58.099999999999994</v>
      </c>
      <c r="Z28">
        <v>59</v>
      </c>
      <c r="AA28">
        <v>59.9</v>
      </c>
      <c r="AB28">
        <v>60.699999999999996</v>
      </c>
      <c r="AC28">
        <v>61.4</v>
      </c>
      <c r="AD28">
        <v>62.1</v>
      </c>
      <c r="AE28">
        <v>62.7</v>
      </c>
      <c r="AF28">
        <v>63.3</v>
      </c>
      <c r="AG28" t="s">
        <v>443</v>
      </c>
    </row>
    <row r="29" spans="1:33" x14ac:dyDescent="0.25">
      <c r="A29" s="17" t="str">
        <f>VLOOKUP(C29,'Country Table'!$C$4:$G$222,5,FALSE)</f>
        <v>Low income</v>
      </c>
      <c r="B29" s="17" t="str">
        <f>VLOOKUP(C29,'Country Table'!$C$4:$G$222,4,FALSE)</f>
        <v>Sub-Saharan Africa</v>
      </c>
      <c r="C29" t="s">
        <v>78</v>
      </c>
      <c r="D29">
        <v>42.8</v>
      </c>
      <c r="E29">
        <v>42.3</v>
      </c>
      <c r="F29">
        <v>41.9</v>
      </c>
      <c r="G29">
        <v>41.5</v>
      </c>
      <c r="H29">
        <v>41.199999999999996</v>
      </c>
      <c r="I29">
        <v>41.199999999999996</v>
      </c>
      <c r="J29">
        <v>41.4</v>
      </c>
      <c r="K29">
        <v>41.9</v>
      </c>
      <c r="L29">
        <v>42.6</v>
      </c>
      <c r="M29">
        <v>43.6</v>
      </c>
      <c r="N29">
        <v>44.800000000000004</v>
      </c>
      <c r="O29">
        <v>46</v>
      </c>
      <c r="P29">
        <v>47.4</v>
      </c>
      <c r="Q29">
        <v>48.8</v>
      </c>
      <c r="R29">
        <v>50.1</v>
      </c>
      <c r="S29">
        <v>51.300000000000004</v>
      </c>
      <c r="T29">
        <v>52.6</v>
      </c>
      <c r="U29">
        <v>53.800000000000004</v>
      </c>
      <c r="V29">
        <v>55.000000000000007</v>
      </c>
      <c r="W29">
        <v>56.100000000000009</v>
      </c>
      <c r="X29">
        <v>57.3</v>
      </c>
      <c r="Y29">
        <v>58.3</v>
      </c>
      <c r="Z29">
        <v>59.3</v>
      </c>
      <c r="AA29">
        <v>60.199999999999996</v>
      </c>
      <c r="AB29">
        <v>61</v>
      </c>
      <c r="AC29">
        <v>61.7</v>
      </c>
      <c r="AD29">
        <v>62.4</v>
      </c>
      <c r="AE29">
        <v>62.9</v>
      </c>
      <c r="AF29">
        <v>63.5</v>
      </c>
      <c r="AG29" t="s">
        <v>443</v>
      </c>
    </row>
    <row r="30" spans="1:33" x14ac:dyDescent="0.25">
      <c r="A30" s="17" t="str">
        <f>VLOOKUP(C30,'Country Table'!$C$4:$G$222,5,FALSE)</f>
        <v>Lower middle income</v>
      </c>
      <c r="B30" s="17" t="str">
        <f>VLOOKUP(C30,'Country Table'!$C$4:$G$222,4,FALSE)</f>
        <v>Sub-Saharan Africa</v>
      </c>
      <c r="C30" t="s">
        <v>80</v>
      </c>
      <c r="D30">
        <v>68.7</v>
      </c>
      <c r="E30">
        <v>69.199999999999989</v>
      </c>
      <c r="F30">
        <v>69.699999999999989</v>
      </c>
      <c r="G30">
        <v>70.199999999999989</v>
      </c>
      <c r="H30">
        <v>70.599999999999994</v>
      </c>
      <c r="I30">
        <v>71.099999999999994</v>
      </c>
      <c r="J30">
        <v>71.7</v>
      </c>
      <c r="K30">
        <v>72.3</v>
      </c>
      <c r="L30">
        <v>73.099999999999994</v>
      </c>
      <c r="M30">
        <v>73.900000000000006</v>
      </c>
      <c r="N30">
        <v>74.7</v>
      </c>
      <c r="O30">
        <v>75.5</v>
      </c>
      <c r="P30">
        <v>76.2</v>
      </c>
      <c r="Q30">
        <v>76.8</v>
      </c>
      <c r="R30">
        <v>77.3</v>
      </c>
      <c r="S30">
        <v>77.600000000000009</v>
      </c>
      <c r="T30">
        <v>77.8</v>
      </c>
      <c r="U30">
        <v>78</v>
      </c>
      <c r="V30">
        <v>78.100000000000009</v>
      </c>
      <c r="W30">
        <v>78.3</v>
      </c>
      <c r="X30">
        <v>78.600000000000009</v>
      </c>
      <c r="Y30">
        <v>78.8</v>
      </c>
      <c r="Z30">
        <v>79.100000000000009</v>
      </c>
      <c r="AA30">
        <v>79.5</v>
      </c>
      <c r="AB30">
        <v>79.800000000000011</v>
      </c>
      <c r="AC30">
        <v>80.2</v>
      </c>
      <c r="AD30">
        <v>80.5</v>
      </c>
      <c r="AE30">
        <v>80.900000000000006</v>
      </c>
      <c r="AF30">
        <v>81.2</v>
      </c>
      <c r="AG30" t="s">
        <v>443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East Asia &amp; Pacific</v>
      </c>
      <c r="C31" t="s">
        <v>82</v>
      </c>
      <c r="D31">
        <v>51.7</v>
      </c>
      <c r="E31">
        <v>52.2</v>
      </c>
      <c r="F31">
        <v>52.7</v>
      </c>
      <c r="G31">
        <v>53.1</v>
      </c>
      <c r="H31">
        <v>53.6</v>
      </c>
      <c r="I31">
        <v>54.1</v>
      </c>
      <c r="J31">
        <v>54.900000000000006</v>
      </c>
      <c r="K31">
        <v>55.7</v>
      </c>
      <c r="L31">
        <v>56.699999999999996</v>
      </c>
      <c r="M31">
        <v>57.9</v>
      </c>
      <c r="N31">
        <v>59.099999999999994</v>
      </c>
      <c r="O31">
        <v>60.5</v>
      </c>
      <c r="P31">
        <v>62</v>
      </c>
      <c r="Q31">
        <v>63.4</v>
      </c>
      <c r="R31">
        <v>64.900000000000006</v>
      </c>
      <c r="S31">
        <v>66.3</v>
      </c>
      <c r="T31">
        <v>67.600000000000009</v>
      </c>
      <c r="U31">
        <v>68.8</v>
      </c>
      <c r="V31">
        <v>69.8</v>
      </c>
      <c r="W31">
        <v>70.8</v>
      </c>
      <c r="X31">
        <v>71.599999999999994</v>
      </c>
      <c r="Y31">
        <v>72.399999999999991</v>
      </c>
      <c r="Z31">
        <v>73</v>
      </c>
      <c r="AA31">
        <v>73.7</v>
      </c>
      <c r="AB31">
        <v>74.3</v>
      </c>
      <c r="AC31">
        <v>74.8</v>
      </c>
      <c r="AD31">
        <v>75.400000000000006</v>
      </c>
      <c r="AE31">
        <v>75.8</v>
      </c>
      <c r="AF31">
        <v>76.3</v>
      </c>
      <c r="AG31" t="s">
        <v>443</v>
      </c>
    </row>
    <row r="32" spans="1:33" x14ac:dyDescent="0.25">
      <c r="A32" s="17" t="str">
        <f>VLOOKUP(C32,'Country Table'!$C$4:$G$222,5,FALSE)</f>
        <v>Lower middle income</v>
      </c>
      <c r="B32" s="17" t="str">
        <f>VLOOKUP(C32,'Country Table'!$C$4:$G$222,4,FALSE)</f>
        <v>Sub-Saharan Africa</v>
      </c>
      <c r="C32" t="s">
        <v>84</v>
      </c>
      <c r="D32">
        <v>51.300000000000004</v>
      </c>
      <c r="E32">
        <v>50.9</v>
      </c>
      <c r="F32">
        <v>50.4</v>
      </c>
      <c r="G32">
        <v>49.8</v>
      </c>
      <c r="H32">
        <v>49.1</v>
      </c>
      <c r="I32">
        <v>48.5</v>
      </c>
      <c r="J32">
        <v>48.1</v>
      </c>
      <c r="K32">
        <v>47.699999999999996</v>
      </c>
      <c r="L32">
        <v>47.5</v>
      </c>
      <c r="M32">
        <v>47.5</v>
      </c>
      <c r="N32">
        <v>47.699999999999996</v>
      </c>
      <c r="O32">
        <v>48</v>
      </c>
      <c r="P32">
        <v>48.5</v>
      </c>
      <c r="Q32">
        <v>49.1</v>
      </c>
      <c r="R32">
        <v>49.7</v>
      </c>
      <c r="S32">
        <v>50.4</v>
      </c>
      <c r="T32">
        <v>51.1</v>
      </c>
      <c r="U32">
        <v>51.800000000000004</v>
      </c>
      <c r="V32">
        <v>52.5</v>
      </c>
      <c r="W32">
        <v>53.300000000000004</v>
      </c>
      <c r="X32">
        <v>54</v>
      </c>
      <c r="Y32">
        <v>54.7</v>
      </c>
      <c r="Z32">
        <v>55.500000000000007</v>
      </c>
      <c r="AA32">
        <v>56.3</v>
      </c>
      <c r="AB32">
        <v>57.099999999999994</v>
      </c>
      <c r="AC32">
        <v>57.8</v>
      </c>
      <c r="AD32">
        <v>58.599999999999994</v>
      </c>
      <c r="AE32">
        <v>59.199999999999996</v>
      </c>
      <c r="AF32">
        <v>59.9</v>
      </c>
      <c r="AG32" t="s">
        <v>443</v>
      </c>
    </row>
    <row r="33" spans="1:33" x14ac:dyDescent="0.25">
      <c r="A33" s="17" t="str">
        <f>VLOOKUP(C33,'Country Table'!$C$4:$G$222,5,FALSE)</f>
        <v>High income</v>
      </c>
      <c r="B33" s="17" t="str">
        <f>VLOOKUP(C33,'Country Table'!$C$4:$G$222,4,FALSE)</f>
        <v>North America</v>
      </c>
      <c r="C33" t="s">
        <v>86</v>
      </c>
      <c r="D33">
        <v>88.2</v>
      </c>
      <c r="E33">
        <v>88.4</v>
      </c>
      <c r="F33">
        <v>88.7</v>
      </c>
      <c r="G33">
        <v>89</v>
      </c>
      <c r="H33">
        <v>89.2</v>
      </c>
      <c r="I33">
        <v>89.5</v>
      </c>
      <c r="J33">
        <v>89.7</v>
      </c>
      <c r="K33">
        <v>90</v>
      </c>
      <c r="L33">
        <v>90.3</v>
      </c>
      <c r="M33">
        <v>90.600000000000009</v>
      </c>
      <c r="N33">
        <v>91</v>
      </c>
      <c r="O33">
        <v>91.3</v>
      </c>
      <c r="P33">
        <v>91.600000000000009</v>
      </c>
      <c r="Q33">
        <v>92</v>
      </c>
      <c r="R33">
        <v>92.300000000000011</v>
      </c>
      <c r="S33">
        <v>92.7</v>
      </c>
      <c r="T33">
        <v>93</v>
      </c>
      <c r="U33">
        <v>93.300000000000011</v>
      </c>
      <c r="V33">
        <v>93.7</v>
      </c>
      <c r="W33">
        <v>94</v>
      </c>
      <c r="X33">
        <v>94.3</v>
      </c>
      <c r="Y33">
        <v>94.6</v>
      </c>
      <c r="Z33">
        <v>94.899999999999991</v>
      </c>
      <c r="AA33">
        <v>95.1</v>
      </c>
      <c r="AB33">
        <v>95.3</v>
      </c>
      <c r="AC33">
        <v>95.399999999999991</v>
      </c>
      <c r="AD33">
        <v>95.6</v>
      </c>
      <c r="AE33">
        <v>95.7</v>
      </c>
      <c r="AF33">
        <v>95.899999999999991</v>
      </c>
      <c r="AG33" t="s">
        <v>443</v>
      </c>
    </row>
    <row r="34" spans="1:33" x14ac:dyDescent="0.25">
      <c r="A34" s="17" t="str">
        <f>VLOOKUP(C34,'Country Table'!$C$4:$G$222,5,FALSE)</f>
        <v>Low income</v>
      </c>
      <c r="B34" s="17" t="str">
        <f>VLOOKUP(C34,'Country Table'!$C$4:$G$222,4,FALSE)</f>
        <v>Sub-Saharan Africa</v>
      </c>
      <c r="C34" t="s">
        <v>90</v>
      </c>
      <c r="D34">
        <v>44.800000000000004</v>
      </c>
      <c r="E34">
        <v>44.2</v>
      </c>
      <c r="F34">
        <v>43.5</v>
      </c>
      <c r="G34">
        <v>42.699999999999996</v>
      </c>
      <c r="H34">
        <v>41.8</v>
      </c>
      <c r="I34">
        <v>40.799999999999997</v>
      </c>
      <c r="J34">
        <v>39.900000000000006</v>
      </c>
      <c r="K34">
        <v>39</v>
      </c>
      <c r="L34">
        <v>38.200000000000003</v>
      </c>
      <c r="M34">
        <v>37.6</v>
      </c>
      <c r="N34">
        <v>37.200000000000003</v>
      </c>
      <c r="O34">
        <v>37</v>
      </c>
      <c r="P34">
        <v>37</v>
      </c>
      <c r="Q34">
        <v>37.200000000000003</v>
      </c>
      <c r="R34">
        <v>37.6</v>
      </c>
      <c r="S34">
        <v>38.1</v>
      </c>
      <c r="T34">
        <v>38.700000000000003</v>
      </c>
      <c r="U34">
        <v>39.4</v>
      </c>
      <c r="V34">
        <v>40.200000000000003</v>
      </c>
      <c r="W34">
        <v>41.099999999999994</v>
      </c>
      <c r="X34">
        <v>42</v>
      </c>
      <c r="Y34">
        <v>43</v>
      </c>
      <c r="Z34">
        <v>44.1</v>
      </c>
      <c r="AA34">
        <v>45.2</v>
      </c>
      <c r="AB34">
        <v>46.400000000000006</v>
      </c>
      <c r="AC34">
        <v>47.5</v>
      </c>
      <c r="AD34">
        <v>48.6</v>
      </c>
      <c r="AE34">
        <v>49.6</v>
      </c>
      <c r="AF34">
        <v>50.5</v>
      </c>
      <c r="AG34" t="s">
        <v>443</v>
      </c>
    </row>
    <row r="35" spans="1:33" x14ac:dyDescent="0.25">
      <c r="A35" s="17" t="str">
        <f>VLOOKUP(C35,'Country Table'!$C$4:$G$222,5,FALSE)</f>
        <v>Low income</v>
      </c>
      <c r="B35" s="17" t="str">
        <f>VLOOKUP(C35,'Country Table'!$C$4:$G$222,4,FALSE)</f>
        <v>Sub-Saharan Africa</v>
      </c>
      <c r="C35" t="s">
        <v>92</v>
      </c>
      <c r="D35">
        <v>41.6</v>
      </c>
      <c r="E35">
        <v>41.699999999999996</v>
      </c>
      <c r="F35">
        <v>41.8</v>
      </c>
      <c r="G35">
        <v>41.9</v>
      </c>
      <c r="H35">
        <v>42.1</v>
      </c>
      <c r="I35">
        <v>42.199999999999996</v>
      </c>
      <c r="J35">
        <v>42.3</v>
      </c>
      <c r="K35">
        <v>42.4</v>
      </c>
      <c r="L35">
        <v>42.5</v>
      </c>
      <c r="M35">
        <v>42.6</v>
      </c>
      <c r="N35">
        <v>42.6</v>
      </c>
      <c r="O35">
        <v>42.8</v>
      </c>
      <c r="P35">
        <v>42.9</v>
      </c>
      <c r="Q35">
        <v>43.2</v>
      </c>
      <c r="R35">
        <v>43.5</v>
      </c>
      <c r="S35">
        <v>43.9</v>
      </c>
      <c r="T35">
        <v>44.5</v>
      </c>
      <c r="U35">
        <v>45.1</v>
      </c>
      <c r="V35">
        <v>45.9</v>
      </c>
      <c r="W35">
        <v>46.7</v>
      </c>
      <c r="X35">
        <v>47.5</v>
      </c>
      <c r="Y35">
        <v>48.3</v>
      </c>
      <c r="Z35">
        <v>49.1</v>
      </c>
      <c r="AA35">
        <v>49.8</v>
      </c>
      <c r="AB35">
        <v>50.4</v>
      </c>
      <c r="AC35">
        <v>51</v>
      </c>
      <c r="AD35">
        <v>51.4</v>
      </c>
      <c r="AE35">
        <v>51.9</v>
      </c>
      <c r="AF35">
        <v>52.300000000000004</v>
      </c>
      <c r="AG35" t="s">
        <v>443</v>
      </c>
    </row>
    <row r="36" spans="1:33" x14ac:dyDescent="0.25">
      <c r="A36" s="17" t="str">
        <f>VLOOKUP(C36,'Country Table'!$C$4:$G$222,5,FALSE)</f>
        <v>High income</v>
      </c>
      <c r="B36" s="17" t="str">
        <f>VLOOKUP(C36,'Country Table'!$C$4:$G$222,4,FALSE)</f>
        <v>Latin America &amp; Caribbean</v>
      </c>
      <c r="C36" t="s">
        <v>96</v>
      </c>
      <c r="D36">
        <v>82.3</v>
      </c>
      <c r="E36">
        <v>82.8</v>
      </c>
      <c r="F36">
        <v>83.2</v>
      </c>
      <c r="G36">
        <v>83.7</v>
      </c>
      <c r="H36">
        <v>84.1</v>
      </c>
      <c r="I36">
        <v>84.6</v>
      </c>
      <c r="J36">
        <v>85</v>
      </c>
      <c r="K36">
        <v>85.399999999999991</v>
      </c>
      <c r="L36">
        <v>85.9</v>
      </c>
      <c r="M36">
        <v>86.3</v>
      </c>
      <c r="N36">
        <v>86.7</v>
      </c>
      <c r="O36">
        <v>87.1</v>
      </c>
      <c r="P36">
        <v>87.5</v>
      </c>
      <c r="Q36">
        <v>87.9</v>
      </c>
      <c r="R36">
        <v>88.3</v>
      </c>
      <c r="S36">
        <v>88.7</v>
      </c>
      <c r="T36">
        <v>89</v>
      </c>
      <c r="U36">
        <v>89.4</v>
      </c>
      <c r="V36">
        <v>89.7</v>
      </c>
      <c r="W36">
        <v>90.100000000000009</v>
      </c>
      <c r="X36">
        <v>90.4</v>
      </c>
      <c r="Y36">
        <v>90.7</v>
      </c>
      <c r="Z36">
        <v>91</v>
      </c>
      <c r="AA36">
        <v>91.3</v>
      </c>
      <c r="AB36">
        <v>91.5</v>
      </c>
      <c r="AC36">
        <v>91.8</v>
      </c>
      <c r="AD36">
        <v>92</v>
      </c>
      <c r="AE36">
        <v>92.2</v>
      </c>
      <c r="AF36">
        <v>92.4</v>
      </c>
      <c r="AG36" t="s">
        <v>443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East Asia &amp; Pacific</v>
      </c>
      <c r="C37" t="s">
        <v>98</v>
      </c>
      <c r="D37">
        <v>75.599999999999994</v>
      </c>
      <c r="E37">
        <v>75.8</v>
      </c>
      <c r="F37">
        <v>75.900000000000006</v>
      </c>
      <c r="G37">
        <v>76.099999999999994</v>
      </c>
      <c r="H37">
        <v>76.400000000000006</v>
      </c>
      <c r="I37">
        <v>76.7</v>
      </c>
      <c r="J37">
        <v>77.100000000000009</v>
      </c>
      <c r="K37">
        <v>77.600000000000009</v>
      </c>
      <c r="L37">
        <v>78.100000000000009</v>
      </c>
      <c r="M37">
        <v>78.600000000000009</v>
      </c>
      <c r="N37">
        <v>79.100000000000009</v>
      </c>
      <c r="O37">
        <v>79.600000000000009</v>
      </c>
      <c r="P37">
        <v>80.100000000000009</v>
      </c>
      <c r="Q37">
        <v>80.600000000000009</v>
      </c>
      <c r="R37">
        <v>81.100000000000009</v>
      </c>
      <c r="S37">
        <v>81.5</v>
      </c>
      <c r="T37">
        <v>82</v>
      </c>
      <c r="U37">
        <v>82.399999999999991</v>
      </c>
      <c r="V37">
        <v>82.8</v>
      </c>
      <c r="W37">
        <v>83.3</v>
      </c>
      <c r="X37">
        <v>83.7</v>
      </c>
      <c r="Y37">
        <v>84.2</v>
      </c>
      <c r="Z37">
        <v>84.6</v>
      </c>
      <c r="AA37">
        <v>85.1</v>
      </c>
      <c r="AB37">
        <v>85.6</v>
      </c>
      <c r="AC37">
        <v>86</v>
      </c>
      <c r="AD37">
        <v>86.5</v>
      </c>
      <c r="AE37">
        <v>86.9</v>
      </c>
      <c r="AF37">
        <v>87.2</v>
      </c>
      <c r="AG37" t="s">
        <v>443</v>
      </c>
    </row>
    <row r="38" spans="1:33" x14ac:dyDescent="0.25">
      <c r="A38" s="17" t="str">
        <f>VLOOKUP(C38,'Country Table'!$C$4:$G$222,5,FALSE)</f>
        <v>Upper middle income</v>
      </c>
      <c r="B38" s="17" t="str">
        <f>VLOOKUP(C38,'Country Table'!$C$4:$G$222,4,FALSE)</f>
        <v>Latin America &amp; Caribbean</v>
      </c>
      <c r="C38" t="s">
        <v>100</v>
      </c>
      <c r="D38">
        <v>76.5</v>
      </c>
      <c r="E38">
        <v>76.8</v>
      </c>
      <c r="F38">
        <v>77.2</v>
      </c>
      <c r="G38">
        <v>77.600000000000009</v>
      </c>
      <c r="H38">
        <v>78.100000000000009</v>
      </c>
      <c r="I38">
        <v>78.600000000000009</v>
      </c>
      <c r="J38">
        <v>79.2</v>
      </c>
      <c r="K38">
        <v>79.800000000000011</v>
      </c>
      <c r="L38">
        <v>80.400000000000006</v>
      </c>
      <c r="M38">
        <v>81</v>
      </c>
      <c r="N38">
        <v>81.5</v>
      </c>
      <c r="O38">
        <v>81.899999999999991</v>
      </c>
      <c r="P38">
        <v>82.3</v>
      </c>
      <c r="Q38">
        <v>82.699999999999989</v>
      </c>
      <c r="R38">
        <v>83.1</v>
      </c>
      <c r="S38">
        <v>83.5</v>
      </c>
      <c r="T38">
        <v>83.8</v>
      </c>
      <c r="U38">
        <v>84.2</v>
      </c>
      <c r="V38">
        <v>84.6</v>
      </c>
      <c r="W38">
        <v>84.899999999999991</v>
      </c>
      <c r="X38">
        <v>85.3</v>
      </c>
      <c r="Y38">
        <v>85.6</v>
      </c>
      <c r="Z38">
        <v>86</v>
      </c>
      <c r="AA38">
        <v>86.3</v>
      </c>
      <c r="AB38">
        <v>86.7</v>
      </c>
      <c r="AC38">
        <v>87</v>
      </c>
      <c r="AD38">
        <v>87.3</v>
      </c>
      <c r="AE38">
        <v>87.6</v>
      </c>
      <c r="AF38">
        <v>87.9</v>
      </c>
      <c r="AG38" t="s">
        <v>443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t="s">
        <v>102</v>
      </c>
      <c r="D39">
        <v>56.399999999999991</v>
      </c>
      <c r="E39">
        <v>57.199999999999996</v>
      </c>
      <c r="F39">
        <v>57.9</v>
      </c>
      <c r="G39">
        <v>58.5</v>
      </c>
      <c r="H39">
        <v>59.099999999999994</v>
      </c>
      <c r="I39">
        <v>59.599999999999994</v>
      </c>
      <c r="J39">
        <v>60</v>
      </c>
      <c r="K39">
        <v>60.199999999999996</v>
      </c>
      <c r="L39">
        <v>60.5</v>
      </c>
      <c r="M39">
        <v>60.6</v>
      </c>
      <c r="N39">
        <v>60.699999999999996</v>
      </c>
      <c r="O39">
        <v>60.8</v>
      </c>
      <c r="P39">
        <v>61</v>
      </c>
      <c r="Q39">
        <v>61.1</v>
      </c>
      <c r="R39">
        <v>61.4</v>
      </c>
      <c r="S39">
        <v>61.7</v>
      </c>
      <c r="T39">
        <v>62.2</v>
      </c>
      <c r="U39">
        <v>62.7</v>
      </c>
      <c r="V39">
        <v>63.2</v>
      </c>
      <c r="W39">
        <v>63.800000000000004</v>
      </c>
      <c r="X39">
        <v>64.400000000000006</v>
      </c>
      <c r="Y39">
        <v>65</v>
      </c>
      <c r="Z39">
        <v>65.5</v>
      </c>
      <c r="AA39">
        <v>66</v>
      </c>
      <c r="AB39">
        <v>66.5</v>
      </c>
      <c r="AC39">
        <v>66.900000000000006</v>
      </c>
      <c r="AD39">
        <v>67.2</v>
      </c>
      <c r="AE39">
        <v>67.600000000000009</v>
      </c>
      <c r="AF39">
        <v>67.900000000000006</v>
      </c>
      <c r="AG39" t="s">
        <v>443</v>
      </c>
    </row>
    <row r="40" spans="1:33" x14ac:dyDescent="0.25">
      <c r="A40" s="17" t="str">
        <f>VLOOKUP(C40,'Country Table'!$C$4:$G$222,5,FALSE)</f>
        <v>Lower middle income</v>
      </c>
      <c r="B40" s="17" t="str">
        <f>VLOOKUP(C40,'Country Table'!$C$4:$G$222,4,FALSE)</f>
        <v>Sub-Saharan Africa</v>
      </c>
      <c r="C40" t="s">
        <v>454</v>
      </c>
      <c r="D40">
        <v>53.300000000000004</v>
      </c>
      <c r="E40">
        <v>52.7</v>
      </c>
      <c r="F40">
        <v>52.1</v>
      </c>
      <c r="G40">
        <v>51.4</v>
      </c>
      <c r="H40">
        <v>50.7</v>
      </c>
      <c r="I40">
        <v>50.1</v>
      </c>
      <c r="J40">
        <v>49.6</v>
      </c>
      <c r="K40">
        <v>49.3</v>
      </c>
      <c r="L40">
        <v>49.1</v>
      </c>
      <c r="M40">
        <v>49.1</v>
      </c>
      <c r="N40">
        <v>49.4</v>
      </c>
      <c r="O40">
        <v>50</v>
      </c>
      <c r="P40">
        <v>50.9</v>
      </c>
      <c r="Q40">
        <v>52</v>
      </c>
      <c r="R40">
        <v>53.300000000000004</v>
      </c>
      <c r="S40">
        <v>54.800000000000004</v>
      </c>
      <c r="T40">
        <v>56.3</v>
      </c>
      <c r="U40">
        <v>57.8</v>
      </c>
      <c r="V40">
        <v>59.199999999999996</v>
      </c>
      <c r="W40">
        <v>60.5</v>
      </c>
      <c r="X40">
        <v>61.7</v>
      </c>
      <c r="Y40">
        <v>62.7</v>
      </c>
      <c r="Z40">
        <v>63.7</v>
      </c>
      <c r="AA40">
        <v>64.7</v>
      </c>
      <c r="AB40">
        <v>65.5</v>
      </c>
      <c r="AC40">
        <v>66.3</v>
      </c>
      <c r="AD40">
        <v>67</v>
      </c>
      <c r="AE40">
        <v>67.600000000000009</v>
      </c>
      <c r="AF40">
        <v>68.100000000000009</v>
      </c>
      <c r="AG40" t="s">
        <v>443</v>
      </c>
    </row>
    <row r="41" spans="1:33" x14ac:dyDescent="0.25">
      <c r="A41" s="17" t="str">
        <f>VLOOKUP(C41,'Country Table'!$C$4:$G$222,5,FALSE)</f>
        <v>Low income</v>
      </c>
      <c r="B41" s="17" t="str">
        <f>VLOOKUP(C41,'Country Table'!$C$4:$G$222,4,FALSE)</f>
        <v>Sub-Saharan Africa</v>
      </c>
      <c r="C41" t="s">
        <v>104</v>
      </c>
      <c r="D41">
        <v>44.7</v>
      </c>
      <c r="E41">
        <v>45</v>
      </c>
      <c r="F41">
        <v>45.1</v>
      </c>
      <c r="G41">
        <v>45.1</v>
      </c>
      <c r="H41">
        <v>45</v>
      </c>
      <c r="I41">
        <v>44.800000000000004</v>
      </c>
      <c r="J41">
        <v>44.7</v>
      </c>
      <c r="K41">
        <v>44.7</v>
      </c>
      <c r="L41">
        <v>45</v>
      </c>
      <c r="M41">
        <v>45.5</v>
      </c>
      <c r="N41">
        <v>46.2</v>
      </c>
      <c r="O41">
        <v>47.199999999999996</v>
      </c>
      <c r="P41">
        <v>48.3</v>
      </c>
      <c r="Q41">
        <v>49.5</v>
      </c>
      <c r="R41">
        <v>50.6</v>
      </c>
      <c r="S41">
        <v>51.800000000000004</v>
      </c>
      <c r="T41">
        <v>52.900000000000006</v>
      </c>
      <c r="U41">
        <v>54</v>
      </c>
      <c r="V41">
        <v>55.000000000000007</v>
      </c>
      <c r="W41">
        <v>55.900000000000006</v>
      </c>
      <c r="X41">
        <v>56.8</v>
      </c>
      <c r="Y41">
        <v>57.599999999999994</v>
      </c>
      <c r="Z41">
        <v>58.3</v>
      </c>
      <c r="AA41">
        <v>59</v>
      </c>
      <c r="AB41">
        <v>59.699999999999996</v>
      </c>
      <c r="AC41">
        <v>60.4</v>
      </c>
      <c r="AD41">
        <v>61</v>
      </c>
      <c r="AE41">
        <v>61.6</v>
      </c>
      <c r="AF41">
        <v>62.1</v>
      </c>
      <c r="AG41" t="s">
        <v>443</v>
      </c>
    </row>
    <row r="42" spans="1:33" x14ac:dyDescent="0.25">
      <c r="A42" s="17" t="str">
        <f>VLOOKUP(C42,'Country Table'!$C$4:$G$222,5,FALSE)</f>
        <v>Upper middle income</v>
      </c>
      <c r="B42" s="17" t="str">
        <f>VLOOKUP(C42,'Country Table'!$C$4:$G$222,4,FALSE)</f>
        <v>Latin America &amp; Caribbean</v>
      </c>
      <c r="C42" t="s">
        <v>107</v>
      </c>
      <c r="D42">
        <v>85.6</v>
      </c>
      <c r="E42">
        <v>85.9</v>
      </c>
      <c r="F42">
        <v>86.2</v>
      </c>
      <c r="G42">
        <v>86.5</v>
      </c>
      <c r="H42">
        <v>86.8</v>
      </c>
      <c r="I42">
        <v>87</v>
      </c>
      <c r="J42">
        <v>87.3</v>
      </c>
      <c r="K42">
        <v>87.6</v>
      </c>
      <c r="L42">
        <v>87.9</v>
      </c>
      <c r="M42">
        <v>88.1</v>
      </c>
      <c r="N42">
        <v>88.4</v>
      </c>
      <c r="O42">
        <v>88.6</v>
      </c>
      <c r="P42">
        <v>88.8</v>
      </c>
      <c r="Q42">
        <v>89</v>
      </c>
      <c r="R42">
        <v>89.2</v>
      </c>
      <c r="S42">
        <v>89.4</v>
      </c>
      <c r="T42">
        <v>89.600000000000009</v>
      </c>
      <c r="U42">
        <v>89.8</v>
      </c>
      <c r="V42">
        <v>90</v>
      </c>
      <c r="W42">
        <v>90.2</v>
      </c>
      <c r="X42">
        <v>90.4</v>
      </c>
      <c r="Y42">
        <v>90.600000000000009</v>
      </c>
      <c r="Z42">
        <v>90.9</v>
      </c>
      <c r="AA42">
        <v>91.100000000000009</v>
      </c>
      <c r="AB42">
        <v>91.4</v>
      </c>
      <c r="AC42">
        <v>91.600000000000009</v>
      </c>
      <c r="AD42">
        <v>91.9</v>
      </c>
      <c r="AE42">
        <v>92.2</v>
      </c>
      <c r="AF42">
        <v>92.5</v>
      </c>
      <c r="AG42" t="s">
        <v>443</v>
      </c>
    </row>
    <row r="43" spans="1:33" x14ac:dyDescent="0.25">
      <c r="A43" s="17" t="str">
        <f>VLOOKUP(C43,'Country Table'!$C$4:$G$222,5,FALSE)</f>
        <v>Lower middle income</v>
      </c>
      <c r="B43" s="17" t="str">
        <f>VLOOKUP(C43,'Country Table'!$C$4:$G$222,4,FALSE)</f>
        <v>Sub-Saharan Africa</v>
      </c>
      <c r="C43" t="s">
        <v>438</v>
      </c>
      <c r="D43">
        <v>51.2</v>
      </c>
      <c r="E43">
        <v>50.9</v>
      </c>
      <c r="F43">
        <v>50.4</v>
      </c>
      <c r="G43">
        <v>49.9</v>
      </c>
      <c r="H43">
        <v>49.3</v>
      </c>
      <c r="I43">
        <v>48.6</v>
      </c>
      <c r="J43">
        <v>47.9</v>
      </c>
      <c r="K43">
        <v>47.199999999999996</v>
      </c>
      <c r="L43">
        <v>46.5</v>
      </c>
      <c r="M43">
        <v>46</v>
      </c>
      <c r="N43">
        <v>45.6</v>
      </c>
      <c r="O43">
        <v>45.4</v>
      </c>
      <c r="P43">
        <v>45.300000000000004</v>
      </c>
      <c r="Q43">
        <v>45.5</v>
      </c>
      <c r="R43">
        <v>45.800000000000004</v>
      </c>
      <c r="S43">
        <v>46.300000000000004</v>
      </c>
      <c r="T43">
        <v>47</v>
      </c>
      <c r="U43">
        <v>47.8</v>
      </c>
      <c r="V43">
        <v>48.699999999999996</v>
      </c>
      <c r="W43">
        <v>49.7</v>
      </c>
      <c r="X43">
        <v>50.7</v>
      </c>
      <c r="Y43">
        <v>51.7</v>
      </c>
      <c r="Z43">
        <v>52.7</v>
      </c>
      <c r="AA43">
        <v>53.7</v>
      </c>
      <c r="AB43">
        <v>54.6</v>
      </c>
      <c r="AC43">
        <v>55.500000000000007</v>
      </c>
      <c r="AD43">
        <v>56.3</v>
      </c>
      <c r="AE43">
        <v>56.999999999999993</v>
      </c>
      <c r="AF43">
        <v>57.599999999999994</v>
      </c>
      <c r="AG43" t="s">
        <v>443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110</v>
      </c>
      <c r="D44">
        <v>80.5</v>
      </c>
      <c r="E44">
        <v>80.800000000000011</v>
      </c>
      <c r="F44">
        <v>81.2</v>
      </c>
      <c r="G44">
        <v>81.699999999999989</v>
      </c>
      <c r="H44">
        <v>82.1</v>
      </c>
      <c r="I44">
        <v>82.699999999999989</v>
      </c>
      <c r="J44">
        <v>83.1</v>
      </c>
      <c r="K44">
        <v>83.6</v>
      </c>
      <c r="L44">
        <v>83.899999999999991</v>
      </c>
      <c r="M44">
        <v>84.1</v>
      </c>
      <c r="N44">
        <v>84.3</v>
      </c>
      <c r="O44">
        <v>84.399999999999991</v>
      </c>
      <c r="P44">
        <v>84.6</v>
      </c>
      <c r="Q44">
        <v>84.8</v>
      </c>
      <c r="R44">
        <v>85</v>
      </c>
      <c r="S44">
        <v>85.3</v>
      </c>
      <c r="T44">
        <v>85.7</v>
      </c>
      <c r="U44">
        <v>86.1</v>
      </c>
      <c r="V44">
        <v>86.5</v>
      </c>
      <c r="W44">
        <v>87</v>
      </c>
      <c r="X44">
        <v>87.4</v>
      </c>
      <c r="Y44">
        <v>87.8</v>
      </c>
      <c r="Z44">
        <v>88.2</v>
      </c>
      <c r="AA44">
        <v>88.5</v>
      </c>
      <c r="AB44">
        <v>88.8</v>
      </c>
      <c r="AC44">
        <v>89.1</v>
      </c>
      <c r="AD44">
        <v>89.3</v>
      </c>
      <c r="AE44">
        <v>89.5</v>
      </c>
      <c r="AF44">
        <v>89.8</v>
      </c>
      <c r="AG44" t="s">
        <v>443</v>
      </c>
    </row>
    <row r="45" spans="1:33" x14ac:dyDescent="0.25">
      <c r="A45" s="17" t="str">
        <f>VLOOKUP(C45,'Country Table'!$C$4:$G$222,5,FALSE)</f>
        <v>Upper middle income</v>
      </c>
      <c r="B45" s="17" t="str">
        <f>VLOOKUP(C45,'Country Table'!$C$4:$G$222,4,FALSE)</f>
        <v>Latin America &amp; Caribbean</v>
      </c>
      <c r="C45" t="s">
        <v>112</v>
      </c>
      <c r="D45">
        <v>84.1</v>
      </c>
      <c r="E45">
        <v>84.1</v>
      </c>
      <c r="F45">
        <v>84.3</v>
      </c>
      <c r="G45">
        <v>84.6</v>
      </c>
      <c r="H45">
        <v>84.899999999999991</v>
      </c>
      <c r="I45">
        <v>85.3</v>
      </c>
      <c r="J45">
        <v>85.7</v>
      </c>
      <c r="K45">
        <v>86.1</v>
      </c>
      <c r="L45">
        <v>86.5</v>
      </c>
      <c r="M45">
        <v>86.9</v>
      </c>
      <c r="N45">
        <v>87.2</v>
      </c>
      <c r="O45">
        <v>87.5</v>
      </c>
      <c r="P45">
        <v>87.9</v>
      </c>
      <c r="Q45">
        <v>88.2</v>
      </c>
      <c r="R45">
        <v>88.5</v>
      </c>
      <c r="S45">
        <v>88.8</v>
      </c>
      <c r="T45">
        <v>89</v>
      </c>
      <c r="U45">
        <v>89.3</v>
      </c>
      <c r="V45">
        <v>89.5</v>
      </c>
      <c r="W45">
        <v>89.600000000000009</v>
      </c>
      <c r="X45">
        <v>89.8</v>
      </c>
      <c r="Y45">
        <v>89.8</v>
      </c>
      <c r="Z45">
        <v>89.9</v>
      </c>
      <c r="AA45">
        <v>90</v>
      </c>
      <c r="AB45">
        <v>90</v>
      </c>
      <c r="AC45">
        <v>90.100000000000009</v>
      </c>
      <c r="AD45">
        <v>90.2</v>
      </c>
      <c r="AE45">
        <v>90.3</v>
      </c>
      <c r="AF45">
        <v>90.3</v>
      </c>
      <c r="AG45" t="s">
        <v>443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115</v>
      </c>
      <c r="D46">
        <v>87</v>
      </c>
      <c r="E46">
        <v>87.3</v>
      </c>
      <c r="F46">
        <v>87.5</v>
      </c>
      <c r="G46">
        <v>87.7</v>
      </c>
      <c r="H46">
        <v>87.9</v>
      </c>
      <c r="I46">
        <v>88.2</v>
      </c>
      <c r="J46">
        <v>88.4</v>
      </c>
      <c r="K46">
        <v>88.6</v>
      </c>
      <c r="L46">
        <v>88.8</v>
      </c>
      <c r="M46">
        <v>89</v>
      </c>
      <c r="N46">
        <v>89.2</v>
      </c>
      <c r="O46">
        <v>89.4</v>
      </c>
      <c r="P46">
        <v>89.600000000000009</v>
      </c>
      <c r="Q46">
        <v>89.8</v>
      </c>
      <c r="R46">
        <v>90</v>
      </c>
      <c r="S46">
        <v>90.2</v>
      </c>
      <c r="T46">
        <v>90.4</v>
      </c>
      <c r="U46">
        <v>90.600000000000009</v>
      </c>
      <c r="V46">
        <v>90.9</v>
      </c>
      <c r="W46">
        <v>91.100000000000009</v>
      </c>
      <c r="X46">
        <v>91.4</v>
      </c>
      <c r="Y46">
        <v>91.7</v>
      </c>
      <c r="Z46">
        <v>92</v>
      </c>
      <c r="AA46">
        <v>92.300000000000011</v>
      </c>
      <c r="AB46">
        <v>92.600000000000009</v>
      </c>
      <c r="AC46">
        <v>92.800000000000011</v>
      </c>
      <c r="AD46">
        <v>93.100000000000009</v>
      </c>
      <c r="AE46">
        <v>93.300000000000011</v>
      </c>
      <c r="AF46">
        <v>93.600000000000009</v>
      </c>
      <c r="AG46" t="s">
        <v>443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460</v>
      </c>
      <c r="D47">
        <v>79.800000000000011</v>
      </c>
      <c r="E47">
        <v>80.2</v>
      </c>
      <c r="F47">
        <v>80.600000000000009</v>
      </c>
      <c r="G47">
        <v>81</v>
      </c>
      <c r="H47">
        <v>81.5</v>
      </c>
      <c r="I47">
        <v>82.1</v>
      </c>
      <c r="J47">
        <v>82.6</v>
      </c>
      <c r="K47">
        <v>83.1</v>
      </c>
      <c r="L47">
        <v>83.6</v>
      </c>
      <c r="M47">
        <v>84</v>
      </c>
      <c r="N47">
        <v>84.5</v>
      </c>
      <c r="O47">
        <v>84.899999999999991</v>
      </c>
      <c r="P47">
        <v>85.3</v>
      </c>
      <c r="Q47">
        <v>85.7</v>
      </c>
      <c r="R47">
        <v>86.1</v>
      </c>
      <c r="S47">
        <v>86.6</v>
      </c>
      <c r="T47">
        <v>87</v>
      </c>
      <c r="U47">
        <v>87.4</v>
      </c>
      <c r="V47">
        <v>87.9</v>
      </c>
      <c r="W47">
        <v>88.3</v>
      </c>
      <c r="X47">
        <v>88.6</v>
      </c>
      <c r="Y47">
        <v>89</v>
      </c>
      <c r="Z47">
        <v>89.3</v>
      </c>
      <c r="AA47">
        <v>89.7</v>
      </c>
      <c r="AB47">
        <v>90</v>
      </c>
      <c r="AC47">
        <v>90.3</v>
      </c>
      <c r="AD47">
        <v>90.600000000000009</v>
      </c>
      <c r="AE47">
        <v>90.9</v>
      </c>
      <c r="AF47">
        <v>91.100000000000009</v>
      </c>
      <c r="AG47" t="s">
        <v>443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119</v>
      </c>
      <c r="D48">
        <v>84.5</v>
      </c>
      <c r="E48">
        <v>84.7</v>
      </c>
      <c r="F48">
        <v>84.899999999999991</v>
      </c>
      <c r="G48">
        <v>85.1</v>
      </c>
      <c r="H48">
        <v>85.3</v>
      </c>
      <c r="I48">
        <v>85.6</v>
      </c>
      <c r="J48">
        <v>85.9</v>
      </c>
      <c r="K48">
        <v>86.2</v>
      </c>
      <c r="L48">
        <v>86.5</v>
      </c>
      <c r="M48">
        <v>86.9</v>
      </c>
      <c r="N48">
        <v>87.3</v>
      </c>
      <c r="O48">
        <v>87.6</v>
      </c>
      <c r="P48">
        <v>88</v>
      </c>
      <c r="Q48">
        <v>88.4</v>
      </c>
      <c r="R48">
        <v>88.7</v>
      </c>
      <c r="S48">
        <v>89.1</v>
      </c>
      <c r="T48">
        <v>89.5</v>
      </c>
      <c r="U48">
        <v>90</v>
      </c>
      <c r="V48">
        <v>90.5</v>
      </c>
      <c r="W48">
        <v>90.9</v>
      </c>
      <c r="X48">
        <v>91.4</v>
      </c>
      <c r="Y48">
        <v>91.9</v>
      </c>
      <c r="Z48">
        <v>92.2</v>
      </c>
      <c r="AA48">
        <v>92.600000000000009</v>
      </c>
      <c r="AB48">
        <v>92.800000000000011</v>
      </c>
      <c r="AC48">
        <v>93</v>
      </c>
      <c r="AD48">
        <v>93.2</v>
      </c>
      <c r="AE48">
        <v>93.4</v>
      </c>
      <c r="AF48">
        <v>93.5</v>
      </c>
      <c r="AG48" t="s">
        <v>443</v>
      </c>
    </row>
    <row r="49" spans="1:33" x14ac:dyDescent="0.25">
      <c r="A49" s="17" t="str">
        <f>VLOOKUP(C49,'Country Table'!$C$4:$G$222,5,FALSE)</f>
        <v>Lower middle income</v>
      </c>
      <c r="B49" s="17" t="str">
        <f>VLOOKUP(C49,'Country Table'!$C$4:$G$222,4,FALSE)</f>
        <v>Middle East &amp; North Africa</v>
      </c>
      <c r="C49" t="s">
        <v>121</v>
      </c>
      <c r="D49">
        <v>56.399999999999991</v>
      </c>
      <c r="E49">
        <v>56.699999999999996</v>
      </c>
      <c r="F49">
        <v>56.8</v>
      </c>
      <c r="G49">
        <v>56.999999999999993</v>
      </c>
      <c r="H49">
        <v>56.999999999999993</v>
      </c>
      <c r="I49">
        <v>56.999999999999993</v>
      </c>
      <c r="J49">
        <v>56.999999999999993</v>
      </c>
      <c r="K49">
        <v>56.999999999999993</v>
      </c>
      <c r="L49">
        <v>56.899999999999991</v>
      </c>
      <c r="M49">
        <v>56.899999999999991</v>
      </c>
      <c r="N49">
        <v>56.999999999999993</v>
      </c>
      <c r="O49">
        <v>57.099999999999994</v>
      </c>
      <c r="P49">
        <v>57.3</v>
      </c>
      <c r="Q49">
        <v>57.599999999999994</v>
      </c>
      <c r="R49">
        <v>57.999999999999993</v>
      </c>
      <c r="S49">
        <v>58.4</v>
      </c>
      <c r="T49">
        <v>59</v>
      </c>
      <c r="U49">
        <v>59.599999999999994</v>
      </c>
      <c r="V49">
        <v>60.199999999999996</v>
      </c>
      <c r="W49">
        <v>60.9</v>
      </c>
      <c r="X49">
        <v>61.6</v>
      </c>
      <c r="Y49">
        <v>62.6</v>
      </c>
      <c r="Z49">
        <v>63.7</v>
      </c>
      <c r="AA49">
        <v>65</v>
      </c>
      <c r="AB49">
        <v>66.400000000000006</v>
      </c>
      <c r="AC49">
        <v>67.900000000000006</v>
      </c>
      <c r="AD49">
        <v>69.3</v>
      </c>
      <c r="AE49">
        <v>70.599999999999994</v>
      </c>
      <c r="AF49">
        <v>71.7</v>
      </c>
      <c r="AG49" t="s">
        <v>443</v>
      </c>
    </row>
    <row r="50" spans="1:33" x14ac:dyDescent="0.25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t="s">
        <v>123</v>
      </c>
      <c r="D50">
        <v>85.6</v>
      </c>
      <c r="E50">
        <v>86</v>
      </c>
      <c r="F50">
        <v>86.3</v>
      </c>
      <c r="G50">
        <v>86.5</v>
      </c>
      <c r="H50">
        <v>86.6</v>
      </c>
      <c r="I50">
        <v>86.6</v>
      </c>
      <c r="J50">
        <v>86.6</v>
      </c>
      <c r="K50">
        <v>86.7</v>
      </c>
      <c r="L50">
        <v>86.7</v>
      </c>
      <c r="M50">
        <v>86.8</v>
      </c>
      <c r="N50">
        <v>86.9</v>
      </c>
      <c r="O50">
        <v>87</v>
      </c>
      <c r="P50">
        <v>87.2</v>
      </c>
      <c r="Q50">
        <v>87.3</v>
      </c>
      <c r="R50">
        <v>87.5</v>
      </c>
      <c r="S50">
        <v>87.6</v>
      </c>
      <c r="T50">
        <v>87.7</v>
      </c>
      <c r="U50">
        <v>87.9</v>
      </c>
      <c r="V50">
        <v>88</v>
      </c>
      <c r="W50">
        <v>88.1</v>
      </c>
      <c r="X50">
        <v>88.3</v>
      </c>
      <c r="Y50">
        <v>88.4</v>
      </c>
      <c r="Z50">
        <v>88.6</v>
      </c>
      <c r="AA50">
        <v>88.7</v>
      </c>
      <c r="AB50">
        <v>88.9</v>
      </c>
      <c r="AC50">
        <v>89</v>
      </c>
      <c r="AD50">
        <v>89.1</v>
      </c>
      <c r="AE50">
        <v>89.3</v>
      </c>
      <c r="AF50">
        <v>89.4</v>
      </c>
      <c r="AG50" t="s">
        <v>443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125</v>
      </c>
      <c r="D51">
        <v>71.7</v>
      </c>
      <c r="E51">
        <v>72.2</v>
      </c>
      <c r="F51">
        <v>72.7</v>
      </c>
      <c r="G51">
        <v>73.2</v>
      </c>
      <c r="H51">
        <v>73.7</v>
      </c>
      <c r="I51">
        <v>74.099999999999994</v>
      </c>
      <c r="J51">
        <v>74.5</v>
      </c>
      <c r="K51">
        <v>74.900000000000006</v>
      </c>
      <c r="L51">
        <v>75.3</v>
      </c>
      <c r="M51">
        <v>75.7</v>
      </c>
      <c r="N51">
        <v>76</v>
      </c>
      <c r="O51">
        <v>76.400000000000006</v>
      </c>
      <c r="P51">
        <v>76.900000000000006</v>
      </c>
      <c r="Q51">
        <v>77.3</v>
      </c>
      <c r="R51">
        <v>77.7</v>
      </c>
      <c r="S51">
        <v>78.100000000000009</v>
      </c>
      <c r="T51">
        <v>78.5</v>
      </c>
      <c r="U51">
        <v>78.900000000000006</v>
      </c>
      <c r="V51">
        <v>79.3</v>
      </c>
      <c r="W51">
        <v>79.7</v>
      </c>
      <c r="X51">
        <v>80.100000000000009</v>
      </c>
      <c r="Y51">
        <v>80.400000000000006</v>
      </c>
      <c r="Z51">
        <v>80.800000000000011</v>
      </c>
      <c r="AA51">
        <v>81.2</v>
      </c>
      <c r="AB51">
        <v>81.5</v>
      </c>
      <c r="AC51">
        <v>81.899999999999991</v>
      </c>
      <c r="AD51">
        <v>82.3</v>
      </c>
      <c r="AE51">
        <v>82.6</v>
      </c>
      <c r="AF51">
        <v>82.899999999999991</v>
      </c>
      <c r="AG51" t="s">
        <v>443</v>
      </c>
    </row>
    <row r="52" spans="1:33" x14ac:dyDescent="0.25">
      <c r="A52" s="17" t="str">
        <f>VLOOKUP(C52,'Country Table'!$C$4:$G$222,5,FALSE)</f>
        <v>Upper middle income</v>
      </c>
      <c r="B52" s="17" t="str">
        <f>VLOOKUP(C52,'Country Table'!$C$4:$G$222,4,FALSE)</f>
        <v>Latin America &amp; Caribbean</v>
      </c>
      <c r="C52" t="s">
        <v>127</v>
      </c>
      <c r="D52">
        <v>75.2</v>
      </c>
      <c r="E52">
        <v>75.900000000000006</v>
      </c>
      <c r="F52">
        <v>76.599999999999994</v>
      </c>
      <c r="G52">
        <v>77.2</v>
      </c>
      <c r="H52">
        <v>77.8</v>
      </c>
      <c r="I52">
        <v>78.400000000000006</v>
      </c>
      <c r="J52">
        <v>79</v>
      </c>
      <c r="K52">
        <v>79.600000000000009</v>
      </c>
      <c r="L52">
        <v>80.100000000000009</v>
      </c>
      <c r="M52">
        <v>80.7</v>
      </c>
      <c r="N52">
        <v>81.2</v>
      </c>
      <c r="O52">
        <v>81.699999999999989</v>
      </c>
      <c r="P52">
        <v>82.1</v>
      </c>
      <c r="Q52">
        <v>82.5</v>
      </c>
      <c r="R52">
        <v>82.899999999999991</v>
      </c>
      <c r="S52">
        <v>83.3</v>
      </c>
      <c r="T52">
        <v>83.6</v>
      </c>
      <c r="U52">
        <v>83.899999999999991</v>
      </c>
      <c r="V52">
        <v>84.2</v>
      </c>
      <c r="W52">
        <v>84.5</v>
      </c>
      <c r="X52">
        <v>84.8</v>
      </c>
      <c r="Y52">
        <v>85.1</v>
      </c>
      <c r="Z52">
        <v>85.399999999999991</v>
      </c>
      <c r="AA52">
        <v>85.7</v>
      </c>
      <c r="AB52">
        <v>86</v>
      </c>
      <c r="AC52">
        <v>86.4</v>
      </c>
      <c r="AD52">
        <v>86.7</v>
      </c>
      <c r="AE52">
        <v>87.1</v>
      </c>
      <c r="AF52">
        <v>87.4</v>
      </c>
      <c r="AG52" t="s">
        <v>443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Middle East &amp; North Africa</v>
      </c>
      <c r="C53" t="s">
        <v>444</v>
      </c>
      <c r="D53">
        <v>68.600000000000009</v>
      </c>
      <c r="E53">
        <v>69.199999999999989</v>
      </c>
      <c r="F53">
        <v>69.8</v>
      </c>
      <c r="G53">
        <v>70.5</v>
      </c>
      <c r="H53">
        <v>71.2</v>
      </c>
      <c r="I53">
        <v>72</v>
      </c>
      <c r="J53">
        <v>72.7</v>
      </c>
      <c r="K53">
        <v>73.400000000000006</v>
      </c>
      <c r="L53">
        <v>73.900000000000006</v>
      </c>
      <c r="M53">
        <v>74.400000000000006</v>
      </c>
      <c r="N53">
        <v>74.8</v>
      </c>
      <c r="O53">
        <v>75.099999999999994</v>
      </c>
      <c r="P53">
        <v>75.3</v>
      </c>
      <c r="Q53">
        <v>75.599999999999994</v>
      </c>
      <c r="R53">
        <v>75.8</v>
      </c>
      <c r="S53">
        <v>76.099999999999994</v>
      </c>
      <c r="T53">
        <v>76.3</v>
      </c>
      <c r="U53">
        <v>76.599999999999994</v>
      </c>
      <c r="V53">
        <v>76.900000000000006</v>
      </c>
      <c r="W53">
        <v>77.2</v>
      </c>
      <c r="X53">
        <v>77.5</v>
      </c>
      <c r="Y53">
        <v>77.8</v>
      </c>
      <c r="Z53">
        <v>78.100000000000009</v>
      </c>
      <c r="AA53">
        <v>78.400000000000006</v>
      </c>
      <c r="AB53">
        <v>78.600000000000009</v>
      </c>
      <c r="AC53">
        <v>78.900000000000006</v>
      </c>
      <c r="AD53">
        <v>79.2</v>
      </c>
      <c r="AE53">
        <v>79.5</v>
      </c>
      <c r="AF53">
        <v>79.7</v>
      </c>
      <c r="AG53" t="s">
        <v>443</v>
      </c>
    </row>
    <row r="54" spans="1:33" x14ac:dyDescent="0.25">
      <c r="A54" s="17" t="str">
        <f>VLOOKUP(C54,'Country Table'!$C$4:$G$222,5,FALSE)</f>
        <v>Lower middle income</v>
      </c>
      <c r="B54" s="17" t="str">
        <f>VLOOKUP(C54,'Country Table'!$C$4:$G$222,4,FALSE)</f>
        <v>Latin America &amp; Caribbean</v>
      </c>
      <c r="C54" t="s">
        <v>130</v>
      </c>
      <c r="D54">
        <v>67.7</v>
      </c>
      <c r="E54">
        <v>69</v>
      </c>
      <c r="F54">
        <v>70.199999999999989</v>
      </c>
      <c r="G54">
        <v>71.2</v>
      </c>
      <c r="H54">
        <v>72</v>
      </c>
      <c r="I54">
        <v>72.7</v>
      </c>
      <c r="J54">
        <v>73.3</v>
      </c>
      <c r="K54">
        <v>73.8</v>
      </c>
      <c r="L54">
        <v>74.3</v>
      </c>
      <c r="M54">
        <v>74.7</v>
      </c>
      <c r="N54">
        <v>75.2</v>
      </c>
      <c r="O54">
        <v>75.599999999999994</v>
      </c>
      <c r="P54">
        <v>76.099999999999994</v>
      </c>
      <c r="Q54">
        <v>76.400000000000006</v>
      </c>
      <c r="R54">
        <v>76.8</v>
      </c>
      <c r="S54">
        <v>77.100000000000009</v>
      </c>
      <c r="T54">
        <v>77.400000000000006</v>
      </c>
      <c r="U54">
        <v>77.8</v>
      </c>
      <c r="V54">
        <v>78.100000000000009</v>
      </c>
      <c r="W54">
        <v>78.400000000000006</v>
      </c>
      <c r="X54">
        <v>78.8</v>
      </c>
      <c r="Y54">
        <v>79.2</v>
      </c>
      <c r="Z54">
        <v>79.5</v>
      </c>
      <c r="AA54">
        <v>79.900000000000006</v>
      </c>
      <c r="AB54">
        <v>80.300000000000011</v>
      </c>
      <c r="AC54">
        <v>80.600000000000009</v>
      </c>
      <c r="AD54">
        <v>81</v>
      </c>
      <c r="AE54">
        <v>81.3</v>
      </c>
      <c r="AF54">
        <v>81.699999999999989</v>
      </c>
      <c r="AG54" t="s">
        <v>443</v>
      </c>
    </row>
    <row r="55" spans="1:33" x14ac:dyDescent="0.25">
      <c r="A55" s="17" t="str">
        <f>VLOOKUP(C55,'Country Table'!$C$4:$G$222,5,FALSE)</f>
        <v>Upper middle income</v>
      </c>
      <c r="B55" s="17" t="str">
        <f>VLOOKUP(C55,'Country Table'!$C$4:$G$222,4,FALSE)</f>
        <v>Sub-Saharan Africa</v>
      </c>
      <c r="C55" t="s">
        <v>132</v>
      </c>
      <c r="D55">
        <v>44.3</v>
      </c>
      <c r="E55">
        <v>45</v>
      </c>
      <c r="F55">
        <v>45.7</v>
      </c>
      <c r="G55">
        <v>46.5</v>
      </c>
      <c r="H55">
        <v>47.199999999999996</v>
      </c>
      <c r="I55">
        <v>48</v>
      </c>
      <c r="J55">
        <v>48.699999999999996</v>
      </c>
      <c r="K55">
        <v>49.4</v>
      </c>
      <c r="L55">
        <v>50.1</v>
      </c>
      <c r="M55">
        <v>50.7</v>
      </c>
      <c r="N55">
        <v>51.2</v>
      </c>
      <c r="O55">
        <v>51.7</v>
      </c>
      <c r="P55">
        <v>52.1</v>
      </c>
      <c r="Q55">
        <v>52.400000000000006</v>
      </c>
      <c r="R55">
        <v>52.7</v>
      </c>
      <c r="S55">
        <v>53</v>
      </c>
      <c r="T55">
        <v>53.300000000000004</v>
      </c>
      <c r="U55">
        <v>53.6</v>
      </c>
      <c r="V55">
        <v>54</v>
      </c>
      <c r="W55">
        <v>54.400000000000006</v>
      </c>
      <c r="X55">
        <v>54.800000000000004</v>
      </c>
      <c r="Y55">
        <v>55.300000000000004</v>
      </c>
      <c r="Z55">
        <v>55.800000000000004</v>
      </c>
      <c r="AA55">
        <v>56.399999999999991</v>
      </c>
      <c r="AB55">
        <v>56.899999999999991</v>
      </c>
      <c r="AC55">
        <v>57.499999999999993</v>
      </c>
      <c r="AD55">
        <v>57.999999999999993</v>
      </c>
      <c r="AE55">
        <v>58.599999999999994</v>
      </c>
      <c r="AF55">
        <v>59.099999999999994</v>
      </c>
      <c r="AG55" t="s">
        <v>443</v>
      </c>
    </row>
    <row r="56" spans="1:33" x14ac:dyDescent="0.25">
      <c r="A56" s="17" t="str">
        <f>VLOOKUP(C56,'Country Table'!$C$4:$G$222,5,FALSE)</f>
        <v>Low income</v>
      </c>
      <c r="B56" s="17" t="str">
        <f>VLOOKUP(C56,'Country Table'!$C$4:$G$222,4,FALSE)</f>
        <v>Sub-Saharan Africa</v>
      </c>
      <c r="C56" t="s">
        <v>134</v>
      </c>
      <c r="D56">
        <v>45.5</v>
      </c>
      <c r="E56">
        <v>46.2</v>
      </c>
      <c r="F56">
        <v>47</v>
      </c>
      <c r="G56">
        <v>47.8</v>
      </c>
      <c r="H56">
        <v>48.8</v>
      </c>
      <c r="I56">
        <v>49.7</v>
      </c>
      <c r="J56">
        <v>50.7</v>
      </c>
      <c r="K56">
        <v>51.6</v>
      </c>
      <c r="L56">
        <v>52.5</v>
      </c>
      <c r="M56">
        <v>53.400000000000006</v>
      </c>
      <c r="N56">
        <v>54.300000000000004</v>
      </c>
      <c r="O56">
        <v>55.2</v>
      </c>
      <c r="P56">
        <v>56.2</v>
      </c>
      <c r="Q56">
        <v>57.199999999999996</v>
      </c>
      <c r="R56">
        <v>58.4</v>
      </c>
      <c r="S56">
        <v>59.599999999999994</v>
      </c>
      <c r="T56">
        <v>60.8</v>
      </c>
      <c r="U56">
        <v>61.9</v>
      </c>
      <c r="V56">
        <v>63</v>
      </c>
      <c r="W56">
        <v>64</v>
      </c>
      <c r="X56">
        <v>64.900000000000006</v>
      </c>
      <c r="Y56">
        <v>65.7</v>
      </c>
      <c r="Z56">
        <v>66.5</v>
      </c>
      <c r="AA56">
        <v>67.300000000000011</v>
      </c>
      <c r="AB56">
        <v>68</v>
      </c>
      <c r="AC56">
        <v>68.7</v>
      </c>
      <c r="AD56">
        <v>69.399999999999991</v>
      </c>
      <c r="AE56">
        <v>70.099999999999994</v>
      </c>
      <c r="AF56">
        <v>70.7</v>
      </c>
      <c r="AG56" t="s">
        <v>443</v>
      </c>
    </row>
    <row r="57" spans="1:33" x14ac:dyDescent="0.25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t="s">
        <v>136</v>
      </c>
      <c r="D57">
        <v>76</v>
      </c>
      <c r="E57">
        <v>75.5</v>
      </c>
      <c r="F57">
        <v>75.099999999999994</v>
      </c>
      <c r="G57">
        <v>74.8</v>
      </c>
      <c r="H57">
        <v>74.7</v>
      </c>
      <c r="I57">
        <v>74.900000000000006</v>
      </c>
      <c r="J57">
        <v>75.2</v>
      </c>
      <c r="K57">
        <v>75.7</v>
      </c>
      <c r="L57">
        <v>76.3</v>
      </c>
      <c r="M57">
        <v>76.900000000000006</v>
      </c>
      <c r="N57">
        <v>77.600000000000009</v>
      </c>
      <c r="O57">
        <v>78.2</v>
      </c>
      <c r="P57">
        <v>78.900000000000006</v>
      </c>
      <c r="Q57">
        <v>79.600000000000009</v>
      </c>
      <c r="R57">
        <v>80.300000000000011</v>
      </c>
      <c r="S57">
        <v>81</v>
      </c>
      <c r="T57">
        <v>81.699999999999989</v>
      </c>
      <c r="U57">
        <v>82.5</v>
      </c>
      <c r="V57">
        <v>83.3</v>
      </c>
      <c r="W57">
        <v>84.2</v>
      </c>
      <c r="X57">
        <v>85.1</v>
      </c>
      <c r="Y57">
        <v>86</v>
      </c>
      <c r="Z57">
        <v>86.8</v>
      </c>
      <c r="AA57">
        <v>87.6</v>
      </c>
      <c r="AB57">
        <v>88.3</v>
      </c>
      <c r="AC57">
        <v>88.9</v>
      </c>
      <c r="AD57">
        <v>89.4</v>
      </c>
      <c r="AE57">
        <v>89.8</v>
      </c>
      <c r="AF57">
        <v>90.100000000000009</v>
      </c>
      <c r="AG57" t="s">
        <v>443</v>
      </c>
    </row>
    <row r="58" spans="1:33" x14ac:dyDescent="0.25">
      <c r="A58" s="17" t="str">
        <f>VLOOKUP(C58,'Country Table'!$C$4:$G$222,5,FALSE)</f>
        <v>Lower middle income</v>
      </c>
      <c r="B58" s="17" t="str">
        <f>VLOOKUP(C58,'Country Table'!$C$4:$G$222,4,FALSE)</f>
        <v>Sub-Saharan Africa</v>
      </c>
      <c r="C58" t="s">
        <v>138</v>
      </c>
      <c r="D58">
        <v>64.5</v>
      </c>
      <c r="E58">
        <v>64.2</v>
      </c>
      <c r="F58">
        <v>63.3</v>
      </c>
      <c r="G58">
        <v>61.8</v>
      </c>
      <c r="H58">
        <v>59.9</v>
      </c>
      <c r="I58">
        <v>57.599999999999994</v>
      </c>
      <c r="J58">
        <v>54.800000000000004</v>
      </c>
      <c r="K58">
        <v>51.7</v>
      </c>
      <c r="L58">
        <v>48.5</v>
      </c>
      <c r="M58">
        <v>45.300000000000004</v>
      </c>
      <c r="N58">
        <v>42.3</v>
      </c>
      <c r="O58">
        <v>39.700000000000003</v>
      </c>
      <c r="P58">
        <v>37.6</v>
      </c>
      <c r="Q58">
        <v>36</v>
      </c>
      <c r="R58">
        <v>35</v>
      </c>
      <c r="S58">
        <v>34.599999999999994</v>
      </c>
      <c r="T58">
        <v>35</v>
      </c>
      <c r="U58">
        <v>35.9</v>
      </c>
      <c r="V58">
        <v>37.200000000000003</v>
      </c>
      <c r="W58">
        <v>38.9</v>
      </c>
      <c r="X58">
        <v>40.9</v>
      </c>
      <c r="Y58">
        <v>43.3</v>
      </c>
      <c r="Z58">
        <v>45.9</v>
      </c>
      <c r="AA58">
        <v>48.8</v>
      </c>
      <c r="AB58">
        <v>51.6</v>
      </c>
      <c r="AC58">
        <v>54.400000000000006</v>
      </c>
      <c r="AD58">
        <v>56.899999999999991</v>
      </c>
      <c r="AE58">
        <v>59</v>
      </c>
      <c r="AF58">
        <v>60.6</v>
      </c>
      <c r="AG58" t="s">
        <v>443</v>
      </c>
    </row>
    <row r="59" spans="1:33" x14ac:dyDescent="0.25">
      <c r="A59" s="17" t="str">
        <f>VLOOKUP(C59,'Country Table'!$C$4:$G$222,5,FALSE)</f>
        <v>Low income</v>
      </c>
      <c r="B59" s="17" t="str">
        <f>VLOOKUP(C59,'Country Table'!$C$4:$G$222,4,FALSE)</f>
        <v>Sub-Saharan Africa</v>
      </c>
      <c r="C59" t="s">
        <v>140</v>
      </c>
      <c r="D59">
        <v>41.699999999999996</v>
      </c>
      <c r="E59">
        <v>42.3</v>
      </c>
      <c r="F59">
        <v>42.9</v>
      </c>
      <c r="G59">
        <v>43.6</v>
      </c>
      <c r="H59">
        <v>44.3</v>
      </c>
      <c r="I59">
        <v>45.1</v>
      </c>
      <c r="J59">
        <v>45.9</v>
      </c>
      <c r="K59">
        <v>46.6</v>
      </c>
      <c r="L59">
        <v>47.4</v>
      </c>
      <c r="M59">
        <v>48.3</v>
      </c>
      <c r="N59">
        <v>49.1</v>
      </c>
      <c r="O59">
        <v>50.1</v>
      </c>
      <c r="P59">
        <v>51.300000000000004</v>
      </c>
      <c r="Q59">
        <v>52.6</v>
      </c>
      <c r="R59">
        <v>54.1</v>
      </c>
      <c r="S59">
        <v>55.7</v>
      </c>
      <c r="T59">
        <v>57.4</v>
      </c>
      <c r="U59">
        <v>59.199999999999996</v>
      </c>
      <c r="V59">
        <v>60.9</v>
      </c>
      <c r="W59">
        <v>62.5</v>
      </c>
      <c r="X59">
        <v>64</v>
      </c>
      <c r="Y59">
        <v>65.400000000000006</v>
      </c>
      <c r="Z59">
        <v>66.600000000000009</v>
      </c>
      <c r="AA59">
        <v>67.600000000000009</v>
      </c>
      <c r="AB59">
        <v>68.5</v>
      </c>
      <c r="AC59">
        <v>69.3</v>
      </c>
      <c r="AD59">
        <v>70</v>
      </c>
      <c r="AE59">
        <v>70.599999999999994</v>
      </c>
      <c r="AF59">
        <v>71.099999999999994</v>
      </c>
      <c r="AG59" t="s">
        <v>443</v>
      </c>
    </row>
    <row r="60" spans="1:33" x14ac:dyDescent="0.25">
      <c r="A60" s="17" t="str">
        <f>VLOOKUP(C60,'Country Table'!$C$4:$G$222,5,FALSE)</f>
        <v>Upper middle income</v>
      </c>
      <c r="B60" s="17" t="str">
        <f>VLOOKUP(C60,'Country Table'!$C$4:$G$222,4,FALSE)</f>
        <v>East Asia &amp; Pacific</v>
      </c>
      <c r="C60" t="s">
        <v>144</v>
      </c>
      <c r="D60">
        <v>69.8</v>
      </c>
      <c r="E60">
        <v>69.699999999999989</v>
      </c>
      <c r="F60">
        <v>69.699999999999989</v>
      </c>
      <c r="G60">
        <v>69.599999999999994</v>
      </c>
      <c r="H60">
        <v>69.5</v>
      </c>
      <c r="I60">
        <v>69.5</v>
      </c>
      <c r="J60">
        <v>69.5</v>
      </c>
      <c r="K60">
        <v>69.599999999999994</v>
      </c>
      <c r="L60">
        <v>69.8</v>
      </c>
      <c r="M60">
        <v>70</v>
      </c>
      <c r="N60">
        <v>70.3</v>
      </c>
      <c r="O60">
        <v>70.599999999999994</v>
      </c>
      <c r="P60">
        <v>70.8</v>
      </c>
      <c r="Q60">
        <v>71</v>
      </c>
      <c r="R60">
        <v>71.2</v>
      </c>
      <c r="S60">
        <v>71.3</v>
      </c>
      <c r="T60">
        <v>71.3</v>
      </c>
      <c r="U60">
        <v>71.399999999999991</v>
      </c>
      <c r="V60">
        <v>71.5</v>
      </c>
      <c r="W60">
        <v>71.599999999999994</v>
      </c>
      <c r="X60">
        <v>71.8</v>
      </c>
      <c r="Y60">
        <v>71.899999999999991</v>
      </c>
      <c r="Z60">
        <v>72.099999999999994</v>
      </c>
      <c r="AA60">
        <v>72.2</v>
      </c>
      <c r="AB60">
        <v>72.399999999999991</v>
      </c>
      <c r="AC60">
        <v>72.5</v>
      </c>
      <c r="AD60">
        <v>72.599999999999994</v>
      </c>
      <c r="AE60">
        <v>72.7</v>
      </c>
      <c r="AF60">
        <v>72.8</v>
      </c>
      <c r="AG60" t="s">
        <v>443</v>
      </c>
    </row>
    <row r="61" spans="1:33" x14ac:dyDescent="0.25">
      <c r="A61" s="17" t="str">
        <f>VLOOKUP(C61,'Country Table'!$C$4:$G$222,5,FALSE)</f>
        <v>High income</v>
      </c>
      <c r="B61" s="17" t="str">
        <f>VLOOKUP(C61,'Country Table'!$C$4:$G$222,4,FALSE)</f>
        <v>Europe &amp; Central Asia</v>
      </c>
      <c r="C61" t="s">
        <v>146</v>
      </c>
      <c r="D61">
        <v>85</v>
      </c>
      <c r="E61">
        <v>85.3</v>
      </c>
      <c r="F61">
        <v>85.7</v>
      </c>
      <c r="G61">
        <v>86.1</v>
      </c>
      <c r="H61">
        <v>86.5</v>
      </c>
      <c r="I61">
        <v>86.9</v>
      </c>
      <c r="J61">
        <v>87.3</v>
      </c>
      <c r="K61">
        <v>87.7</v>
      </c>
      <c r="L61">
        <v>88.1</v>
      </c>
      <c r="M61">
        <v>88.5</v>
      </c>
      <c r="N61">
        <v>88.9</v>
      </c>
      <c r="O61">
        <v>89.3</v>
      </c>
      <c r="P61">
        <v>89.7</v>
      </c>
      <c r="Q61">
        <v>90</v>
      </c>
      <c r="R61">
        <v>90.4</v>
      </c>
      <c r="S61">
        <v>90.7</v>
      </c>
      <c r="T61">
        <v>91.100000000000009</v>
      </c>
      <c r="U61">
        <v>91.4</v>
      </c>
      <c r="V61">
        <v>91.8</v>
      </c>
      <c r="W61">
        <v>92.2</v>
      </c>
      <c r="X61">
        <v>92.5</v>
      </c>
      <c r="Y61">
        <v>92.9</v>
      </c>
      <c r="Z61">
        <v>93.2</v>
      </c>
      <c r="AA61">
        <v>93.5</v>
      </c>
      <c r="AB61">
        <v>93.899999999999991</v>
      </c>
      <c r="AC61">
        <v>94.1</v>
      </c>
      <c r="AD61">
        <v>94.399999999999991</v>
      </c>
      <c r="AE61">
        <v>94.699999999999989</v>
      </c>
      <c r="AF61">
        <v>95</v>
      </c>
      <c r="AG61" t="s">
        <v>443</v>
      </c>
    </row>
    <row r="62" spans="1:33" x14ac:dyDescent="0.25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t="s">
        <v>148</v>
      </c>
      <c r="D62">
        <v>87.3</v>
      </c>
      <c r="E62">
        <v>87.7</v>
      </c>
      <c r="F62">
        <v>88</v>
      </c>
      <c r="G62">
        <v>88.4</v>
      </c>
      <c r="H62">
        <v>88.7</v>
      </c>
      <c r="I62">
        <v>89.1</v>
      </c>
      <c r="J62">
        <v>89.4</v>
      </c>
      <c r="K62">
        <v>89.8</v>
      </c>
      <c r="L62">
        <v>90.100000000000009</v>
      </c>
      <c r="M62">
        <v>90.4</v>
      </c>
      <c r="N62">
        <v>90.8</v>
      </c>
      <c r="O62">
        <v>91.100000000000009</v>
      </c>
      <c r="P62">
        <v>91.5</v>
      </c>
      <c r="Q62">
        <v>91.9</v>
      </c>
      <c r="R62">
        <v>92.300000000000011</v>
      </c>
      <c r="S62">
        <v>92.800000000000011</v>
      </c>
      <c r="T62">
        <v>93.2</v>
      </c>
      <c r="U62">
        <v>93.600000000000009</v>
      </c>
      <c r="V62">
        <v>94</v>
      </c>
      <c r="W62">
        <v>94.3</v>
      </c>
      <c r="X62">
        <v>94.6</v>
      </c>
      <c r="Y62">
        <v>94.899999999999991</v>
      </c>
      <c r="Z62">
        <v>95.199999999999989</v>
      </c>
      <c r="AA62">
        <v>95.399999999999991</v>
      </c>
      <c r="AB62">
        <v>95.6</v>
      </c>
      <c r="AC62">
        <v>95.7</v>
      </c>
      <c r="AD62">
        <v>95.899999999999991</v>
      </c>
      <c r="AE62">
        <v>96.1</v>
      </c>
      <c r="AF62">
        <v>96.2</v>
      </c>
      <c r="AG62" t="s">
        <v>443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Sub-Saharan Africa</v>
      </c>
      <c r="C63" t="s">
        <v>152</v>
      </c>
      <c r="D63">
        <v>63</v>
      </c>
      <c r="E63">
        <v>63</v>
      </c>
      <c r="F63">
        <v>62.8</v>
      </c>
      <c r="G63">
        <v>62.6</v>
      </c>
      <c r="H63">
        <v>62.2</v>
      </c>
      <c r="I63">
        <v>61.8</v>
      </c>
      <c r="J63">
        <v>61.3</v>
      </c>
      <c r="K63">
        <v>60.699999999999996</v>
      </c>
      <c r="L63">
        <v>60.099999999999994</v>
      </c>
      <c r="M63">
        <v>59.5</v>
      </c>
      <c r="N63">
        <v>58.9</v>
      </c>
      <c r="O63">
        <v>58.4</v>
      </c>
      <c r="P63">
        <v>58.099999999999994</v>
      </c>
      <c r="Q63">
        <v>58.099999999999994</v>
      </c>
      <c r="R63">
        <v>58.3</v>
      </c>
      <c r="S63">
        <v>58.699999999999996</v>
      </c>
      <c r="T63">
        <v>59.4</v>
      </c>
      <c r="U63">
        <v>60.4</v>
      </c>
      <c r="V63">
        <v>61.4</v>
      </c>
      <c r="W63">
        <v>62.5</v>
      </c>
      <c r="X63">
        <v>63.7</v>
      </c>
      <c r="Y63">
        <v>64.900000000000006</v>
      </c>
      <c r="Z63">
        <v>66</v>
      </c>
      <c r="AA63">
        <v>67.2</v>
      </c>
      <c r="AB63">
        <v>68.2</v>
      </c>
      <c r="AC63">
        <v>69.099999999999994</v>
      </c>
      <c r="AD63">
        <v>69.899999999999991</v>
      </c>
      <c r="AE63">
        <v>70.5</v>
      </c>
      <c r="AF63">
        <v>71.099999999999994</v>
      </c>
      <c r="AG63" t="s">
        <v>443</v>
      </c>
    </row>
    <row r="64" spans="1:33" x14ac:dyDescent="0.25">
      <c r="A64" s="17" t="str">
        <f>VLOOKUP(C64,'Country Table'!$C$4:$G$222,5,FALSE)</f>
        <v>Low income</v>
      </c>
      <c r="B64" s="17" t="str">
        <f>VLOOKUP(C64,'Country Table'!$C$4:$G$222,4,FALSE)</f>
        <v>Sub-Saharan Africa</v>
      </c>
      <c r="C64" t="s">
        <v>452</v>
      </c>
      <c r="D64">
        <v>49.6</v>
      </c>
      <c r="E64">
        <v>50</v>
      </c>
      <c r="F64">
        <v>50.5</v>
      </c>
      <c r="G64">
        <v>51</v>
      </c>
      <c r="H64">
        <v>51.6</v>
      </c>
      <c r="I64">
        <v>52.1</v>
      </c>
      <c r="J64">
        <v>52.800000000000004</v>
      </c>
      <c r="K64">
        <v>53.400000000000006</v>
      </c>
      <c r="L64">
        <v>54.1</v>
      </c>
      <c r="M64">
        <v>54.7</v>
      </c>
      <c r="N64">
        <v>55.300000000000004</v>
      </c>
      <c r="O64">
        <v>55.900000000000006</v>
      </c>
      <c r="P64">
        <v>56.599999999999994</v>
      </c>
      <c r="Q64">
        <v>57.199999999999996</v>
      </c>
      <c r="R64">
        <v>57.8</v>
      </c>
      <c r="S64">
        <v>58.4</v>
      </c>
      <c r="T64">
        <v>58.9</v>
      </c>
      <c r="U64">
        <v>59.5</v>
      </c>
      <c r="V64">
        <v>60</v>
      </c>
      <c r="W64">
        <v>60.5</v>
      </c>
      <c r="X64">
        <v>61</v>
      </c>
      <c r="Y64">
        <v>61.4</v>
      </c>
      <c r="Z64">
        <v>61.8</v>
      </c>
      <c r="AA64">
        <v>62.2</v>
      </c>
      <c r="AB64">
        <v>62.6</v>
      </c>
      <c r="AC64">
        <v>62.9</v>
      </c>
      <c r="AD64">
        <v>63.3</v>
      </c>
      <c r="AE64">
        <v>63.800000000000004</v>
      </c>
      <c r="AF64">
        <v>64.2</v>
      </c>
      <c r="AG64" t="s">
        <v>443</v>
      </c>
    </row>
    <row r="65" spans="1:33" x14ac:dyDescent="0.25">
      <c r="A65" s="17" t="str">
        <f>VLOOKUP(C65,'Country Table'!$C$4:$G$222,5,FALSE)</f>
        <v>Upper middle income</v>
      </c>
      <c r="B65" s="17" t="str">
        <f>VLOOKUP(C65,'Country Table'!$C$4:$G$222,4,FALSE)</f>
        <v>Europe &amp; Central Asia</v>
      </c>
      <c r="C65" t="s">
        <v>155</v>
      </c>
      <c r="D65">
        <v>77.5</v>
      </c>
      <c r="E65">
        <v>77.400000000000006</v>
      </c>
      <c r="F65">
        <v>77.2</v>
      </c>
      <c r="G65">
        <v>76.900000000000006</v>
      </c>
      <c r="H65">
        <v>76.7</v>
      </c>
      <c r="I65">
        <v>76.5</v>
      </c>
      <c r="J65">
        <v>76.400000000000006</v>
      </c>
      <c r="K65">
        <v>76.3</v>
      </c>
      <c r="L65">
        <v>76.400000000000006</v>
      </c>
      <c r="M65">
        <v>76.5</v>
      </c>
      <c r="N65">
        <v>76.8</v>
      </c>
      <c r="O65">
        <v>77</v>
      </c>
      <c r="P65">
        <v>77.3</v>
      </c>
      <c r="Q65">
        <v>77.5</v>
      </c>
      <c r="R65">
        <v>77.600000000000009</v>
      </c>
      <c r="S65">
        <v>77.8</v>
      </c>
      <c r="T65">
        <v>77.900000000000006</v>
      </c>
      <c r="U65">
        <v>78.100000000000009</v>
      </c>
      <c r="V65">
        <v>78.400000000000006</v>
      </c>
      <c r="W65">
        <v>78.7</v>
      </c>
      <c r="X65">
        <v>79.2</v>
      </c>
      <c r="Y65">
        <v>79.7</v>
      </c>
      <c r="Z65">
        <v>80.2</v>
      </c>
      <c r="AA65">
        <v>80.600000000000009</v>
      </c>
      <c r="AB65">
        <v>81.100000000000009</v>
      </c>
      <c r="AC65">
        <v>81.5</v>
      </c>
      <c r="AD65">
        <v>81.899999999999991</v>
      </c>
      <c r="AE65">
        <v>82.199999999999989</v>
      </c>
      <c r="AF65">
        <v>82.5</v>
      </c>
      <c r="AG65" t="s">
        <v>443</v>
      </c>
    </row>
    <row r="66" spans="1:33" x14ac:dyDescent="0.25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t="s">
        <v>157</v>
      </c>
      <c r="D66">
        <v>85.399999999999991</v>
      </c>
      <c r="E66">
        <v>85.7</v>
      </c>
      <c r="F66">
        <v>86</v>
      </c>
      <c r="G66">
        <v>86.4</v>
      </c>
      <c r="H66">
        <v>86.7</v>
      </c>
      <c r="I66">
        <v>87.1</v>
      </c>
      <c r="J66">
        <v>87.5</v>
      </c>
      <c r="K66">
        <v>87.9</v>
      </c>
      <c r="L66">
        <v>88.4</v>
      </c>
      <c r="M66">
        <v>88.8</v>
      </c>
      <c r="N66">
        <v>89.2</v>
      </c>
      <c r="O66">
        <v>89.600000000000009</v>
      </c>
      <c r="P66">
        <v>90</v>
      </c>
      <c r="Q66">
        <v>90.4</v>
      </c>
      <c r="R66">
        <v>90.8</v>
      </c>
      <c r="S66">
        <v>91.100000000000009</v>
      </c>
      <c r="T66">
        <v>91.4</v>
      </c>
      <c r="U66">
        <v>91.7</v>
      </c>
      <c r="V66">
        <v>92</v>
      </c>
      <c r="W66">
        <v>92.300000000000011</v>
      </c>
      <c r="X66">
        <v>92.5</v>
      </c>
      <c r="Y66">
        <v>92.7</v>
      </c>
      <c r="Z66">
        <v>92.9</v>
      </c>
      <c r="AA66">
        <v>93.100000000000009</v>
      </c>
      <c r="AB66">
        <v>93.300000000000011</v>
      </c>
      <c r="AC66">
        <v>93.5</v>
      </c>
      <c r="AD66">
        <v>93.7</v>
      </c>
      <c r="AE66">
        <v>93.899999999999991</v>
      </c>
      <c r="AF66">
        <v>94.1</v>
      </c>
      <c r="AG66" t="s">
        <v>443</v>
      </c>
    </row>
    <row r="67" spans="1:33" x14ac:dyDescent="0.25">
      <c r="A67" s="17" t="str">
        <f>VLOOKUP(C67,'Country Table'!$C$4:$G$222,5,FALSE)</f>
        <v>Lower middle income</v>
      </c>
      <c r="B67" s="17" t="str">
        <f>VLOOKUP(C67,'Country Table'!$C$4:$G$222,4,FALSE)</f>
        <v>Sub-Saharan Africa</v>
      </c>
      <c r="C67" t="s">
        <v>159</v>
      </c>
      <c r="D67">
        <v>56.599999999999994</v>
      </c>
      <c r="E67">
        <v>57.199999999999996</v>
      </c>
      <c r="F67">
        <v>57.599999999999994</v>
      </c>
      <c r="G67">
        <v>57.9</v>
      </c>
      <c r="H67">
        <v>57.9</v>
      </c>
      <c r="I67">
        <v>57.699999999999996</v>
      </c>
      <c r="J67">
        <v>57.499999999999993</v>
      </c>
      <c r="K67">
        <v>57.199999999999996</v>
      </c>
      <c r="L67">
        <v>56.999999999999993</v>
      </c>
      <c r="M67">
        <v>56.899999999999991</v>
      </c>
      <c r="N67">
        <v>56.899999999999991</v>
      </c>
      <c r="O67">
        <v>57.199999999999996</v>
      </c>
      <c r="P67">
        <v>57.599999999999994</v>
      </c>
      <c r="Q67">
        <v>58.099999999999994</v>
      </c>
      <c r="R67">
        <v>58.8</v>
      </c>
      <c r="S67">
        <v>59.599999999999994</v>
      </c>
      <c r="T67">
        <v>60.4</v>
      </c>
      <c r="U67">
        <v>61.1</v>
      </c>
      <c r="V67">
        <v>61.9</v>
      </c>
      <c r="W67">
        <v>62.5</v>
      </c>
      <c r="X67">
        <v>63.1</v>
      </c>
      <c r="Y67">
        <v>63.7</v>
      </c>
      <c r="Z67">
        <v>64.2</v>
      </c>
      <c r="AA67">
        <v>64.7</v>
      </c>
      <c r="AB67">
        <v>65.3</v>
      </c>
      <c r="AC67">
        <v>65.8</v>
      </c>
      <c r="AD67">
        <v>66.3</v>
      </c>
      <c r="AE67">
        <v>66.900000000000006</v>
      </c>
      <c r="AF67">
        <v>67.400000000000006</v>
      </c>
      <c r="AG67" t="s">
        <v>443</v>
      </c>
    </row>
    <row r="68" spans="1:33" x14ac:dyDescent="0.25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t="s">
        <v>163</v>
      </c>
      <c r="D68">
        <v>87</v>
      </c>
      <c r="E68">
        <v>87.5</v>
      </c>
      <c r="F68">
        <v>87.9</v>
      </c>
      <c r="G68">
        <v>88.3</v>
      </c>
      <c r="H68">
        <v>88.6</v>
      </c>
      <c r="I68">
        <v>88.9</v>
      </c>
      <c r="J68">
        <v>89.1</v>
      </c>
      <c r="K68">
        <v>89.3</v>
      </c>
      <c r="L68">
        <v>89.600000000000009</v>
      </c>
      <c r="M68">
        <v>89.8</v>
      </c>
      <c r="N68">
        <v>90.100000000000009</v>
      </c>
      <c r="O68">
        <v>90.4</v>
      </c>
      <c r="P68">
        <v>90.8</v>
      </c>
      <c r="Q68">
        <v>91.100000000000009</v>
      </c>
      <c r="R68">
        <v>91.4</v>
      </c>
      <c r="S68">
        <v>91.600000000000009</v>
      </c>
      <c r="T68">
        <v>91.9</v>
      </c>
      <c r="U68">
        <v>92.2</v>
      </c>
      <c r="V68">
        <v>92.5</v>
      </c>
      <c r="W68">
        <v>92.800000000000011</v>
      </c>
      <c r="X68">
        <v>93.100000000000009</v>
      </c>
      <c r="Y68">
        <v>93.5</v>
      </c>
      <c r="Z68">
        <v>93.8</v>
      </c>
      <c r="AA68">
        <v>94.1</v>
      </c>
      <c r="AB68">
        <v>94.399999999999991</v>
      </c>
      <c r="AC68">
        <v>94.699999999999989</v>
      </c>
      <c r="AD68">
        <v>95</v>
      </c>
      <c r="AE68">
        <v>95.199999999999989</v>
      </c>
      <c r="AF68">
        <v>95.5</v>
      </c>
      <c r="AG68" t="s">
        <v>443</v>
      </c>
    </row>
    <row r="69" spans="1:33" x14ac:dyDescent="0.25">
      <c r="A69" s="17" t="str">
        <f>VLOOKUP(C69,'Country Table'!$C$4:$G$222,5,FALSE)</f>
        <v>Upper middle income</v>
      </c>
      <c r="B69" s="17" t="str">
        <f>VLOOKUP(C69,'Country Table'!$C$4:$G$222,4,FALSE)</f>
        <v>Latin America &amp; Caribbean</v>
      </c>
      <c r="C69" t="s">
        <v>167</v>
      </c>
      <c r="D69">
        <v>76.3</v>
      </c>
      <c r="E69">
        <v>76.8</v>
      </c>
      <c r="F69">
        <v>77.400000000000006</v>
      </c>
      <c r="G69">
        <v>77.900000000000006</v>
      </c>
      <c r="H69">
        <v>78.5</v>
      </c>
      <c r="I69">
        <v>79</v>
      </c>
      <c r="J69">
        <v>79.5</v>
      </c>
      <c r="K69">
        <v>79.900000000000006</v>
      </c>
      <c r="L69">
        <v>80.300000000000011</v>
      </c>
      <c r="M69">
        <v>80.7</v>
      </c>
      <c r="N69">
        <v>81</v>
      </c>
      <c r="O69">
        <v>81.2</v>
      </c>
      <c r="P69">
        <v>81.399999999999991</v>
      </c>
      <c r="Q69">
        <v>81.599999999999994</v>
      </c>
      <c r="R69">
        <v>81.699999999999989</v>
      </c>
      <c r="S69">
        <v>81.699999999999989</v>
      </c>
      <c r="T69">
        <v>81.699999999999989</v>
      </c>
      <c r="U69">
        <v>81.699999999999989</v>
      </c>
      <c r="V69">
        <v>81.599999999999994</v>
      </c>
      <c r="W69">
        <v>81.5</v>
      </c>
      <c r="X69">
        <v>81.3</v>
      </c>
      <c r="Y69">
        <v>81.2</v>
      </c>
      <c r="Z69">
        <v>81</v>
      </c>
      <c r="AA69">
        <v>80.900000000000006</v>
      </c>
      <c r="AB69">
        <v>80.800000000000011</v>
      </c>
      <c r="AC69">
        <v>80.7</v>
      </c>
      <c r="AD69">
        <v>80.600000000000009</v>
      </c>
      <c r="AE69">
        <v>80.600000000000009</v>
      </c>
      <c r="AF69">
        <v>80.600000000000009</v>
      </c>
      <c r="AG69" t="s">
        <v>443</v>
      </c>
    </row>
    <row r="70" spans="1:33" x14ac:dyDescent="0.25">
      <c r="A70" s="17" t="str">
        <f>VLOOKUP(C70,'Country Table'!$C$4:$G$222,5,FALSE)</f>
        <v>Upper middle income</v>
      </c>
      <c r="B70" s="17" t="str">
        <f>VLOOKUP(C70,'Country Table'!$C$4:$G$222,4,FALSE)</f>
        <v>Latin America &amp; Caribbean</v>
      </c>
      <c r="C70" t="s">
        <v>171</v>
      </c>
      <c r="D70">
        <v>65</v>
      </c>
      <c r="E70">
        <v>65.8</v>
      </c>
      <c r="F70">
        <v>66.7</v>
      </c>
      <c r="G70">
        <v>67.600000000000009</v>
      </c>
      <c r="H70">
        <v>68.5</v>
      </c>
      <c r="I70">
        <v>69.399999999999991</v>
      </c>
      <c r="J70">
        <v>70.3</v>
      </c>
      <c r="K70">
        <v>71.2</v>
      </c>
      <c r="L70">
        <v>72</v>
      </c>
      <c r="M70">
        <v>72.8</v>
      </c>
      <c r="N70">
        <v>73.599999999999994</v>
      </c>
      <c r="O70">
        <v>74.3</v>
      </c>
      <c r="P70">
        <v>75</v>
      </c>
      <c r="Q70">
        <v>75.5</v>
      </c>
      <c r="R70">
        <v>76.099999999999994</v>
      </c>
      <c r="S70">
        <v>76.599999999999994</v>
      </c>
      <c r="T70">
        <v>77.100000000000009</v>
      </c>
      <c r="U70">
        <v>77.600000000000009</v>
      </c>
      <c r="V70">
        <v>78.100000000000009</v>
      </c>
      <c r="W70">
        <v>78.600000000000009</v>
      </c>
      <c r="X70">
        <v>79.2</v>
      </c>
      <c r="Y70">
        <v>79.800000000000011</v>
      </c>
      <c r="Z70">
        <v>80.400000000000006</v>
      </c>
      <c r="AA70">
        <v>80.900000000000006</v>
      </c>
      <c r="AB70">
        <v>81.399999999999991</v>
      </c>
      <c r="AC70">
        <v>81.899999999999991</v>
      </c>
      <c r="AD70">
        <v>82.399999999999991</v>
      </c>
      <c r="AE70">
        <v>82.8</v>
      </c>
      <c r="AF70">
        <v>83.2</v>
      </c>
      <c r="AG70" t="s">
        <v>443</v>
      </c>
    </row>
    <row r="71" spans="1:33" x14ac:dyDescent="0.25">
      <c r="A71" s="17" t="str">
        <f>VLOOKUP(C71,'Country Table'!$C$4:$G$222,5,FALSE)</f>
        <v>Low income</v>
      </c>
      <c r="B71" s="17" t="str">
        <f>VLOOKUP(C71,'Country Table'!$C$4:$G$222,4,FALSE)</f>
        <v>Sub-Saharan Africa</v>
      </c>
      <c r="C71" t="s">
        <v>173</v>
      </c>
      <c r="D71">
        <v>46.1</v>
      </c>
      <c r="E71">
        <v>47.099999999999994</v>
      </c>
      <c r="F71">
        <v>47.8</v>
      </c>
      <c r="G71">
        <v>48.3</v>
      </c>
      <c r="H71">
        <v>48.699999999999996</v>
      </c>
      <c r="I71">
        <v>48.8</v>
      </c>
      <c r="J71">
        <v>48.8</v>
      </c>
      <c r="K71">
        <v>48.6</v>
      </c>
      <c r="L71">
        <v>48.4</v>
      </c>
      <c r="M71">
        <v>48.1</v>
      </c>
      <c r="N71">
        <v>48</v>
      </c>
      <c r="O71">
        <v>48.1</v>
      </c>
      <c r="P71">
        <v>48.4</v>
      </c>
      <c r="Q71">
        <v>49.1</v>
      </c>
      <c r="R71">
        <v>50</v>
      </c>
      <c r="S71">
        <v>51.1</v>
      </c>
      <c r="T71">
        <v>52.400000000000006</v>
      </c>
      <c r="U71">
        <v>53.6</v>
      </c>
      <c r="V71">
        <v>54.800000000000004</v>
      </c>
      <c r="W71">
        <v>55.800000000000004</v>
      </c>
      <c r="X71">
        <v>56.699999999999996</v>
      </c>
      <c r="Y71">
        <v>57.499999999999993</v>
      </c>
      <c r="Z71">
        <v>58.3</v>
      </c>
      <c r="AA71">
        <v>59.199999999999996</v>
      </c>
      <c r="AB71">
        <v>60</v>
      </c>
      <c r="AC71">
        <v>60.9</v>
      </c>
      <c r="AD71">
        <v>61.8</v>
      </c>
      <c r="AE71">
        <v>62.6</v>
      </c>
      <c r="AF71">
        <v>63.4</v>
      </c>
      <c r="AG71" t="s">
        <v>443</v>
      </c>
    </row>
    <row r="72" spans="1:33" x14ac:dyDescent="0.25">
      <c r="A72" s="17" t="str">
        <f>VLOOKUP(C72,'Country Table'!$C$4:$G$222,5,FALSE)</f>
        <v>Low income</v>
      </c>
      <c r="B72" s="17" t="str">
        <f>VLOOKUP(C72,'Country Table'!$C$4:$G$222,4,FALSE)</f>
        <v>Sub-Saharan Africa</v>
      </c>
      <c r="C72" t="s">
        <v>175</v>
      </c>
      <c r="D72">
        <v>41.699999999999996</v>
      </c>
      <c r="E72">
        <v>42.199999999999996</v>
      </c>
      <c r="F72">
        <v>42.699999999999996</v>
      </c>
      <c r="G72">
        <v>43.1</v>
      </c>
      <c r="H72">
        <v>43.6</v>
      </c>
      <c r="I72">
        <v>44.1</v>
      </c>
      <c r="J72">
        <v>44.6</v>
      </c>
      <c r="K72">
        <v>45.1</v>
      </c>
      <c r="L72">
        <v>45.6</v>
      </c>
      <c r="M72">
        <v>46.2</v>
      </c>
      <c r="N72">
        <v>46.7</v>
      </c>
      <c r="O72">
        <v>47.3</v>
      </c>
      <c r="P72">
        <v>47.9</v>
      </c>
      <c r="Q72">
        <v>48.5</v>
      </c>
      <c r="R72">
        <v>49.1</v>
      </c>
      <c r="S72">
        <v>49.7</v>
      </c>
      <c r="T72">
        <v>50.3</v>
      </c>
      <c r="U72">
        <v>51</v>
      </c>
      <c r="V72">
        <v>51.7</v>
      </c>
      <c r="W72">
        <v>52.5</v>
      </c>
      <c r="X72">
        <v>53.300000000000004</v>
      </c>
      <c r="Y72">
        <v>54.1</v>
      </c>
      <c r="Z72">
        <v>54.800000000000004</v>
      </c>
      <c r="AA72">
        <v>55.600000000000009</v>
      </c>
      <c r="AB72">
        <v>56.2</v>
      </c>
      <c r="AC72">
        <v>56.899999999999991</v>
      </c>
      <c r="AD72">
        <v>57.4</v>
      </c>
      <c r="AE72">
        <v>57.999999999999993</v>
      </c>
      <c r="AF72">
        <v>58.5</v>
      </c>
      <c r="AG72" t="s">
        <v>443</v>
      </c>
    </row>
    <row r="73" spans="1:33" x14ac:dyDescent="0.25">
      <c r="A73" s="17" t="str">
        <f>VLOOKUP(C73,'Country Table'!$C$4:$G$222,5,FALSE)</f>
        <v>Upper middle income</v>
      </c>
      <c r="B73" s="17" t="str">
        <f>VLOOKUP(C73,'Country Table'!$C$4:$G$222,4,FALSE)</f>
        <v>Latin America &amp; Caribbean</v>
      </c>
      <c r="C73" t="s">
        <v>177</v>
      </c>
      <c r="D73">
        <v>66.600000000000009</v>
      </c>
      <c r="E73">
        <v>66.8</v>
      </c>
      <c r="F73">
        <v>67</v>
      </c>
      <c r="G73">
        <v>67.300000000000011</v>
      </c>
      <c r="H73">
        <v>67.5</v>
      </c>
      <c r="I73">
        <v>67.800000000000011</v>
      </c>
      <c r="J73">
        <v>68.100000000000009</v>
      </c>
      <c r="K73">
        <v>68.400000000000006</v>
      </c>
      <c r="L73">
        <v>68.8</v>
      </c>
      <c r="M73">
        <v>69.199999999999989</v>
      </c>
      <c r="N73">
        <v>69.599999999999994</v>
      </c>
      <c r="O73">
        <v>70.099999999999994</v>
      </c>
      <c r="P73">
        <v>70.5</v>
      </c>
      <c r="Q73">
        <v>71</v>
      </c>
      <c r="R73">
        <v>71.399999999999991</v>
      </c>
      <c r="S73">
        <v>71.8</v>
      </c>
      <c r="T73">
        <v>72.3</v>
      </c>
      <c r="U73">
        <v>72.7</v>
      </c>
      <c r="V73">
        <v>73.099999999999994</v>
      </c>
      <c r="W73">
        <v>73.5</v>
      </c>
      <c r="X73">
        <v>73.900000000000006</v>
      </c>
      <c r="Y73">
        <v>74.3</v>
      </c>
      <c r="Z73">
        <v>74.7</v>
      </c>
      <c r="AA73">
        <v>75.099999999999994</v>
      </c>
      <c r="AB73">
        <v>75.5</v>
      </c>
      <c r="AC73">
        <v>75.8</v>
      </c>
      <c r="AD73">
        <v>76.099999999999994</v>
      </c>
      <c r="AE73">
        <v>76.3</v>
      </c>
      <c r="AF73">
        <v>76.599999999999994</v>
      </c>
      <c r="AG73" t="s">
        <v>443</v>
      </c>
    </row>
    <row r="74" spans="1:33" x14ac:dyDescent="0.25">
      <c r="A74" s="17" t="str">
        <f>VLOOKUP(C74,'Country Table'!$C$4:$G$222,5,FALSE)</f>
        <v>Low income</v>
      </c>
      <c r="B74" s="17" t="str">
        <f>VLOOKUP(C74,'Country Table'!$C$4:$G$222,4,FALSE)</f>
        <v>Latin America &amp; Caribbean</v>
      </c>
      <c r="C74" t="s">
        <v>179</v>
      </c>
      <c r="D74">
        <v>52.7</v>
      </c>
      <c r="E74">
        <v>53.2</v>
      </c>
      <c r="F74">
        <v>53.7</v>
      </c>
      <c r="G74">
        <v>54.2</v>
      </c>
      <c r="H74">
        <v>54.7</v>
      </c>
      <c r="I74">
        <v>55.1</v>
      </c>
      <c r="J74">
        <v>55.600000000000009</v>
      </c>
      <c r="K74">
        <v>56.000000000000007</v>
      </c>
      <c r="L74">
        <v>56.399999999999991</v>
      </c>
      <c r="M74">
        <v>56.8</v>
      </c>
      <c r="N74">
        <v>57.099999999999994</v>
      </c>
      <c r="O74">
        <v>57.499999999999993</v>
      </c>
      <c r="P74">
        <v>57.9</v>
      </c>
      <c r="Q74">
        <v>58.4</v>
      </c>
      <c r="R74">
        <v>58.9</v>
      </c>
      <c r="S74">
        <v>59.5</v>
      </c>
      <c r="T74">
        <v>60</v>
      </c>
      <c r="U74">
        <v>60.6</v>
      </c>
      <c r="V74">
        <v>61.199999999999996</v>
      </c>
      <c r="W74">
        <v>61.8</v>
      </c>
      <c r="X74">
        <v>62.3</v>
      </c>
      <c r="Y74">
        <v>62.9</v>
      </c>
      <c r="Z74">
        <v>63.5</v>
      </c>
      <c r="AA74">
        <v>64.099999999999994</v>
      </c>
      <c r="AB74">
        <v>64.7</v>
      </c>
      <c r="AC74">
        <v>65.400000000000006</v>
      </c>
      <c r="AD74">
        <v>66</v>
      </c>
      <c r="AE74">
        <v>66.600000000000009</v>
      </c>
      <c r="AF74">
        <v>67.2</v>
      </c>
      <c r="AG74" t="s">
        <v>443</v>
      </c>
    </row>
    <row r="75" spans="1:33" x14ac:dyDescent="0.25">
      <c r="A75" s="17" t="str">
        <f>VLOOKUP(C75,'Country Table'!$C$4:$G$222,5,FALSE)</f>
        <v>Lower middle income</v>
      </c>
      <c r="B75" s="17" t="str">
        <f>VLOOKUP(C75,'Country Table'!$C$4:$G$222,4,FALSE)</f>
        <v>Latin America &amp; Caribbean</v>
      </c>
      <c r="C75" t="s">
        <v>181</v>
      </c>
      <c r="D75">
        <v>71.899999999999991</v>
      </c>
      <c r="E75">
        <v>72.599999999999994</v>
      </c>
      <c r="F75">
        <v>73.2</v>
      </c>
      <c r="G75">
        <v>73.900000000000006</v>
      </c>
      <c r="H75">
        <v>74.5</v>
      </c>
      <c r="I75">
        <v>75.2</v>
      </c>
      <c r="J75">
        <v>75.8</v>
      </c>
      <c r="K75">
        <v>76.400000000000006</v>
      </c>
      <c r="L75">
        <v>77</v>
      </c>
      <c r="M75">
        <v>77.5</v>
      </c>
      <c r="N75">
        <v>78</v>
      </c>
      <c r="O75">
        <v>78.400000000000006</v>
      </c>
      <c r="P75">
        <v>78.8</v>
      </c>
      <c r="Q75">
        <v>79.2</v>
      </c>
      <c r="R75">
        <v>79.600000000000009</v>
      </c>
      <c r="S75">
        <v>80</v>
      </c>
      <c r="T75">
        <v>80.400000000000006</v>
      </c>
      <c r="U75">
        <v>80.800000000000011</v>
      </c>
      <c r="V75">
        <v>81.2</v>
      </c>
      <c r="W75">
        <v>81.599999999999994</v>
      </c>
      <c r="X75">
        <v>82</v>
      </c>
      <c r="Y75">
        <v>82.399999999999991</v>
      </c>
      <c r="Z75">
        <v>82.8</v>
      </c>
      <c r="AA75">
        <v>83.2</v>
      </c>
      <c r="AB75">
        <v>83.5</v>
      </c>
      <c r="AC75">
        <v>83.8</v>
      </c>
      <c r="AD75">
        <v>84.2</v>
      </c>
      <c r="AE75">
        <v>84.5</v>
      </c>
      <c r="AF75">
        <v>84.8</v>
      </c>
      <c r="AG75" t="s">
        <v>443</v>
      </c>
    </row>
    <row r="76" spans="1:33" x14ac:dyDescent="0.25">
      <c r="A76" s="17" t="str">
        <f>VLOOKUP(C76,'Country Table'!$C$4:$G$222,5,FALSE)</f>
        <v>High income</v>
      </c>
      <c r="B76" s="17" t="str">
        <f>VLOOKUP(C76,'Country Table'!$C$4:$G$222,4,FALSE)</f>
        <v>East Asia &amp; Pacific</v>
      </c>
      <c r="C76" t="s">
        <v>445</v>
      </c>
      <c r="D76">
        <v>88.4</v>
      </c>
      <c r="E76">
        <v>88.8</v>
      </c>
      <c r="F76">
        <v>89.2</v>
      </c>
      <c r="G76">
        <v>89.600000000000009</v>
      </c>
      <c r="H76">
        <v>90.2</v>
      </c>
      <c r="I76">
        <v>90.7</v>
      </c>
      <c r="J76">
        <v>91.3</v>
      </c>
      <c r="K76">
        <v>91.9</v>
      </c>
      <c r="L76">
        <v>92.5</v>
      </c>
      <c r="M76">
        <v>93</v>
      </c>
      <c r="N76">
        <v>93.5</v>
      </c>
      <c r="O76">
        <v>93.899999999999991</v>
      </c>
      <c r="P76">
        <v>94.3</v>
      </c>
      <c r="Q76">
        <v>94.699999999999989</v>
      </c>
      <c r="R76">
        <v>95</v>
      </c>
      <c r="S76">
        <v>95.3</v>
      </c>
      <c r="T76">
        <v>95.6</v>
      </c>
      <c r="U76">
        <v>95.899999999999991</v>
      </c>
      <c r="V76">
        <v>96.2</v>
      </c>
      <c r="W76">
        <v>96.5</v>
      </c>
      <c r="X76">
        <v>96.8</v>
      </c>
      <c r="Y76">
        <v>97.1</v>
      </c>
      <c r="Z76">
        <v>97.399999999999991</v>
      </c>
      <c r="AA76">
        <v>97.8</v>
      </c>
      <c r="AB76">
        <v>98.2</v>
      </c>
      <c r="AC76">
        <v>98.5</v>
      </c>
      <c r="AD76">
        <v>98.9</v>
      </c>
      <c r="AE76">
        <v>99.2</v>
      </c>
      <c r="AF76">
        <v>99.5</v>
      </c>
      <c r="AG76" t="s">
        <v>443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184</v>
      </c>
      <c r="D77">
        <v>75.900000000000006</v>
      </c>
      <c r="E77">
        <v>75.900000000000006</v>
      </c>
      <c r="F77">
        <v>76.099999999999994</v>
      </c>
      <c r="G77">
        <v>76.3</v>
      </c>
      <c r="H77">
        <v>76.599999999999994</v>
      </c>
      <c r="I77">
        <v>77</v>
      </c>
      <c r="J77">
        <v>77.400000000000006</v>
      </c>
      <c r="K77">
        <v>78</v>
      </c>
      <c r="L77">
        <v>78.5</v>
      </c>
      <c r="M77">
        <v>79</v>
      </c>
      <c r="N77">
        <v>79.600000000000009</v>
      </c>
      <c r="O77">
        <v>80.100000000000009</v>
      </c>
      <c r="P77">
        <v>80.5</v>
      </c>
      <c r="Q77">
        <v>81</v>
      </c>
      <c r="R77">
        <v>81.399999999999991</v>
      </c>
      <c r="S77">
        <v>81.8</v>
      </c>
      <c r="T77">
        <v>82.199999999999989</v>
      </c>
      <c r="U77">
        <v>82.5</v>
      </c>
      <c r="V77">
        <v>82.899999999999991</v>
      </c>
      <c r="W77">
        <v>83.399999999999991</v>
      </c>
      <c r="X77">
        <v>83.8</v>
      </c>
      <c r="Y77">
        <v>84.3</v>
      </c>
      <c r="Z77">
        <v>84.8</v>
      </c>
      <c r="AA77">
        <v>85.3</v>
      </c>
      <c r="AB77">
        <v>85.7</v>
      </c>
      <c r="AC77">
        <v>86.2</v>
      </c>
      <c r="AD77">
        <v>86.6</v>
      </c>
      <c r="AE77">
        <v>86.9</v>
      </c>
      <c r="AF77">
        <v>87.2</v>
      </c>
      <c r="AG77" t="s">
        <v>443</v>
      </c>
    </row>
    <row r="78" spans="1:33" x14ac:dyDescent="0.25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t="s">
        <v>186</v>
      </c>
      <c r="D78">
        <v>89.4</v>
      </c>
      <c r="E78">
        <v>89.600000000000009</v>
      </c>
      <c r="F78">
        <v>89.8</v>
      </c>
      <c r="G78">
        <v>90</v>
      </c>
      <c r="H78">
        <v>90.2</v>
      </c>
      <c r="I78">
        <v>90.4</v>
      </c>
      <c r="J78">
        <v>90.600000000000009</v>
      </c>
      <c r="K78">
        <v>90.9</v>
      </c>
      <c r="L78">
        <v>91.3</v>
      </c>
      <c r="M78">
        <v>91.7</v>
      </c>
      <c r="N78">
        <v>92.100000000000009</v>
      </c>
      <c r="O78">
        <v>92.600000000000009</v>
      </c>
      <c r="P78">
        <v>93</v>
      </c>
      <c r="Q78">
        <v>93.4</v>
      </c>
      <c r="R78">
        <v>93.7</v>
      </c>
      <c r="S78">
        <v>94</v>
      </c>
      <c r="T78">
        <v>94.199999999999989</v>
      </c>
      <c r="U78">
        <v>94.399999999999991</v>
      </c>
      <c r="V78">
        <v>94.6</v>
      </c>
      <c r="W78">
        <v>94.899999999999991</v>
      </c>
      <c r="X78">
        <v>95.1</v>
      </c>
      <c r="Y78">
        <v>95.3</v>
      </c>
      <c r="Z78">
        <v>95.5</v>
      </c>
      <c r="AA78">
        <v>95.7</v>
      </c>
      <c r="AB78">
        <v>95.899999999999991</v>
      </c>
      <c r="AC78">
        <v>96.1</v>
      </c>
      <c r="AD78">
        <v>96.3</v>
      </c>
      <c r="AE78">
        <v>96.5</v>
      </c>
      <c r="AF78">
        <v>96.7</v>
      </c>
      <c r="AG78" t="s">
        <v>443</v>
      </c>
    </row>
    <row r="79" spans="1:33" x14ac:dyDescent="0.25">
      <c r="A79" s="17" t="str">
        <f>VLOOKUP(C79,'Country Table'!$C$4:$G$222,5,FALSE)</f>
        <v>Lower middle income</v>
      </c>
      <c r="B79" s="17" t="str">
        <f>VLOOKUP(C79,'Country Table'!$C$4:$G$222,4,FALSE)</f>
        <v>South Asia</v>
      </c>
      <c r="C79" t="s">
        <v>188</v>
      </c>
      <c r="D79">
        <v>58.3</v>
      </c>
      <c r="E79">
        <v>59</v>
      </c>
      <c r="F79">
        <v>59.8</v>
      </c>
      <c r="G79">
        <v>60.5</v>
      </c>
      <c r="H79">
        <v>61.3</v>
      </c>
      <c r="I79">
        <v>62</v>
      </c>
      <c r="J79">
        <v>62.7</v>
      </c>
      <c r="K79">
        <v>63.4</v>
      </c>
      <c r="L79">
        <v>64.099999999999994</v>
      </c>
      <c r="M79">
        <v>64.8</v>
      </c>
      <c r="N79">
        <v>65.400000000000006</v>
      </c>
      <c r="O79">
        <v>66</v>
      </c>
      <c r="P79">
        <v>66.600000000000009</v>
      </c>
      <c r="Q79">
        <v>67.2</v>
      </c>
      <c r="R79">
        <v>67.800000000000011</v>
      </c>
      <c r="S79">
        <v>68.5</v>
      </c>
      <c r="T79">
        <v>69.099999999999994</v>
      </c>
      <c r="U79">
        <v>69.8</v>
      </c>
      <c r="V79">
        <v>70.5</v>
      </c>
      <c r="W79">
        <v>71.099999999999994</v>
      </c>
      <c r="X79">
        <v>71.8</v>
      </c>
      <c r="Y79">
        <v>72.5</v>
      </c>
      <c r="Z79">
        <v>73.099999999999994</v>
      </c>
      <c r="AA79">
        <v>73.7</v>
      </c>
      <c r="AB79">
        <v>74.3</v>
      </c>
      <c r="AC79">
        <v>74.8</v>
      </c>
      <c r="AD79">
        <v>75.2</v>
      </c>
      <c r="AE79">
        <v>75.599999999999994</v>
      </c>
      <c r="AF79">
        <v>76</v>
      </c>
      <c r="AG79" t="s">
        <v>443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East Asia &amp; Pacific</v>
      </c>
      <c r="C80" t="s">
        <v>190</v>
      </c>
      <c r="D80">
        <v>65.100000000000009</v>
      </c>
      <c r="E80">
        <v>65.7</v>
      </c>
      <c r="F80">
        <v>66.400000000000006</v>
      </c>
      <c r="G80">
        <v>67</v>
      </c>
      <c r="H80">
        <v>67.600000000000009</v>
      </c>
      <c r="I80">
        <v>68.100000000000009</v>
      </c>
      <c r="J80">
        <v>68.7</v>
      </c>
      <c r="K80">
        <v>69.199999999999989</v>
      </c>
      <c r="L80">
        <v>69.599999999999994</v>
      </c>
      <c r="M80">
        <v>70</v>
      </c>
      <c r="N80">
        <v>70.399999999999991</v>
      </c>
      <c r="O80">
        <v>70.8</v>
      </c>
      <c r="P80">
        <v>71.3</v>
      </c>
      <c r="Q80">
        <v>71.7</v>
      </c>
      <c r="R80">
        <v>72.3</v>
      </c>
      <c r="S80">
        <v>72.8</v>
      </c>
      <c r="T80">
        <v>73.400000000000006</v>
      </c>
      <c r="U80">
        <v>74</v>
      </c>
      <c r="V80">
        <v>74.599999999999994</v>
      </c>
      <c r="W80">
        <v>75.2</v>
      </c>
      <c r="X80">
        <v>75.7</v>
      </c>
      <c r="Y80">
        <v>76.2</v>
      </c>
      <c r="Z80">
        <v>76.7</v>
      </c>
      <c r="AA80">
        <v>77.2</v>
      </c>
      <c r="AB80">
        <v>77.7</v>
      </c>
      <c r="AC80">
        <v>78.100000000000009</v>
      </c>
      <c r="AD80">
        <v>78.5</v>
      </c>
      <c r="AE80">
        <v>78.900000000000006</v>
      </c>
      <c r="AF80">
        <v>79.2</v>
      </c>
      <c r="AG80" t="s">
        <v>443</v>
      </c>
    </row>
    <row r="81" spans="1:33" x14ac:dyDescent="0.25">
      <c r="A81" s="17" t="str">
        <f>VLOOKUP(C81,'Country Table'!$C$4:$G$222,5,FALSE)</f>
        <v>Upper middle income</v>
      </c>
      <c r="B81" s="17" t="str">
        <f>VLOOKUP(C81,'Country Table'!$C$4:$G$222,4,FALSE)</f>
        <v>Middle East &amp; North Africa</v>
      </c>
      <c r="C81" t="s">
        <v>446</v>
      </c>
      <c r="D81">
        <v>67.400000000000006</v>
      </c>
      <c r="E81">
        <v>69.5</v>
      </c>
      <c r="F81">
        <v>71.099999999999994</v>
      </c>
      <c r="G81">
        <v>72.5</v>
      </c>
      <c r="H81">
        <v>73.599999999999994</v>
      </c>
      <c r="I81">
        <v>74.400000000000006</v>
      </c>
      <c r="J81">
        <v>75.099999999999994</v>
      </c>
      <c r="K81">
        <v>75.599999999999994</v>
      </c>
      <c r="L81">
        <v>76.099999999999994</v>
      </c>
      <c r="M81">
        <v>76.599999999999994</v>
      </c>
      <c r="N81">
        <v>77.2</v>
      </c>
      <c r="O81">
        <v>77.8</v>
      </c>
      <c r="P81">
        <v>78.3</v>
      </c>
      <c r="Q81">
        <v>78.900000000000006</v>
      </c>
      <c r="R81">
        <v>79.400000000000006</v>
      </c>
      <c r="S81">
        <v>79.900000000000006</v>
      </c>
      <c r="T81">
        <v>80.400000000000006</v>
      </c>
      <c r="U81">
        <v>81</v>
      </c>
      <c r="V81">
        <v>81.599999999999994</v>
      </c>
      <c r="W81">
        <v>82.199999999999989</v>
      </c>
      <c r="X81">
        <v>82.899999999999991</v>
      </c>
      <c r="Y81">
        <v>83.6</v>
      </c>
      <c r="Z81">
        <v>84.3</v>
      </c>
      <c r="AA81">
        <v>84.899999999999991</v>
      </c>
      <c r="AB81">
        <v>85.399999999999991</v>
      </c>
      <c r="AC81">
        <v>85.8</v>
      </c>
      <c r="AD81">
        <v>86.2</v>
      </c>
      <c r="AE81">
        <v>86.6</v>
      </c>
      <c r="AF81">
        <v>86.9</v>
      </c>
      <c r="AG81" t="s">
        <v>443</v>
      </c>
    </row>
    <row r="82" spans="1:33" x14ac:dyDescent="0.25">
      <c r="A82" s="17" t="str">
        <f>VLOOKUP(C82,'Country Table'!$C$4:$G$222,5,FALSE)</f>
        <v>Upper middle income</v>
      </c>
      <c r="B82" s="17" t="str">
        <f>VLOOKUP(C82,'Country Table'!$C$4:$G$222,4,FALSE)</f>
        <v>Middle East &amp; North Africa</v>
      </c>
      <c r="C82" t="s">
        <v>193</v>
      </c>
      <c r="D82">
        <v>70.8</v>
      </c>
      <c r="E82">
        <v>71.8</v>
      </c>
      <c r="F82">
        <v>72.599999999999994</v>
      </c>
      <c r="G82">
        <v>73.3</v>
      </c>
      <c r="H82">
        <v>74</v>
      </c>
      <c r="I82">
        <v>74.5</v>
      </c>
      <c r="J82">
        <v>75</v>
      </c>
      <c r="K82">
        <v>75.3</v>
      </c>
      <c r="L82">
        <v>75.5</v>
      </c>
      <c r="M82">
        <v>75.599999999999994</v>
      </c>
      <c r="N82">
        <v>75.5</v>
      </c>
      <c r="O82">
        <v>75.400000000000006</v>
      </c>
      <c r="P82">
        <v>75.099999999999994</v>
      </c>
      <c r="Q82">
        <v>74.8</v>
      </c>
      <c r="R82">
        <v>74.5</v>
      </c>
      <c r="S82">
        <v>74.3</v>
      </c>
      <c r="T82">
        <v>74.099999999999994</v>
      </c>
      <c r="U82">
        <v>74</v>
      </c>
      <c r="V82">
        <v>74.099999999999994</v>
      </c>
      <c r="W82">
        <v>74.400000000000006</v>
      </c>
      <c r="X82">
        <v>74.7</v>
      </c>
      <c r="Y82">
        <v>75.2</v>
      </c>
      <c r="Z82">
        <v>75.599999999999994</v>
      </c>
      <c r="AA82">
        <v>76.099999999999994</v>
      </c>
      <c r="AB82">
        <v>76.5</v>
      </c>
      <c r="AC82">
        <v>76.8</v>
      </c>
      <c r="AD82">
        <v>77.100000000000009</v>
      </c>
      <c r="AE82">
        <v>77.400000000000006</v>
      </c>
      <c r="AF82">
        <v>77.600000000000009</v>
      </c>
      <c r="AG82" t="s">
        <v>443</v>
      </c>
    </row>
    <row r="83" spans="1:33" x14ac:dyDescent="0.25">
      <c r="A83" s="17" t="str">
        <f>VLOOKUP(C83,'Country Table'!$C$4:$G$222,5,FALSE)</f>
        <v>High income</v>
      </c>
      <c r="B83" s="17" t="str">
        <f>VLOOKUP(C83,'Country Table'!$C$4:$G$222,4,FALSE)</f>
        <v>Europe &amp; Central Asia</v>
      </c>
      <c r="C83" t="s">
        <v>195</v>
      </c>
      <c r="D83">
        <v>84.3</v>
      </c>
      <c r="E83">
        <v>84.6</v>
      </c>
      <c r="F83">
        <v>84.899999999999991</v>
      </c>
      <c r="G83">
        <v>85.2</v>
      </c>
      <c r="H83">
        <v>85.399999999999991</v>
      </c>
      <c r="I83">
        <v>85.6</v>
      </c>
      <c r="J83">
        <v>85.9</v>
      </c>
      <c r="K83">
        <v>86.2</v>
      </c>
      <c r="L83">
        <v>86.5</v>
      </c>
      <c r="M83">
        <v>87</v>
      </c>
      <c r="N83">
        <v>87.5</v>
      </c>
      <c r="O83">
        <v>88</v>
      </c>
      <c r="P83">
        <v>88.7</v>
      </c>
      <c r="Q83">
        <v>89.3</v>
      </c>
      <c r="R83">
        <v>89.9</v>
      </c>
      <c r="S83">
        <v>90.5</v>
      </c>
      <c r="T83">
        <v>91</v>
      </c>
      <c r="U83">
        <v>91.5</v>
      </c>
      <c r="V83">
        <v>91.9</v>
      </c>
      <c r="W83">
        <v>92.300000000000011</v>
      </c>
      <c r="X83">
        <v>92.600000000000009</v>
      </c>
      <c r="Y83">
        <v>92.9</v>
      </c>
      <c r="Z83">
        <v>93.2</v>
      </c>
      <c r="AA83">
        <v>93.600000000000009</v>
      </c>
      <c r="AB83">
        <v>94</v>
      </c>
      <c r="AC83">
        <v>94.399999999999991</v>
      </c>
      <c r="AD83">
        <v>94.8</v>
      </c>
      <c r="AE83">
        <v>95.199999999999989</v>
      </c>
      <c r="AF83">
        <v>95.5</v>
      </c>
      <c r="AG83" t="s">
        <v>443</v>
      </c>
    </row>
    <row r="84" spans="1:33" x14ac:dyDescent="0.25">
      <c r="A84" s="17" t="str">
        <f>VLOOKUP(C84,'Country Table'!$C$4:$G$222,5,FALSE)</f>
        <v>High income</v>
      </c>
      <c r="B84" s="17" t="str">
        <f>VLOOKUP(C84,'Country Table'!$C$4:$G$222,4,FALSE)</f>
        <v>Middle East &amp; North Africa</v>
      </c>
      <c r="C84" t="s">
        <v>199</v>
      </c>
      <c r="D84">
        <v>87.1</v>
      </c>
      <c r="E84">
        <v>87.4</v>
      </c>
      <c r="F84">
        <v>87.8</v>
      </c>
      <c r="G84">
        <v>88.2</v>
      </c>
      <c r="H84">
        <v>88.5</v>
      </c>
      <c r="I84">
        <v>88.9</v>
      </c>
      <c r="J84">
        <v>89.2</v>
      </c>
      <c r="K84">
        <v>89.5</v>
      </c>
      <c r="L84">
        <v>89.9</v>
      </c>
      <c r="M84">
        <v>90.3</v>
      </c>
      <c r="N84">
        <v>90.600000000000009</v>
      </c>
      <c r="O84">
        <v>91</v>
      </c>
      <c r="P84">
        <v>91.4</v>
      </c>
      <c r="Q84">
        <v>91.9</v>
      </c>
      <c r="R84">
        <v>92.300000000000011</v>
      </c>
      <c r="S84">
        <v>92.7</v>
      </c>
      <c r="T84">
        <v>93.100000000000009</v>
      </c>
      <c r="U84">
        <v>93.5</v>
      </c>
      <c r="V84">
        <v>93.899999999999991</v>
      </c>
      <c r="W84">
        <v>94.199999999999989</v>
      </c>
      <c r="X84">
        <v>94.6</v>
      </c>
      <c r="Y84">
        <v>94.899999999999991</v>
      </c>
      <c r="Z84">
        <v>95.1</v>
      </c>
      <c r="AA84">
        <v>95.399999999999991</v>
      </c>
      <c r="AB84">
        <v>95.7</v>
      </c>
      <c r="AC84">
        <v>95.899999999999991</v>
      </c>
      <c r="AD84">
        <v>96.2</v>
      </c>
      <c r="AE84">
        <v>96.399999999999991</v>
      </c>
      <c r="AF84">
        <v>96.6</v>
      </c>
      <c r="AG84" t="s">
        <v>443</v>
      </c>
    </row>
    <row r="85" spans="1:33" x14ac:dyDescent="0.25">
      <c r="A85" s="17" t="str">
        <f>VLOOKUP(C85,'Country Table'!$C$4:$G$222,5,FALSE)</f>
        <v>High income</v>
      </c>
      <c r="B85" s="17" t="str">
        <f>VLOOKUP(C85,'Country Table'!$C$4:$G$222,4,FALSE)</f>
        <v>Europe &amp; Central Asia</v>
      </c>
      <c r="C85" t="s">
        <v>201</v>
      </c>
      <c r="D85">
        <v>87.6</v>
      </c>
      <c r="E85">
        <v>87.9</v>
      </c>
      <c r="F85">
        <v>88.3</v>
      </c>
      <c r="G85">
        <v>88.6</v>
      </c>
      <c r="H85">
        <v>89</v>
      </c>
      <c r="I85">
        <v>89.4</v>
      </c>
      <c r="J85">
        <v>89.8</v>
      </c>
      <c r="K85">
        <v>90.3</v>
      </c>
      <c r="L85">
        <v>90.7</v>
      </c>
      <c r="M85">
        <v>91.2</v>
      </c>
      <c r="N85">
        <v>91.600000000000009</v>
      </c>
      <c r="O85">
        <v>92.100000000000009</v>
      </c>
      <c r="P85">
        <v>92.5</v>
      </c>
      <c r="Q85">
        <v>93</v>
      </c>
      <c r="R85">
        <v>93.4</v>
      </c>
      <c r="S85">
        <v>93.8</v>
      </c>
      <c r="T85">
        <v>94.1</v>
      </c>
      <c r="U85">
        <v>94.5</v>
      </c>
      <c r="V85">
        <v>94.8</v>
      </c>
      <c r="W85">
        <v>95.1</v>
      </c>
      <c r="X85">
        <v>95.3</v>
      </c>
      <c r="Y85">
        <v>95.6</v>
      </c>
      <c r="Z85">
        <v>95.8</v>
      </c>
      <c r="AA85">
        <v>96.1</v>
      </c>
      <c r="AB85">
        <v>96.399999999999991</v>
      </c>
      <c r="AC85">
        <v>96.7</v>
      </c>
      <c r="AD85">
        <v>96.899999999999991</v>
      </c>
      <c r="AE85">
        <v>97.2</v>
      </c>
      <c r="AF85">
        <v>97.5</v>
      </c>
      <c r="AG85" t="s">
        <v>443</v>
      </c>
    </row>
    <row r="86" spans="1:33" x14ac:dyDescent="0.25">
      <c r="A86" s="17" t="str">
        <f>VLOOKUP(C86,'Country Table'!$C$4:$G$222,5,FALSE)</f>
        <v>Upper middle income</v>
      </c>
      <c r="B86" s="17" t="str">
        <f>VLOOKUP(C86,'Country Table'!$C$4:$G$222,4,FALSE)</f>
        <v>Latin America &amp; Caribbean</v>
      </c>
      <c r="C86" t="s">
        <v>203</v>
      </c>
      <c r="D86">
        <v>81.899999999999991</v>
      </c>
      <c r="E86">
        <v>82.3</v>
      </c>
      <c r="F86">
        <v>82.699999999999989</v>
      </c>
      <c r="G86">
        <v>83</v>
      </c>
      <c r="H86">
        <v>83.2</v>
      </c>
      <c r="I86">
        <v>83.3</v>
      </c>
      <c r="J86">
        <v>83.3</v>
      </c>
      <c r="K86">
        <v>83.3</v>
      </c>
      <c r="L86">
        <v>83.3</v>
      </c>
      <c r="M86">
        <v>83.3</v>
      </c>
      <c r="N86">
        <v>83.3</v>
      </c>
      <c r="O86">
        <v>83.3</v>
      </c>
      <c r="P86">
        <v>83.3</v>
      </c>
      <c r="Q86">
        <v>83.3</v>
      </c>
      <c r="R86">
        <v>83.3</v>
      </c>
      <c r="S86">
        <v>83.3</v>
      </c>
      <c r="T86">
        <v>83.3</v>
      </c>
      <c r="U86">
        <v>83.3</v>
      </c>
      <c r="V86">
        <v>83.2</v>
      </c>
      <c r="W86">
        <v>83.2</v>
      </c>
      <c r="X86">
        <v>83.1</v>
      </c>
      <c r="Y86">
        <v>83.1</v>
      </c>
      <c r="Z86">
        <v>83.1</v>
      </c>
      <c r="AA86">
        <v>83.1</v>
      </c>
      <c r="AB86">
        <v>83.1</v>
      </c>
      <c r="AC86">
        <v>83.2</v>
      </c>
      <c r="AD86">
        <v>83.3</v>
      </c>
      <c r="AE86">
        <v>83.5</v>
      </c>
      <c r="AF86">
        <v>83.6</v>
      </c>
      <c r="AG86" t="s">
        <v>443</v>
      </c>
    </row>
    <row r="87" spans="1:33" x14ac:dyDescent="0.25">
      <c r="A87" s="17" t="str">
        <f>VLOOKUP(C87,'Country Table'!$C$4:$G$222,5,FALSE)</f>
        <v>High income</v>
      </c>
      <c r="B87" s="17" t="str">
        <f>VLOOKUP(C87,'Country Table'!$C$4:$G$222,4,FALSE)</f>
        <v>East Asia &amp; Pacific</v>
      </c>
      <c r="C87" t="s">
        <v>205</v>
      </c>
      <c r="D87">
        <v>90.8</v>
      </c>
      <c r="E87">
        <v>91</v>
      </c>
      <c r="F87">
        <v>91.3</v>
      </c>
      <c r="G87">
        <v>91.600000000000009</v>
      </c>
      <c r="H87">
        <v>91.9</v>
      </c>
      <c r="I87">
        <v>92.2</v>
      </c>
      <c r="J87">
        <v>92.600000000000009</v>
      </c>
      <c r="K87">
        <v>92.9</v>
      </c>
      <c r="L87">
        <v>93.300000000000011</v>
      </c>
      <c r="M87">
        <v>93.7</v>
      </c>
      <c r="N87">
        <v>94.1</v>
      </c>
      <c r="O87">
        <v>94.5</v>
      </c>
      <c r="P87">
        <v>94.899999999999991</v>
      </c>
      <c r="Q87">
        <v>95.199999999999989</v>
      </c>
      <c r="R87">
        <v>95.5</v>
      </c>
      <c r="S87">
        <v>95.8</v>
      </c>
      <c r="T87">
        <v>96</v>
      </c>
      <c r="U87">
        <v>96.3</v>
      </c>
      <c r="V87">
        <v>96.5</v>
      </c>
      <c r="W87">
        <v>96.7</v>
      </c>
      <c r="X87">
        <v>96.899999999999991</v>
      </c>
      <c r="Y87">
        <v>97.1</v>
      </c>
      <c r="Z87">
        <v>97.399999999999991</v>
      </c>
      <c r="AA87">
        <v>97.6</v>
      </c>
      <c r="AB87">
        <v>98</v>
      </c>
      <c r="AC87">
        <v>98.3</v>
      </c>
      <c r="AD87">
        <v>98.6</v>
      </c>
      <c r="AE87">
        <v>98.9</v>
      </c>
      <c r="AF87">
        <v>99.2</v>
      </c>
      <c r="AG87" t="s">
        <v>443</v>
      </c>
    </row>
    <row r="88" spans="1:33" x14ac:dyDescent="0.25">
      <c r="A88" s="17" t="str">
        <f>VLOOKUP(C88,'Country Table'!$C$4:$G$222,5,FALSE)</f>
        <v>Upper middle income</v>
      </c>
      <c r="B88" s="17" t="str">
        <f>VLOOKUP(C88,'Country Table'!$C$4:$G$222,4,FALSE)</f>
        <v>Middle East &amp; North Africa</v>
      </c>
      <c r="C88" t="s">
        <v>207</v>
      </c>
      <c r="D88">
        <v>76.7</v>
      </c>
      <c r="E88">
        <v>77.100000000000009</v>
      </c>
      <c r="F88">
        <v>77.400000000000006</v>
      </c>
      <c r="G88">
        <v>77.7</v>
      </c>
      <c r="H88">
        <v>78</v>
      </c>
      <c r="I88">
        <v>78.3</v>
      </c>
      <c r="J88">
        <v>78.5</v>
      </c>
      <c r="K88">
        <v>78.8</v>
      </c>
      <c r="L88">
        <v>79.100000000000009</v>
      </c>
      <c r="M88">
        <v>79.3</v>
      </c>
      <c r="N88">
        <v>79.600000000000009</v>
      </c>
      <c r="O88">
        <v>79.900000000000006</v>
      </c>
      <c r="P88">
        <v>80.100000000000009</v>
      </c>
      <c r="Q88">
        <v>80.400000000000006</v>
      </c>
      <c r="R88">
        <v>80.7</v>
      </c>
      <c r="S88">
        <v>80.900000000000006</v>
      </c>
      <c r="T88">
        <v>81.2</v>
      </c>
      <c r="U88">
        <v>81.399999999999991</v>
      </c>
      <c r="V88">
        <v>81.699999999999989</v>
      </c>
      <c r="W88">
        <v>81.899999999999991</v>
      </c>
      <c r="X88">
        <v>82.199999999999989</v>
      </c>
      <c r="Y88">
        <v>82.399999999999991</v>
      </c>
      <c r="Z88">
        <v>82.699999999999989</v>
      </c>
      <c r="AA88">
        <v>82.8</v>
      </c>
      <c r="AB88">
        <v>83</v>
      </c>
      <c r="AC88">
        <v>83.2</v>
      </c>
      <c r="AD88">
        <v>83.399999999999991</v>
      </c>
      <c r="AE88">
        <v>83.5</v>
      </c>
      <c r="AF88">
        <v>83.7</v>
      </c>
      <c r="AG88" t="s">
        <v>443</v>
      </c>
    </row>
    <row r="89" spans="1:33" x14ac:dyDescent="0.25">
      <c r="A89" s="17" t="str">
        <f>VLOOKUP(C89,'Country Table'!$C$4:$G$222,5,FALSE)</f>
        <v>Upper middle income</v>
      </c>
      <c r="B89" s="17" t="str">
        <f>VLOOKUP(C89,'Country Table'!$C$4:$G$222,4,FALSE)</f>
        <v>Europe &amp; Central Asia</v>
      </c>
      <c r="C89" t="s">
        <v>209</v>
      </c>
      <c r="D89">
        <v>72</v>
      </c>
      <c r="E89">
        <v>71.2</v>
      </c>
      <c r="F89">
        <v>70.3</v>
      </c>
      <c r="G89">
        <v>69.399999999999991</v>
      </c>
      <c r="H89">
        <v>68.400000000000006</v>
      </c>
      <c r="I89">
        <v>67.600000000000009</v>
      </c>
      <c r="J89">
        <v>67</v>
      </c>
      <c r="K89">
        <v>66.600000000000009</v>
      </c>
      <c r="L89">
        <v>66.400000000000006</v>
      </c>
      <c r="M89">
        <v>66.5</v>
      </c>
      <c r="N89">
        <v>66.900000000000006</v>
      </c>
      <c r="O89">
        <v>67.400000000000006</v>
      </c>
      <c r="P89">
        <v>67.900000000000006</v>
      </c>
      <c r="Q89">
        <v>68.5</v>
      </c>
      <c r="R89">
        <v>69</v>
      </c>
      <c r="S89">
        <v>69.599999999999994</v>
      </c>
      <c r="T89">
        <v>70.099999999999994</v>
      </c>
      <c r="U89">
        <v>70.599999999999994</v>
      </c>
      <c r="V89">
        <v>71.3</v>
      </c>
      <c r="W89">
        <v>72</v>
      </c>
      <c r="X89">
        <v>72.899999999999991</v>
      </c>
      <c r="Y89">
        <v>73.900000000000006</v>
      </c>
      <c r="Z89">
        <v>75.099999999999994</v>
      </c>
      <c r="AA89">
        <v>76.400000000000006</v>
      </c>
      <c r="AB89">
        <v>77.7</v>
      </c>
      <c r="AC89">
        <v>79</v>
      </c>
      <c r="AD89">
        <v>80.100000000000009</v>
      </c>
      <c r="AE89">
        <v>81.100000000000009</v>
      </c>
      <c r="AF89">
        <v>81.899999999999991</v>
      </c>
      <c r="AG89" t="s">
        <v>443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Sub-Saharan Africa</v>
      </c>
      <c r="C90" t="s">
        <v>211</v>
      </c>
      <c r="D90">
        <v>57.499999999999993</v>
      </c>
      <c r="E90">
        <v>56.499999999999993</v>
      </c>
      <c r="F90">
        <v>55.300000000000004</v>
      </c>
      <c r="G90">
        <v>54.1</v>
      </c>
      <c r="H90">
        <v>52.800000000000004</v>
      </c>
      <c r="I90">
        <v>51.5</v>
      </c>
      <c r="J90">
        <v>50.3</v>
      </c>
      <c r="K90">
        <v>49.3</v>
      </c>
      <c r="L90">
        <v>48.4</v>
      </c>
      <c r="M90">
        <v>47.8</v>
      </c>
      <c r="N90">
        <v>47.599999999999994</v>
      </c>
      <c r="O90">
        <v>47.8</v>
      </c>
      <c r="P90">
        <v>48.6</v>
      </c>
      <c r="Q90">
        <v>49.9</v>
      </c>
      <c r="R90">
        <v>51.5</v>
      </c>
      <c r="S90">
        <v>53.400000000000006</v>
      </c>
      <c r="T90">
        <v>55.500000000000007</v>
      </c>
      <c r="U90">
        <v>57.599999999999994</v>
      </c>
      <c r="V90">
        <v>59.599999999999994</v>
      </c>
      <c r="W90">
        <v>61.4</v>
      </c>
      <c r="X90">
        <v>63</v>
      </c>
      <c r="Y90">
        <v>64.400000000000006</v>
      </c>
      <c r="Z90">
        <v>65.600000000000009</v>
      </c>
      <c r="AA90">
        <v>66.8</v>
      </c>
      <c r="AB90">
        <v>67.900000000000006</v>
      </c>
      <c r="AC90">
        <v>68.899999999999991</v>
      </c>
      <c r="AD90">
        <v>69.8</v>
      </c>
      <c r="AE90">
        <v>70.599999999999994</v>
      </c>
      <c r="AF90">
        <v>71.3</v>
      </c>
      <c r="AG90" t="s">
        <v>443</v>
      </c>
    </row>
    <row r="91" spans="1:33" x14ac:dyDescent="0.25">
      <c r="A91" s="17" t="str">
        <f>VLOOKUP(C91,'Country Table'!$C$4:$G$222,5,FALSE)</f>
        <v>Lower middle income</v>
      </c>
      <c r="B91" s="17" t="str">
        <f>VLOOKUP(C91,'Country Table'!$C$4:$G$222,4,FALSE)</f>
        <v>East Asia &amp; Pacific</v>
      </c>
      <c r="C91" t="s">
        <v>213</v>
      </c>
      <c r="D91">
        <v>61</v>
      </c>
      <c r="E91">
        <v>61.6</v>
      </c>
      <c r="F91">
        <v>62.2</v>
      </c>
      <c r="G91">
        <v>62.8</v>
      </c>
      <c r="H91">
        <v>63.4</v>
      </c>
      <c r="I91">
        <v>63.9</v>
      </c>
      <c r="J91">
        <v>64.400000000000006</v>
      </c>
      <c r="K91">
        <v>64.900000000000006</v>
      </c>
      <c r="L91">
        <v>65.400000000000006</v>
      </c>
      <c r="M91">
        <v>65.900000000000006</v>
      </c>
      <c r="N91">
        <v>66.400000000000006</v>
      </c>
      <c r="O91">
        <v>66.8</v>
      </c>
      <c r="P91">
        <v>67.300000000000011</v>
      </c>
      <c r="Q91">
        <v>67.7</v>
      </c>
      <c r="R91">
        <v>68.100000000000009</v>
      </c>
      <c r="S91">
        <v>68.400000000000006</v>
      </c>
      <c r="T91">
        <v>68.8</v>
      </c>
      <c r="U91">
        <v>69.199999999999989</v>
      </c>
      <c r="V91">
        <v>69.599999999999994</v>
      </c>
      <c r="W91">
        <v>70</v>
      </c>
      <c r="X91">
        <v>70.399999999999991</v>
      </c>
      <c r="Y91">
        <v>70.899999999999991</v>
      </c>
      <c r="Z91">
        <v>71.399999999999991</v>
      </c>
      <c r="AA91">
        <v>71.8</v>
      </c>
      <c r="AB91">
        <v>72.3</v>
      </c>
      <c r="AC91">
        <v>72.8</v>
      </c>
      <c r="AD91">
        <v>73.2</v>
      </c>
      <c r="AE91">
        <v>73.599999999999994</v>
      </c>
      <c r="AF91">
        <v>74</v>
      </c>
      <c r="AG91" t="s">
        <v>443</v>
      </c>
    </row>
    <row r="92" spans="1:33" x14ac:dyDescent="0.25">
      <c r="A92" s="17" t="str">
        <f>VLOOKUP(C92,'Country Table'!$C$4:$G$222,5,FALSE)</f>
        <v>High income</v>
      </c>
      <c r="B92" s="17" t="str">
        <f>VLOOKUP(C92,'Country Table'!$C$4:$G$222,4,FALSE)</f>
        <v>Middle East &amp; North Africa</v>
      </c>
      <c r="C92" t="s">
        <v>219</v>
      </c>
      <c r="D92">
        <v>80.2</v>
      </c>
      <c r="E92">
        <v>80.5</v>
      </c>
      <c r="F92">
        <v>80.7</v>
      </c>
      <c r="G92">
        <v>80.900000000000006</v>
      </c>
      <c r="H92">
        <v>81</v>
      </c>
      <c r="I92">
        <v>81.2</v>
      </c>
      <c r="J92">
        <v>81.3</v>
      </c>
      <c r="K92">
        <v>81.399999999999991</v>
      </c>
      <c r="L92">
        <v>81.5</v>
      </c>
      <c r="M92">
        <v>81.699999999999989</v>
      </c>
      <c r="N92">
        <v>81.8</v>
      </c>
      <c r="O92">
        <v>81.899999999999991</v>
      </c>
      <c r="P92">
        <v>82</v>
      </c>
      <c r="Q92">
        <v>82.1</v>
      </c>
      <c r="R92">
        <v>82.199999999999989</v>
      </c>
      <c r="S92">
        <v>82.399999999999991</v>
      </c>
      <c r="T92">
        <v>82.6</v>
      </c>
      <c r="U92">
        <v>82.8</v>
      </c>
      <c r="V92">
        <v>83</v>
      </c>
      <c r="W92">
        <v>83.3</v>
      </c>
      <c r="X92">
        <v>83.6</v>
      </c>
      <c r="Y92">
        <v>83.899999999999991</v>
      </c>
      <c r="Z92">
        <v>84.2</v>
      </c>
      <c r="AA92">
        <v>84.399999999999991</v>
      </c>
      <c r="AB92">
        <v>84.6</v>
      </c>
      <c r="AC92">
        <v>84.8</v>
      </c>
      <c r="AD92">
        <v>85</v>
      </c>
      <c r="AE92">
        <v>85.1</v>
      </c>
      <c r="AF92">
        <v>85.2</v>
      </c>
      <c r="AG92" t="s">
        <v>443</v>
      </c>
    </row>
    <row r="93" spans="1:33" x14ac:dyDescent="0.25">
      <c r="A93" s="17" t="str">
        <f>VLOOKUP(C93,'Country Table'!$C$4:$G$222,5,FALSE)</f>
        <v>Lower middle income</v>
      </c>
      <c r="B93" s="17" t="str">
        <f>VLOOKUP(C93,'Country Table'!$C$4:$G$222,4,FALSE)</f>
        <v>Europe &amp; Central Asia</v>
      </c>
      <c r="C93" t="s">
        <v>221</v>
      </c>
      <c r="D93">
        <v>71.3</v>
      </c>
      <c r="E93">
        <v>71.3</v>
      </c>
      <c r="F93">
        <v>71.2</v>
      </c>
      <c r="G93">
        <v>71.099999999999994</v>
      </c>
      <c r="H93">
        <v>70.899999999999991</v>
      </c>
      <c r="I93">
        <v>70.8</v>
      </c>
      <c r="J93">
        <v>70.8</v>
      </c>
      <c r="K93">
        <v>70.8</v>
      </c>
      <c r="L93">
        <v>70.899999999999991</v>
      </c>
      <c r="M93">
        <v>71.099999999999994</v>
      </c>
      <c r="N93">
        <v>71.3</v>
      </c>
      <c r="O93">
        <v>71.5</v>
      </c>
      <c r="P93">
        <v>71.8</v>
      </c>
      <c r="Q93">
        <v>72</v>
      </c>
      <c r="R93">
        <v>72.2</v>
      </c>
      <c r="S93">
        <v>72.399999999999991</v>
      </c>
      <c r="T93">
        <v>72.7</v>
      </c>
      <c r="U93">
        <v>73.099999999999994</v>
      </c>
      <c r="V93">
        <v>73.7</v>
      </c>
      <c r="W93">
        <v>74.400000000000006</v>
      </c>
      <c r="X93">
        <v>75.2</v>
      </c>
      <c r="Y93">
        <v>76</v>
      </c>
      <c r="Z93">
        <v>76.7</v>
      </c>
      <c r="AA93">
        <v>77.400000000000006</v>
      </c>
      <c r="AB93">
        <v>77.900000000000006</v>
      </c>
      <c r="AC93">
        <v>78.3</v>
      </c>
      <c r="AD93">
        <v>78.5</v>
      </c>
      <c r="AE93">
        <v>78.8</v>
      </c>
      <c r="AF93">
        <v>79</v>
      </c>
      <c r="AG93" t="s">
        <v>443</v>
      </c>
    </row>
    <row r="94" spans="1:33" x14ac:dyDescent="0.25">
      <c r="A94" s="17" t="str">
        <f>VLOOKUP(C94,'Country Table'!$C$4:$G$222,5,FALSE)</f>
        <v>Lower middle income</v>
      </c>
      <c r="B94" s="17" t="str">
        <f>VLOOKUP(C94,'Country Table'!$C$4:$G$222,4,FALSE)</f>
        <v>East Asia &amp; Pacific</v>
      </c>
      <c r="C94" t="s">
        <v>447</v>
      </c>
      <c r="D94">
        <v>51.300000000000004</v>
      </c>
      <c r="E94">
        <v>52</v>
      </c>
      <c r="F94">
        <v>52.7</v>
      </c>
      <c r="G94">
        <v>53.5</v>
      </c>
      <c r="H94">
        <v>54.300000000000004</v>
      </c>
      <c r="I94">
        <v>55.2</v>
      </c>
      <c r="J94">
        <v>56.100000000000009</v>
      </c>
      <c r="K94">
        <v>56.999999999999993</v>
      </c>
      <c r="L94">
        <v>57.9</v>
      </c>
      <c r="M94">
        <v>58.8</v>
      </c>
      <c r="N94">
        <v>59.699999999999996</v>
      </c>
      <c r="O94">
        <v>60.6</v>
      </c>
      <c r="P94">
        <v>61.4</v>
      </c>
      <c r="Q94">
        <v>62.3</v>
      </c>
      <c r="R94">
        <v>63.2</v>
      </c>
      <c r="S94">
        <v>64</v>
      </c>
      <c r="T94">
        <v>64.900000000000006</v>
      </c>
      <c r="U94">
        <v>65.7</v>
      </c>
      <c r="V94">
        <v>66.600000000000009</v>
      </c>
      <c r="W94">
        <v>67.400000000000006</v>
      </c>
      <c r="X94">
        <v>68.2</v>
      </c>
      <c r="Y94">
        <v>68.899999999999991</v>
      </c>
      <c r="Z94">
        <v>69.599999999999994</v>
      </c>
      <c r="AA94">
        <v>70.3</v>
      </c>
      <c r="AB94">
        <v>71</v>
      </c>
      <c r="AC94">
        <v>71.599999999999994</v>
      </c>
      <c r="AD94">
        <v>72.2</v>
      </c>
      <c r="AE94">
        <v>72.7</v>
      </c>
      <c r="AF94">
        <v>73.2</v>
      </c>
      <c r="AG94" t="s">
        <v>443</v>
      </c>
    </row>
    <row r="95" spans="1:33" x14ac:dyDescent="0.25">
      <c r="A95" s="17" t="str">
        <f>VLOOKUP(C95,'Country Table'!$C$4:$G$222,5,FALSE)</f>
        <v>High income</v>
      </c>
      <c r="B95" s="17" t="str">
        <f>VLOOKUP(C95,'Country Table'!$C$4:$G$222,4,FALSE)</f>
        <v>Europe &amp; Central Asia</v>
      </c>
      <c r="C95" t="s">
        <v>224</v>
      </c>
      <c r="D95">
        <v>75.5</v>
      </c>
      <c r="E95">
        <v>74.7</v>
      </c>
      <c r="F95">
        <v>74.099999999999994</v>
      </c>
      <c r="G95">
        <v>73.599999999999994</v>
      </c>
      <c r="H95">
        <v>73.5</v>
      </c>
      <c r="I95">
        <v>73.599999999999994</v>
      </c>
      <c r="J95">
        <v>74</v>
      </c>
      <c r="K95">
        <v>74.5</v>
      </c>
      <c r="L95">
        <v>75.2</v>
      </c>
      <c r="M95">
        <v>75.8</v>
      </c>
      <c r="N95">
        <v>76.5</v>
      </c>
      <c r="O95">
        <v>77.100000000000009</v>
      </c>
      <c r="P95">
        <v>77.600000000000009</v>
      </c>
      <c r="Q95">
        <v>78</v>
      </c>
      <c r="R95">
        <v>78.3</v>
      </c>
      <c r="S95">
        <v>78.600000000000009</v>
      </c>
      <c r="T95">
        <v>79</v>
      </c>
      <c r="U95">
        <v>79.400000000000006</v>
      </c>
      <c r="V95">
        <v>79.900000000000006</v>
      </c>
      <c r="W95">
        <v>80.600000000000009</v>
      </c>
      <c r="X95">
        <v>81.3</v>
      </c>
      <c r="Y95">
        <v>82</v>
      </c>
      <c r="Z95">
        <v>82.699999999999989</v>
      </c>
      <c r="AA95">
        <v>83.3</v>
      </c>
      <c r="AB95">
        <v>83.8</v>
      </c>
      <c r="AC95">
        <v>84.2</v>
      </c>
      <c r="AD95">
        <v>84.5</v>
      </c>
      <c r="AE95">
        <v>84.7</v>
      </c>
      <c r="AF95">
        <v>84.899999999999991</v>
      </c>
      <c r="AG95" t="s">
        <v>443</v>
      </c>
    </row>
    <row r="96" spans="1:33" x14ac:dyDescent="0.25">
      <c r="A96" s="17" t="str">
        <f>VLOOKUP(C96,'Country Table'!$C$4:$G$222,5,FALSE)</f>
        <v>Upper middle income</v>
      </c>
      <c r="B96" s="17" t="str">
        <f>VLOOKUP(C96,'Country Table'!$C$4:$G$222,4,FALSE)</f>
        <v>Middle East &amp; North Africa</v>
      </c>
      <c r="C96" t="s">
        <v>226</v>
      </c>
      <c r="D96">
        <v>77.3</v>
      </c>
      <c r="E96">
        <v>77.8</v>
      </c>
      <c r="F96">
        <v>78.400000000000006</v>
      </c>
      <c r="G96">
        <v>78.900000000000006</v>
      </c>
      <c r="H96">
        <v>79.5</v>
      </c>
      <c r="I96">
        <v>80.2</v>
      </c>
      <c r="J96">
        <v>80.900000000000006</v>
      </c>
      <c r="K96">
        <v>81.599999999999994</v>
      </c>
      <c r="L96">
        <v>82.399999999999991</v>
      </c>
      <c r="M96">
        <v>83.1</v>
      </c>
      <c r="N96">
        <v>83.899999999999991</v>
      </c>
      <c r="O96">
        <v>84.6</v>
      </c>
      <c r="P96">
        <v>85.399999999999991</v>
      </c>
      <c r="Q96">
        <v>86.1</v>
      </c>
      <c r="R96">
        <v>86.8</v>
      </c>
      <c r="S96">
        <v>87.5</v>
      </c>
      <c r="T96">
        <v>88.1</v>
      </c>
      <c r="U96">
        <v>88.6</v>
      </c>
      <c r="V96">
        <v>89.1</v>
      </c>
      <c r="W96">
        <v>89.5</v>
      </c>
      <c r="X96">
        <v>89.8</v>
      </c>
      <c r="Y96">
        <v>90</v>
      </c>
      <c r="Z96">
        <v>90.2</v>
      </c>
      <c r="AA96">
        <v>90.3</v>
      </c>
      <c r="AB96">
        <v>90.4</v>
      </c>
      <c r="AC96">
        <v>90.4</v>
      </c>
      <c r="AD96">
        <v>90.5</v>
      </c>
      <c r="AE96">
        <v>90.5</v>
      </c>
      <c r="AF96">
        <v>90.600000000000009</v>
      </c>
      <c r="AG96" t="s">
        <v>443</v>
      </c>
    </row>
    <row r="97" spans="1:33" x14ac:dyDescent="0.25">
      <c r="A97" s="17" t="str">
        <f>VLOOKUP(C97,'Country Table'!$C$4:$G$222,5,FALSE)</f>
        <v>Lower middle income</v>
      </c>
      <c r="B97" s="17" t="str">
        <f>VLOOKUP(C97,'Country Table'!$C$4:$G$222,4,FALSE)</f>
        <v>Sub-Saharan Africa</v>
      </c>
      <c r="C97" t="s">
        <v>228</v>
      </c>
      <c r="D97">
        <v>61.3</v>
      </c>
      <c r="E97">
        <v>60.699999999999996</v>
      </c>
      <c r="F97">
        <v>59.8</v>
      </c>
      <c r="G97">
        <v>58.5</v>
      </c>
      <c r="H97">
        <v>56.999999999999993</v>
      </c>
      <c r="I97">
        <v>55.1</v>
      </c>
      <c r="J97">
        <v>52.800000000000004</v>
      </c>
      <c r="K97">
        <v>50.4</v>
      </c>
      <c r="L97">
        <v>47.699999999999996</v>
      </c>
      <c r="M97">
        <v>45.1</v>
      </c>
      <c r="N97">
        <v>42.6</v>
      </c>
      <c r="O97">
        <v>40.300000000000004</v>
      </c>
      <c r="P97">
        <v>38.299999999999997</v>
      </c>
      <c r="Q97">
        <v>36.700000000000003</v>
      </c>
      <c r="R97">
        <v>35.5</v>
      </c>
      <c r="S97">
        <v>34.9</v>
      </c>
      <c r="T97">
        <v>34.799999999999997</v>
      </c>
      <c r="U97">
        <v>35.199999999999996</v>
      </c>
      <c r="V97">
        <v>36</v>
      </c>
      <c r="W97">
        <v>37.1</v>
      </c>
      <c r="X97">
        <v>38.6</v>
      </c>
      <c r="Y97">
        <v>40.300000000000004</v>
      </c>
      <c r="Z97">
        <v>42.199999999999996</v>
      </c>
      <c r="AA97">
        <v>44.1</v>
      </c>
      <c r="AB97">
        <v>46</v>
      </c>
      <c r="AC97">
        <v>47.8</v>
      </c>
      <c r="AD97">
        <v>49.3</v>
      </c>
      <c r="AE97">
        <v>50.7</v>
      </c>
      <c r="AF97">
        <v>51.9</v>
      </c>
      <c r="AG97" t="s">
        <v>443</v>
      </c>
    </row>
    <row r="98" spans="1:33" x14ac:dyDescent="0.25">
      <c r="A98" s="17" t="str">
        <f>VLOOKUP(C98,'Country Table'!$C$4:$G$222,5,FALSE)</f>
        <v>Low income</v>
      </c>
      <c r="B98" s="17" t="str">
        <f>VLOOKUP(C98,'Country Table'!$C$4:$G$222,4,FALSE)</f>
        <v>Sub-Saharan Africa</v>
      </c>
      <c r="C98" t="s">
        <v>230</v>
      </c>
      <c r="D98">
        <v>40.1</v>
      </c>
      <c r="E98">
        <v>40.200000000000003</v>
      </c>
      <c r="F98">
        <v>40.6</v>
      </c>
      <c r="G98">
        <v>41.3</v>
      </c>
      <c r="H98">
        <v>42.3</v>
      </c>
      <c r="I98">
        <v>43.6</v>
      </c>
      <c r="J98">
        <v>44.9</v>
      </c>
      <c r="K98">
        <v>46.1</v>
      </c>
      <c r="L98">
        <v>47.199999999999996</v>
      </c>
      <c r="M98">
        <v>48.1</v>
      </c>
      <c r="N98">
        <v>48.8</v>
      </c>
      <c r="O98">
        <v>49.6</v>
      </c>
      <c r="P98">
        <v>50.5</v>
      </c>
      <c r="Q98">
        <v>51.6</v>
      </c>
      <c r="R98">
        <v>53</v>
      </c>
      <c r="S98">
        <v>54.500000000000007</v>
      </c>
      <c r="T98">
        <v>56.000000000000007</v>
      </c>
      <c r="U98">
        <v>57.499999999999993</v>
      </c>
      <c r="V98">
        <v>58.8</v>
      </c>
      <c r="W98">
        <v>60</v>
      </c>
      <c r="X98">
        <v>60.9</v>
      </c>
      <c r="Y98">
        <v>61.8</v>
      </c>
      <c r="Z98">
        <v>62.6</v>
      </c>
      <c r="AA98">
        <v>63.4</v>
      </c>
      <c r="AB98">
        <v>64.2</v>
      </c>
      <c r="AC98">
        <v>65</v>
      </c>
      <c r="AD98">
        <v>65.900000000000006</v>
      </c>
      <c r="AE98">
        <v>66.600000000000009</v>
      </c>
      <c r="AF98">
        <v>67.300000000000011</v>
      </c>
      <c r="AG98" t="s">
        <v>443</v>
      </c>
    </row>
    <row r="99" spans="1:33" x14ac:dyDescent="0.25">
      <c r="A99" s="17" t="str">
        <f>VLOOKUP(C99,'Country Table'!$C$4:$G$222,5,FALSE)</f>
        <v>Upper middle income</v>
      </c>
      <c r="B99" s="17" t="str">
        <f>VLOOKUP(C99,'Country Table'!$C$4:$G$222,4,FALSE)</f>
        <v>Middle East &amp; North Africa</v>
      </c>
      <c r="C99" t="s">
        <v>232</v>
      </c>
      <c r="D99">
        <v>74.599999999999994</v>
      </c>
      <c r="E99">
        <v>75.2</v>
      </c>
      <c r="F99">
        <v>75.7</v>
      </c>
      <c r="G99">
        <v>76.099999999999994</v>
      </c>
      <c r="H99">
        <v>76.5</v>
      </c>
      <c r="I99">
        <v>76.900000000000006</v>
      </c>
      <c r="J99">
        <v>77.2</v>
      </c>
      <c r="K99">
        <v>77.5</v>
      </c>
      <c r="L99">
        <v>77.7</v>
      </c>
      <c r="M99">
        <v>78</v>
      </c>
      <c r="N99">
        <v>78.2</v>
      </c>
      <c r="O99">
        <v>78.5</v>
      </c>
      <c r="P99">
        <v>78.8</v>
      </c>
      <c r="Q99">
        <v>79.2</v>
      </c>
      <c r="R99">
        <v>79.5</v>
      </c>
      <c r="S99">
        <v>79.900000000000006</v>
      </c>
      <c r="T99">
        <v>80.100000000000009</v>
      </c>
      <c r="U99">
        <v>80.2</v>
      </c>
      <c r="V99">
        <v>80.300000000000011</v>
      </c>
      <c r="W99">
        <v>80.2</v>
      </c>
      <c r="X99">
        <v>80.100000000000009</v>
      </c>
      <c r="Y99">
        <v>79.900000000000006</v>
      </c>
      <c r="Z99">
        <v>79.800000000000011</v>
      </c>
      <c r="AA99">
        <v>79.900000000000006</v>
      </c>
      <c r="AB99">
        <v>80</v>
      </c>
      <c r="AC99">
        <v>80.2</v>
      </c>
      <c r="AD99">
        <v>80.5</v>
      </c>
      <c r="AE99">
        <v>80.800000000000011</v>
      </c>
      <c r="AF99">
        <v>81.100000000000009</v>
      </c>
      <c r="AG99" t="s">
        <v>443</v>
      </c>
    </row>
    <row r="100" spans="1:33" x14ac:dyDescent="0.25">
      <c r="A100" s="17" t="str">
        <f>VLOOKUP(C100,'Country Table'!$C$4:$G$222,5,FALSE)</f>
        <v>High income</v>
      </c>
      <c r="B100" s="17" t="str">
        <f>VLOOKUP(C100,'Country Table'!$C$4:$G$222,4,FALSE)</f>
        <v>Europe &amp; Central Asia</v>
      </c>
      <c r="C100" t="s">
        <v>234</v>
      </c>
      <c r="D100">
        <v>86.3</v>
      </c>
      <c r="E100">
        <v>86.6</v>
      </c>
      <c r="F100">
        <v>86.9</v>
      </c>
      <c r="G100">
        <v>87.3</v>
      </c>
      <c r="H100">
        <v>87.6</v>
      </c>
      <c r="I100">
        <v>88</v>
      </c>
      <c r="J100">
        <v>88.3</v>
      </c>
      <c r="K100">
        <v>88.6</v>
      </c>
      <c r="L100">
        <v>88.9</v>
      </c>
      <c r="M100">
        <v>89.2</v>
      </c>
      <c r="N100">
        <v>89.5</v>
      </c>
      <c r="O100">
        <v>89.8</v>
      </c>
      <c r="P100">
        <v>90</v>
      </c>
      <c r="Q100">
        <v>90.2</v>
      </c>
      <c r="R100">
        <v>90.4</v>
      </c>
      <c r="S100">
        <v>90.600000000000009</v>
      </c>
      <c r="T100">
        <v>90.8</v>
      </c>
      <c r="U100">
        <v>91</v>
      </c>
      <c r="V100">
        <v>91.2</v>
      </c>
      <c r="W100">
        <v>91.4</v>
      </c>
      <c r="X100">
        <v>91.600000000000009</v>
      </c>
      <c r="Y100">
        <v>91.8</v>
      </c>
      <c r="Z100">
        <v>91.9</v>
      </c>
      <c r="AA100">
        <v>92.100000000000009</v>
      </c>
      <c r="AB100">
        <v>92.300000000000011</v>
      </c>
      <c r="AC100">
        <v>92.5</v>
      </c>
      <c r="AD100">
        <v>92.7</v>
      </c>
      <c r="AE100">
        <v>92.9</v>
      </c>
      <c r="AF100">
        <v>93.100000000000009</v>
      </c>
      <c r="AG100" t="s">
        <v>443</v>
      </c>
    </row>
    <row r="101" spans="1:33" x14ac:dyDescent="0.25">
      <c r="A101" s="17" t="str">
        <f>VLOOKUP(C101,'Country Table'!$C$4:$G$222,5,FALSE)</f>
        <v>High income</v>
      </c>
      <c r="B101" s="17" t="str">
        <f>VLOOKUP(C101,'Country Table'!$C$4:$G$222,4,FALSE)</f>
        <v>Europe &amp; Central Asia</v>
      </c>
      <c r="C101" t="s">
        <v>236</v>
      </c>
      <c r="D101">
        <v>78</v>
      </c>
      <c r="E101">
        <v>77.5</v>
      </c>
      <c r="F101">
        <v>77</v>
      </c>
      <c r="G101">
        <v>76.7</v>
      </c>
      <c r="H101">
        <v>76.5</v>
      </c>
      <c r="I101">
        <v>76.599999999999994</v>
      </c>
      <c r="J101">
        <v>76.8</v>
      </c>
      <c r="K101">
        <v>77.100000000000009</v>
      </c>
      <c r="L101">
        <v>77.5</v>
      </c>
      <c r="M101">
        <v>78</v>
      </c>
      <c r="N101">
        <v>78.400000000000006</v>
      </c>
      <c r="O101">
        <v>78.8</v>
      </c>
      <c r="P101">
        <v>79.100000000000009</v>
      </c>
      <c r="Q101">
        <v>79.3</v>
      </c>
      <c r="R101">
        <v>79.400000000000006</v>
      </c>
      <c r="S101">
        <v>79.5</v>
      </c>
      <c r="T101">
        <v>79.7</v>
      </c>
      <c r="U101">
        <v>79.900000000000006</v>
      </c>
      <c r="V101">
        <v>80.2</v>
      </c>
      <c r="W101">
        <v>80.7</v>
      </c>
      <c r="X101">
        <v>81.3</v>
      </c>
      <c r="Y101">
        <v>81.899999999999991</v>
      </c>
      <c r="Z101">
        <v>82.6</v>
      </c>
      <c r="AA101">
        <v>83.3</v>
      </c>
      <c r="AB101">
        <v>83.899999999999991</v>
      </c>
      <c r="AC101">
        <v>84.5</v>
      </c>
      <c r="AD101">
        <v>85</v>
      </c>
      <c r="AE101">
        <v>85.399999999999991</v>
      </c>
      <c r="AF101">
        <v>85.8</v>
      </c>
      <c r="AG101" t="s">
        <v>443</v>
      </c>
    </row>
    <row r="102" spans="1:33" x14ac:dyDescent="0.25">
      <c r="A102" s="17" t="str">
        <f>VLOOKUP(C102,'Country Table'!$C$4:$G$222,5,FALSE)</f>
        <v>High income</v>
      </c>
      <c r="B102" s="17" t="str">
        <f>VLOOKUP(C102,'Country Table'!$C$4:$G$222,4,FALSE)</f>
        <v>Europe &amp; Central Asia</v>
      </c>
      <c r="C102" t="s">
        <v>238</v>
      </c>
      <c r="D102">
        <v>84.899999999999991</v>
      </c>
      <c r="E102">
        <v>85.2</v>
      </c>
      <c r="F102">
        <v>85.6</v>
      </c>
      <c r="G102">
        <v>86</v>
      </c>
      <c r="H102">
        <v>86.4</v>
      </c>
      <c r="I102">
        <v>86.7</v>
      </c>
      <c r="J102">
        <v>87.1</v>
      </c>
      <c r="K102">
        <v>87.5</v>
      </c>
      <c r="L102">
        <v>87.9</v>
      </c>
      <c r="M102">
        <v>88.3</v>
      </c>
      <c r="N102">
        <v>88.7</v>
      </c>
      <c r="O102">
        <v>89.1</v>
      </c>
      <c r="P102">
        <v>89.5</v>
      </c>
      <c r="Q102">
        <v>89.9</v>
      </c>
      <c r="R102">
        <v>90.2</v>
      </c>
      <c r="S102">
        <v>90.600000000000009</v>
      </c>
      <c r="T102">
        <v>91</v>
      </c>
      <c r="U102">
        <v>91.4</v>
      </c>
      <c r="V102">
        <v>91.9</v>
      </c>
      <c r="W102">
        <v>92.4</v>
      </c>
      <c r="X102">
        <v>92.9</v>
      </c>
      <c r="Y102">
        <v>93.300000000000011</v>
      </c>
      <c r="Z102">
        <v>93.8</v>
      </c>
      <c r="AA102">
        <v>94.199999999999989</v>
      </c>
      <c r="AB102">
        <v>94.5</v>
      </c>
      <c r="AC102">
        <v>94.8</v>
      </c>
      <c r="AD102">
        <v>95.1</v>
      </c>
      <c r="AE102">
        <v>95.3</v>
      </c>
      <c r="AF102">
        <v>95.5</v>
      </c>
      <c r="AG102" t="s">
        <v>443</v>
      </c>
    </row>
    <row r="103" spans="1:33" x14ac:dyDescent="0.25">
      <c r="A103" s="17" t="str">
        <f>VLOOKUP(C103,'Country Table'!$C$4:$G$222,5,FALSE)</f>
        <v>Low income</v>
      </c>
      <c r="B103" s="17" t="str">
        <f>VLOOKUP(C103,'Country Table'!$C$4:$G$222,4,FALSE)</f>
        <v>Sub-Saharan Africa</v>
      </c>
      <c r="C103" t="s">
        <v>241</v>
      </c>
      <c r="D103">
        <v>47.699999999999996</v>
      </c>
      <c r="E103">
        <v>48.6</v>
      </c>
      <c r="F103">
        <v>49.7</v>
      </c>
      <c r="G103">
        <v>50.8</v>
      </c>
      <c r="H103">
        <v>52</v>
      </c>
      <c r="I103">
        <v>53.300000000000004</v>
      </c>
      <c r="J103">
        <v>54.500000000000007</v>
      </c>
      <c r="K103">
        <v>55.800000000000004</v>
      </c>
      <c r="L103">
        <v>56.999999999999993</v>
      </c>
      <c r="M103">
        <v>58.099999999999994</v>
      </c>
      <c r="N103">
        <v>59.199999999999996</v>
      </c>
      <c r="O103">
        <v>60.199999999999996</v>
      </c>
      <c r="P103">
        <v>61.1</v>
      </c>
      <c r="Q103">
        <v>61.9</v>
      </c>
      <c r="R103">
        <v>62.7</v>
      </c>
      <c r="S103">
        <v>63.4</v>
      </c>
      <c r="T103">
        <v>64.099999999999994</v>
      </c>
      <c r="U103">
        <v>64.7</v>
      </c>
      <c r="V103">
        <v>65.400000000000006</v>
      </c>
      <c r="W103">
        <v>66.100000000000009</v>
      </c>
      <c r="X103">
        <v>66.8</v>
      </c>
      <c r="Y103">
        <v>67.400000000000006</v>
      </c>
      <c r="Z103">
        <v>68.100000000000009</v>
      </c>
      <c r="AA103">
        <v>68.8</v>
      </c>
      <c r="AB103">
        <v>69.399999999999991</v>
      </c>
      <c r="AC103">
        <v>70.099999999999994</v>
      </c>
      <c r="AD103">
        <v>70.7</v>
      </c>
      <c r="AE103">
        <v>71.2</v>
      </c>
      <c r="AF103">
        <v>71.8</v>
      </c>
      <c r="AG103" t="s">
        <v>443</v>
      </c>
    </row>
    <row r="104" spans="1:33" x14ac:dyDescent="0.25">
      <c r="A104" s="17" t="str">
        <f>VLOOKUP(C104,'Country Table'!$C$4:$G$222,5,FALSE)</f>
        <v>Low income</v>
      </c>
      <c r="B104" s="17" t="str">
        <f>VLOOKUP(C104,'Country Table'!$C$4:$G$222,4,FALSE)</f>
        <v>Sub-Saharan Africa</v>
      </c>
      <c r="C104" t="s">
        <v>243</v>
      </c>
      <c r="D104">
        <v>40.1</v>
      </c>
      <c r="E104">
        <v>40.200000000000003</v>
      </c>
      <c r="F104">
        <v>40.200000000000003</v>
      </c>
      <c r="G104">
        <v>40.1</v>
      </c>
      <c r="H104">
        <v>40</v>
      </c>
      <c r="I104">
        <v>39.800000000000004</v>
      </c>
      <c r="J104">
        <v>39.5</v>
      </c>
      <c r="K104">
        <v>39.200000000000003</v>
      </c>
      <c r="L104">
        <v>38.9</v>
      </c>
      <c r="M104">
        <v>38.700000000000003</v>
      </c>
      <c r="N104">
        <v>38.6</v>
      </c>
      <c r="O104">
        <v>38.800000000000004</v>
      </c>
      <c r="P104">
        <v>39.300000000000004</v>
      </c>
      <c r="Q104">
        <v>40.1</v>
      </c>
      <c r="R104">
        <v>41.3</v>
      </c>
      <c r="S104">
        <v>42.8</v>
      </c>
      <c r="T104">
        <v>44.800000000000004</v>
      </c>
      <c r="U104">
        <v>47.099999999999994</v>
      </c>
      <c r="V104">
        <v>49.5</v>
      </c>
      <c r="W104">
        <v>52.1</v>
      </c>
      <c r="X104">
        <v>54.7</v>
      </c>
      <c r="Y104">
        <v>57.199999999999996</v>
      </c>
      <c r="Z104">
        <v>59.4</v>
      </c>
      <c r="AA104">
        <v>61.4</v>
      </c>
      <c r="AB104">
        <v>63.1</v>
      </c>
      <c r="AC104">
        <v>64.5</v>
      </c>
      <c r="AD104">
        <v>65.7</v>
      </c>
      <c r="AE104">
        <v>66.600000000000009</v>
      </c>
      <c r="AF104">
        <v>67.400000000000006</v>
      </c>
      <c r="AG104" t="s">
        <v>443</v>
      </c>
    </row>
    <row r="105" spans="1:33" x14ac:dyDescent="0.25">
      <c r="A105" s="17" t="str">
        <f>VLOOKUP(C105,'Country Table'!$C$4:$G$222,5,FALSE)</f>
        <v>Upper middle income</v>
      </c>
      <c r="B105" s="17" t="str">
        <f>VLOOKUP(C105,'Country Table'!$C$4:$G$222,4,FALSE)</f>
        <v>East Asia &amp; Pacific</v>
      </c>
      <c r="C105" t="s">
        <v>245</v>
      </c>
      <c r="D105">
        <v>78.3</v>
      </c>
      <c r="E105">
        <v>78.600000000000009</v>
      </c>
      <c r="F105">
        <v>79</v>
      </c>
      <c r="G105">
        <v>79.3</v>
      </c>
      <c r="H105">
        <v>79.5</v>
      </c>
      <c r="I105">
        <v>79.7</v>
      </c>
      <c r="J105">
        <v>80</v>
      </c>
      <c r="K105">
        <v>80.2</v>
      </c>
      <c r="L105">
        <v>80.400000000000006</v>
      </c>
      <c r="M105">
        <v>80.600000000000009</v>
      </c>
      <c r="N105">
        <v>80.900000000000006</v>
      </c>
      <c r="O105">
        <v>81.2</v>
      </c>
      <c r="P105">
        <v>81.5</v>
      </c>
      <c r="Q105">
        <v>81.8</v>
      </c>
      <c r="R105">
        <v>82.1</v>
      </c>
      <c r="S105">
        <v>82.399999999999991</v>
      </c>
      <c r="T105">
        <v>82.699999999999989</v>
      </c>
      <c r="U105">
        <v>83</v>
      </c>
      <c r="V105">
        <v>83.3</v>
      </c>
      <c r="W105">
        <v>83.5</v>
      </c>
      <c r="X105">
        <v>83.8</v>
      </c>
      <c r="Y105">
        <v>84.1</v>
      </c>
      <c r="Z105">
        <v>84.399999999999991</v>
      </c>
      <c r="AA105">
        <v>84.7</v>
      </c>
      <c r="AB105">
        <v>85</v>
      </c>
      <c r="AC105">
        <v>85.3</v>
      </c>
      <c r="AD105">
        <v>85.6</v>
      </c>
      <c r="AE105">
        <v>85.9</v>
      </c>
      <c r="AF105">
        <v>86.2</v>
      </c>
      <c r="AG105" t="s">
        <v>443</v>
      </c>
    </row>
    <row r="106" spans="1:33" x14ac:dyDescent="0.25">
      <c r="A106" s="17" t="str">
        <f>VLOOKUP(C106,'Country Table'!$C$4:$G$222,5,FALSE)</f>
        <v>Upper middle income</v>
      </c>
      <c r="B106" s="17" t="str">
        <f>VLOOKUP(C106,'Country Table'!$C$4:$G$222,4,FALSE)</f>
        <v>South Asia</v>
      </c>
      <c r="C106" t="s">
        <v>247</v>
      </c>
      <c r="D106">
        <v>63.9</v>
      </c>
      <c r="E106">
        <v>65.3</v>
      </c>
      <c r="F106">
        <v>66.600000000000009</v>
      </c>
      <c r="G106">
        <v>68</v>
      </c>
      <c r="H106">
        <v>69.3</v>
      </c>
      <c r="I106">
        <v>70.7</v>
      </c>
      <c r="J106">
        <v>72</v>
      </c>
      <c r="K106">
        <v>73.3</v>
      </c>
      <c r="L106">
        <v>74.599999999999994</v>
      </c>
      <c r="M106">
        <v>75.900000000000006</v>
      </c>
      <c r="N106">
        <v>77.2</v>
      </c>
      <c r="O106">
        <v>78.400000000000006</v>
      </c>
      <c r="P106">
        <v>79.600000000000009</v>
      </c>
      <c r="Q106">
        <v>80.600000000000009</v>
      </c>
      <c r="R106">
        <v>81.599999999999994</v>
      </c>
      <c r="S106">
        <v>82.5</v>
      </c>
      <c r="T106">
        <v>83.3</v>
      </c>
      <c r="U106">
        <v>84</v>
      </c>
      <c r="V106">
        <v>84.7</v>
      </c>
      <c r="W106">
        <v>85.399999999999991</v>
      </c>
      <c r="X106">
        <v>86</v>
      </c>
      <c r="Y106">
        <v>86.6</v>
      </c>
      <c r="Z106">
        <v>87.2</v>
      </c>
      <c r="AA106">
        <v>87.7</v>
      </c>
      <c r="AB106">
        <v>88.2</v>
      </c>
      <c r="AC106">
        <v>88.8</v>
      </c>
      <c r="AD106">
        <v>89.3</v>
      </c>
      <c r="AE106">
        <v>89.7</v>
      </c>
      <c r="AF106">
        <v>90.2</v>
      </c>
      <c r="AG106" t="s">
        <v>443</v>
      </c>
    </row>
    <row r="107" spans="1:33" x14ac:dyDescent="0.25">
      <c r="A107" s="17" t="str">
        <f>VLOOKUP(C107,'Country Table'!$C$4:$G$222,5,FALSE)</f>
        <v>Low income</v>
      </c>
      <c r="B107" s="17" t="str">
        <f>VLOOKUP(C107,'Country Table'!$C$4:$G$222,4,FALSE)</f>
        <v>Sub-Saharan Africa</v>
      </c>
      <c r="C107" t="s">
        <v>249</v>
      </c>
      <c r="D107">
        <v>39.6</v>
      </c>
      <c r="E107">
        <v>40.1</v>
      </c>
      <c r="F107">
        <v>40.5</v>
      </c>
      <c r="G107">
        <v>40.699999999999996</v>
      </c>
      <c r="H107">
        <v>40.799999999999997</v>
      </c>
      <c r="I107">
        <v>40.9</v>
      </c>
      <c r="J107">
        <v>41</v>
      </c>
      <c r="K107">
        <v>41.3</v>
      </c>
      <c r="L107">
        <v>41.699999999999996</v>
      </c>
      <c r="M107">
        <v>42.3</v>
      </c>
      <c r="N107">
        <v>43.2</v>
      </c>
      <c r="O107">
        <v>44.2</v>
      </c>
      <c r="P107">
        <v>45.4</v>
      </c>
      <c r="Q107">
        <v>46.7</v>
      </c>
      <c r="R107">
        <v>48</v>
      </c>
      <c r="S107">
        <v>49.3</v>
      </c>
      <c r="T107">
        <v>50.5</v>
      </c>
      <c r="U107">
        <v>51.6</v>
      </c>
      <c r="V107">
        <v>52.6</v>
      </c>
      <c r="W107">
        <v>53.5</v>
      </c>
      <c r="X107">
        <v>54.2</v>
      </c>
      <c r="Y107">
        <v>54.900000000000006</v>
      </c>
      <c r="Z107">
        <v>55.600000000000009</v>
      </c>
      <c r="AA107">
        <v>56.3</v>
      </c>
      <c r="AB107">
        <v>56.999999999999993</v>
      </c>
      <c r="AC107">
        <v>57.699999999999996</v>
      </c>
      <c r="AD107">
        <v>58.4</v>
      </c>
      <c r="AE107">
        <v>59.199999999999996</v>
      </c>
      <c r="AF107">
        <v>59.8</v>
      </c>
      <c r="AG107" t="s">
        <v>443</v>
      </c>
    </row>
    <row r="108" spans="1:33" x14ac:dyDescent="0.25">
      <c r="A108" s="17" t="str">
        <f>VLOOKUP(C108,'Country Table'!$C$4:$G$222,5,FALSE)</f>
        <v>High income</v>
      </c>
      <c r="B108" s="17" t="str">
        <f>VLOOKUP(C108,'Country Table'!$C$4:$G$222,4,FALSE)</f>
        <v>Middle East &amp; North Africa</v>
      </c>
      <c r="C108" t="s">
        <v>251</v>
      </c>
      <c r="D108">
        <v>87.6</v>
      </c>
      <c r="E108">
        <v>88</v>
      </c>
      <c r="F108">
        <v>88.4</v>
      </c>
      <c r="G108">
        <v>88.8</v>
      </c>
      <c r="H108">
        <v>89.2</v>
      </c>
      <c r="I108">
        <v>89.5</v>
      </c>
      <c r="J108">
        <v>89.8</v>
      </c>
      <c r="K108">
        <v>90</v>
      </c>
      <c r="L108">
        <v>90.3</v>
      </c>
      <c r="M108">
        <v>90.600000000000009</v>
      </c>
      <c r="N108">
        <v>90.8</v>
      </c>
      <c r="O108">
        <v>91.100000000000009</v>
      </c>
      <c r="P108">
        <v>91.4</v>
      </c>
      <c r="Q108">
        <v>91.600000000000009</v>
      </c>
      <c r="R108">
        <v>91.8</v>
      </c>
      <c r="S108">
        <v>92.100000000000009</v>
      </c>
      <c r="T108">
        <v>92.4</v>
      </c>
      <c r="U108">
        <v>92.7</v>
      </c>
      <c r="V108">
        <v>93</v>
      </c>
      <c r="W108">
        <v>93.300000000000011</v>
      </c>
      <c r="X108">
        <v>93.600000000000009</v>
      </c>
      <c r="Y108">
        <v>94</v>
      </c>
      <c r="Z108">
        <v>94.3</v>
      </c>
      <c r="AA108">
        <v>94.699999999999989</v>
      </c>
      <c r="AB108">
        <v>94.899999999999991</v>
      </c>
      <c r="AC108">
        <v>95.199999999999989</v>
      </c>
      <c r="AD108">
        <v>95.5</v>
      </c>
      <c r="AE108">
        <v>95.7</v>
      </c>
      <c r="AF108">
        <v>96</v>
      </c>
      <c r="AG108" t="s">
        <v>443</v>
      </c>
    </row>
    <row r="109" spans="1:33" x14ac:dyDescent="0.25">
      <c r="A109" s="17" t="str">
        <f>VLOOKUP(C109,'Country Table'!$C$4:$G$222,5,FALSE)</f>
        <v>Upper middle income</v>
      </c>
      <c r="B109" s="17" t="str">
        <f>VLOOKUP(C109,'Country Table'!$C$4:$G$222,4,FALSE)</f>
        <v>East Asia &amp; Pacific</v>
      </c>
      <c r="C109" t="s">
        <v>253</v>
      </c>
      <c r="D109">
        <v>65.100000000000009</v>
      </c>
      <c r="E109">
        <v>65.900000000000006</v>
      </c>
      <c r="F109">
        <v>66.7</v>
      </c>
      <c r="G109">
        <v>67.5</v>
      </c>
      <c r="H109">
        <v>68.300000000000011</v>
      </c>
      <c r="I109">
        <v>69.099999999999994</v>
      </c>
      <c r="J109">
        <v>69.899999999999991</v>
      </c>
      <c r="K109">
        <v>70.7</v>
      </c>
      <c r="L109">
        <v>71.5</v>
      </c>
      <c r="M109">
        <v>72.3</v>
      </c>
      <c r="N109">
        <v>73.099999999999994</v>
      </c>
      <c r="O109">
        <v>73.900000000000006</v>
      </c>
      <c r="P109">
        <v>74.7</v>
      </c>
      <c r="Q109">
        <v>75.400000000000006</v>
      </c>
      <c r="R109">
        <v>76.099999999999994</v>
      </c>
      <c r="S109">
        <v>76.8</v>
      </c>
      <c r="T109">
        <v>77.5</v>
      </c>
      <c r="U109">
        <v>78.100000000000009</v>
      </c>
      <c r="V109">
        <v>78.600000000000009</v>
      </c>
      <c r="W109">
        <v>79.100000000000009</v>
      </c>
      <c r="X109">
        <v>79.600000000000009</v>
      </c>
      <c r="Y109">
        <v>80.100000000000009</v>
      </c>
      <c r="Z109">
        <v>80.5</v>
      </c>
      <c r="AA109">
        <v>80.900000000000006</v>
      </c>
      <c r="AB109">
        <v>81.3</v>
      </c>
      <c r="AC109">
        <v>81.699999999999989</v>
      </c>
      <c r="AD109">
        <v>82.1</v>
      </c>
      <c r="AE109">
        <v>82.5</v>
      </c>
      <c r="AF109">
        <v>82.899999999999991</v>
      </c>
      <c r="AG109" t="s">
        <v>443</v>
      </c>
    </row>
    <row r="110" spans="1:33" x14ac:dyDescent="0.25">
      <c r="A110" s="17" t="str">
        <f>VLOOKUP(C110,'Country Table'!$C$4:$G$222,5,FALSE)</f>
        <v>Lower middle income</v>
      </c>
      <c r="B110" s="17" t="str">
        <f>VLOOKUP(C110,'Country Table'!$C$4:$G$222,4,FALSE)</f>
        <v>Sub-Saharan Africa</v>
      </c>
      <c r="C110" t="s">
        <v>255</v>
      </c>
      <c r="D110">
        <v>61.1</v>
      </c>
      <c r="E110">
        <v>61.4</v>
      </c>
      <c r="F110">
        <v>61.7</v>
      </c>
      <c r="G110">
        <v>61.9</v>
      </c>
      <c r="H110">
        <v>62.1</v>
      </c>
      <c r="I110">
        <v>62.2</v>
      </c>
      <c r="J110">
        <v>62.3</v>
      </c>
      <c r="K110">
        <v>62.4</v>
      </c>
      <c r="L110">
        <v>62.5</v>
      </c>
      <c r="M110">
        <v>62.5</v>
      </c>
      <c r="N110">
        <v>62.6</v>
      </c>
      <c r="O110">
        <v>62.8</v>
      </c>
      <c r="P110">
        <v>62.9</v>
      </c>
      <c r="Q110">
        <v>63.1</v>
      </c>
      <c r="R110">
        <v>63.3</v>
      </c>
      <c r="S110">
        <v>63.6</v>
      </c>
      <c r="T110">
        <v>63.9</v>
      </c>
      <c r="U110">
        <v>64.3</v>
      </c>
      <c r="V110">
        <v>64.600000000000009</v>
      </c>
      <c r="W110">
        <v>65</v>
      </c>
      <c r="X110">
        <v>65.400000000000006</v>
      </c>
      <c r="Y110">
        <v>65.8</v>
      </c>
      <c r="Z110">
        <v>66.3</v>
      </c>
      <c r="AA110">
        <v>66.7</v>
      </c>
      <c r="AB110">
        <v>67.2</v>
      </c>
      <c r="AC110">
        <v>67.600000000000009</v>
      </c>
      <c r="AD110">
        <v>68</v>
      </c>
      <c r="AE110">
        <v>68.400000000000006</v>
      </c>
      <c r="AF110">
        <v>68.8</v>
      </c>
      <c r="AG110" t="s">
        <v>443</v>
      </c>
    </row>
    <row r="111" spans="1:33" x14ac:dyDescent="0.25">
      <c r="A111" s="17" t="str">
        <f>VLOOKUP(C111,'Country Table'!$C$4:$G$222,5,FALSE)</f>
        <v>High income</v>
      </c>
      <c r="B111" s="17" t="str">
        <f>VLOOKUP(C111,'Country Table'!$C$4:$G$222,4,FALSE)</f>
        <v>Sub-Saharan Africa</v>
      </c>
      <c r="C111" t="s">
        <v>257</v>
      </c>
      <c r="D111">
        <v>76</v>
      </c>
      <c r="E111">
        <v>76.5</v>
      </c>
      <c r="F111">
        <v>76.900000000000006</v>
      </c>
      <c r="G111">
        <v>77.2</v>
      </c>
      <c r="H111">
        <v>77.3</v>
      </c>
      <c r="I111">
        <v>77.400000000000006</v>
      </c>
      <c r="J111">
        <v>77.5</v>
      </c>
      <c r="K111">
        <v>77.7</v>
      </c>
      <c r="L111">
        <v>78</v>
      </c>
      <c r="M111">
        <v>78.3</v>
      </c>
      <c r="N111">
        <v>78.8</v>
      </c>
      <c r="O111">
        <v>79.2</v>
      </c>
      <c r="P111">
        <v>79.7</v>
      </c>
      <c r="Q111">
        <v>80.100000000000009</v>
      </c>
      <c r="R111">
        <v>80.400000000000006</v>
      </c>
      <c r="S111">
        <v>80.7</v>
      </c>
      <c r="T111">
        <v>80.900000000000006</v>
      </c>
      <c r="U111">
        <v>81.2</v>
      </c>
      <c r="V111">
        <v>81.5</v>
      </c>
      <c r="W111">
        <v>81.899999999999991</v>
      </c>
      <c r="X111">
        <v>82.199999999999989</v>
      </c>
      <c r="Y111">
        <v>82.6</v>
      </c>
      <c r="Z111">
        <v>83</v>
      </c>
      <c r="AA111">
        <v>83.3</v>
      </c>
      <c r="AB111">
        <v>83.6</v>
      </c>
      <c r="AC111">
        <v>83.8</v>
      </c>
      <c r="AD111">
        <v>84</v>
      </c>
      <c r="AE111">
        <v>84.2</v>
      </c>
      <c r="AF111">
        <v>84.399999999999991</v>
      </c>
      <c r="AG111" t="s">
        <v>443</v>
      </c>
    </row>
    <row r="112" spans="1:33" x14ac:dyDescent="0.25">
      <c r="A112" s="17" t="str">
        <f>VLOOKUP(C112,'Country Table'!$C$4:$G$222,5,FALSE)</f>
        <v>Upper middle income</v>
      </c>
      <c r="B112" s="17" t="str">
        <f>VLOOKUP(C112,'Country Table'!$C$4:$G$222,4,FALSE)</f>
        <v>Latin America &amp; Caribbean</v>
      </c>
      <c r="C112" t="s">
        <v>259</v>
      </c>
      <c r="D112">
        <v>78.3</v>
      </c>
      <c r="E112">
        <v>78.8</v>
      </c>
      <c r="F112">
        <v>79.400000000000006</v>
      </c>
      <c r="G112">
        <v>79.900000000000006</v>
      </c>
      <c r="H112">
        <v>80.400000000000006</v>
      </c>
      <c r="I112">
        <v>80.900000000000006</v>
      </c>
      <c r="J112">
        <v>81.399999999999991</v>
      </c>
      <c r="K112">
        <v>82</v>
      </c>
      <c r="L112">
        <v>82.5</v>
      </c>
      <c r="M112">
        <v>83.1</v>
      </c>
      <c r="N112">
        <v>83.6</v>
      </c>
      <c r="O112">
        <v>84.1</v>
      </c>
      <c r="P112">
        <v>84.5</v>
      </c>
      <c r="Q112">
        <v>84.8</v>
      </c>
      <c r="R112">
        <v>85</v>
      </c>
      <c r="S112">
        <v>85.1</v>
      </c>
      <c r="T112">
        <v>85.1</v>
      </c>
      <c r="U112">
        <v>85</v>
      </c>
      <c r="V112">
        <v>84.899999999999991</v>
      </c>
      <c r="W112">
        <v>84.8</v>
      </c>
      <c r="X112">
        <v>84.7</v>
      </c>
      <c r="Y112">
        <v>84.6</v>
      </c>
      <c r="Z112">
        <v>84.6</v>
      </c>
      <c r="AA112">
        <v>84.5</v>
      </c>
      <c r="AB112">
        <v>84.5</v>
      </c>
      <c r="AC112">
        <v>84.5</v>
      </c>
      <c r="AD112">
        <v>84.5</v>
      </c>
      <c r="AE112">
        <v>84.5</v>
      </c>
      <c r="AF112">
        <v>84.6</v>
      </c>
      <c r="AG112" t="s">
        <v>443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East Asia &amp; Pacific</v>
      </c>
      <c r="C113" t="s">
        <v>456</v>
      </c>
      <c r="D113">
        <v>67.100000000000009</v>
      </c>
      <c r="E113">
        <v>67.300000000000011</v>
      </c>
      <c r="F113">
        <v>67.400000000000006</v>
      </c>
      <c r="G113">
        <v>67.5</v>
      </c>
      <c r="H113">
        <v>67.7</v>
      </c>
      <c r="I113">
        <v>67.800000000000011</v>
      </c>
      <c r="J113">
        <v>67.900000000000006</v>
      </c>
      <c r="K113">
        <v>68</v>
      </c>
      <c r="L113">
        <v>68.2</v>
      </c>
      <c r="M113">
        <v>68.300000000000011</v>
      </c>
      <c r="N113">
        <v>68.5</v>
      </c>
      <c r="O113">
        <v>68.8</v>
      </c>
      <c r="P113">
        <v>69.099999999999994</v>
      </c>
      <c r="Q113">
        <v>69.399999999999991</v>
      </c>
      <c r="R113">
        <v>69.699999999999989</v>
      </c>
      <c r="S113">
        <v>70</v>
      </c>
      <c r="T113">
        <v>70.3</v>
      </c>
      <c r="U113">
        <v>70.599999999999994</v>
      </c>
      <c r="V113">
        <v>70.899999999999991</v>
      </c>
      <c r="W113">
        <v>71.2</v>
      </c>
      <c r="X113">
        <v>71.5</v>
      </c>
      <c r="Y113">
        <v>71.8</v>
      </c>
      <c r="Z113">
        <v>72</v>
      </c>
      <c r="AA113">
        <v>72.3</v>
      </c>
      <c r="AB113">
        <v>72.5</v>
      </c>
      <c r="AC113">
        <v>72.8</v>
      </c>
      <c r="AD113">
        <v>73</v>
      </c>
      <c r="AE113">
        <v>73.3</v>
      </c>
      <c r="AF113">
        <v>73.5</v>
      </c>
      <c r="AG113" t="s">
        <v>443</v>
      </c>
    </row>
    <row r="114" spans="1:33" x14ac:dyDescent="0.25">
      <c r="A114" s="17" t="str">
        <f>VLOOKUP(C114,'Country Table'!$C$4:$G$222,5,FALSE)</f>
        <v>Lower middle income</v>
      </c>
      <c r="B114" s="17" t="str">
        <f>VLOOKUP(C114,'Country Table'!$C$4:$G$222,4,FALSE)</f>
        <v>Europe &amp; Central Asia</v>
      </c>
      <c r="C114" t="s">
        <v>262</v>
      </c>
      <c r="D114">
        <v>73.3</v>
      </c>
      <c r="E114">
        <v>73.2</v>
      </c>
      <c r="F114">
        <v>72.899999999999991</v>
      </c>
      <c r="G114">
        <v>72.599999999999994</v>
      </c>
      <c r="H114">
        <v>72.399999999999991</v>
      </c>
      <c r="I114">
        <v>72.099999999999994</v>
      </c>
      <c r="J114">
        <v>71.899999999999991</v>
      </c>
      <c r="K114">
        <v>71.899999999999991</v>
      </c>
      <c r="L114">
        <v>71.899999999999991</v>
      </c>
      <c r="M114">
        <v>72.099999999999994</v>
      </c>
      <c r="N114">
        <v>72.3</v>
      </c>
      <c r="O114">
        <v>72.599999999999994</v>
      </c>
      <c r="P114">
        <v>72.899999999999991</v>
      </c>
      <c r="Q114">
        <v>73.099999999999994</v>
      </c>
      <c r="R114">
        <v>73.3</v>
      </c>
      <c r="S114">
        <v>73.599999999999994</v>
      </c>
      <c r="T114">
        <v>73.900000000000006</v>
      </c>
      <c r="U114">
        <v>74.3</v>
      </c>
      <c r="V114">
        <v>74.900000000000006</v>
      </c>
      <c r="W114">
        <v>75.599999999999994</v>
      </c>
      <c r="X114">
        <v>76.3</v>
      </c>
      <c r="Y114">
        <v>77.100000000000009</v>
      </c>
      <c r="Z114">
        <v>77.8</v>
      </c>
      <c r="AA114">
        <v>78.400000000000006</v>
      </c>
      <c r="AB114">
        <v>78.900000000000006</v>
      </c>
      <c r="AC114">
        <v>79.2</v>
      </c>
      <c r="AD114">
        <v>79.400000000000006</v>
      </c>
      <c r="AE114">
        <v>79.600000000000009</v>
      </c>
      <c r="AF114">
        <v>79.7</v>
      </c>
      <c r="AG114" t="s">
        <v>443</v>
      </c>
    </row>
    <row r="115" spans="1:33" x14ac:dyDescent="0.25">
      <c r="A115" s="17" t="str">
        <f>VLOOKUP(C115,'Country Table'!$C$4:$G$222,5,FALSE)</f>
        <v>Lower middle income</v>
      </c>
      <c r="B115" s="17" t="str">
        <f>VLOOKUP(C115,'Country Table'!$C$4:$G$222,4,FALSE)</f>
        <v>East Asia &amp; Pacific</v>
      </c>
      <c r="C115" t="s">
        <v>266</v>
      </c>
      <c r="D115">
        <v>62</v>
      </c>
      <c r="E115">
        <v>62.3</v>
      </c>
      <c r="F115">
        <v>62.6</v>
      </c>
      <c r="G115">
        <v>62.8</v>
      </c>
      <c r="H115">
        <v>63.1</v>
      </c>
      <c r="I115">
        <v>63.4</v>
      </c>
      <c r="J115">
        <v>63.800000000000004</v>
      </c>
      <c r="K115">
        <v>64.2</v>
      </c>
      <c r="L115">
        <v>64.7</v>
      </c>
      <c r="M115">
        <v>65.3</v>
      </c>
      <c r="N115">
        <v>66</v>
      </c>
      <c r="O115">
        <v>66.600000000000009</v>
      </c>
      <c r="P115">
        <v>67.400000000000006</v>
      </c>
      <c r="Q115">
        <v>68</v>
      </c>
      <c r="R115">
        <v>68.7</v>
      </c>
      <c r="S115">
        <v>69.399999999999991</v>
      </c>
      <c r="T115">
        <v>70.099999999999994</v>
      </c>
      <c r="U115">
        <v>70.7</v>
      </c>
      <c r="V115">
        <v>71.5</v>
      </c>
      <c r="W115">
        <v>72.2</v>
      </c>
      <c r="X115">
        <v>72.899999999999991</v>
      </c>
      <c r="Y115">
        <v>73.599999999999994</v>
      </c>
      <c r="Z115">
        <v>74.2</v>
      </c>
      <c r="AA115">
        <v>74.7</v>
      </c>
      <c r="AB115">
        <v>75.2</v>
      </c>
      <c r="AC115">
        <v>75.599999999999994</v>
      </c>
      <c r="AD115">
        <v>75.900000000000006</v>
      </c>
      <c r="AE115">
        <v>76.2</v>
      </c>
      <c r="AF115">
        <v>76.400000000000006</v>
      </c>
      <c r="AG115" t="s">
        <v>443</v>
      </c>
    </row>
    <row r="116" spans="1:33" x14ac:dyDescent="0.25">
      <c r="A116" s="17" t="str">
        <f>VLOOKUP(C116,'Country Table'!$C$4:$G$222,5,FALSE)</f>
        <v>Upper middle income</v>
      </c>
      <c r="B116" s="17" t="str">
        <f>VLOOKUP(C116,'Country Table'!$C$4:$G$222,4,FALSE)</f>
        <v>Europe &amp; Central Asia</v>
      </c>
      <c r="C116" t="s">
        <v>268</v>
      </c>
      <c r="D116">
        <v>84</v>
      </c>
      <c r="E116">
        <v>84.1</v>
      </c>
      <c r="F116">
        <v>84.1</v>
      </c>
      <c r="G116">
        <v>83.899999999999991</v>
      </c>
      <c r="H116">
        <v>83.6</v>
      </c>
      <c r="I116">
        <v>83.2</v>
      </c>
      <c r="J116">
        <v>82.8</v>
      </c>
      <c r="K116">
        <v>82.5</v>
      </c>
      <c r="L116">
        <v>82.199999999999989</v>
      </c>
      <c r="M116">
        <v>82</v>
      </c>
      <c r="N116">
        <v>81.899999999999991</v>
      </c>
      <c r="O116">
        <v>81.899999999999991</v>
      </c>
      <c r="P116">
        <v>82</v>
      </c>
      <c r="Q116">
        <v>82.1</v>
      </c>
      <c r="R116">
        <v>82.3</v>
      </c>
      <c r="S116">
        <v>82.5</v>
      </c>
      <c r="T116">
        <v>82.8</v>
      </c>
      <c r="U116">
        <v>83.3</v>
      </c>
      <c r="V116">
        <v>83.7</v>
      </c>
      <c r="W116">
        <v>84.3</v>
      </c>
      <c r="X116">
        <v>84.8</v>
      </c>
      <c r="Y116">
        <v>85.399999999999991</v>
      </c>
      <c r="Z116">
        <v>85.9</v>
      </c>
      <c r="AA116">
        <v>86.3</v>
      </c>
      <c r="AB116">
        <v>86.6</v>
      </c>
      <c r="AC116">
        <v>86.9</v>
      </c>
      <c r="AD116">
        <v>87</v>
      </c>
      <c r="AE116">
        <v>87.2</v>
      </c>
      <c r="AF116">
        <v>87.3</v>
      </c>
      <c r="AG116" t="s">
        <v>443</v>
      </c>
    </row>
    <row r="117" spans="1:33" x14ac:dyDescent="0.25">
      <c r="A117" s="17" t="str">
        <f>VLOOKUP(C117,'Country Table'!$C$4:$G$222,5,FALSE)</f>
        <v>Lower middle income</v>
      </c>
      <c r="B117" s="17" t="str">
        <f>VLOOKUP(C117,'Country Table'!$C$4:$G$222,4,FALSE)</f>
        <v>Middle East &amp; North Africa</v>
      </c>
      <c r="C117" t="s">
        <v>270</v>
      </c>
      <c r="D117">
        <v>68.8</v>
      </c>
      <c r="E117">
        <v>69.599999999999994</v>
      </c>
      <c r="F117">
        <v>70.3</v>
      </c>
      <c r="G117">
        <v>71</v>
      </c>
      <c r="H117">
        <v>71.5</v>
      </c>
      <c r="I117">
        <v>72.099999999999994</v>
      </c>
      <c r="J117">
        <v>72.599999999999994</v>
      </c>
      <c r="K117">
        <v>73.099999999999994</v>
      </c>
      <c r="L117">
        <v>73.599999999999994</v>
      </c>
      <c r="M117">
        <v>74.2</v>
      </c>
      <c r="N117">
        <v>74.900000000000006</v>
      </c>
      <c r="O117">
        <v>75.7</v>
      </c>
      <c r="P117">
        <v>76.599999999999994</v>
      </c>
      <c r="Q117">
        <v>77.5</v>
      </c>
      <c r="R117">
        <v>78.600000000000009</v>
      </c>
      <c r="S117">
        <v>79.600000000000009</v>
      </c>
      <c r="T117">
        <v>80.600000000000009</v>
      </c>
      <c r="U117">
        <v>81.599999999999994</v>
      </c>
      <c r="V117">
        <v>82.399999999999991</v>
      </c>
      <c r="W117">
        <v>83.1</v>
      </c>
      <c r="X117">
        <v>83.7</v>
      </c>
      <c r="Y117">
        <v>84.1</v>
      </c>
      <c r="Z117">
        <v>84.6</v>
      </c>
      <c r="AA117">
        <v>85</v>
      </c>
      <c r="AB117">
        <v>85.399999999999991</v>
      </c>
      <c r="AC117">
        <v>85.7</v>
      </c>
      <c r="AD117">
        <v>86.1</v>
      </c>
      <c r="AE117">
        <v>86.5</v>
      </c>
      <c r="AF117">
        <v>86.9</v>
      </c>
      <c r="AG117" t="s">
        <v>443</v>
      </c>
    </row>
    <row r="118" spans="1:33" x14ac:dyDescent="0.25">
      <c r="A118" s="17" t="str">
        <f>VLOOKUP(C118,'Country Table'!$C$4:$G$222,5,FALSE)</f>
        <v>Low income</v>
      </c>
      <c r="B118" s="17" t="str">
        <f>VLOOKUP(C118,'Country Table'!$C$4:$G$222,4,FALSE)</f>
        <v>Sub-Saharan Africa</v>
      </c>
      <c r="C118" t="s">
        <v>272</v>
      </c>
      <c r="D118">
        <v>38.9</v>
      </c>
      <c r="E118">
        <v>39.5</v>
      </c>
      <c r="F118">
        <v>40.1</v>
      </c>
      <c r="G118">
        <v>40.6</v>
      </c>
      <c r="H118">
        <v>41.199999999999996</v>
      </c>
      <c r="I118">
        <v>41.699999999999996</v>
      </c>
      <c r="J118">
        <v>42.3</v>
      </c>
      <c r="K118">
        <v>42.8</v>
      </c>
      <c r="L118">
        <v>43.4</v>
      </c>
      <c r="M118">
        <v>44</v>
      </c>
      <c r="N118">
        <v>44.5</v>
      </c>
      <c r="O118">
        <v>45.1</v>
      </c>
      <c r="P118">
        <v>45.6</v>
      </c>
      <c r="Q118">
        <v>46</v>
      </c>
      <c r="R118">
        <v>46.400000000000006</v>
      </c>
      <c r="S118">
        <v>46.800000000000004</v>
      </c>
      <c r="T118">
        <v>47.099999999999994</v>
      </c>
      <c r="U118">
        <v>47.599999999999994</v>
      </c>
      <c r="V118">
        <v>48.1</v>
      </c>
      <c r="W118">
        <v>48.8</v>
      </c>
      <c r="X118">
        <v>49.7</v>
      </c>
      <c r="Y118">
        <v>50.8</v>
      </c>
      <c r="Z118">
        <v>52.2</v>
      </c>
      <c r="AA118">
        <v>53.800000000000004</v>
      </c>
      <c r="AB118">
        <v>55.500000000000007</v>
      </c>
      <c r="AC118">
        <v>57.199999999999996</v>
      </c>
      <c r="AD118">
        <v>58.9</v>
      </c>
      <c r="AE118">
        <v>60.5</v>
      </c>
      <c r="AF118">
        <v>61.8</v>
      </c>
      <c r="AG118" t="s">
        <v>443</v>
      </c>
    </row>
    <row r="119" spans="1:33" x14ac:dyDescent="0.25">
      <c r="A119" s="17" t="str">
        <f>VLOOKUP(C119,'Country Table'!$C$4:$G$222,5,FALSE)</f>
        <v>Lower middle income</v>
      </c>
      <c r="B119" s="17" t="str">
        <f>VLOOKUP(C119,'Country Table'!$C$4:$G$222,4,FALSE)</f>
        <v>East Asia &amp; Pacific</v>
      </c>
      <c r="C119" t="s">
        <v>274</v>
      </c>
      <c r="D119">
        <v>56.699999999999996</v>
      </c>
      <c r="E119">
        <v>57.199999999999996</v>
      </c>
      <c r="F119">
        <v>57.699999999999996</v>
      </c>
      <c r="G119">
        <v>58.199999999999996</v>
      </c>
      <c r="H119">
        <v>58.699999999999996</v>
      </c>
      <c r="I119">
        <v>59.199999999999996</v>
      </c>
      <c r="J119">
        <v>59.699999999999996</v>
      </c>
      <c r="K119">
        <v>60.199999999999996</v>
      </c>
      <c r="L119">
        <v>60.699999999999996</v>
      </c>
      <c r="M119">
        <v>61.1</v>
      </c>
      <c r="N119">
        <v>61.6</v>
      </c>
      <c r="O119">
        <v>62.1</v>
      </c>
      <c r="P119">
        <v>62.6</v>
      </c>
      <c r="Q119">
        <v>63.1</v>
      </c>
      <c r="R119">
        <v>63.5</v>
      </c>
      <c r="S119">
        <v>64</v>
      </c>
      <c r="T119">
        <v>64.5</v>
      </c>
      <c r="U119">
        <v>65.100000000000009</v>
      </c>
      <c r="V119">
        <v>65.7</v>
      </c>
      <c r="W119">
        <v>66.3</v>
      </c>
      <c r="X119">
        <v>67</v>
      </c>
      <c r="Y119">
        <v>67.7</v>
      </c>
      <c r="Z119">
        <v>68.400000000000006</v>
      </c>
      <c r="AA119">
        <v>69.099999999999994</v>
      </c>
      <c r="AB119">
        <v>69.8</v>
      </c>
      <c r="AC119">
        <v>70.5</v>
      </c>
      <c r="AD119">
        <v>71.099999999999994</v>
      </c>
      <c r="AE119">
        <v>71.599999999999994</v>
      </c>
      <c r="AF119">
        <v>72.099999999999994</v>
      </c>
      <c r="AG119" t="s">
        <v>443</v>
      </c>
    </row>
    <row r="120" spans="1:33" x14ac:dyDescent="0.25">
      <c r="A120" s="17" t="str">
        <f>VLOOKUP(C120,'Country Table'!$C$4:$G$222,5,FALSE)</f>
        <v>Upper middle income</v>
      </c>
      <c r="B120" s="17" t="str">
        <f>VLOOKUP(C120,'Country Table'!$C$4:$G$222,4,FALSE)</f>
        <v>Sub-Saharan Africa</v>
      </c>
      <c r="C120" t="s">
        <v>276</v>
      </c>
      <c r="D120">
        <v>64</v>
      </c>
      <c r="E120">
        <v>63.9</v>
      </c>
      <c r="F120">
        <v>63.3</v>
      </c>
      <c r="G120">
        <v>62.3</v>
      </c>
      <c r="H120">
        <v>60.9</v>
      </c>
      <c r="I120">
        <v>59.199999999999996</v>
      </c>
      <c r="J120">
        <v>57.199999999999996</v>
      </c>
      <c r="K120">
        <v>55.1</v>
      </c>
      <c r="L120">
        <v>53</v>
      </c>
      <c r="M120">
        <v>51.1</v>
      </c>
      <c r="N120">
        <v>49.5</v>
      </c>
      <c r="O120">
        <v>48.3</v>
      </c>
      <c r="P120">
        <v>47.5</v>
      </c>
      <c r="Q120">
        <v>47.099999999999994</v>
      </c>
      <c r="R120">
        <v>47.099999999999994</v>
      </c>
      <c r="S120">
        <v>47.599999999999994</v>
      </c>
      <c r="T120">
        <v>48.6</v>
      </c>
      <c r="U120">
        <v>50.1</v>
      </c>
      <c r="V120">
        <v>52</v>
      </c>
      <c r="W120">
        <v>54.2</v>
      </c>
      <c r="X120">
        <v>56.399999999999991</v>
      </c>
      <c r="Y120">
        <v>58.599999999999994</v>
      </c>
      <c r="Z120">
        <v>60.6</v>
      </c>
      <c r="AA120">
        <v>62.3</v>
      </c>
      <c r="AB120">
        <v>63.7</v>
      </c>
      <c r="AC120">
        <v>64.8</v>
      </c>
      <c r="AD120">
        <v>65.600000000000009</v>
      </c>
      <c r="AE120">
        <v>66.2</v>
      </c>
      <c r="AF120">
        <v>66.7</v>
      </c>
      <c r="AG120" t="s">
        <v>443</v>
      </c>
    </row>
    <row r="121" spans="1:33" x14ac:dyDescent="0.25">
      <c r="A121" s="17" t="str">
        <f>VLOOKUP(C121,'Country Table'!$C$4:$G$222,5,FALSE)</f>
        <v>Lower middle income</v>
      </c>
      <c r="B121" s="17" t="str">
        <f>VLOOKUP(C121,'Country Table'!$C$4:$G$222,4,FALSE)</f>
        <v>South Asia</v>
      </c>
      <c r="C121" t="s">
        <v>280</v>
      </c>
      <c r="D121">
        <v>52.900000000000006</v>
      </c>
      <c r="E121">
        <v>54.300000000000004</v>
      </c>
      <c r="F121">
        <v>55.600000000000009</v>
      </c>
      <c r="G121">
        <v>56.899999999999991</v>
      </c>
      <c r="H121">
        <v>58.099999999999994</v>
      </c>
      <c r="I121">
        <v>59.4</v>
      </c>
      <c r="J121">
        <v>60.6</v>
      </c>
      <c r="K121">
        <v>61.8</v>
      </c>
      <c r="L121">
        <v>62.9</v>
      </c>
      <c r="M121">
        <v>64</v>
      </c>
      <c r="N121">
        <v>65.100000000000009</v>
      </c>
      <c r="O121">
        <v>66.100000000000009</v>
      </c>
      <c r="P121">
        <v>67</v>
      </c>
      <c r="Q121">
        <v>67.900000000000006</v>
      </c>
      <c r="R121">
        <v>68.8</v>
      </c>
      <c r="S121">
        <v>69.599999999999994</v>
      </c>
      <c r="T121">
        <v>70.399999999999991</v>
      </c>
      <c r="U121">
        <v>71.2</v>
      </c>
      <c r="V121">
        <v>71.899999999999991</v>
      </c>
      <c r="W121">
        <v>72.599999999999994</v>
      </c>
      <c r="X121">
        <v>73.2</v>
      </c>
      <c r="Y121">
        <v>73.900000000000006</v>
      </c>
      <c r="Z121">
        <v>74.5</v>
      </c>
      <c r="AA121">
        <v>75.099999999999994</v>
      </c>
      <c r="AB121">
        <v>75.599999999999994</v>
      </c>
      <c r="AC121">
        <v>76.2</v>
      </c>
      <c r="AD121">
        <v>76.7</v>
      </c>
      <c r="AE121">
        <v>77.2</v>
      </c>
      <c r="AF121">
        <v>77.7</v>
      </c>
      <c r="AG121" t="s">
        <v>443</v>
      </c>
    </row>
    <row r="122" spans="1:33" x14ac:dyDescent="0.25">
      <c r="A122" s="17" t="str">
        <f>VLOOKUP(C122,'Country Table'!$C$4:$G$222,5,FALSE)</f>
        <v>High income</v>
      </c>
      <c r="B122" s="17" t="str">
        <f>VLOOKUP(C122,'Country Table'!$C$4:$G$222,4,FALSE)</f>
        <v>Europe &amp; Central Asia</v>
      </c>
      <c r="C122" t="s">
        <v>282</v>
      </c>
      <c r="D122">
        <v>87.7</v>
      </c>
      <c r="E122">
        <v>87.8</v>
      </c>
      <c r="F122">
        <v>88</v>
      </c>
      <c r="G122">
        <v>88.2</v>
      </c>
      <c r="H122">
        <v>88.3</v>
      </c>
      <c r="I122">
        <v>88.5</v>
      </c>
      <c r="J122">
        <v>88.7</v>
      </c>
      <c r="K122">
        <v>88.9</v>
      </c>
      <c r="L122">
        <v>89.1</v>
      </c>
      <c r="M122">
        <v>89.3</v>
      </c>
      <c r="N122">
        <v>89.5</v>
      </c>
      <c r="O122">
        <v>89.8</v>
      </c>
      <c r="P122">
        <v>90.100000000000009</v>
      </c>
      <c r="Q122">
        <v>90.5</v>
      </c>
      <c r="R122">
        <v>90.9</v>
      </c>
      <c r="S122">
        <v>91.4</v>
      </c>
      <c r="T122">
        <v>91.9</v>
      </c>
      <c r="U122">
        <v>92.300000000000011</v>
      </c>
      <c r="V122">
        <v>92.800000000000011</v>
      </c>
      <c r="W122">
        <v>93.2</v>
      </c>
      <c r="X122">
        <v>93.5</v>
      </c>
      <c r="Y122">
        <v>93.899999999999991</v>
      </c>
      <c r="Z122">
        <v>94.199999999999989</v>
      </c>
      <c r="AA122">
        <v>94.5</v>
      </c>
      <c r="AB122">
        <v>94.699999999999989</v>
      </c>
      <c r="AC122">
        <v>94.899999999999991</v>
      </c>
      <c r="AD122">
        <v>95.199999999999989</v>
      </c>
      <c r="AE122">
        <v>95.399999999999991</v>
      </c>
      <c r="AF122">
        <v>95.6</v>
      </c>
      <c r="AG122" t="s">
        <v>443</v>
      </c>
    </row>
    <row r="123" spans="1:33" x14ac:dyDescent="0.25">
      <c r="A123" s="17" t="str">
        <f>VLOOKUP(C123,'Country Table'!$C$4:$G$222,5,FALSE)</f>
        <v>High income</v>
      </c>
      <c r="B123" s="17" t="str">
        <f>VLOOKUP(C123,'Country Table'!$C$4:$G$222,4,FALSE)</f>
        <v>East Asia &amp; Pacific</v>
      </c>
      <c r="C123" t="s">
        <v>286</v>
      </c>
      <c r="D123">
        <v>85.2</v>
      </c>
      <c r="E123">
        <v>85.7</v>
      </c>
      <c r="F123">
        <v>86.3</v>
      </c>
      <c r="G123">
        <v>86.8</v>
      </c>
      <c r="H123">
        <v>87.3</v>
      </c>
      <c r="I123">
        <v>87.7</v>
      </c>
      <c r="J123">
        <v>88.1</v>
      </c>
      <c r="K123">
        <v>88.5</v>
      </c>
      <c r="L123">
        <v>88.9</v>
      </c>
      <c r="M123">
        <v>89.3</v>
      </c>
      <c r="N123">
        <v>89.7</v>
      </c>
      <c r="O123">
        <v>90.2</v>
      </c>
      <c r="P123">
        <v>90.600000000000009</v>
      </c>
      <c r="Q123">
        <v>91.100000000000009</v>
      </c>
      <c r="R123">
        <v>91.5</v>
      </c>
      <c r="S123">
        <v>91.9</v>
      </c>
      <c r="T123">
        <v>92.300000000000011</v>
      </c>
      <c r="U123">
        <v>92.600000000000009</v>
      </c>
      <c r="V123">
        <v>93</v>
      </c>
      <c r="W123">
        <v>93.300000000000011</v>
      </c>
      <c r="X123">
        <v>93.600000000000009</v>
      </c>
      <c r="Y123">
        <v>93.899999999999991</v>
      </c>
      <c r="Z123">
        <v>94.199999999999989</v>
      </c>
      <c r="AA123">
        <v>94.5</v>
      </c>
      <c r="AB123">
        <v>94.699999999999989</v>
      </c>
      <c r="AC123">
        <v>94.899999999999991</v>
      </c>
      <c r="AD123">
        <v>95.199999999999989</v>
      </c>
      <c r="AE123">
        <v>95.399999999999991</v>
      </c>
      <c r="AF123">
        <v>95.6</v>
      </c>
      <c r="AG123" t="s">
        <v>443</v>
      </c>
    </row>
    <row r="124" spans="1:33" x14ac:dyDescent="0.25">
      <c r="A124" s="17" t="str">
        <f>VLOOKUP(C124,'Country Table'!$C$4:$G$222,5,FALSE)</f>
        <v>Lower middle income</v>
      </c>
      <c r="B124" s="17" t="str">
        <f>VLOOKUP(C124,'Country Table'!$C$4:$G$222,4,FALSE)</f>
        <v>Latin America &amp; Caribbean</v>
      </c>
      <c r="C124" t="s">
        <v>288</v>
      </c>
      <c r="D124">
        <v>68.100000000000009</v>
      </c>
      <c r="E124">
        <v>69.199999999999989</v>
      </c>
      <c r="F124">
        <v>70.3</v>
      </c>
      <c r="G124">
        <v>71.2</v>
      </c>
      <c r="H124">
        <v>72.099999999999994</v>
      </c>
      <c r="I124">
        <v>72.8</v>
      </c>
      <c r="J124">
        <v>73.5</v>
      </c>
      <c r="K124">
        <v>74.2</v>
      </c>
      <c r="L124">
        <v>74.900000000000006</v>
      </c>
      <c r="M124">
        <v>75.5</v>
      </c>
      <c r="N124">
        <v>76.2</v>
      </c>
      <c r="O124">
        <v>76.8</v>
      </c>
      <c r="P124">
        <v>77.400000000000006</v>
      </c>
      <c r="Q124">
        <v>77.900000000000006</v>
      </c>
      <c r="R124">
        <v>78.400000000000006</v>
      </c>
      <c r="S124">
        <v>78.8</v>
      </c>
      <c r="T124">
        <v>79.100000000000009</v>
      </c>
      <c r="U124">
        <v>79.5</v>
      </c>
      <c r="V124">
        <v>79.900000000000006</v>
      </c>
      <c r="W124">
        <v>80.300000000000011</v>
      </c>
      <c r="X124">
        <v>80.7</v>
      </c>
      <c r="Y124">
        <v>81.100000000000009</v>
      </c>
      <c r="Z124">
        <v>81.5</v>
      </c>
      <c r="AA124">
        <v>81.8</v>
      </c>
      <c r="AB124">
        <v>82.199999999999989</v>
      </c>
      <c r="AC124">
        <v>82.5</v>
      </c>
      <c r="AD124">
        <v>82.899999999999991</v>
      </c>
      <c r="AE124">
        <v>83.2</v>
      </c>
      <c r="AF124">
        <v>83.5</v>
      </c>
      <c r="AG124" t="s">
        <v>443</v>
      </c>
    </row>
    <row r="125" spans="1:33" x14ac:dyDescent="0.25">
      <c r="A125" s="17" t="str">
        <f>VLOOKUP(C125,'Country Table'!$C$4:$G$222,5,FALSE)</f>
        <v>Low income</v>
      </c>
      <c r="B125" s="17" t="str">
        <f>VLOOKUP(C125,'Country Table'!$C$4:$G$222,4,FALSE)</f>
        <v>Sub-Saharan Africa</v>
      </c>
      <c r="C125" t="s">
        <v>290</v>
      </c>
      <c r="D125">
        <v>36.199999999999996</v>
      </c>
      <c r="E125">
        <v>37.1</v>
      </c>
      <c r="F125">
        <v>38</v>
      </c>
      <c r="G125">
        <v>39</v>
      </c>
      <c r="H125">
        <v>40</v>
      </c>
      <c r="I125">
        <v>41</v>
      </c>
      <c r="J125">
        <v>42</v>
      </c>
      <c r="K125">
        <v>43</v>
      </c>
      <c r="L125">
        <v>44</v>
      </c>
      <c r="M125">
        <v>45</v>
      </c>
      <c r="N125">
        <v>46</v>
      </c>
      <c r="O125">
        <v>47.099999999999994</v>
      </c>
      <c r="P125">
        <v>48.1</v>
      </c>
      <c r="Q125">
        <v>49.2</v>
      </c>
      <c r="R125">
        <v>50.3</v>
      </c>
      <c r="S125">
        <v>51.4</v>
      </c>
      <c r="T125">
        <v>52.6</v>
      </c>
      <c r="U125">
        <v>53.800000000000004</v>
      </c>
      <c r="V125">
        <v>55.000000000000007</v>
      </c>
      <c r="W125">
        <v>56.2</v>
      </c>
      <c r="X125">
        <v>57.4</v>
      </c>
      <c r="Y125">
        <v>58.599999999999994</v>
      </c>
      <c r="Z125">
        <v>59.699999999999996</v>
      </c>
      <c r="AA125">
        <v>60.699999999999996</v>
      </c>
      <c r="AB125">
        <v>61.6</v>
      </c>
      <c r="AC125">
        <v>62.5</v>
      </c>
      <c r="AD125">
        <v>63.3</v>
      </c>
      <c r="AE125">
        <v>64</v>
      </c>
      <c r="AF125">
        <v>64.7</v>
      </c>
      <c r="AG125" t="s">
        <v>443</v>
      </c>
    </row>
    <row r="126" spans="1:33" x14ac:dyDescent="0.25">
      <c r="A126" s="17" t="str">
        <f>VLOOKUP(C126,'Country Table'!$C$4:$G$222,5,FALSE)</f>
        <v>Lower middle income</v>
      </c>
      <c r="B126" s="17" t="str">
        <f>VLOOKUP(C126,'Country Table'!$C$4:$G$222,4,FALSE)</f>
        <v>Sub-Saharan Africa</v>
      </c>
      <c r="C126" t="s">
        <v>292</v>
      </c>
      <c r="D126">
        <v>39.800000000000004</v>
      </c>
      <c r="E126">
        <v>39.800000000000004</v>
      </c>
      <c r="F126">
        <v>39.800000000000004</v>
      </c>
      <c r="G126">
        <v>39.800000000000004</v>
      </c>
      <c r="H126">
        <v>39.800000000000004</v>
      </c>
      <c r="I126">
        <v>39.800000000000004</v>
      </c>
      <c r="J126">
        <v>39.800000000000004</v>
      </c>
      <c r="K126">
        <v>39.900000000000006</v>
      </c>
      <c r="L126">
        <v>40</v>
      </c>
      <c r="M126">
        <v>40.200000000000003</v>
      </c>
      <c r="N126">
        <v>40.400000000000006</v>
      </c>
      <c r="O126">
        <v>40.799999999999997</v>
      </c>
      <c r="P126">
        <v>41.3</v>
      </c>
      <c r="Q126">
        <v>41.9</v>
      </c>
      <c r="R126">
        <v>42.6</v>
      </c>
      <c r="S126">
        <v>43.5</v>
      </c>
      <c r="T126">
        <v>44.3</v>
      </c>
      <c r="U126">
        <v>45.2</v>
      </c>
      <c r="V126">
        <v>46</v>
      </c>
      <c r="W126">
        <v>46.800000000000004</v>
      </c>
      <c r="X126">
        <v>47.5</v>
      </c>
      <c r="Y126">
        <v>48.199999999999996</v>
      </c>
      <c r="Z126">
        <v>48.9</v>
      </c>
      <c r="AA126">
        <v>49.6</v>
      </c>
      <c r="AB126">
        <v>50.3</v>
      </c>
      <c r="AC126">
        <v>50.9</v>
      </c>
      <c r="AD126">
        <v>51.6</v>
      </c>
      <c r="AE126">
        <v>52.2</v>
      </c>
      <c r="AF126">
        <v>52.800000000000004</v>
      </c>
      <c r="AG126" t="s">
        <v>443</v>
      </c>
    </row>
    <row r="127" spans="1:33" x14ac:dyDescent="0.25">
      <c r="A127" s="17" t="str">
        <f>VLOOKUP(C127,'Country Table'!$C$4:$G$222,5,FALSE)</f>
        <v>Low income</v>
      </c>
      <c r="B127" s="17" t="str">
        <f>VLOOKUP(C127,'Country Table'!$C$4:$G$222,4,FALSE)</f>
        <v>East Asia &amp; Pacific</v>
      </c>
      <c r="C127" t="s">
        <v>448</v>
      </c>
      <c r="D127">
        <v>76.8</v>
      </c>
      <c r="E127">
        <v>76.7</v>
      </c>
      <c r="F127">
        <v>76.099999999999994</v>
      </c>
      <c r="G127">
        <v>75</v>
      </c>
      <c r="H127">
        <v>73.400000000000006</v>
      </c>
      <c r="I127">
        <v>71.599999999999994</v>
      </c>
      <c r="J127">
        <v>70</v>
      </c>
      <c r="K127">
        <v>68.899999999999991</v>
      </c>
      <c r="L127">
        <v>68.5</v>
      </c>
      <c r="M127">
        <v>68.7</v>
      </c>
      <c r="N127">
        <v>69.599999999999994</v>
      </c>
      <c r="O127">
        <v>70.899999999999991</v>
      </c>
      <c r="P127">
        <v>72.2</v>
      </c>
      <c r="Q127">
        <v>73.3</v>
      </c>
      <c r="R127">
        <v>74</v>
      </c>
      <c r="S127">
        <v>74.400000000000006</v>
      </c>
      <c r="T127">
        <v>74.7</v>
      </c>
      <c r="U127">
        <v>74.900000000000006</v>
      </c>
      <c r="V127">
        <v>75.2</v>
      </c>
      <c r="W127">
        <v>75.7</v>
      </c>
      <c r="X127">
        <v>76.3</v>
      </c>
      <c r="Y127">
        <v>76.900000000000006</v>
      </c>
      <c r="Z127">
        <v>77.600000000000009</v>
      </c>
      <c r="AA127">
        <v>78.2</v>
      </c>
      <c r="AB127">
        <v>78.8</v>
      </c>
      <c r="AC127">
        <v>79.2</v>
      </c>
      <c r="AD127">
        <v>79.600000000000009</v>
      </c>
      <c r="AE127">
        <v>79.900000000000006</v>
      </c>
      <c r="AF127">
        <v>80.100000000000009</v>
      </c>
      <c r="AG127" t="s">
        <v>443</v>
      </c>
    </row>
    <row r="128" spans="1:33" x14ac:dyDescent="0.25">
      <c r="A128" s="17" t="str">
        <f>VLOOKUP(C128,'Country Table'!$C$4:$G$222,5,FALSE)</f>
        <v>Upper middle income</v>
      </c>
      <c r="B128" s="17" t="str">
        <f>VLOOKUP(C128,'Country Table'!$C$4:$G$222,4,FALSE)</f>
        <v>Europe &amp; Central Asia</v>
      </c>
      <c r="C128" t="s">
        <v>294</v>
      </c>
      <c r="D128">
        <v>78.7</v>
      </c>
      <c r="E128">
        <v>79</v>
      </c>
      <c r="F128">
        <v>79.2</v>
      </c>
      <c r="G128">
        <v>79.5</v>
      </c>
      <c r="H128">
        <v>79.800000000000011</v>
      </c>
      <c r="I128">
        <v>80.100000000000009</v>
      </c>
      <c r="J128">
        <v>80.5</v>
      </c>
      <c r="K128">
        <v>80.800000000000011</v>
      </c>
      <c r="L128">
        <v>81.2</v>
      </c>
      <c r="M128">
        <v>81.599999999999994</v>
      </c>
      <c r="N128">
        <v>82</v>
      </c>
      <c r="O128">
        <v>82.3</v>
      </c>
      <c r="P128">
        <v>82.5</v>
      </c>
      <c r="Q128">
        <v>82.699999999999989</v>
      </c>
      <c r="R128">
        <v>82.899999999999991</v>
      </c>
      <c r="S128">
        <v>83.1</v>
      </c>
      <c r="T128">
        <v>83.2</v>
      </c>
      <c r="U128">
        <v>83.399999999999991</v>
      </c>
      <c r="V128">
        <v>83.6</v>
      </c>
      <c r="W128">
        <v>83.8</v>
      </c>
      <c r="X128">
        <v>84.1</v>
      </c>
      <c r="Y128">
        <v>84.399999999999991</v>
      </c>
      <c r="Z128">
        <v>84.6</v>
      </c>
      <c r="AA128">
        <v>84.899999999999991</v>
      </c>
      <c r="AB128">
        <v>85.1</v>
      </c>
      <c r="AC128">
        <v>85.2</v>
      </c>
      <c r="AD128">
        <v>85.399999999999991</v>
      </c>
      <c r="AE128">
        <v>85.5</v>
      </c>
      <c r="AF128">
        <v>85.7</v>
      </c>
      <c r="AG128" t="s">
        <v>443</v>
      </c>
    </row>
    <row r="129" spans="1:33" x14ac:dyDescent="0.25">
      <c r="A129" s="17" t="str">
        <f>VLOOKUP(C129,'Country Table'!$C$4:$G$222,5,FALSE)</f>
        <v>High income</v>
      </c>
      <c r="B129" s="17" t="str">
        <f>VLOOKUP(C129,'Country Table'!$C$4:$G$222,4,FALSE)</f>
        <v>Europe &amp; Central Asia</v>
      </c>
      <c r="C129" t="s">
        <v>298</v>
      </c>
      <c r="D129">
        <v>87.3</v>
      </c>
      <c r="E129">
        <v>87.6</v>
      </c>
      <c r="F129">
        <v>87.9</v>
      </c>
      <c r="G129">
        <v>88.2</v>
      </c>
      <c r="H129">
        <v>88.6</v>
      </c>
      <c r="I129">
        <v>88.9</v>
      </c>
      <c r="J129">
        <v>89.2</v>
      </c>
      <c r="K129">
        <v>89.5</v>
      </c>
      <c r="L129">
        <v>89.8</v>
      </c>
      <c r="M129">
        <v>90.100000000000009</v>
      </c>
      <c r="N129">
        <v>90.5</v>
      </c>
      <c r="O129">
        <v>90.8</v>
      </c>
      <c r="P129">
        <v>91.100000000000009</v>
      </c>
      <c r="Q129">
        <v>91.5</v>
      </c>
      <c r="R129">
        <v>91.9</v>
      </c>
      <c r="S129">
        <v>92.300000000000011</v>
      </c>
      <c r="T129">
        <v>92.7</v>
      </c>
      <c r="U129">
        <v>93</v>
      </c>
      <c r="V129">
        <v>93.4</v>
      </c>
      <c r="W129">
        <v>93.8</v>
      </c>
      <c r="X129">
        <v>94.1</v>
      </c>
      <c r="Y129">
        <v>94.399999999999991</v>
      </c>
      <c r="Z129">
        <v>94.6</v>
      </c>
      <c r="AA129">
        <v>94.899999999999991</v>
      </c>
      <c r="AB129">
        <v>95.1</v>
      </c>
      <c r="AC129">
        <v>95.3</v>
      </c>
      <c r="AD129">
        <v>95.399999999999991</v>
      </c>
      <c r="AE129">
        <v>95.6</v>
      </c>
      <c r="AF129">
        <v>95.8</v>
      </c>
      <c r="AG129" t="s">
        <v>443</v>
      </c>
    </row>
    <row r="130" spans="1:33" x14ac:dyDescent="0.25">
      <c r="A130" s="17" t="str">
        <f>VLOOKUP(C130,'Country Table'!$C$4:$G$222,5,FALSE)</f>
        <v>High income</v>
      </c>
      <c r="B130" s="17" t="str">
        <f>VLOOKUP(C130,'Country Table'!$C$4:$G$222,4,FALSE)</f>
        <v>Middle East &amp; North Africa</v>
      </c>
      <c r="C130" t="s">
        <v>300</v>
      </c>
      <c r="D130">
        <v>72.599999999999994</v>
      </c>
      <c r="E130">
        <v>73.400000000000006</v>
      </c>
      <c r="F130">
        <v>74.3</v>
      </c>
      <c r="G130">
        <v>75.099999999999994</v>
      </c>
      <c r="H130">
        <v>75.8</v>
      </c>
      <c r="I130">
        <v>76.599999999999994</v>
      </c>
      <c r="J130">
        <v>77.3</v>
      </c>
      <c r="K130">
        <v>78</v>
      </c>
      <c r="L130">
        <v>78.8</v>
      </c>
      <c r="M130">
        <v>79.5</v>
      </c>
      <c r="N130">
        <v>80.2</v>
      </c>
      <c r="O130">
        <v>80.900000000000006</v>
      </c>
      <c r="P130">
        <v>81.599999999999994</v>
      </c>
      <c r="Q130">
        <v>82.199999999999989</v>
      </c>
      <c r="R130">
        <v>82.8</v>
      </c>
      <c r="S130">
        <v>83.399999999999991</v>
      </c>
      <c r="T130">
        <v>84</v>
      </c>
      <c r="U130">
        <v>84.5</v>
      </c>
      <c r="V130">
        <v>84.899999999999991</v>
      </c>
      <c r="W130">
        <v>85.3</v>
      </c>
      <c r="X130">
        <v>85.7</v>
      </c>
      <c r="Y130">
        <v>86</v>
      </c>
      <c r="Z130">
        <v>86.4</v>
      </c>
      <c r="AA130">
        <v>86.8</v>
      </c>
      <c r="AB130">
        <v>87.1</v>
      </c>
      <c r="AC130">
        <v>87.5</v>
      </c>
      <c r="AD130">
        <v>87.9</v>
      </c>
      <c r="AE130">
        <v>88.3</v>
      </c>
      <c r="AF130">
        <v>88.7</v>
      </c>
      <c r="AG130" t="s">
        <v>443</v>
      </c>
    </row>
    <row r="131" spans="1:33" x14ac:dyDescent="0.25">
      <c r="A131" s="17" t="str">
        <f>VLOOKUP(C131,'Country Table'!$C$4:$G$222,5,FALSE)</f>
        <v>Lower middle income</v>
      </c>
      <c r="B131" s="17" t="str">
        <f>VLOOKUP(C131,'Country Table'!$C$4:$G$222,4,FALSE)</f>
        <v>South Asia</v>
      </c>
      <c r="C131" t="s">
        <v>302</v>
      </c>
      <c r="D131">
        <v>61.7</v>
      </c>
      <c r="E131">
        <v>62.1</v>
      </c>
      <c r="F131">
        <v>62.6</v>
      </c>
      <c r="G131">
        <v>63</v>
      </c>
      <c r="H131">
        <v>63.4</v>
      </c>
      <c r="I131">
        <v>63.9</v>
      </c>
      <c r="J131">
        <v>64.3</v>
      </c>
      <c r="K131">
        <v>64.7</v>
      </c>
      <c r="L131">
        <v>65.100000000000009</v>
      </c>
      <c r="M131">
        <v>65.5</v>
      </c>
      <c r="N131">
        <v>65.900000000000006</v>
      </c>
      <c r="O131">
        <v>66.3</v>
      </c>
      <c r="P131">
        <v>66.600000000000009</v>
      </c>
      <c r="Q131">
        <v>67</v>
      </c>
      <c r="R131">
        <v>67.300000000000011</v>
      </c>
      <c r="S131">
        <v>67.600000000000009</v>
      </c>
      <c r="T131">
        <v>68</v>
      </c>
      <c r="U131">
        <v>68.300000000000011</v>
      </c>
      <c r="V131">
        <v>68.7</v>
      </c>
      <c r="W131">
        <v>69.199999999999989</v>
      </c>
      <c r="X131">
        <v>69.599999999999994</v>
      </c>
      <c r="Y131">
        <v>70.099999999999994</v>
      </c>
      <c r="Z131">
        <v>70.5</v>
      </c>
      <c r="AA131">
        <v>71</v>
      </c>
      <c r="AB131">
        <v>71.3</v>
      </c>
      <c r="AC131">
        <v>71.7</v>
      </c>
      <c r="AD131">
        <v>72</v>
      </c>
      <c r="AE131">
        <v>72.2</v>
      </c>
      <c r="AF131">
        <v>72.5</v>
      </c>
      <c r="AG131" t="s">
        <v>443</v>
      </c>
    </row>
    <row r="132" spans="1:33" x14ac:dyDescent="0.25">
      <c r="A132" s="17" t="str">
        <f>VLOOKUP(C132,'Country Table'!$C$4:$G$222,5,FALSE)</f>
        <v>High income</v>
      </c>
      <c r="B132" s="17" t="str">
        <f>VLOOKUP(C132,'Country Table'!$C$4:$G$222,4,FALSE)</f>
        <v>East Asia &amp; Pacific</v>
      </c>
      <c r="C132" t="s">
        <v>304</v>
      </c>
      <c r="D132">
        <v>65.100000000000009</v>
      </c>
      <c r="E132">
        <v>65.900000000000006</v>
      </c>
      <c r="F132">
        <v>66.7</v>
      </c>
      <c r="G132">
        <v>67.5</v>
      </c>
      <c r="H132">
        <v>68.300000000000011</v>
      </c>
      <c r="I132">
        <v>69.199999999999989</v>
      </c>
      <c r="J132">
        <v>70</v>
      </c>
      <c r="K132">
        <v>70.8</v>
      </c>
      <c r="L132">
        <v>71.599999999999994</v>
      </c>
      <c r="M132">
        <v>72.399999999999991</v>
      </c>
      <c r="N132">
        <v>73.2</v>
      </c>
      <c r="O132">
        <v>73.900000000000006</v>
      </c>
      <c r="P132">
        <v>74.599999999999994</v>
      </c>
      <c r="Q132">
        <v>75.3</v>
      </c>
      <c r="R132">
        <v>75.900000000000006</v>
      </c>
      <c r="S132">
        <v>76.5</v>
      </c>
      <c r="T132">
        <v>77.100000000000009</v>
      </c>
      <c r="U132">
        <v>77.7</v>
      </c>
      <c r="V132">
        <v>78.2</v>
      </c>
      <c r="W132">
        <v>78.8</v>
      </c>
      <c r="X132">
        <v>79.3</v>
      </c>
      <c r="Y132">
        <v>79.7</v>
      </c>
      <c r="Z132">
        <v>80.2</v>
      </c>
      <c r="AA132">
        <v>80.600000000000009</v>
      </c>
      <c r="AB132">
        <v>81.100000000000009</v>
      </c>
      <c r="AC132">
        <v>81.5</v>
      </c>
      <c r="AD132">
        <v>81.899999999999991</v>
      </c>
      <c r="AE132">
        <v>82.199999999999989</v>
      </c>
      <c r="AF132">
        <v>82.6</v>
      </c>
      <c r="AG132" t="s">
        <v>443</v>
      </c>
    </row>
    <row r="133" spans="1:33" x14ac:dyDescent="0.25">
      <c r="A133" s="17" t="str">
        <f>VLOOKUP(C133,'Country Table'!$C$4:$G$222,5,FALSE)</f>
        <v>High income</v>
      </c>
      <c r="B133" s="17" t="str">
        <f>VLOOKUP(C133,'Country Table'!$C$4:$G$222,4,FALSE)</f>
        <v>Latin America &amp; Caribbean</v>
      </c>
      <c r="C133" t="s">
        <v>306</v>
      </c>
      <c r="D133">
        <v>81.5</v>
      </c>
      <c r="E133">
        <v>81.899999999999991</v>
      </c>
      <c r="F133">
        <v>82.199999999999989</v>
      </c>
      <c r="G133">
        <v>82.6</v>
      </c>
      <c r="H133">
        <v>82.899999999999991</v>
      </c>
      <c r="I133">
        <v>83.2</v>
      </c>
      <c r="J133">
        <v>83.5</v>
      </c>
      <c r="K133">
        <v>83.8</v>
      </c>
      <c r="L133">
        <v>84.1</v>
      </c>
      <c r="M133">
        <v>84.399999999999991</v>
      </c>
      <c r="N133">
        <v>84.7</v>
      </c>
      <c r="O133">
        <v>85</v>
      </c>
      <c r="P133">
        <v>85.2</v>
      </c>
      <c r="Q133">
        <v>85.5</v>
      </c>
      <c r="R133">
        <v>85.7</v>
      </c>
      <c r="S133">
        <v>86</v>
      </c>
      <c r="T133">
        <v>86.2</v>
      </c>
      <c r="U133">
        <v>86.5</v>
      </c>
      <c r="V133">
        <v>86.8</v>
      </c>
      <c r="W133">
        <v>87.1</v>
      </c>
      <c r="X133">
        <v>87.4</v>
      </c>
      <c r="Y133">
        <v>87.7</v>
      </c>
      <c r="Z133">
        <v>88</v>
      </c>
      <c r="AA133">
        <v>88.3</v>
      </c>
      <c r="AB133">
        <v>88.6</v>
      </c>
      <c r="AC133">
        <v>88.9</v>
      </c>
      <c r="AD133">
        <v>89.2</v>
      </c>
      <c r="AE133">
        <v>89.5</v>
      </c>
      <c r="AF133">
        <v>89.7</v>
      </c>
      <c r="AG133" t="s">
        <v>443</v>
      </c>
    </row>
    <row r="134" spans="1:33" x14ac:dyDescent="0.25">
      <c r="A134" s="17" t="str">
        <f>VLOOKUP(C134,'Country Table'!$C$4:$G$222,5,FALSE)</f>
        <v>Lower middle income</v>
      </c>
      <c r="B134" s="17" t="str">
        <f>VLOOKUP(C134,'Country Table'!$C$4:$G$222,4,FALSE)</f>
        <v>East Asia &amp; Pacific</v>
      </c>
      <c r="C134" t="s">
        <v>308</v>
      </c>
      <c r="D134">
        <v>56.100000000000009</v>
      </c>
      <c r="E134">
        <v>56.699999999999996</v>
      </c>
      <c r="F134">
        <v>57.199999999999996</v>
      </c>
      <c r="G134">
        <v>57.699999999999996</v>
      </c>
      <c r="H134">
        <v>58.099999999999994</v>
      </c>
      <c r="I134">
        <v>58.599999999999994</v>
      </c>
      <c r="J134">
        <v>59</v>
      </c>
      <c r="K134">
        <v>59.4</v>
      </c>
      <c r="L134">
        <v>59.699999999999996</v>
      </c>
      <c r="M134">
        <v>60.099999999999994</v>
      </c>
      <c r="N134">
        <v>60.4</v>
      </c>
      <c r="O134">
        <v>60.8</v>
      </c>
      <c r="P134">
        <v>61.1</v>
      </c>
      <c r="Q134">
        <v>61.5</v>
      </c>
      <c r="R134">
        <v>61.9</v>
      </c>
      <c r="S134">
        <v>62.4</v>
      </c>
      <c r="T134">
        <v>62.8</v>
      </c>
      <c r="U134">
        <v>63.3</v>
      </c>
      <c r="V134">
        <v>63.800000000000004</v>
      </c>
      <c r="W134">
        <v>64.2</v>
      </c>
      <c r="X134">
        <v>64.7</v>
      </c>
      <c r="Y134">
        <v>65.100000000000009</v>
      </c>
      <c r="Z134">
        <v>65.5</v>
      </c>
      <c r="AA134">
        <v>66</v>
      </c>
      <c r="AB134">
        <v>66.400000000000006</v>
      </c>
      <c r="AC134">
        <v>66.900000000000006</v>
      </c>
      <c r="AD134">
        <v>67.300000000000011</v>
      </c>
      <c r="AE134">
        <v>67.7</v>
      </c>
      <c r="AF134">
        <v>68.100000000000009</v>
      </c>
      <c r="AG134" t="s">
        <v>443</v>
      </c>
    </row>
    <row r="135" spans="1:33" x14ac:dyDescent="0.25">
      <c r="A135" s="17" t="str">
        <f>VLOOKUP(C135,'Country Table'!$C$4:$G$222,5,FALSE)</f>
        <v>Upper middle income</v>
      </c>
      <c r="B135" s="17" t="str">
        <f>VLOOKUP(C135,'Country Table'!$C$4:$G$222,4,FALSE)</f>
        <v>Latin America &amp; Caribbean</v>
      </c>
      <c r="C135" t="s">
        <v>310</v>
      </c>
      <c r="D135">
        <v>74.7</v>
      </c>
      <c r="E135">
        <v>75</v>
      </c>
      <c r="F135">
        <v>75.3</v>
      </c>
      <c r="G135">
        <v>75.599999999999994</v>
      </c>
      <c r="H135">
        <v>75.900000000000006</v>
      </c>
      <c r="I135">
        <v>76.2</v>
      </c>
      <c r="J135">
        <v>76.400000000000006</v>
      </c>
      <c r="K135">
        <v>76.7</v>
      </c>
      <c r="L135">
        <v>77.100000000000009</v>
      </c>
      <c r="M135">
        <v>77.400000000000006</v>
      </c>
      <c r="N135">
        <v>77.8</v>
      </c>
      <c r="O135">
        <v>78.100000000000009</v>
      </c>
      <c r="P135">
        <v>78.5</v>
      </c>
      <c r="Q135">
        <v>78.8</v>
      </c>
      <c r="R135">
        <v>79.2</v>
      </c>
      <c r="S135">
        <v>79.5</v>
      </c>
      <c r="T135">
        <v>79.800000000000011</v>
      </c>
      <c r="U135">
        <v>80.100000000000009</v>
      </c>
      <c r="V135">
        <v>80.400000000000006</v>
      </c>
      <c r="W135">
        <v>80.7</v>
      </c>
      <c r="X135">
        <v>81</v>
      </c>
      <c r="Y135">
        <v>81.3</v>
      </c>
      <c r="Z135">
        <v>81.599999999999994</v>
      </c>
      <c r="AA135">
        <v>82</v>
      </c>
      <c r="AB135">
        <v>82.3</v>
      </c>
      <c r="AC135">
        <v>82.6</v>
      </c>
      <c r="AD135">
        <v>82.8</v>
      </c>
      <c r="AE135">
        <v>83.1</v>
      </c>
      <c r="AF135">
        <v>83.3</v>
      </c>
      <c r="AG135" t="s">
        <v>443</v>
      </c>
    </row>
    <row r="136" spans="1:33" x14ac:dyDescent="0.25">
      <c r="A136" s="17" t="str">
        <f>VLOOKUP(C136,'Country Table'!$C$4:$G$222,5,FALSE)</f>
        <v>Upper middle income</v>
      </c>
      <c r="B136" s="17" t="str">
        <f>VLOOKUP(C136,'Country Table'!$C$4:$G$222,4,FALSE)</f>
        <v>Latin America &amp; Caribbean</v>
      </c>
      <c r="C136" t="s">
        <v>312</v>
      </c>
      <c r="D136">
        <v>71</v>
      </c>
      <c r="E136">
        <v>71.899999999999991</v>
      </c>
      <c r="F136">
        <v>72.8</v>
      </c>
      <c r="G136">
        <v>73.7</v>
      </c>
      <c r="H136">
        <v>74.5</v>
      </c>
      <c r="I136">
        <v>75.2</v>
      </c>
      <c r="J136">
        <v>76</v>
      </c>
      <c r="K136">
        <v>76.7</v>
      </c>
      <c r="L136">
        <v>77.3</v>
      </c>
      <c r="M136">
        <v>78</v>
      </c>
      <c r="N136">
        <v>78.600000000000009</v>
      </c>
      <c r="O136">
        <v>79.2</v>
      </c>
      <c r="P136">
        <v>79.800000000000011</v>
      </c>
      <c r="Q136">
        <v>80.400000000000006</v>
      </c>
      <c r="R136">
        <v>80.900000000000006</v>
      </c>
      <c r="S136">
        <v>81.399999999999991</v>
      </c>
      <c r="T136">
        <v>81.899999999999991</v>
      </c>
      <c r="U136">
        <v>82.399999999999991</v>
      </c>
      <c r="V136">
        <v>82.8</v>
      </c>
      <c r="W136">
        <v>83.3</v>
      </c>
      <c r="X136">
        <v>83.7</v>
      </c>
      <c r="Y136">
        <v>84.2</v>
      </c>
      <c r="Z136">
        <v>84.6</v>
      </c>
      <c r="AA136">
        <v>85</v>
      </c>
      <c r="AB136">
        <v>85.399999999999991</v>
      </c>
      <c r="AC136">
        <v>85.8</v>
      </c>
      <c r="AD136">
        <v>86.2</v>
      </c>
      <c r="AE136">
        <v>86.6</v>
      </c>
      <c r="AF136">
        <v>86.9</v>
      </c>
      <c r="AG136" t="s">
        <v>443</v>
      </c>
    </row>
    <row r="137" spans="1:33" x14ac:dyDescent="0.25">
      <c r="A137" s="17" t="str">
        <f>VLOOKUP(C137,'Country Table'!$C$4:$G$222,5,FALSE)</f>
        <v>Lower middle income</v>
      </c>
      <c r="B137" s="17" t="str">
        <f>VLOOKUP(C137,'Country Table'!$C$4:$G$222,4,FALSE)</f>
        <v>East Asia &amp; Pacific</v>
      </c>
      <c r="C137" t="s">
        <v>314</v>
      </c>
      <c r="D137">
        <v>71.3</v>
      </c>
      <c r="E137">
        <v>72</v>
      </c>
      <c r="F137">
        <v>72.7</v>
      </c>
      <c r="G137">
        <v>73.3</v>
      </c>
      <c r="H137">
        <v>73.8</v>
      </c>
      <c r="I137">
        <v>74.2</v>
      </c>
      <c r="J137">
        <v>74.5</v>
      </c>
      <c r="K137">
        <v>74.7</v>
      </c>
      <c r="L137">
        <v>74.900000000000006</v>
      </c>
      <c r="M137">
        <v>75</v>
      </c>
      <c r="N137">
        <v>75.099999999999994</v>
      </c>
      <c r="O137">
        <v>75.099999999999994</v>
      </c>
      <c r="P137">
        <v>75.2</v>
      </c>
      <c r="Q137">
        <v>75.3</v>
      </c>
      <c r="R137">
        <v>75.400000000000006</v>
      </c>
      <c r="S137">
        <v>75.599999999999994</v>
      </c>
      <c r="T137">
        <v>75.7</v>
      </c>
      <c r="U137">
        <v>76</v>
      </c>
      <c r="V137">
        <v>76.2</v>
      </c>
      <c r="W137">
        <v>76.400000000000006</v>
      </c>
      <c r="X137">
        <v>76.7</v>
      </c>
      <c r="Y137">
        <v>76.900000000000006</v>
      </c>
      <c r="Z137">
        <v>77.2</v>
      </c>
      <c r="AA137">
        <v>77.400000000000006</v>
      </c>
      <c r="AB137">
        <v>77.7</v>
      </c>
      <c r="AC137">
        <v>77.900000000000006</v>
      </c>
      <c r="AD137">
        <v>78.2</v>
      </c>
      <c r="AE137">
        <v>78.400000000000006</v>
      </c>
      <c r="AF137">
        <v>78.600000000000009</v>
      </c>
      <c r="AG137" t="s">
        <v>443</v>
      </c>
    </row>
    <row r="138" spans="1:33" x14ac:dyDescent="0.25">
      <c r="A138" s="17" t="str">
        <f>VLOOKUP(C138,'Country Table'!$C$4:$G$222,5,FALSE)</f>
        <v>High income</v>
      </c>
      <c r="B138" s="17" t="str">
        <f>VLOOKUP(C138,'Country Table'!$C$4:$G$222,4,FALSE)</f>
        <v>Europe &amp; Central Asia</v>
      </c>
      <c r="C138" t="s">
        <v>316</v>
      </c>
      <c r="D138">
        <v>78.2</v>
      </c>
      <c r="E138">
        <v>78.400000000000006</v>
      </c>
      <c r="F138">
        <v>78.600000000000009</v>
      </c>
      <c r="G138">
        <v>78.900000000000006</v>
      </c>
      <c r="H138">
        <v>79.3</v>
      </c>
      <c r="I138">
        <v>79.7</v>
      </c>
      <c r="J138">
        <v>80.300000000000011</v>
      </c>
      <c r="K138">
        <v>80.800000000000011</v>
      </c>
      <c r="L138">
        <v>81.399999999999991</v>
      </c>
      <c r="M138">
        <v>82</v>
      </c>
      <c r="N138">
        <v>82.6</v>
      </c>
      <c r="O138">
        <v>83.2</v>
      </c>
      <c r="P138">
        <v>83.6</v>
      </c>
      <c r="Q138">
        <v>84.1</v>
      </c>
      <c r="R138">
        <v>84.399999999999991</v>
      </c>
      <c r="S138">
        <v>84.8</v>
      </c>
      <c r="T138">
        <v>85.1</v>
      </c>
      <c r="U138">
        <v>85.399999999999991</v>
      </c>
      <c r="V138">
        <v>85.8</v>
      </c>
      <c r="W138">
        <v>86.2</v>
      </c>
      <c r="X138">
        <v>86.7</v>
      </c>
      <c r="Y138">
        <v>87.2</v>
      </c>
      <c r="Z138">
        <v>87.6</v>
      </c>
      <c r="AA138">
        <v>88.1</v>
      </c>
      <c r="AB138">
        <v>88.6</v>
      </c>
      <c r="AC138">
        <v>89</v>
      </c>
      <c r="AD138">
        <v>89.4</v>
      </c>
      <c r="AE138">
        <v>89.8</v>
      </c>
      <c r="AF138">
        <v>90.100000000000009</v>
      </c>
      <c r="AG138" t="s">
        <v>443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Europe &amp; Central Asia</v>
      </c>
      <c r="C139" t="s">
        <v>318</v>
      </c>
      <c r="D139">
        <v>83.899999999999991</v>
      </c>
      <c r="E139">
        <v>84.1</v>
      </c>
      <c r="F139">
        <v>84.399999999999991</v>
      </c>
      <c r="G139">
        <v>84.6</v>
      </c>
      <c r="H139">
        <v>84.899999999999991</v>
      </c>
      <c r="I139">
        <v>85.2</v>
      </c>
      <c r="J139">
        <v>85.6</v>
      </c>
      <c r="K139">
        <v>86</v>
      </c>
      <c r="L139">
        <v>86.4</v>
      </c>
      <c r="M139">
        <v>86.8</v>
      </c>
      <c r="N139">
        <v>87.3</v>
      </c>
      <c r="O139">
        <v>87.8</v>
      </c>
      <c r="P139">
        <v>88.3</v>
      </c>
      <c r="Q139">
        <v>88.9</v>
      </c>
      <c r="R139">
        <v>89.4</v>
      </c>
      <c r="S139">
        <v>89.9</v>
      </c>
      <c r="T139">
        <v>90.4</v>
      </c>
      <c r="U139">
        <v>90.9</v>
      </c>
      <c r="V139">
        <v>91.4</v>
      </c>
      <c r="W139">
        <v>91.9</v>
      </c>
      <c r="X139">
        <v>92.300000000000011</v>
      </c>
      <c r="Y139">
        <v>92.7</v>
      </c>
      <c r="Z139">
        <v>93.100000000000009</v>
      </c>
      <c r="AA139">
        <v>93.5</v>
      </c>
      <c r="AB139">
        <v>93.8</v>
      </c>
      <c r="AC139">
        <v>94.199999999999989</v>
      </c>
      <c r="AD139">
        <v>94.5</v>
      </c>
      <c r="AE139">
        <v>94.899999999999991</v>
      </c>
      <c r="AF139">
        <v>95.199999999999989</v>
      </c>
      <c r="AG139" t="s">
        <v>443</v>
      </c>
    </row>
    <row r="140" spans="1:33" x14ac:dyDescent="0.25">
      <c r="A140" s="17" t="str">
        <f>VLOOKUP(C140,'Country Table'!$C$4:$G$222,5,FALSE)</f>
        <v>High income</v>
      </c>
      <c r="B140" s="17" t="str">
        <f>VLOOKUP(C140,'Country Table'!$C$4:$G$222,4,FALSE)</f>
        <v>Middle East &amp; North Africa</v>
      </c>
      <c r="C140" t="s">
        <v>322</v>
      </c>
      <c r="D140">
        <v>85.9</v>
      </c>
      <c r="E140">
        <v>86.2</v>
      </c>
      <c r="F140">
        <v>86.5</v>
      </c>
      <c r="G140">
        <v>86.8</v>
      </c>
      <c r="H140">
        <v>87.1</v>
      </c>
      <c r="I140">
        <v>87.3</v>
      </c>
      <c r="J140">
        <v>87.6</v>
      </c>
      <c r="K140">
        <v>87.8</v>
      </c>
      <c r="L140">
        <v>88</v>
      </c>
      <c r="M140">
        <v>88.2</v>
      </c>
      <c r="N140">
        <v>88.4</v>
      </c>
      <c r="O140">
        <v>88.6</v>
      </c>
      <c r="P140">
        <v>88.9</v>
      </c>
      <c r="Q140">
        <v>89.1</v>
      </c>
      <c r="R140">
        <v>89.4</v>
      </c>
      <c r="S140">
        <v>89.600000000000009</v>
      </c>
      <c r="T140">
        <v>89.9</v>
      </c>
      <c r="U140">
        <v>90.2</v>
      </c>
      <c r="V140">
        <v>90.4</v>
      </c>
      <c r="W140">
        <v>90.7</v>
      </c>
      <c r="X140">
        <v>90.9</v>
      </c>
      <c r="Y140">
        <v>91.2</v>
      </c>
      <c r="Z140">
        <v>91.4</v>
      </c>
      <c r="AA140">
        <v>91.600000000000009</v>
      </c>
      <c r="AB140">
        <v>91.8</v>
      </c>
      <c r="AC140">
        <v>91.9</v>
      </c>
      <c r="AD140">
        <v>92.100000000000009</v>
      </c>
      <c r="AE140">
        <v>92.300000000000011</v>
      </c>
      <c r="AF140">
        <v>92.5</v>
      </c>
      <c r="AG140" t="s">
        <v>443</v>
      </c>
    </row>
    <row r="141" spans="1:33" x14ac:dyDescent="0.25">
      <c r="A141" s="17" t="str">
        <f>VLOOKUP(C141,'Country Table'!$C$4:$G$222,5,FALSE)</f>
        <v>High income</v>
      </c>
      <c r="B141" s="17" t="str">
        <f>VLOOKUP(C141,'Country Table'!$C$4:$G$222,4,FALSE)</f>
        <v>Europe &amp; Central Asia</v>
      </c>
      <c r="C141" t="s">
        <v>324</v>
      </c>
      <c r="D141">
        <v>76.2</v>
      </c>
      <c r="E141">
        <v>76.2</v>
      </c>
      <c r="F141">
        <v>76.2</v>
      </c>
      <c r="G141">
        <v>76.2</v>
      </c>
      <c r="H141">
        <v>76.2</v>
      </c>
      <c r="I141">
        <v>76.2</v>
      </c>
      <c r="J141">
        <v>76.3</v>
      </c>
      <c r="K141">
        <v>76.5</v>
      </c>
      <c r="L141">
        <v>76.8</v>
      </c>
      <c r="M141">
        <v>77.2</v>
      </c>
      <c r="N141">
        <v>77.600000000000009</v>
      </c>
      <c r="O141">
        <v>78.2</v>
      </c>
      <c r="P141">
        <v>78.8</v>
      </c>
      <c r="Q141">
        <v>79.3</v>
      </c>
      <c r="R141">
        <v>79.900000000000006</v>
      </c>
      <c r="S141">
        <v>80.400000000000006</v>
      </c>
      <c r="T141">
        <v>80.900000000000006</v>
      </c>
      <c r="U141">
        <v>81.5</v>
      </c>
      <c r="V141">
        <v>82</v>
      </c>
      <c r="W141">
        <v>82.6</v>
      </c>
      <c r="X141">
        <v>83.2</v>
      </c>
      <c r="Y141">
        <v>83.7</v>
      </c>
      <c r="Z141">
        <v>84.2</v>
      </c>
      <c r="AA141">
        <v>84.7</v>
      </c>
      <c r="AB141">
        <v>85</v>
      </c>
      <c r="AC141">
        <v>85.3</v>
      </c>
      <c r="AD141">
        <v>85.6</v>
      </c>
      <c r="AE141">
        <v>85.8</v>
      </c>
      <c r="AF141">
        <v>86</v>
      </c>
      <c r="AG141" t="s">
        <v>443</v>
      </c>
    </row>
    <row r="142" spans="1:33" x14ac:dyDescent="0.25">
      <c r="A142" s="17" t="str">
        <f>VLOOKUP(C142,'Country Table'!$C$4:$G$222,5,FALSE)</f>
        <v>Upper middle income</v>
      </c>
      <c r="B142" s="17" t="str">
        <f>VLOOKUP(C142,'Country Table'!$C$4:$G$222,4,FALSE)</f>
        <v>Europe &amp; Central Asia</v>
      </c>
      <c r="C142" t="s">
        <v>449</v>
      </c>
      <c r="D142">
        <v>73.900000000000006</v>
      </c>
      <c r="E142">
        <v>73.2</v>
      </c>
      <c r="F142">
        <v>72.399999999999991</v>
      </c>
      <c r="G142">
        <v>71.7</v>
      </c>
      <c r="H142">
        <v>71.2</v>
      </c>
      <c r="I142">
        <v>70.8</v>
      </c>
      <c r="J142">
        <v>70.5</v>
      </c>
      <c r="K142">
        <v>70.199999999999989</v>
      </c>
      <c r="L142">
        <v>69.899999999999991</v>
      </c>
      <c r="M142">
        <v>69.599999999999994</v>
      </c>
      <c r="N142">
        <v>69.399999999999991</v>
      </c>
      <c r="O142">
        <v>69.199999999999989</v>
      </c>
      <c r="P142">
        <v>69.199999999999989</v>
      </c>
      <c r="Q142">
        <v>69.399999999999991</v>
      </c>
      <c r="R142">
        <v>69.8</v>
      </c>
      <c r="S142">
        <v>70.399999999999991</v>
      </c>
      <c r="T142">
        <v>71.099999999999994</v>
      </c>
      <c r="U142">
        <v>72</v>
      </c>
      <c r="V142">
        <v>73</v>
      </c>
      <c r="W142">
        <v>74</v>
      </c>
      <c r="X142">
        <v>74.900000000000006</v>
      </c>
      <c r="Y142">
        <v>75.900000000000006</v>
      </c>
      <c r="Z142">
        <v>76.8</v>
      </c>
      <c r="AA142">
        <v>77.7</v>
      </c>
      <c r="AB142">
        <v>78.5</v>
      </c>
      <c r="AC142">
        <v>79.2</v>
      </c>
      <c r="AD142">
        <v>79.7</v>
      </c>
      <c r="AE142">
        <v>80.2</v>
      </c>
      <c r="AF142">
        <v>80.600000000000009</v>
      </c>
      <c r="AG142" t="s">
        <v>443</v>
      </c>
    </row>
    <row r="143" spans="1:33" x14ac:dyDescent="0.25">
      <c r="A143" s="17" t="str">
        <f>VLOOKUP(C143,'Country Table'!$C$4:$G$222,5,FALSE)</f>
        <v>Low income</v>
      </c>
      <c r="B143" s="17" t="str">
        <f>VLOOKUP(C143,'Country Table'!$C$4:$G$222,4,FALSE)</f>
        <v>Sub-Saharan Africa</v>
      </c>
      <c r="C143" t="s">
        <v>327</v>
      </c>
      <c r="D143">
        <v>20.599999999999998</v>
      </c>
      <c r="E143">
        <v>14.2</v>
      </c>
      <c r="F143">
        <v>10.299999999999999</v>
      </c>
      <c r="G143">
        <v>9.5</v>
      </c>
      <c r="H143">
        <v>11.899999999999999</v>
      </c>
      <c r="I143">
        <v>17</v>
      </c>
      <c r="J143">
        <v>23.7</v>
      </c>
      <c r="K143">
        <v>30.5</v>
      </c>
      <c r="L143">
        <v>36.4</v>
      </c>
      <c r="M143">
        <v>41</v>
      </c>
      <c r="N143">
        <v>44.1</v>
      </c>
      <c r="O143">
        <v>46.1</v>
      </c>
      <c r="P143">
        <v>47.699999999999996</v>
      </c>
      <c r="Q143">
        <v>49.5</v>
      </c>
      <c r="R143">
        <v>51.7</v>
      </c>
      <c r="S143">
        <v>54.2</v>
      </c>
      <c r="T143">
        <v>57.099999999999994</v>
      </c>
      <c r="U143">
        <v>59.9</v>
      </c>
      <c r="V143">
        <v>62.5</v>
      </c>
      <c r="W143">
        <v>64.8</v>
      </c>
      <c r="X143">
        <v>66.8</v>
      </c>
      <c r="Y143">
        <v>68.5</v>
      </c>
      <c r="Z143">
        <v>69.899999999999991</v>
      </c>
      <c r="AA143">
        <v>71.099999999999994</v>
      </c>
      <c r="AB143">
        <v>72.099999999999994</v>
      </c>
      <c r="AC143">
        <v>73</v>
      </c>
      <c r="AD143">
        <v>73.7</v>
      </c>
      <c r="AE143">
        <v>74.400000000000006</v>
      </c>
      <c r="AF143">
        <v>74.900000000000006</v>
      </c>
      <c r="AG143" t="s">
        <v>443</v>
      </c>
    </row>
    <row r="144" spans="1:33" x14ac:dyDescent="0.25">
      <c r="A144" s="17" t="str">
        <f>VLOOKUP(C144,'Country Table'!$C$4:$G$222,5,FALSE)</f>
        <v>Upper middle income</v>
      </c>
      <c r="B144" s="17" t="str">
        <f>VLOOKUP(C144,'Country Table'!$C$4:$G$222,4,FALSE)</f>
        <v>East Asia &amp; Pacific</v>
      </c>
      <c r="C144" t="s">
        <v>329</v>
      </c>
      <c r="D144">
        <v>71.2</v>
      </c>
      <c r="E144">
        <v>71.5</v>
      </c>
      <c r="F144">
        <v>71.8</v>
      </c>
      <c r="G144">
        <v>72.099999999999994</v>
      </c>
      <c r="H144">
        <v>72.399999999999991</v>
      </c>
      <c r="I144">
        <v>72.7</v>
      </c>
      <c r="J144">
        <v>73.099999999999994</v>
      </c>
      <c r="K144">
        <v>73.5</v>
      </c>
      <c r="L144">
        <v>74</v>
      </c>
      <c r="M144">
        <v>74.5</v>
      </c>
      <c r="N144">
        <v>75</v>
      </c>
      <c r="O144">
        <v>75.5</v>
      </c>
      <c r="P144">
        <v>76.099999999999994</v>
      </c>
      <c r="Q144">
        <v>76.599999999999994</v>
      </c>
      <c r="R144">
        <v>77.100000000000009</v>
      </c>
      <c r="S144">
        <v>77.5</v>
      </c>
      <c r="T144">
        <v>77.900000000000006</v>
      </c>
      <c r="U144">
        <v>78.3</v>
      </c>
      <c r="V144">
        <v>78.7</v>
      </c>
      <c r="W144">
        <v>79.100000000000009</v>
      </c>
      <c r="X144">
        <v>79.5</v>
      </c>
      <c r="Y144">
        <v>79.900000000000006</v>
      </c>
      <c r="Z144">
        <v>80.2</v>
      </c>
      <c r="AA144">
        <v>80.5</v>
      </c>
      <c r="AB144">
        <v>80.800000000000011</v>
      </c>
      <c r="AC144">
        <v>81.100000000000009</v>
      </c>
      <c r="AD144">
        <v>81.399999999999991</v>
      </c>
      <c r="AE144">
        <v>81.599999999999994</v>
      </c>
      <c r="AF144">
        <v>81.8</v>
      </c>
      <c r="AG144" t="s">
        <v>443</v>
      </c>
    </row>
    <row r="145" spans="1:33" x14ac:dyDescent="0.25">
      <c r="A145" s="17" t="str">
        <f>VLOOKUP(C145,'Country Table'!$C$4:$G$222,5,FALSE)</f>
        <v>Lower middle income</v>
      </c>
      <c r="B145" s="17" t="str">
        <f>VLOOKUP(C145,'Country Table'!$C$4:$G$222,4,FALSE)</f>
        <v>Sub-Saharan Africa</v>
      </c>
      <c r="C145" t="s">
        <v>434</v>
      </c>
      <c r="D145">
        <v>58.8</v>
      </c>
      <c r="E145">
        <v>58.8</v>
      </c>
      <c r="F145">
        <v>58.8</v>
      </c>
      <c r="G145">
        <v>59</v>
      </c>
      <c r="H145">
        <v>59.199999999999996</v>
      </c>
      <c r="I145">
        <v>59.699999999999996</v>
      </c>
      <c r="J145">
        <v>60.3</v>
      </c>
      <c r="K145">
        <v>61</v>
      </c>
      <c r="L145">
        <v>61.8</v>
      </c>
      <c r="M145">
        <v>62.7</v>
      </c>
      <c r="N145">
        <v>63.6</v>
      </c>
      <c r="O145">
        <v>64.600000000000009</v>
      </c>
      <c r="P145">
        <v>65.7</v>
      </c>
      <c r="Q145">
        <v>66.7</v>
      </c>
      <c r="R145">
        <v>67.7</v>
      </c>
      <c r="S145">
        <v>68.7</v>
      </c>
      <c r="T145">
        <v>69.599999999999994</v>
      </c>
      <c r="U145">
        <v>70.5</v>
      </c>
      <c r="V145">
        <v>71.399999999999991</v>
      </c>
      <c r="W145">
        <v>72.2</v>
      </c>
      <c r="X145">
        <v>73</v>
      </c>
      <c r="Y145">
        <v>73.7</v>
      </c>
      <c r="Z145">
        <v>74.3</v>
      </c>
      <c r="AA145">
        <v>74.900000000000006</v>
      </c>
      <c r="AB145">
        <v>75.5</v>
      </c>
      <c r="AC145">
        <v>76</v>
      </c>
      <c r="AD145">
        <v>76.400000000000006</v>
      </c>
      <c r="AE145">
        <v>76.8</v>
      </c>
      <c r="AF145">
        <v>77.2</v>
      </c>
      <c r="AG145" t="s">
        <v>443</v>
      </c>
    </row>
    <row r="146" spans="1:33" x14ac:dyDescent="0.25">
      <c r="A146" s="17" t="str">
        <f>VLOOKUP(C146,'Country Table'!$C$4:$G$222,5,FALSE)</f>
        <v>High income</v>
      </c>
      <c r="B146" s="17" t="str">
        <f>VLOOKUP(C146,'Country Table'!$C$4:$G$222,4,FALSE)</f>
        <v>Middle East &amp; North Africa</v>
      </c>
      <c r="C146" t="s">
        <v>334</v>
      </c>
      <c r="D146">
        <v>75.5</v>
      </c>
      <c r="E146">
        <v>76.2</v>
      </c>
      <c r="F146">
        <v>76.8</v>
      </c>
      <c r="G146">
        <v>77.5</v>
      </c>
      <c r="H146">
        <v>78.100000000000009</v>
      </c>
      <c r="I146">
        <v>78.600000000000009</v>
      </c>
      <c r="J146">
        <v>79.100000000000009</v>
      </c>
      <c r="K146">
        <v>79.600000000000009</v>
      </c>
      <c r="L146">
        <v>80.100000000000009</v>
      </c>
      <c r="M146">
        <v>80.5</v>
      </c>
      <c r="N146">
        <v>80.900000000000006</v>
      </c>
      <c r="O146">
        <v>81.2</v>
      </c>
      <c r="P146">
        <v>81.399999999999991</v>
      </c>
      <c r="Q146">
        <v>81.599999999999994</v>
      </c>
      <c r="R146">
        <v>81.8</v>
      </c>
      <c r="S146">
        <v>81.899999999999991</v>
      </c>
      <c r="T146">
        <v>82.1</v>
      </c>
      <c r="U146">
        <v>82.3</v>
      </c>
      <c r="V146">
        <v>82.5</v>
      </c>
      <c r="W146">
        <v>82.699999999999989</v>
      </c>
      <c r="X146">
        <v>83</v>
      </c>
      <c r="Y146">
        <v>83.2</v>
      </c>
      <c r="Z146">
        <v>83.5</v>
      </c>
      <c r="AA146">
        <v>83.7</v>
      </c>
      <c r="AB146">
        <v>83.899999999999991</v>
      </c>
      <c r="AC146">
        <v>84.1</v>
      </c>
      <c r="AD146">
        <v>84.2</v>
      </c>
      <c r="AE146">
        <v>84.399999999999991</v>
      </c>
      <c r="AF146">
        <v>84.6</v>
      </c>
      <c r="AG146" t="s">
        <v>443</v>
      </c>
    </row>
    <row r="147" spans="1:33" x14ac:dyDescent="0.25">
      <c r="A147" s="17" t="str">
        <f>VLOOKUP(C147,'Country Table'!$C$4:$G$222,5,FALSE)</f>
        <v>Lower middle income</v>
      </c>
      <c r="B147" s="17" t="str">
        <f>VLOOKUP(C147,'Country Table'!$C$4:$G$222,4,FALSE)</f>
        <v>Sub-Saharan Africa</v>
      </c>
      <c r="C147" t="s">
        <v>336</v>
      </c>
      <c r="D147">
        <v>57.199999999999996</v>
      </c>
      <c r="E147">
        <v>57.599999999999994</v>
      </c>
      <c r="F147">
        <v>57.699999999999996</v>
      </c>
      <c r="G147">
        <v>57.699999999999996</v>
      </c>
      <c r="H147">
        <v>57.699999999999996</v>
      </c>
      <c r="I147">
        <v>57.499999999999993</v>
      </c>
      <c r="J147">
        <v>57.499999999999993</v>
      </c>
      <c r="K147">
        <v>57.4</v>
      </c>
      <c r="L147">
        <v>57.499999999999993</v>
      </c>
      <c r="M147">
        <v>57.699999999999996</v>
      </c>
      <c r="N147">
        <v>58.099999999999994</v>
      </c>
      <c r="O147">
        <v>58.699999999999996</v>
      </c>
      <c r="P147">
        <v>59.5</v>
      </c>
      <c r="Q147">
        <v>60.4</v>
      </c>
      <c r="R147">
        <v>61.4</v>
      </c>
      <c r="S147">
        <v>62.5</v>
      </c>
      <c r="T147">
        <v>63.6</v>
      </c>
      <c r="U147">
        <v>64.8</v>
      </c>
      <c r="V147">
        <v>66</v>
      </c>
      <c r="W147">
        <v>67.100000000000009</v>
      </c>
      <c r="X147">
        <v>68.100000000000009</v>
      </c>
      <c r="Y147">
        <v>69.099999999999994</v>
      </c>
      <c r="Z147">
        <v>69.899999999999991</v>
      </c>
      <c r="AA147">
        <v>70.7</v>
      </c>
      <c r="AB147">
        <v>71.3</v>
      </c>
      <c r="AC147">
        <v>71.899999999999991</v>
      </c>
      <c r="AD147">
        <v>72.399999999999991</v>
      </c>
      <c r="AE147">
        <v>72.899999999999991</v>
      </c>
      <c r="AF147">
        <v>73.3</v>
      </c>
      <c r="AG147" t="s">
        <v>443</v>
      </c>
    </row>
    <row r="148" spans="1:33" x14ac:dyDescent="0.25">
      <c r="A148" s="17" t="str">
        <f>VLOOKUP(C148,'Country Table'!$C$4:$G$222,5,FALSE)</f>
        <v>Upper middle income</v>
      </c>
      <c r="B148" s="17" t="str">
        <f>VLOOKUP(C148,'Country Table'!$C$4:$G$222,4,FALSE)</f>
        <v>Europe &amp; Central Asia</v>
      </c>
      <c r="C148" t="s">
        <v>338</v>
      </c>
      <c r="D148">
        <v>79.2</v>
      </c>
      <c r="E148">
        <v>79.400000000000006</v>
      </c>
      <c r="F148">
        <v>79.5</v>
      </c>
      <c r="G148">
        <v>79.600000000000009</v>
      </c>
      <c r="H148">
        <v>79.7</v>
      </c>
      <c r="I148">
        <v>79.800000000000011</v>
      </c>
      <c r="J148">
        <v>79.800000000000011</v>
      </c>
      <c r="K148">
        <v>79.800000000000011</v>
      </c>
      <c r="L148">
        <v>79.900000000000006</v>
      </c>
      <c r="M148">
        <v>80</v>
      </c>
      <c r="N148">
        <v>80.100000000000009</v>
      </c>
      <c r="O148">
        <v>80.2</v>
      </c>
      <c r="P148">
        <v>80.400000000000006</v>
      </c>
      <c r="Q148">
        <v>80.600000000000009</v>
      </c>
      <c r="R148">
        <v>80.900000000000006</v>
      </c>
      <c r="S148">
        <v>81.2</v>
      </c>
      <c r="T148">
        <v>81.599999999999994</v>
      </c>
      <c r="U148">
        <v>82</v>
      </c>
      <c r="V148">
        <v>82.399999999999991</v>
      </c>
      <c r="W148">
        <v>82.8</v>
      </c>
      <c r="X148">
        <v>83.2</v>
      </c>
      <c r="Y148">
        <v>83.6</v>
      </c>
      <c r="Z148">
        <v>84</v>
      </c>
      <c r="AA148">
        <v>84.399999999999991</v>
      </c>
      <c r="AB148">
        <v>84.8</v>
      </c>
      <c r="AC148">
        <v>85.1</v>
      </c>
      <c r="AD148">
        <v>85.399999999999991</v>
      </c>
      <c r="AE148">
        <v>85.7</v>
      </c>
      <c r="AF148">
        <v>85.9</v>
      </c>
      <c r="AG148" t="s">
        <v>443</v>
      </c>
    </row>
    <row r="149" spans="1:33" x14ac:dyDescent="0.25">
      <c r="A149" s="17" t="str">
        <f>VLOOKUP(C149,'Country Table'!$C$4:$G$222,5,FALSE)</f>
        <v>High income</v>
      </c>
      <c r="B149" s="17" t="str">
        <f>VLOOKUP(C149,'Country Table'!$C$4:$G$222,4,FALSE)</f>
        <v>Sub-Saharan Africa</v>
      </c>
      <c r="C149" t="s">
        <v>340</v>
      </c>
      <c r="D149">
        <v>78.100000000000009</v>
      </c>
      <c r="E149">
        <v>78.100000000000009</v>
      </c>
      <c r="F149">
        <v>78.100000000000009</v>
      </c>
      <c r="G149">
        <v>78</v>
      </c>
      <c r="H149">
        <v>78</v>
      </c>
      <c r="I149">
        <v>78</v>
      </c>
      <c r="J149">
        <v>78.100000000000009</v>
      </c>
      <c r="K149">
        <v>78.100000000000009</v>
      </c>
      <c r="L149">
        <v>78.2</v>
      </c>
      <c r="M149">
        <v>78.400000000000006</v>
      </c>
      <c r="N149">
        <v>78.600000000000009</v>
      </c>
      <c r="O149">
        <v>78.900000000000006</v>
      </c>
      <c r="P149">
        <v>79.2</v>
      </c>
      <c r="Q149">
        <v>79.5</v>
      </c>
      <c r="R149">
        <v>79.800000000000011</v>
      </c>
      <c r="S149">
        <v>80.2</v>
      </c>
      <c r="T149">
        <v>80.5</v>
      </c>
      <c r="U149">
        <v>80.7</v>
      </c>
      <c r="V149">
        <v>81</v>
      </c>
      <c r="W149">
        <v>81.2</v>
      </c>
      <c r="X149">
        <v>81.399999999999991</v>
      </c>
      <c r="Y149">
        <v>81.5</v>
      </c>
      <c r="Z149">
        <v>81.599999999999994</v>
      </c>
      <c r="AA149">
        <v>81.699999999999989</v>
      </c>
      <c r="AB149">
        <v>81.8</v>
      </c>
      <c r="AC149">
        <v>81.8</v>
      </c>
      <c r="AD149">
        <v>81.899999999999991</v>
      </c>
      <c r="AE149">
        <v>82</v>
      </c>
      <c r="AF149">
        <v>82.1</v>
      </c>
      <c r="AG149" t="s">
        <v>443</v>
      </c>
    </row>
    <row r="150" spans="1:33" x14ac:dyDescent="0.25">
      <c r="A150" s="17" t="str">
        <f>VLOOKUP(C150,'Country Table'!$C$4:$G$222,5,FALSE)</f>
        <v>Low income</v>
      </c>
      <c r="B150" s="17" t="str">
        <f>VLOOKUP(C150,'Country Table'!$C$4:$G$222,4,FALSE)</f>
        <v>Sub-Saharan Africa</v>
      </c>
      <c r="C150" t="s">
        <v>342</v>
      </c>
      <c r="D150">
        <v>28.599999999999998</v>
      </c>
      <c r="E150">
        <v>27.900000000000002</v>
      </c>
      <c r="F150">
        <v>27.3</v>
      </c>
      <c r="G150">
        <v>26.700000000000003</v>
      </c>
      <c r="H150">
        <v>26.400000000000002</v>
      </c>
      <c r="I150">
        <v>26.3</v>
      </c>
      <c r="J150">
        <v>26.5</v>
      </c>
      <c r="K150">
        <v>26.900000000000002</v>
      </c>
      <c r="L150">
        <v>27.700000000000003</v>
      </c>
      <c r="M150">
        <v>28.7</v>
      </c>
      <c r="N150">
        <v>29.9</v>
      </c>
      <c r="O150">
        <v>31.3</v>
      </c>
      <c r="P150">
        <v>32.9</v>
      </c>
      <c r="Q150">
        <v>34.5</v>
      </c>
      <c r="R150">
        <v>36.1</v>
      </c>
      <c r="S150">
        <v>37.700000000000003</v>
      </c>
      <c r="T150">
        <v>39.300000000000004</v>
      </c>
      <c r="U150">
        <v>40.799999999999997</v>
      </c>
      <c r="V150">
        <v>42.3</v>
      </c>
      <c r="W150">
        <v>43.8</v>
      </c>
      <c r="X150">
        <v>45.2</v>
      </c>
      <c r="Y150">
        <v>46.5</v>
      </c>
      <c r="Z150">
        <v>47.699999999999996</v>
      </c>
      <c r="AA150">
        <v>48.8</v>
      </c>
      <c r="AB150">
        <v>49.8</v>
      </c>
      <c r="AC150">
        <v>50.7</v>
      </c>
      <c r="AD150">
        <v>51.5</v>
      </c>
      <c r="AE150">
        <v>52.1</v>
      </c>
      <c r="AF150">
        <v>52.800000000000004</v>
      </c>
      <c r="AG150" t="s">
        <v>443</v>
      </c>
    </row>
    <row r="151" spans="1:33" x14ac:dyDescent="0.25">
      <c r="A151" s="17" t="str">
        <f>VLOOKUP(C151,'Country Table'!$C$4:$G$222,5,FALSE)</f>
        <v>High income</v>
      </c>
      <c r="B151" s="17" t="str">
        <f>VLOOKUP(C151,'Country Table'!$C$4:$G$222,4,FALSE)</f>
        <v>East Asia &amp; Pacific</v>
      </c>
      <c r="C151" t="s">
        <v>344</v>
      </c>
      <c r="D151">
        <v>86.1</v>
      </c>
      <c r="E151">
        <v>86.5</v>
      </c>
      <c r="F151">
        <v>86.9</v>
      </c>
      <c r="G151">
        <v>87.1</v>
      </c>
      <c r="H151">
        <v>87.3</v>
      </c>
      <c r="I151">
        <v>87.4</v>
      </c>
      <c r="J151">
        <v>87.6</v>
      </c>
      <c r="K151">
        <v>87.8</v>
      </c>
      <c r="L151">
        <v>88.1</v>
      </c>
      <c r="M151">
        <v>88.6</v>
      </c>
      <c r="N151">
        <v>89.2</v>
      </c>
      <c r="O151">
        <v>89.9</v>
      </c>
      <c r="P151">
        <v>90.600000000000009</v>
      </c>
      <c r="Q151">
        <v>91.3</v>
      </c>
      <c r="R151">
        <v>92.100000000000009</v>
      </c>
      <c r="S151">
        <v>92.7</v>
      </c>
      <c r="T151">
        <v>93.300000000000011</v>
      </c>
      <c r="U151">
        <v>93.899999999999991</v>
      </c>
      <c r="V151">
        <v>94.3</v>
      </c>
      <c r="W151">
        <v>94.8</v>
      </c>
      <c r="X151">
        <v>95.1</v>
      </c>
      <c r="Y151">
        <v>95.5</v>
      </c>
      <c r="Z151">
        <v>95.8</v>
      </c>
      <c r="AA151">
        <v>96.1</v>
      </c>
      <c r="AB151">
        <v>96.399999999999991</v>
      </c>
      <c r="AC151">
        <v>96.7</v>
      </c>
      <c r="AD151">
        <v>97.1</v>
      </c>
      <c r="AE151">
        <v>97.399999999999991</v>
      </c>
      <c r="AF151">
        <v>97.6</v>
      </c>
      <c r="AG151" t="s">
        <v>443</v>
      </c>
    </row>
    <row r="152" spans="1:33" x14ac:dyDescent="0.25">
      <c r="A152" s="17" t="str">
        <f>VLOOKUP(C152,'Country Table'!$C$4:$G$222,5,FALSE)</f>
        <v>High income</v>
      </c>
      <c r="B152" s="17" t="str">
        <f>VLOOKUP(C152,'Country Table'!$C$4:$G$222,4,FALSE)</f>
        <v>Europe &amp; Central Asia</v>
      </c>
      <c r="C152" t="s">
        <v>348</v>
      </c>
      <c r="D152">
        <v>78.8</v>
      </c>
      <c r="E152">
        <v>79</v>
      </c>
      <c r="F152">
        <v>79.3</v>
      </c>
      <c r="G152">
        <v>79.600000000000009</v>
      </c>
      <c r="H152">
        <v>79.900000000000006</v>
      </c>
      <c r="I152">
        <v>80.2</v>
      </c>
      <c r="J152">
        <v>80.600000000000009</v>
      </c>
      <c r="K152">
        <v>80.900000000000006</v>
      </c>
      <c r="L152">
        <v>81.3</v>
      </c>
      <c r="M152">
        <v>81.599999999999994</v>
      </c>
      <c r="N152">
        <v>82</v>
      </c>
      <c r="O152">
        <v>82.3</v>
      </c>
      <c r="P152">
        <v>82.6</v>
      </c>
      <c r="Q152">
        <v>82.899999999999991</v>
      </c>
      <c r="R152">
        <v>83.2</v>
      </c>
      <c r="S152">
        <v>83.5</v>
      </c>
      <c r="T152">
        <v>83.8</v>
      </c>
      <c r="U152">
        <v>84.2</v>
      </c>
      <c r="V152">
        <v>84.5</v>
      </c>
      <c r="W152">
        <v>84.899999999999991</v>
      </c>
      <c r="X152">
        <v>85.399999999999991</v>
      </c>
      <c r="Y152">
        <v>85.8</v>
      </c>
      <c r="Z152">
        <v>86.3</v>
      </c>
      <c r="AA152">
        <v>86.7</v>
      </c>
      <c r="AB152">
        <v>87.1</v>
      </c>
      <c r="AC152">
        <v>87.4</v>
      </c>
      <c r="AD152">
        <v>87.7</v>
      </c>
      <c r="AE152">
        <v>88</v>
      </c>
      <c r="AF152">
        <v>88.3</v>
      </c>
      <c r="AG152" t="s">
        <v>443</v>
      </c>
    </row>
    <row r="153" spans="1:33" x14ac:dyDescent="0.25">
      <c r="A153" s="17" t="str">
        <f>VLOOKUP(C153,'Country Table'!$C$4:$G$222,5,FALSE)</f>
        <v>High income</v>
      </c>
      <c r="B153" s="17" t="str">
        <f>VLOOKUP(C153,'Country Table'!$C$4:$G$222,4,FALSE)</f>
        <v>Europe &amp; Central Asia</v>
      </c>
      <c r="C153" t="s">
        <v>350</v>
      </c>
      <c r="D153">
        <v>81.899999999999991</v>
      </c>
      <c r="E153">
        <v>82.199999999999989</v>
      </c>
      <c r="F153">
        <v>82.6</v>
      </c>
      <c r="G153">
        <v>82.899999999999991</v>
      </c>
      <c r="H153">
        <v>83.399999999999991</v>
      </c>
      <c r="I153">
        <v>83.8</v>
      </c>
      <c r="J153">
        <v>84.3</v>
      </c>
      <c r="K153">
        <v>84.7</v>
      </c>
      <c r="L153">
        <v>85.2</v>
      </c>
      <c r="M153">
        <v>85.6</v>
      </c>
      <c r="N153">
        <v>86</v>
      </c>
      <c r="O153">
        <v>86.5</v>
      </c>
      <c r="P153">
        <v>87</v>
      </c>
      <c r="Q153">
        <v>87.5</v>
      </c>
      <c r="R153">
        <v>88</v>
      </c>
      <c r="S153">
        <v>88.6</v>
      </c>
      <c r="T153">
        <v>89.2</v>
      </c>
      <c r="U153">
        <v>89.8</v>
      </c>
      <c r="V153">
        <v>90.4</v>
      </c>
      <c r="W153">
        <v>90.9</v>
      </c>
      <c r="X153">
        <v>91.4</v>
      </c>
      <c r="Y153">
        <v>91.9</v>
      </c>
      <c r="Z153">
        <v>92.300000000000011</v>
      </c>
      <c r="AA153">
        <v>92.7</v>
      </c>
      <c r="AB153">
        <v>93</v>
      </c>
      <c r="AC153">
        <v>93.300000000000011</v>
      </c>
      <c r="AD153">
        <v>93.600000000000009</v>
      </c>
      <c r="AE153">
        <v>93.899999999999991</v>
      </c>
      <c r="AF153">
        <v>94.1</v>
      </c>
      <c r="AG153" t="s">
        <v>443</v>
      </c>
    </row>
    <row r="154" spans="1:33" x14ac:dyDescent="0.25">
      <c r="A154" s="17" t="str">
        <f>VLOOKUP(C154,'Country Table'!$C$4:$G$222,5,FALSE)</f>
        <v>Lower middle income</v>
      </c>
      <c r="B154" s="17" t="str">
        <f>VLOOKUP(C154,'Country Table'!$C$4:$G$222,4,FALSE)</f>
        <v>East Asia &amp; Pacific</v>
      </c>
      <c r="C154" t="s">
        <v>352</v>
      </c>
      <c r="D154">
        <v>68.300000000000011</v>
      </c>
      <c r="E154">
        <v>68.5</v>
      </c>
      <c r="F154">
        <v>68.8</v>
      </c>
      <c r="G154">
        <v>69.199999999999989</v>
      </c>
      <c r="H154">
        <v>69.599999999999994</v>
      </c>
      <c r="I154">
        <v>70.099999999999994</v>
      </c>
      <c r="J154">
        <v>70.599999999999994</v>
      </c>
      <c r="K154">
        <v>71.2</v>
      </c>
      <c r="L154">
        <v>71.8</v>
      </c>
      <c r="M154">
        <v>72.399999999999991</v>
      </c>
      <c r="N154">
        <v>73</v>
      </c>
      <c r="O154">
        <v>73.599999999999994</v>
      </c>
      <c r="P154">
        <v>74.099999999999994</v>
      </c>
      <c r="Q154">
        <v>74.599999999999994</v>
      </c>
      <c r="R154">
        <v>75.099999999999994</v>
      </c>
      <c r="S154">
        <v>75.599999999999994</v>
      </c>
      <c r="T154">
        <v>76.099999999999994</v>
      </c>
      <c r="U154">
        <v>76.599999999999994</v>
      </c>
      <c r="V154">
        <v>77</v>
      </c>
      <c r="W154">
        <v>77.5</v>
      </c>
      <c r="X154">
        <v>78</v>
      </c>
      <c r="Y154">
        <v>78.400000000000006</v>
      </c>
      <c r="Z154">
        <v>78.900000000000006</v>
      </c>
      <c r="AA154">
        <v>79.400000000000006</v>
      </c>
      <c r="AB154">
        <v>79.800000000000011</v>
      </c>
      <c r="AC154">
        <v>80.300000000000011</v>
      </c>
      <c r="AD154">
        <v>80.7</v>
      </c>
      <c r="AE154">
        <v>81</v>
      </c>
      <c r="AF154">
        <v>81.3</v>
      </c>
      <c r="AG154" t="s">
        <v>443</v>
      </c>
    </row>
    <row r="155" spans="1:33" x14ac:dyDescent="0.25">
      <c r="A155" s="17" t="str">
        <f>VLOOKUP(C155,'Country Table'!$C$4:$G$222,5,FALSE)</f>
        <v>Low income</v>
      </c>
      <c r="B155" s="17" t="str">
        <f>VLOOKUP(C155,'Country Table'!$C$4:$G$222,4,FALSE)</f>
        <v>Sub-Saharan Africa</v>
      </c>
      <c r="C155" t="s">
        <v>354</v>
      </c>
      <c r="D155">
        <v>39</v>
      </c>
      <c r="E155">
        <v>38.9</v>
      </c>
      <c r="F155">
        <v>39</v>
      </c>
      <c r="G155">
        <v>39.6</v>
      </c>
      <c r="H155">
        <v>40.5</v>
      </c>
      <c r="I155">
        <v>41.8</v>
      </c>
      <c r="J155">
        <v>43.2</v>
      </c>
      <c r="K155">
        <v>44.6</v>
      </c>
      <c r="L155">
        <v>45.800000000000004</v>
      </c>
      <c r="M155">
        <v>46.800000000000004</v>
      </c>
      <c r="N155">
        <v>47.5</v>
      </c>
      <c r="O155">
        <v>48</v>
      </c>
      <c r="P155">
        <v>48.5</v>
      </c>
      <c r="Q155">
        <v>48.9</v>
      </c>
      <c r="R155">
        <v>49.3</v>
      </c>
      <c r="S155">
        <v>49.8</v>
      </c>
      <c r="T155">
        <v>50.3</v>
      </c>
      <c r="U155">
        <v>50.8</v>
      </c>
      <c r="V155">
        <v>51.300000000000004</v>
      </c>
      <c r="W155">
        <v>51.800000000000004</v>
      </c>
      <c r="X155">
        <v>52.300000000000004</v>
      </c>
      <c r="Y155">
        <v>52.800000000000004</v>
      </c>
      <c r="Z155">
        <v>53.400000000000006</v>
      </c>
      <c r="AA155">
        <v>54</v>
      </c>
      <c r="AB155">
        <v>54.6</v>
      </c>
      <c r="AC155">
        <v>55.300000000000004</v>
      </c>
      <c r="AD155">
        <v>55.900000000000006</v>
      </c>
      <c r="AE155">
        <v>56.499999999999993</v>
      </c>
      <c r="AF155">
        <v>56.999999999999993</v>
      </c>
      <c r="AG155" t="s">
        <v>443</v>
      </c>
    </row>
    <row r="156" spans="1:33" x14ac:dyDescent="0.25">
      <c r="A156" s="17" t="str">
        <f>VLOOKUP(C156,'Country Table'!$C$4:$G$222,5,FALSE)</f>
        <v>Upper middle income</v>
      </c>
      <c r="B156" s="17" t="str">
        <f>VLOOKUP(C156,'Country Table'!$C$4:$G$222,4,FALSE)</f>
        <v>Sub-Saharan Africa</v>
      </c>
      <c r="C156" t="s">
        <v>356</v>
      </c>
      <c r="D156">
        <v>66.600000000000009</v>
      </c>
      <c r="E156">
        <v>66.7</v>
      </c>
      <c r="F156">
        <v>66.5</v>
      </c>
      <c r="G156">
        <v>66</v>
      </c>
      <c r="H156">
        <v>65.100000000000009</v>
      </c>
      <c r="I156">
        <v>63.9</v>
      </c>
      <c r="J156">
        <v>62.5</v>
      </c>
      <c r="K156">
        <v>60.8</v>
      </c>
      <c r="L156">
        <v>58.9</v>
      </c>
      <c r="M156">
        <v>57.099999999999994</v>
      </c>
      <c r="N156">
        <v>55.500000000000007</v>
      </c>
      <c r="O156">
        <v>54</v>
      </c>
      <c r="P156">
        <v>52.800000000000004</v>
      </c>
      <c r="Q156">
        <v>51.9</v>
      </c>
      <c r="R156">
        <v>51.5</v>
      </c>
      <c r="S156">
        <v>51.5</v>
      </c>
      <c r="T156">
        <v>52</v>
      </c>
      <c r="U156">
        <v>53</v>
      </c>
      <c r="V156">
        <v>54.400000000000006</v>
      </c>
      <c r="W156">
        <v>56.100000000000009</v>
      </c>
      <c r="X156">
        <v>57.999999999999993</v>
      </c>
      <c r="Y156">
        <v>59.8</v>
      </c>
      <c r="Z156">
        <v>61.6</v>
      </c>
      <c r="AA156">
        <v>63.2</v>
      </c>
      <c r="AB156">
        <v>64.600000000000009</v>
      </c>
      <c r="AC156">
        <v>65.600000000000009</v>
      </c>
      <c r="AD156">
        <v>66.400000000000006</v>
      </c>
      <c r="AE156">
        <v>67</v>
      </c>
      <c r="AF156">
        <v>67.5</v>
      </c>
      <c r="AG156" t="s">
        <v>443</v>
      </c>
    </row>
    <row r="157" spans="1:33" x14ac:dyDescent="0.25">
      <c r="A157" s="17" t="str">
        <f>VLOOKUP(C157,'Country Table'!$C$4:$G$222,5,FALSE)</f>
        <v>High income</v>
      </c>
      <c r="B157" s="17" t="str">
        <f>VLOOKUP(C157,'Country Table'!$C$4:$G$222,4,FALSE)</f>
        <v>East Asia &amp; Pacific</v>
      </c>
      <c r="C157" t="s">
        <v>450</v>
      </c>
      <c r="D157">
        <v>79.5</v>
      </c>
      <c r="E157">
        <v>80.2</v>
      </c>
      <c r="F157">
        <v>80.900000000000006</v>
      </c>
      <c r="G157">
        <v>81.599999999999994</v>
      </c>
      <c r="H157">
        <v>82.3</v>
      </c>
      <c r="I157">
        <v>83</v>
      </c>
      <c r="J157">
        <v>83.6</v>
      </c>
      <c r="K157">
        <v>84.2</v>
      </c>
      <c r="L157">
        <v>84.899999999999991</v>
      </c>
      <c r="M157">
        <v>85.6</v>
      </c>
      <c r="N157">
        <v>86.2</v>
      </c>
      <c r="O157">
        <v>86.9</v>
      </c>
      <c r="P157">
        <v>87.6</v>
      </c>
      <c r="Q157">
        <v>88.3</v>
      </c>
      <c r="R157">
        <v>89.1</v>
      </c>
      <c r="S157">
        <v>89.8</v>
      </c>
      <c r="T157">
        <v>90.5</v>
      </c>
      <c r="U157">
        <v>91.100000000000009</v>
      </c>
      <c r="V157">
        <v>91.8</v>
      </c>
      <c r="W157">
        <v>92.4</v>
      </c>
      <c r="X157">
        <v>93</v>
      </c>
      <c r="Y157">
        <v>93.5</v>
      </c>
      <c r="Z157">
        <v>94.1</v>
      </c>
      <c r="AA157">
        <v>94.6</v>
      </c>
      <c r="AB157">
        <v>95.1</v>
      </c>
      <c r="AC157">
        <v>95.5</v>
      </c>
      <c r="AD157">
        <v>96</v>
      </c>
      <c r="AE157">
        <v>96.399999999999991</v>
      </c>
      <c r="AF157">
        <v>96.7</v>
      </c>
      <c r="AG157" t="s">
        <v>443</v>
      </c>
    </row>
    <row r="158" spans="1:33" x14ac:dyDescent="0.25">
      <c r="A158" s="17" t="str">
        <f>VLOOKUP(C158,'Country Table'!$C$4:$G$222,5,FALSE)</f>
        <v>Low income</v>
      </c>
      <c r="B158" s="17" t="str">
        <f>VLOOKUP(C158,'Country Table'!$C$4:$G$222,4,FALSE)</f>
        <v>Sub-Saharan Africa</v>
      </c>
      <c r="C158" t="s">
        <v>358</v>
      </c>
      <c r="D158">
        <v>36.199999999999996</v>
      </c>
      <c r="E158">
        <v>37.299999999999997</v>
      </c>
      <c r="F158">
        <v>38.4</v>
      </c>
      <c r="G158">
        <v>39.4</v>
      </c>
      <c r="H158">
        <v>40.400000000000006</v>
      </c>
      <c r="I158">
        <v>41.3</v>
      </c>
      <c r="J158">
        <v>42.1</v>
      </c>
      <c r="K158">
        <v>42.9</v>
      </c>
      <c r="L158">
        <v>43.6</v>
      </c>
      <c r="M158">
        <v>44.2</v>
      </c>
      <c r="N158">
        <v>44.9</v>
      </c>
      <c r="O158">
        <v>45.5</v>
      </c>
      <c r="P158">
        <v>46.2</v>
      </c>
      <c r="Q158">
        <v>47</v>
      </c>
      <c r="R158">
        <v>47.8</v>
      </c>
      <c r="S158">
        <v>48.699999999999996</v>
      </c>
      <c r="T158">
        <v>49.7</v>
      </c>
      <c r="U158">
        <v>50.7</v>
      </c>
      <c r="V158">
        <v>51.7</v>
      </c>
      <c r="W158">
        <v>52.6</v>
      </c>
      <c r="X158">
        <v>53.5</v>
      </c>
      <c r="Y158">
        <v>54.300000000000004</v>
      </c>
      <c r="Z158">
        <v>55.1</v>
      </c>
      <c r="AA158">
        <v>55.7</v>
      </c>
      <c r="AB158">
        <v>56.2</v>
      </c>
      <c r="AC158">
        <v>56.699999999999996</v>
      </c>
      <c r="AD158">
        <v>57.099999999999994</v>
      </c>
      <c r="AE158">
        <v>57.499999999999993</v>
      </c>
      <c r="AF158">
        <v>57.9</v>
      </c>
      <c r="AG158" t="s">
        <v>443</v>
      </c>
    </row>
    <row r="159" spans="1:33" x14ac:dyDescent="0.25">
      <c r="A159" s="17" t="str">
        <f>VLOOKUP(C159,'Country Table'!$C$4:$G$222,5,FALSE)</f>
        <v>High income</v>
      </c>
      <c r="B159" s="17" t="str">
        <f>VLOOKUP(C159,'Country Table'!$C$4:$G$222,4,FALSE)</f>
        <v>Europe &amp; Central Asia</v>
      </c>
      <c r="C159" t="s">
        <v>360</v>
      </c>
      <c r="D159">
        <v>88</v>
      </c>
      <c r="E159">
        <v>88.3</v>
      </c>
      <c r="F159">
        <v>88.5</v>
      </c>
      <c r="G159">
        <v>88.8</v>
      </c>
      <c r="H159">
        <v>89.2</v>
      </c>
      <c r="I159">
        <v>89.5</v>
      </c>
      <c r="J159">
        <v>89.9</v>
      </c>
      <c r="K159">
        <v>90.2</v>
      </c>
      <c r="L159">
        <v>90.600000000000009</v>
      </c>
      <c r="M159">
        <v>90.9</v>
      </c>
      <c r="N159">
        <v>91.3</v>
      </c>
      <c r="O159">
        <v>91.600000000000009</v>
      </c>
      <c r="P159">
        <v>92</v>
      </c>
      <c r="Q159">
        <v>92.4</v>
      </c>
      <c r="R159">
        <v>92.800000000000011</v>
      </c>
      <c r="S159">
        <v>93.2</v>
      </c>
      <c r="T159">
        <v>93.600000000000009</v>
      </c>
      <c r="U159">
        <v>94</v>
      </c>
      <c r="V159">
        <v>94.399999999999991</v>
      </c>
      <c r="W159">
        <v>94.8</v>
      </c>
      <c r="X159">
        <v>95.199999999999989</v>
      </c>
      <c r="Y159">
        <v>95.6</v>
      </c>
      <c r="Z159">
        <v>96</v>
      </c>
      <c r="AA159">
        <v>96.3</v>
      </c>
      <c r="AB159">
        <v>96.6</v>
      </c>
      <c r="AC159">
        <v>96.899999999999991</v>
      </c>
      <c r="AD159">
        <v>97.1</v>
      </c>
      <c r="AE159">
        <v>97.399999999999991</v>
      </c>
      <c r="AF159">
        <v>97.6</v>
      </c>
      <c r="AG159" t="s">
        <v>443</v>
      </c>
    </row>
    <row r="160" spans="1:33" x14ac:dyDescent="0.25">
      <c r="A160" s="17" t="str">
        <f>VLOOKUP(C160,'Country Table'!$C$4:$G$222,5,FALSE)</f>
        <v>Lower middle income</v>
      </c>
      <c r="B160" s="17" t="str">
        <f>VLOOKUP(C160,'Country Table'!$C$4:$G$222,4,FALSE)</f>
        <v>South Asia</v>
      </c>
      <c r="C160" t="s">
        <v>362</v>
      </c>
      <c r="D160">
        <v>76.2</v>
      </c>
      <c r="E160">
        <v>76.3</v>
      </c>
      <c r="F160">
        <v>76.400000000000006</v>
      </c>
      <c r="G160">
        <v>76.2</v>
      </c>
      <c r="H160">
        <v>76</v>
      </c>
      <c r="I160">
        <v>75.8</v>
      </c>
      <c r="J160">
        <v>75.8</v>
      </c>
      <c r="K160">
        <v>76</v>
      </c>
      <c r="L160">
        <v>76.7</v>
      </c>
      <c r="M160">
        <v>77.7</v>
      </c>
      <c r="N160">
        <v>79</v>
      </c>
      <c r="O160">
        <v>80.400000000000006</v>
      </c>
      <c r="P160">
        <v>81.699999999999989</v>
      </c>
      <c r="Q160">
        <v>82.8</v>
      </c>
      <c r="R160">
        <v>83.6</v>
      </c>
      <c r="S160">
        <v>84.1</v>
      </c>
      <c r="T160">
        <v>84.5</v>
      </c>
      <c r="U160">
        <v>84.7</v>
      </c>
      <c r="V160">
        <v>84.899999999999991</v>
      </c>
      <c r="W160">
        <v>85.1</v>
      </c>
      <c r="X160">
        <v>85.3</v>
      </c>
      <c r="Y160">
        <v>85.6</v>
      </c>
      <c r="Z160">
        <v>85.8</v>
      </c>
      <c r="AA160">
        <v>86.1</v>
      </c>
      <c r="AB160">
        <v>86.4</v>
      </c>
      <c r="AC160">
        <v>86.6</v>
      </c>
      <c r="AD160">
        <v>86.9</v>
      </c>
      <c r="AE160">
        <v>87.2</v>
      </c>
      <c r="AF160">
        <v>87.4</v>
      </c>
      <c r="AG160" t="s">
        <v>443</v>
      </c>
    </row>
    <row r="161" spans="1:33" x14ac:dyDescent="0.25">
      <c r="A161" s="17" t="str">
        <f>VLOOKUP(C161,'Country Table'!$C$4:$G$222,5,FALSE)</f>
        <v>High income</v>
      </c>
      <c r="B161" s="17" t="str">
        <f>VLOOKUP(C161,'Country Table'!$C$4:$G$222,4,FALSE)</f>
        <v>Latin America &amp; Caribbean</v>
      </c>
      <c r="C161" t="s">
        <v>364</v>
      </c>
      <c r="D161">
        <v>72.8</v>
      </c>
      <c r="E161">
        <v>73.2</v>
      </c>
      <c r="F161">
        <v>73.599999999999994</v>
      </c>
      <c r="G161">
        <v>74</v>
      </c>
      <c r="H161">
        <v>74.400000000000006</v>
      </c>
      <c r="I161">
        <v>74.8</v>
      </c>
      <c r="J161">
        <v>75.3</v>
      </c>
      <c r="K161">
        <v>75.7</v>
      </c>
      <c r="L161">
        <v>76.2</v>
      </c>
      <c r="M161">
        <v>76.7</v>
      </c>
      <c r="N161">
        <v>77.2</v>
      </c>
      <c r="O161">
        <v>77.7</v>
      </c>
      <c r="P161">
        <v>78.2</v>
      </c>
      <c r="Q161">
        <v>78.7</v>
      </c>
      <c r="R161">
        <v>79.100000000000009</v>
      </c>
      <c r="S161">
        <v>79.5</v>
      </c>
      <c r="T161">
        <v>79.900000000000006</v>
      </c>
      <c r="U161">
        <v>80.300000000000011</v>
      </c>
      <c r="V161">
        <v>80.7</v>
      </c>
      <c r="W161">
        <v>81</v>
      </c>
      <c r="X161">
        <v>81.399999999999991</v>
      </c>
      <c r="Y161">
        <v>81.699999999999989</v>
      </c>
      <c r="Z161">
        <v>82.1</v>
      </c>
      <c r="AA161">
        <v>82.399999999999991</v>
      </c>
      <c r="AB161">
        <v>82.699999999999989</v>
      </c>
      <c r="AC161">
        <v>83</v>
      </c>
      <c r="AD161">
        <v>83.3</v>
      </c>
      <c r="AE161">
        <v>83.7</v>
      </c>
      <c r="AF161">
        <v>83.899999999999991</v>
      </c>
      <c r="AG161" t="s">
        <v>443</v>
      </c>
    </row>
    <row r="162" spans="1:33" x14ac:dyDescent="0.25">
      <c r="A162" s="17" t="str">
        <f>VLOOKUP(C162,'Country Table'!$C$4:$G$222,5,FALSE)</f>
        <v>Upper middle income</v>
      </c>
      <c r="B162" s="17" t="str">
        <f>VLOOKUP(C162,'Country Table'!$C$4:$G$222,4,FALSE)</f>
        <v>Latin America &amp; Caribbean</v>
      </c>
      <c r="C162" t="s">
        <v>366</v>
      </c>
      <c r="D162">
        <v>78.600000000000009</v>
      </c>
      <c r="E162">
        <v>79</v>
      </c>
      <c r="F162">
        <v>79.400000000000006</v>
      </c>
      <c r="G162">
        <v>79.800000000000011</v>
      </c>
      <c r="H162">
        <v>80.100000000000009</v>
      </c>
      <c r="I162">
        <v>80.5</v>
      </c>
      <c r="J162">
        <v>80.800000000000011</v>
      </c>
      <c r="K162">
        <v>81.2</v>
      </c>
      <c r="L162">
        <v>81.5</v>
      </c>
      <c r="M162">
        <v>81.8</v>
      </c>
      <c r="N162">
        <v>82</v>
      </c>
      <c r="O162">
        <v>82.3</v>
      </c>
      <c r="P162">
        <v>82.5</v>
      </c>
      <c r="Q162">
        <v>82.8</v>
      </c>
      <c r="R162">
        <v>83</v>
      </c>
      <c r="S162">
        <v>83.3</v>
      </c>
      <c r="T162">
        <v>83.5</v>
      </c>
      <c r="U162">
        <v>83.7</v>
      </c>
      <c r="V162">
        <v>84</v>
      </c>
      <c r="W162">
        <v>84.2</v>
      </c>
      <c r="X162">
        <v>84.399999999999991</v>
      </c>
      <c r="Y162">
        <v>84.6</v>
      </c>
      <c r="Z162">
        <v>84.8</v>
      </c>
      <c r="AA162">
        <v>85.1</v>
      </c>
      <c r="AB162">
        <v>85.3</v>
      </c>
      <c r="AC162">
        <v>85.5</v>
      </c>
      <c r="AD162">
        <v>85.8</v>
      </c>
      <c r="AE162">
        <v>86</v>
      </c>
      <c r="AF162">
        <v>86.2</v>
      </c>
      <c r="AG162" t="s">
        <v>443</v>
      </c>
    </row>
    <row r="163" spans="1:33" x14ac:dyDescent="0.25">
      <c r="A163" s="17" t="str">
        <f>VLOOKUP(C163,'Country Table'!$C$4:$G$222,5,FALSE)</f>
        <v>Upper middle income</v>
      </c>
      <c r="B163" s="17" t="str">
        <f>VLOOKUP(C163,'Country Table'!$C$4:$G$222,4,FALSE)</f>
        <v>Latin America &amp; Caribbean</v>
      </c>
      <c r="C163" t="s">
        <v>370</v>
      </c>
      <c r="D163">
        <v>77.8</v>
      </c>
      <c r="E163">
        <v>78</v>
      </c>
      <c r="F163">
        <v>78</v>
      </c>
      <c r="G163">
        <v>78.100000000000009</v>
      </c>
      <c r="H163">
        <v>78.100000000000009</v>
      </c>
      <c r="I163">
        <v>78.100000000000009</v>
      </c>
      <c r="J163">
        <v>78.100000000000009</v>
      </c>
      <c r="K163">
        <v>78</v>
      </c>
      <c r="L163">
        <v>78.100000000000009</v>
      </c>
      <c r="M163">
        <v>78.100000000000009</v>
      </c>
      <c r="N163">
        <v>78.2</v>
      </c>
      <c r="O163">
        <v>78.3</v>
      </c>
      <c r="P163">
        <v>78.400000000000006</v>
      </c>
      <c r="Q163">
        <v>78.600000000000009</v>
      </c>
      <c r="R163">
        <v>78.8</v>
      </c>
      <c r="S163">
        <v>79</v>
      </c>
      <c r="T163">
        <v>79.2</v>
      </c>
      <c r="U163">
        <v>79.3</v>
      </c>
      <c r="V163">
        <v>79.5</v>
      </c>
      <c r="W163">
        <v>79.600000000000009</v>
      </c>
      <c r="X163">
        <v>79.7</v>
      </c>
      <c r="Y163">
        <v>79.7</v>
      </c>
      <c r="Z163">
        <v>79.800000000000011</v>
      </c>
      <c r="AA163">
        <v>79.900000000000006</v>
      </c>
      <c r="AB163">
        <v>80</v>
      </c>
      <c r="AC163">
        <v>80.100000000000009</v>
      </c>
      <c r="AD163">
        <v>80.300000000000011</v>
      </c>
      <c r="AE163">
        <v>80.5</v>
      </c>
      <c r="AF163">
        <v>80.600000000000009</v>
      </c>
      <c r="AG163" t="s">
        <v>443</v>
      </c>
    </row>
    <row r="164" spans="1:33" x14ac:dyDescent="0.25">
      <c r="A164" s="17" t="str">
        <f>VLOOKUP(C164,'Country Table'!$C$4:$G$222,5,FALSE)</f>
        <v>Low income</v>
      </c>
      <c r="B164" s="17" t="str">
        <f>VLOOKUP(C164,'Country Table'!$C$4:$G$222,4,FALSE)</f>
        <v>Sub-Saharan Africa</v>
      </c>
      <c r="C164" t="s">
        <v>372</v>
      </c>
      <c r="D164">
        <v>54.6</v>
      </c>
      <c r="E164">
        <v>54.900000000000006</v>
      </c>
      <c r="F164">
        <v>55.2</v>
      </c>
      <c r="G164">
        <v>55.600000000000009</v>
      </c>
      <c r="H164">
        <v>56.000000000000007</v>
      </c>
      <c r="I164">
        <v>56.499999999999993</v>
      </c>
      <c r="J164">
        <v>56.999999999999993</v>
      </c>
      <c r="K164">
        <v>57.499999999999993</v>
      </c>
      <c r="L164">
        <v>57.999999999999993</v>
      </c>
      <c r="M164">
        <v>58.599999999999994</v>
      </c>
      <c r="N164">
        <v>59.199999999999996</v>
      </c>
      <c r="O164">
        <v>59.8</v>
      </c>
      <c r="P164">
        <v>60.4</v>
      </c>
      <c r="Q164">
        <v>61</v>
      </c>
      <c r="R164">
        <v>61.7</v>
      </c>
      <c r="S164">
        <v>62.3</v>
      </c>
      <c r="T164">
        <v>63</v>
      </c>
      <c r="U164">
        <v>63.7</v>
      </c>
      <c r="V164">
        <v>64.400000000000006</v>
      </c>
      <c r="W164">
        <v>65.100000000000009</v>
      </c>
      <c r="X164">
        <v>65.8</v>
      </c>
      <c r="Y164">
        <v>66.400000000000006</v>
      </c>
      <c r="Z164">
        <v>67</v>
      </c>
      <c r="AA164">
        <v>67.5</v>
      </c>
      <c r="AB164">
        <v>68</v>
      </c>
      <c r="AC164">
        <v>68.400000000000006</v>
      </c>
      <c r="AD164">
        <v>68.7</v>
      </c>
      <c r="AE164">
        <v>69</v>
      </c>
      <c r="AF164">
        <v>69.399999999999991</v>
      </c>
      <c r="AG164" t="s">
        <v>443</v>
      </c>
    </row>
    <row r="165" spans="1:33" x14ac:dyDescent="0.25">
      <c r="A165" s="17" t="str">
        <f>VLOOKUP(C165,'Country Table'!$C$4:$G$222,5,FALSE)</f>
        <v>Upper middle income</v>
      </c>
      <c r="B165" s="17" t="str">
        <f>VLOOKUP(C165,'Country Table'!$C$4:$G$222,4,FALSE)</f>
        <v>Latin America &amp; Caribbean</v>
      </c>
      <c r="C165" t="s">
        <v>374</v>
      </c>
      <c r="D165">
        <v>73</v>
      </c>
      <c r="E165">
        <v>73.099999999999994</v>
      </c>
      <c r="F165">
        <v>73.2</v>
      </c>
      <c r="G165">
        <v>73.3</v>
      </c>
      <c r="H165">
        <v>73.400000000000006</v>
      </c>
      <c r="I165">
        <v>73.400000000000006</v>
      </c>
      <c r="J165">
        <v>73.5</v>
      </c>
      <c r="K165">
        <v>73.5</v>
      </c>
      <c r="L165">
        <v>73.5</v>
      </c>
      <c r="M165">
        <v>73.5</v>
      </c>
      <c r="N165">
        <v>73.599999999999994</v>
      </c>
      <c r="O165">
        <v>73.7</v>
      </c>
      <c r="P165">
        <v>73.900000000000006</v>
      </c>
      <c r="Q165">
        <v>74.3</v>
      </c>
      <c r="R165">
        <v>74.7</v>
      </c>
      <c r="S165">
        <v>75.2</v>
      </c>
      <c r="T165">
        <v>75.7</v>
      </c>
      <c r="U165">
        <v>76.3</v>
      </c>
      <c r="V165">
        <v>76.8</v>
      </c>
      <c r="W165">
        <v>77.2</v>
      </c>
      <c r="X165">
        <v>77.600000000000009</v>
      </c>
      <c r="Y165">
        <v>78</v>
      </c>
      <c r="Z165">
        <v>78.2</v>
      </c>
      <c r="AA165">
        <v>78.5</v>
      </c>
      <c r="AB165">
        <v>78.7</v>
      </c>
      <c r="AC165">
        <v>78.8</v>
      </c>
      <c r="AD165">
        <v>79</v>
      </c>
      <c r="AE165">
        <v>79.2</v>
      </c>
      <c r="AF165">
        <v>79.3</v>
      </c>
      <c r="AG165" t="s">
        <v>443</v>
      </c>
    </row>
    <row r="166" spans="1:33" x14ac:dyDescent="0.25">
      <c r="A166" s="17" t="str">
        <f>VLOOKUP(C166,'Country Table'!$C$4:$G$222,5,FALSE)</f>
        <v>High income</v>
      </c>
      <c r="B166" s="17" t="str">
        <f>VLOOKUP(C166,'Country Table'!$C$4:$G$222,4,FALSE)</f>
        <v>Europe &amp; Central Asia</v>
      </c>
      <c r="C166" t="s">
        <v>376</v>
      </c>
      <c r="D166">
        <v>88.7</v>
      </c>
      <c r="E166">
        <v>89</v>
      </c>
      <c r="F166">
        <v>89.3</v>
      </c>
      <c r="G166">
        <v>89.7</v>
      </c>
      <c r="H166">
        <v>90</v>
      </c>
      <c r="I166">
        <v>90.4</v>
      </c>
      <c r="J166">
        <v>90.7</v>
      </c>
      <c r="K166">
        <v>91</v>
      </c>
      <c r="L166">
        <v>91.3</v>
      </c>
      <c r="M166">
        <v>91.600000000000009</v>
      </c>
      <c r="N166">
        <v>91.9</v>
      </c>
      <c r="O166">
        <v>92.100000000000009</v>
      </c>
      <c r="P166">
        <v>92.4</v>
      </c>
      <c r="Q166">
        <v>92.7</v>
      </c>
      <c r="R166">
        <v>92.9</v>
      </c>
      <c r="S166">
        <v>93.2</v>
      </c>
      <c r="T166">
        <v>93.5</v>
      </c>
      <c r="U166">
        <v>93.8</v>
      </c>
      <c r="V166">
        <v>94.1</v>
      </c>
      <c r="W166">
        <v>94.399999999999991</v>
      </c>
      <c r="X166">
        <v>94.6</v>
      </c>
      <c r="Y166">
        <v>94.899999999999991</v>
      </c>
      <c r="Z166">
        <v>95.1</v>
      </c>
      <c r="AA166">
        <v>95.399999999999991</v>
      </c>
      <c r="AB166">
        <v>95.6</v>
      </c>
      <c r="AC166">
        <v>95.8</v>
      </c>
      <c r="AD166">
        <v>96</v>
      </c>
      <c r="AE166">
        <v>96.2</v>
      </c>
      <c r="AF166">
        <v>96.399999999999991</v>
      </c>
      <c r="AG166" t="s">
        <v>443</v>
      </c>
    </row>
    <row r="167" spans="1:33" x14ac:dyDescent="0.25">
      <c r="A167" s="17" t="str">
        <f>VLOOKUP(C167,'Country Table'!$C$4:$G$222,5,FALSE)</f>
        <v>High income</v>
      </c>
      <c r="B167" s="17" t="str">
        <f>VLOOKUP(C167,'Country Table'!$C$4:$G$222,4,FALSE)</f>
        <v>Europe &amp; Central Asia</v>
      </c>
      <c r="C167" t="s">
        <v>378</v>
      </c>
      <c r="D167">
        <v>88.6</v>
      </c>
      <c r="E167">
        <v>88.8</v>
      </c>
      <c r="F167">
        <v>89.1</v>
      </c>
      <c r="G167">
        <v>89.4</v>
      </c>
      <c r="H167">
        <v>89.7</v>
      </c>
      <c r="I167">
        <v>90.100000000000009</v>
      </c>
      <c r="J167">
        <v>90.5</v>
      </c>
      <c r="K167">
        <v>90.9</v>
      </c>
      <c r="L167">
        <v>91.3</v>
      </c>
      <c r="M167">
        <v>91.7</v>
      </c>
      <c r="N167">
        <v>92.100000000000009</v>
      </c>
      <c r="O167">
        <v>92.5</v>
      </c>
      <c r="P167">
        <v>92.9</v>
      </c>
      <c r="Q167">
        <v>93.300000000000011</v>
      </c>
      <c r="R167">
        <v>93.7</v>
      </c>
      <c r="S167">
        <v>94.1</v>
      </c>
      <c r="T167">
        <v>94.5</v>
      </c>
      <c r="U167">
        <v>94.8</v>
      </c>
      <c r="V167">
        <v>95.199999999999989</v>
      </c>
      <c r="W167">
        <v>95.5</v>
      </c>
      <c r="X167">
        <v>95.8</v>
      </c>
      <c r="Y167">
        <v>96.1</v>
      </c>
      <c r="Z167">
        <v>96.3</v>
      </c>
      <c r="AA167">
        <v>96.6</v>
      </c>
      <c r="AB167">
        <v>96.899999999999991</v>
      </c>
      <c r="AC167">
        <v>97.1</v>
      </c>
      <c r="AD167">
        <v>97.399999999999991</v>
      </c>
      <c r="AE167">
        <v>97.7</v>
      </c>
      <c r="AF167">
        <v>97.899999999999991</v>
      </c>
      <c r="AG167" t="s">
        <v>443</v>
      </c>
    </row>
    <row r="168" spans="1:33" x14ac:dyDescent="0.25">
      <c r="A168" s="17" t="str">
        <f>VLOOKUP(C168,'Country Table'!$C$4:$G$222,5,FALSE)</f>
        <v>Low income</v>
      </c>
      <c r="B168" s="17" t="str">
        <f>VLOOKUP(C168,'Country Table'!$C$4:$G$222,4,FALSE)</f>
        <v>Middle East &amp; North Africa</v>
      </c>
      <c r="C168" t="s">
        <v>457</v>
      </c>
      <c r="D168">
        <v>77.8</v>
      </c>
      <c r="E168">
        <v>78.3</v>
      </c>
      <c r="F168">
        <v>78.7</v>
      </c>
      <c r="G168">
        <v>79.100000000000009</v>
      </c>
      <c r="H168">
        <v>79.600000000000009</v>
      </c>
      <c r="I168">
        <v>79.900000000000006</v>
      </c>
      <c r="J168">
        <v>80.300000000000011</v>
      </c>
      <c r="K168">
        <v>80.7</v>
      </c>
      <c r="L168">
        <v>81</v>
      </c>
      <c r="M168">
        <v>81.399999999999991</v>
      </c>
      <c r="N168">
        <v>81.699999999999989</v>
      </c>
      <c r="O168">
        <v>82.1</v>
      </c>
      <c r="P168">
        <v>82.6</v>
      </c>
      <c r="Q168">
        <v>83</v>
      </c>
      <c r="R168">
        <v>83.5</v>
      </c>
      <c r="S168">
        <v>83.7</v>
      </c>
      <c r="T168">
        <v>83.7</v>
      </c>
      <c r="U168">
        <v>83.3</v>
      </c>
      <c r="V168">
        <v>82.5</v>
      </c>
      <c r="W168">
        <v>81.399999999999991</v>
      </c>
      <c r="X168">
        <v>80.2</v>
      </c>
      <c r="Y168">
        <v>78.900000000000006</v>
      </c>
      <c r="Z168">
        <v>77.8</v>
      </c>
      <c r="AA168">
        <v>77</v>
      </c>
      <c r="AB168">
        <v>76.599999999999994</v>
      </c>
      <c r="AC168">
        <v>76.8</v>
      </c>
      <c r="AD168">
        <v>77.400000000000006</v>
      </c>
      <c r="AE168">
        <v>78.400000000000006</v>
      </c>
      <c r="AF168">
        <v>79.7</v>
      </c>
      <c r="AG168" t="s">
        <v>443</v>
      </c>
    </row>
    <row r="169" spans="1:33" x14ac:dyDescent="0.25">
      <c r="A169" s="17" t="str">
        <f>VLOOKUP(C169,'Country Table'!$C$4:$G$222,5,FALSE)</f>
        <v>Low income</v>
      </c>
      <c r="B169" s="17" t="str">
        <f>VLOOKUP(C169,'Country Table'!$C$4:$G$222,4,FALSE)</f>
        <v>Europe &amp; Central Asia</v>
      </c>
      <c r="C169" t="s">
        <v>382</v>
      </c>
      <c r="D169">
        <v>59.699999999999996</v>
      </c>
      <c r="E169">
        <v>59.199999999999996</v>
      </c>
      <c r="F169">
        <v>58.8</v>
      </c>
      <c r="G169">
        <v>58.599999999999994</v>
      </c>
      <c r="H169">
        <v>58.8</v>
      </c>
      <c r="I169">
        <v>59.199999999999996</v>
      </c>
      <c r="J169">
        <v>60</v>
      </c>
      <c r="K169">
        <v>61</v>
      </c>
      <c r="L169">
        <v>62.1</v>
      </c>
      <c r="M169">
        <v>63.3</v>
      </c>
      <c r="N169">
        <v>64.600000000000009</v>
      </c>
      <c r="O169">
        <v>65.900000000000006</v>
      </c>
      <c r="P169">
        <v>67.2</v>
      </c>
      <c r="Q169">
        <v>68.5</v>
      </c>
      <c r="R169">
        <v>69.699999999999989</v>
      </c>
      <c r="S169">
        <v>70.899999999999991</v>
      </c>
      <c r="T169">
        <v>72</v>
      </c>
      <c r="U169">
        <v>72.899999999999991</v>
      </c>
      <c r="V169">
        <v>73.7</v>
      </c>
      <c r="W169">
        <v>74.400000000000006</v>
      </c>
      <c r="X169">
        <v>75</v>
      </c>
      <c r="Y169">
        <v>75.5</v>
      </c>
      <c r="Z169">
        <v>75.900000000000006</v>
      </c>
      <c r="AA169">
        <v>76.3</v>
      </c>
      <c r="AB169">
        <v>76.7</v>
      </c>
      <c r="AC169">
        <v>77.100000000000009</v>
      </c>
      <c r="AD169">
        <v>77.5</v>
      </c>
      <c r="AE169">
        <v>77.900000000000006</v>
      </c>
      <c r="AF169">
        <v>78.3</v>
      </c>
      <c r="AG169" t="s">
        <v>443</v>
      </c>
    </row>
    <row r="170" spans="1:33" x14ac:dyDescent="0.25">
      <c r="A170" s="17" t="str">
        <f>VLOOKUP(C170,'Country Table'!$C$4:$G$222,5,FALSE)</f>
        <v>Lower middle income</v>
      </c>
      <c r="B170" s="17" t="str">
        <f>VLOOKUP(C170,'Country Table'!$C$4:$G$222,4,FALSE)</f>
        <v>Sub-Saharan Africa</v>
      </c>
      <c r="C170" t="s">
        <v>384</v>
      </c>
      <c r="D170">
        <v>46.5</v>
      </c>
      <c r="E170">
        <v>46.1</v>
      </c>
      <c r="F170">
        <v>45.800000000000004</v>
      </c>
      <c r="G170">
        <v>45.4</v>
      </c>
      <c r="H170">
        <v>45.2</v>
      </c>
      <c r="I170">
        <v>45.1</v>
      </c>
      <c r="J170">
        <v>45.1</v>
      </c>
      <c r="K170">
        <v>45.4</v>
      </c>
      <c r="L170">
        <v>45.9</v>
      </c>
      <c r="M170">
        <v>46.5</v>
      </c>
      <c r="N170">
        <v>47.4</v>
      </c>
      <c r="O170">
        <v>48.4</v>
      </c>
      <c r="P170">
        <v>49.5</v>
      </c>
      <c r="Q170">
        <v>50.6</v>
      </c>
      <c r="R170">
        <v>51.7</v>
      </c>
      <c r="S170">
        <v>52.800000000000004</v>
      </c>
      <c r="T170">
        <v>54</v>
      </c>
      <c r="U170">
        <v>55.300000000000004</v>
      </c>
      <c r="V170">
        <v>56.599999999999994</v>
      </c>
      <c r="W170">
        <v>57.9</v>
      </c>
      <c r="X170">
        <v>59.4</v>
      </c>
      <c r="Y170">
        <v>60.8</v>
      </c>
      <c r="Z170">
        <v>62.3</v>
      </c>
      <c r="AA170">
        <v>63.7</v>
      </c>
      <c r="AB170">
        <v>65.100000000000009</v>
      </c>
      <c r="AC170">
        <v>66.3</v>
      </c>
      <c r="AD170">
        <v>67.5</v>
      </c>
      <c r="AE170">
        <v>68.400000000000006</v>
      </c>
      <c r="AF170">
        <v>69.3</v>
      </c>
      <c r="AG170" t="s">
        <v>443</v>
      </c>
    </row>
    <row r="171" spans="1:33" x14ac:dyDescent="0.25">
      <c r="A171" s="17" t="str">
        <f>VLOOKUP(C171,'Country Table'!$C$4:$G$222,5,FALSE)</f>
        <v>Upper middle income</v>
      </c>
      <c r="B171" s="17" t="str">
        <f>VLOOKUP(C171,'Country Table'!$C$4:$G$222,4,FALSE)</f>
        <v>East Asia &amp; Pacific</v>
      </c>
      <c r="C171" t="s">
        <v>386</v>
      </c>
      <c r="D171">
        <v>77.3</v>
      </c>
      <c r="E171">
        <v>77.400000000000006</v>
      </c>
      <c r="F171">
        <v>77.400000000000006</v>
      </c>
      <c r="G171">
        <v>77.3</v>
      </c>
      <c r="H171">
        <v>77.2</v>
      </c>
      <c r="I171">
        <v>77.2</v>
      </c>
      <c r="J171">
        <v>77.3</v>
      </c>
      <c r="K171">
        <v>77.3</v>
      </c>
      <c r="L171">
        <v>77.5</v>
      </c>
      <c r="M171">
        <v>77.600000000000009</v>
      </c>
      <c r="N171">
        <v>77.900000000000006</v>
      </c>
      <c r="O171">
        <v>78.2</v>
      </c>
      <c r="P171">
        <v>78.600000000000009</v>
      </c>
      <c r="Q171">
        <v>79.100000000000009</v>
      </c>
      <c r="R171">
        <v>79.600000000000009</v>
      </c>
      <c r="S171">
        <v>80.2</v>
      </c>
      <c r="T171">
        <v>80.800000000000011</v>
      </c>
      <c r="U171">
        <v>81.399999999999991</v>
      </c>
      <c r="V171">
        <v>82.1</v>
      </c>
      <c r="W171">
        <v>82.699999999999989</v>
      </c>
      <c r="X171">
        <v>83.399999999999991</v>
      </c>
      <c r="Y171">
        <v>84</v>
      </c>
      <c r="Z171">
        <v>84.6</v>
      </c>
      <c r="AA171">
        <v>85.2</v>
      </c>
      <c r="AB171">
        <v>85.8</v>
      </c>
      <c r="AC171">
        <v>86.3</v>
      </c>
      <c r="AD171">
        <v>86.8</v>
      </c>
      <c r="AE171">
        <v>87.2</v>
      </c>
      <c r="AF171">
        <v>87.6</v>
      </c>
      <c r="AG171" t="s">
        <v>443</v>
      </c>
    </row>
    <row r="172" spans="1:33" x14ac:dyDescent="0.25">
      <c r="A172" s="17" t="str">
        <f>VLOOKUP(C172,'Country Table'!$C$4:$G$222,5,FALSE)</f>
        <v>Lower middle income</v>
      </c>
      <c r="B172" s="17" t="str">
        <f>VLOOKUP(C172,'Country Table'!$C$4:$G$222,4,FALSE)</f>
        <v>East Asia &amp; Pacific</v>
      </c>
      <c r="C172" t="s">
        <v>388</v>
      </c>
      <c r="D172">
        <v>43.8</v>
      </c>
      <c r="E172">
        <v>45.1</v>
      </c>
      <c r="F172">
        <v>46.6</v>
      </c>
      <c r="G172">
        <v>48.1</v>
      </c>
      <c r="H172">
        <v>49.8</v>
      </c>
      <c r="I172">
        <v>51.6</v>
      </c>
      <c r="J172">
        <v>53.400000000000006</v>
      </c>
      <c r="K172">
        <v>55.2</v>
      </c>
      <c r="L172">
        <v>56.899999999999991</v>
      </c>
      <c r="M172">
        <v>58.5</v>
      </c>
      <c r="N172">
        <v>60</v>
      </c>
      <c r="O172">
        <v>61.5</v>
      </c>
      <c r="P172">
        <v>62.9</v>
      </c>
      <c r="Q172">
        <v>64.400000000000006</v>
      </c>
      <c r="R172">
        <v>66</v>
      </c>
      <c r="S172">
        <v>67.5</v>
      </c>
      <c r="T172">
        <v>68.899999999999991</v>
      </c>
      <c r="U172">
        <v>70.199999999999989</v>
      </c>
      <c r="V172">
        <v>71.2</v>
      </c>
      <c r="W172">
        <v>72</v>
      </c>
      <c r="X172">
        <v>72.599999999999994</v>
      </c>
      <c r="Y172">
        <v>73</v>
      </c>
      <c r="Z172">
        <v>73.400000000000006</v>
      </c>
      <c r="AA172">
        <v>73.8</v>
      </c>
      <c r="AB172">
        <v>74.2</v>
      </c>
      <c r="AC172">
        <v>74.599999999999994</v>
      </c>
      <c r="AD172">
        <v>75</v>
      </c>
      <c r="AE172">
        <v>75.400000000000006</v>
      </c>
      <c r="AF172">
        <v>75.8</v>
      </c>
      <c r="AG172" t="s">
        <v>443</v>
      </c>
    </row>
    <row r="173" spans="1:33" x14ac:dyDescent="0.25">
      <c r="A173" s="17" t="str">
        <f>VLOOKUP(C173,'Country Table'!$C$4:$G$222,5,FALSE)</f>
        <v>Low income</v>
      </c>
      <c r="B173" s="17" t="str">
        <f>VLOOKUP(C173,'Country Table'!$C$4:$G$222,4,FALSE)</f>
        <v>Sub-Saharan Africa</v>
      </c>
      <c r="C173" t="s">
        <v>390</v>
      </c>
      <c r="D173">
        <v>55.2</v>
      </c>
      <c r="E173">
        <v>55.2</v>
      </c>
      <c r="F173">
        <v>55.000000000000007</v>
      </c>
      <c r="G173">
        <v>54.6</v>
      </c>
      <c r="H173">
        <v>54.1</v>
      </c>
      <c r="I173">
        <v>53.5</v>
      </c>
      <c r="J173">
        <v>52.900000000000006</v>
      </c>
      <c r="K173">
        <v>52.300000000000004</v>
      </c>
      <c r="L173">
        <v>51.9</v>
      </c>
      <c r="M173">
        <v>51.6</v>
      </c>
      <c r="N173">
        <v>51.5</v>
      </c>
      <c r="O173">
        <v>51.6</v>
      </c>
      <c r="P173">
        <v>51.9</v>
      </c>
      <c r="Q173">
        <v>52.2</v>
      </c>
      <c r="R173">
        <v>52.7</v>
      </c>
      <c r="S173">
        <v>53.2</v>
      </c>
      <c r="T173">
        <v>53.900000000000006</v>
      </c>
      <c r="U173">
        <v>54.7</v>
      </c>
      <c r="V173">
        <v>55.7</v>
      </c>
      <c r="W173">
        <v>56.599999999999994</v>
      </c>
      <c r="X173">
        <v>57.599999999999994</v>
      </c>
      <c r="Y173">
        <v>58.599999999999994</v>
      </c>
      <c r="Z173">
        <v>59.5</v>
      </c>
      <c r="AA173">
        <v>60.199999999999996</v>
      </c>
      <c r="AB173">
        <v>60.9</v>
      </c>
      <c r="AC173">
        <v>61.4</v>
      </c>
      <c r="AD173">
        <v>61.9</v>
      </c>
      <c r="AE173">
        <v>62.3</v>
      </c>
      <c r="AF173">
        <v>62.7</v>
      </c>
      <c r="AG173" t="s">
        <v>443</v>
      </c>
    </row>
    <row r="174" spans="1:33" x14ac:dyDescent="0.25">
      <c r="A174" s="17" t="str">
        <f>VLOOKUP(C174,'Country Table'!$C$4:$G$222,5,FALSE)</f>
        <v>Upper middle income</v>
      </c>
      <c r="B174" s="17" t="str">
        <f>VLOOKUP(C174,'Country Table'!$C$4:$G$222,4,FALSE)</f>
        <v>East Asia &amp; Pacific</v>
      </c>
      <c r="C174" t="s">
        <v>392</v>
      </c>
      <c r="D174">
        <v>75.3</v>
      </c>
      <c r="E174">
        <v>75.5</v>
      </c>
      <c r="F174">
        <v>75.599999999999994</v>
      </c>
      <c r="G174">
        <v>75.7</v>
      </c>
      <c r="H174">
        <v>75.8</v>
      </c>
      <c r="I174">
        <v>75.900000000000006</v>
      </c>
      <c r="J174">
        <v>76</v>
      </c>
      <c r="K174">
        <v>76.099999999999994</v>
      </c>
      <c r="L174">
        <v>76.2</v>
      </c>
      <c r="M174">
        <v>76.3</v>
      </c>
      <c r="N174">
        <v>76.400000000000006</v>
      </c>
      <c r="O174">
        <v>76.5</v>
      </c>
      <c r="P174">
        <v>76.599999999999994</v>
      </c>
      <c r="Q174">
        <v>76.599999999999994</v>
      </c>
      <c r="R174">
        <v>76.7</v>
      </c>
      <c r="S174">
        <v>76.7</v>
      </c>
      <c r="T174">
        <v>76.7</v>
      </c>
      <c r="U174">
        <v>76.7</v>
      </c>
      <c r="V174">
        <v>76.8</v>
      </c>
      <c r="W174">
        <v>76.900000000000006</v>
      </c>
      <c r="X174">
        <v>77</v>
      </c>
      <c r="Y174">
        <v>77.2</v>
      </c>
      <c r="Z174">
        <v>77.3</v>
      </c>
      <c r="AA174">
        <v>77.400000000000006</v>
      </c>
      <c r="AB174">
        <v>77.600000000000009</v>
      </c>
      <c r="AC174">
        <v>77.7</v>
      </c>
      <c r="AD174">
        <v>77.900000000000006</v>
      </c>
      <c r="AE174">
        <v>78</v>
      </c>
      <c r="AF174">
        <v>78.2</v>
      </c>
      <c r="AG174" t="s">
        <v>443</v>
      </c>
    </row>
    <row r="175" spans="1:33" x14ac:dyDescent="0.25">
      <c r="A175" s="17" t="str">
        <f>VLOOKUP(C175,'Country Table'!$C$4:$G$222,5,FALSE)</f>
        <v>High income</v>
      </c>
      <c r="B175" s="17" t="str">
        <f>VLOOKUP(C175,'Country Table'!$C$4:$G$222,4,FALSE)</f>
        <v>Latin America &amp; Caribbean</v>
      </c>
      <c r="C175" t="s">
        <v>394</v>
      </c>
      <c r="D175">
        <v>74</v>
      </c>
      <c r="E175">
        <v>74.2</v>
      </c>
      <c r="F175">
        <v>74.3</v>
      </c>
      <c r="G175">
        <v>74.5</v>
      </c>
      <c r="H175">
        <v>74.599999999999994</v>
      </c>
      <c r="I175">
        <v>74.8</v>
      </c>
      <c r="J175">
        <v>74.900000000000006</v>
      </c>
      <c r="K175">
        <v>75.2</v>
      </c>
      <c r="L175">
        <v>75.400000000000006</v>
      </c>
      <c r="M175">
        <v>75.7</v>
      </c>
      <c r="N175">
        <v>76</v>
      </c>
      <c r="O175">
        <v>76.400000000000006</v>
      </c>
      <c r="P175">
        <v>76.8</v>
      </c>
      <c r="Q175">
        <v>77.2</v>
      </c>
      <c r="R175">
        <v>77.600000000000009</v>
      </c>
      <c r="S175">
        <v>78</v>
      </c>
      <c r="T175">
        <v>78.400000000000006</v>
      </c>
      <c r="U175">
        <v>78.8</v>
      </c>
      <c r="V175">
        <v>79.2</v>
      </c>
      <c r="W175">
        <v>79.600000000000009</v>
      </c>
      <c r="X175">
        <v>79.900000000000006</v>
      </c>
      <c r="Y175">
        <v>80.300000000000011</v>
      </c>
      <c r="Z175">
        <v>80.600000000000009</v>
      </c>
      <c r="AA175">
        <v>80.900000000000006</v>
      </c>
      <c r="AB175">
        <v>81.2</v>
      </c>
      <c r="AC175">
        <v>81.399999999999991</v>
      </c>
      <c r="AD175">
        <v>81.699999999999989</v>
      </c>
      <c r="AE175">
        <v>81.899999999999991</v>
      </c>
      <c r="AF175">
        <v>82.1</v>
      </c>
      <c r="AG175" t="s">
        <v>443</v>
      </c>
    </row>
    <row r="176" spans="1:33" x14ac:dyDescent="0.25">
      <c r="A176" s="17" t="str">
        <f>VLOOKUP(C176,'Country Table'!$C$4:$G$222,5,FALSE)</f>
        <v>Lower middle income</v>
      </c>
      <c r="B176" s="17" t="str">
        <f>VLOOKUP(C176,'Country Table'!$C$4:$G$222,4,FALSE)</f>
        <v>Middle East &amp; North Africa</v>
      </c>
      <c r="C176" t="s">
        <v>396</v>
      </c>
      <c r="D176">
        <v>75.099999999999994</v>
      </c>
      <c r="E176">
        <v>76</v>
      </c>
      <c r="F176">
        <v>76.900000000000006</v>
      </c>
      <c r="G176">
        <v>77.8</v>
      </c>
      <c r="H176">
        <v>78.600000000000009</v>
      </c>
      <c r="I176">
        <v>79.3</v>
      </c>
      <c r="J176">
        <v>79.900000000000006</v>
      </c>
      <c r="K176">
        <v>80.400000000000006</v>
      </c>
      <c r="L176">
        <v>80.900000000000006</v>
      </c>
      <c r="M176">
        <v>81.399999999999991</v>
      </c>
      <c r="N176">
        <v>81.8</v>
      </c>
      <c r="O176">
        <v>82.199999999999989</v>
      </c>
      <c r="P176">
        <v>82.5</v>
      </c>
      <c r="Q176">
        <v>82.8</v>
      </c>
      <c r="R176">
        <v>83.1</v>
      </c>
      <c r="S176">
        <v>83.399999999999991</v>
      </c>
      <c r="T176">
        <v>83.7</v>
      </c>
      <c r="U176">
        <v>83.899999999999991</v>
      </c>
      <c r="V176">
        <v>84.2</v>
      </c>
      <c r="W176">
        <v>84.399999999999991</v>
      </c>
      <c r="X176">
        <v>84.7</v>
      </c>
      <c r="Y176">
        <v>84.899999999999991</v>
      </c>
      <c r="Z176">
        <v>85.2</v>
      </c>
      <c r="AA176">
        <v>85.5</v>
      </c>
      <c r="AB176">
        <v>85.7</v>
      </c>
      <c r="AC176">
        <v>86</v>
      </c>
      <c r="AD176">
        <v>86.3</v>
      </c>
      <c r="AE176">
        <v>86.6</v>
      </c>
      <c r="AF176">
        <v>86.9</v>
      </c>
      <c r="AG176" t="s">
        <v>443</v>
      </c>
    </row>
    <row r="177" spans="1:33" x14ac:dyDescent="0.25">
      <c r="A177" s="17" t="str">
        <f>VLOOKUP(C177,'Country Table'!$C$4:$G$222,5,FALSE)</f>
        <v>Upper middle income</v>
      </c>
      <c r="B177" s="17" t="str">
        <f>VLOOKUP(C177,'Country Table'!$C$4:$G$222,4,FALSE)</f>
        <v>Europe &amp; Central Asia</v>
      </c>
      <c r="C177" t="s">
        <v>398</v>
      </c>
      <c r="D177">
        <v>68.100000000000009</v>
      </c>
      <c r="E177">
        <v>68.899999999999991</v>
      </c>
      <c r="F177">
        <v>69.699999999999989</v>
      </c>
      <c r="G177">
        <v>70.5</v>
      </c>
      <c r="H177">
        <v>71.399999999999991</v>
      </c>
      <c r="I177">
        <v>72.3</v>
      </c>
      <c r="J177">
        <v>73.2</v>
      </c>
      <c r="K177">
        <v>74.099999999999994</v>
      </c>
      <c r="L177">
        <v>75.099999999999994</v>
      </c>
      <c r="M177">
        <v>76</v>
      </c>
      <c r="N177">
        <v>76.900000000000006</v>
      </c>
      <c r="O177">
        <v>77.8</v>
      </c>
      <c r="P177">
        <v>78.600000000000009</v>
      </c>
      <c r="Q177">
        <v>79.3</v>
      </c>
      <c r="R177">
        <v>80</v>
      </c>
      <c r="S177">
        <v>80.7</v>
      </c>
      <c r="T177">
        <v>81.3</v>
      </c>
      <c r="U177">
        <v>81.899999999999991</v>
      </c>
      <c r="V177">
        <v>82.5</v>
      </c>
      <c r="W177">
        <v>83.2</v>
      </c>
      <c r="X177">
        <v>83.899999999999991</v>
      </c>
      <c r="Y177">
        <v>84.5</v>
      </c>
      <c r="Z177">
        <v>85.2</v>
      </c>
      <c r="AA177">
        <v>85.8</v>
      </c>
      <c r="AB177">
        <v>86.4</v>
      </c>
      <c r="AC177">
        <v>87</v>
      </c>
      <c r="AD177">
        <v>87.5</v>
      </c>
      <c r="AE177">
        <v>87.9</v>
      </c>
      <c r="AF177">
        <v>88.4</v>
      </c>
      <c r="AG177" t="s">
        <v>443</v>
      </c>
    </row>
    <row r="178" spans="1:33" x14ac:dyDescent="0.25">
      <c r="A178" s="17" t="str">
        <f>VLOOKUP(C178,'Country Table'!$C$4:$G$222,5,FALSE)</f>
        <v>Upper middle income</v>
      </c>
      <c r="B178" s="17" t="str">
        <f>VLOOKUP(C178,'Country Table'!$C$4:$G$222,4,FALSE)</f>
        <v>Europe &amp; Central Asia</v>
      </c>
      <c r="C178" t="s">
        <v>400</v>
      </c>
      <c r="D178">
        <v>65.900000000000006</v>
      </c>
      <c r="E178">
        <v>65.8</v>
      </c>
      <c r="F178">
        <v>65.8</v>
      </c>
      <c r="G178">
        <v>65.8</v>
      </c>
      <c r="H178">
        <v>65.8</v>
      </c>
      <c r="I178">
        <v>65.900000000000006</v>
      </c>
      <c r="J178">
        <v>66.100000000000009</v>
      </c>
      <c r="K178">
        <v>66.3</v>
      </c>
      <c r="L178">
        <v>66.5</v>
      </c>
      <c r="M178">
        <v>66.8</v>
      </c>
      <c r="N178">
        <v>67.100000000000009</v>
      </c>
      <c r="O178">
        <v>67.5</v>
      </c>
      <c r="P178">
        <v>67.800000000000011</v>
      </c>
      <c r="Q178">
        <v>68.300000000000011</v>
      </c>
      <c r="R178">
        <v>68.8</v>
      </c>
      <c r="S178">
        <v>69.3</v>
      </c>
      <c r="T178">
        <v>69.8</v>
      </c>
      <c r="U178">
        <v>70.3</v>
      </c>
      <c r="V178">
        <v>70.8</v>
      </c>
      <c r="W178">
        <v>71.3</v>
      </c>
      <c r="X178">
        <v>71.8</v>
      </c>
      <c r="Y178">
        <v>72.2</v>
      </c>
      <c r="Z178">
        <v>72.599999999999994</v>
      </c>
      <c r="AA178">
        <v>72.899999999999991</v>
      </c>
      <c r="AB178">
        <v>73.2</v>
      </c>
      <c r="AC178">
        <v>73.400000000000006</v>
      </c>
      <c r="AD178">
        <v>73.599999999999994</v>
      </c>
      <c r="AE178">
        <v>73.8</v>
      </c>
      <c r="AF178">
        <v>74</v>
      </c>
      <c r="AG178" t="s">
        <v>443</v>
      </c>
    </row>
    <row r="179" spans="1:33" x14ac:dyDescent="0.25">
      <c r="A179" s="17" t="str">
        <f>VLOOKUP(C179,'Country Table'!$C$4:$G$222,5,FALSE)</f>
        <v>Low income</v>
      </c>
      <c r="B179" s="17" t="str">
        <f>VLOOKUP(C179,'Country Table'!$C$4:$G$222,4,FALSE)</f>
        <v>Sub-Saharan Africa</v>
      </c>
      <c r="C179" t="s">
        <v>406</v>
      </c>
      <c r="D179">
        <v>39.800000000000004</v>
      </c>
      <c r="E179">
        <v>38.9</v>
      </c>
      <c r="F179">
        <v>38</v>
      </c>
      <c r="G179">
        <v>37.299999999999997</v>
      </c>
      <c r="H179">
        <v>36.9</v>
      </c>
      <c r="I179">
        <v>36.700000000000003</v>
      </c>
      <c r="J179">
        <v>36.799999999999997</v>
      </c>
      <c r="K179">
        <v>37.200000000000003</v>
      </c>
      <c r="L179">
        <v>38</v>
      </c>
      <c r="M179">
        <v>39</v>
      </c>
      <c r="N179">
        <v>40.400000000000006</v>
      </c>
      <c r="O179">
        <v>41.9</v>
      </c>
      <c r="P179">
        <v>43.5</v>
      </c>
      <c r="Q179">
        <v>45.300000000000004</v>
      </c>
      <c r="R179">
        <v>47</v>
      </c>
      <c r="S179">
        <v>48.699999999999996</v>
      </c>
      <c r="T179">
        <v>50.4</v>
      </c>
      <c r="U179">
        <v>52.1</v>
      </c>
      <c r="V179">
        <v>53.800000000000004</v>
      </c>
      <c r="W179">
        <v>55.500000000000007</v>
      </c>
      <c r="X179">
        <v>57.099999999999994</v>
      </c>
      <c r="Y179">
        <v>58.599999999999994</v>
      </c>
      <c r="Z179">
        <v>60</v>
      </c>
      <c r="AA179">
        <v>61.4</v>
      </c>
      <c r="AB179">
        <v>62.6</v>
      </c>
      <c r="AC179">
        <v>63.7</v>
      </c>
      <c r="AD179">
        <v>64.600000000000009</v>
      </c>
      <c r="AE179">
        <v>65.400000000000006</v>
      </c>
      <c r="AF179">
        <v>66.100000000000009</v>
      </c>
      <c r="AG179" t="s">
        <v>443</v>
      </c>
    </row>
    <row r="180" spans="1:33" x14ac:dyDescent="0.25">
      <c r="A180" s="17" t="str">
        <f>VLOOKUP(C180,'Country Table'!$C$4:$G$222,5,FALSE)</f>
        <v>Lower middle income</v>
      </c>
      <c r="B180" s="17" t="str">
        <f>VLOOKUP(C180,'Country Table'!$C$4:$G$222,4,FALSE)</f>
        <v>Europe &amp; Central Asia</v>
      </c>
      <c r="C180" t="s">
        <v>408</v>
      </c>
      <c r="D180">
        <v>76.7</v>
      </c>
      <c r="E180">
        <v>76.099999999999994</v>
      </c>
      <c r="F180">
        <v>75.400000000000006</v>
      </c>
      <c r="G180">
        <v>74.8</v>
      </c>
      <c r="H180">
        <v>74.2</v>
      </c>
      <c r="I180">
        <v>73.7</v>
      </c>
      <c r="J180">
        <v>73.3</v>
      </c>
      <c r="K180">
        <v>73</v>
      </c>
      <c r="L180">
        <v>72.8</v>
      </c>
      <c r="M180">
        <v>72.7</v>
      </c>
      <c r="N180">
        <v>72.7</v>
      </c>
      <c r="O180">
        <v>72.7</v>
      </c>
      <c r="P180">
        <v>72.8</v>
      </c>
      <c r="Q180">
        <v>72.8</v>
      </c>
      <c r="R180">
        <v>72.899999999999991</v>
      </c>
      <c r="S180">
        <v>73</v>
      </c>
      <c r="T180">
        <v>73.3</v>
      </c>
      <c r="U180">
        <v>73.7</v>
      </c>
      <c r="V180">
        <v>74.3</v>
      </c>
      <c r="W180">
        <v>75.099999999999994</v>
      </c>
      <c r="X180">
        <v>75.900000000000006</v>
      </c>
      <c r="Y180">
        <v>76.8</v>
      </c>
      <c r="Z180">
        <v>77.600000000000009</v>
      </c>
      <c r="AA180">
        <v>78.3</v>
      </c>
      <c r="AB180">
        <v>78.900000000000006</v>
      </c>
      <c r="AC180">
        <v>79.3</v>
      </c>
      <c r="AD180">
        <v>79.600000000000009</v>
      </c>
      <c r="AE180">
        <v>79.800000000000011</v>
      </c>
      <c r="AF180">
        <v>79.900000000000006</v>
      </c>
      <c r="AG180" t="s">
        <v>443</v>
      </c>
    </row>
    <row r="181" spans="1:33" x14ac:dyDescent="0.25">
      <c r="A181" s="17" t="str">
        <f>VLOOKUP(C181,'Country Table'!$C$4:$G$222,5,FALSE)</f>
        <v>High income</v>
      </c>
      <c r="B181" s="17" t="str">
        <f>VLOOKUP(C181,'Country Table'!$C$4:$G$222,4,FALSE)</f>
        <v>Middle East &amp; North Africa</v>
      </c>
      <c r="C181" t="s">
        <v>410</v>
      </c>
      <c r="D181">
        <v>79.900000000000006</v>
      </c>
      <c r="E181">
        <v>80.300000000000011</v>
      </c>
      <c r="F181">
        <v>80.7</v>
      </c>
      <c r="G181">
        <v>81.100000000000009</v>
      </c>
      <c r="H181">
        <v>81.5</v>
      </c>
      <c r="I181">
        <v>81.8</v>
      </c>
      <c r="J181">
        <v>82.199999999999989</v>
      </c>
      <c r="K181">
        <v>82.6</v>
      </c>
      <c r="L181">
        <v>82.899999999999991</v>
      </c>
      <c r="M181">
        <v>83.2</v>
      </c>
      <c r="N181">
        <v>83.6</v>
      </c>
      <c r="O181">
        <v>83.899999999999991</v>
      </c>
      <c r="P181">
        <v>84.2</v>
      </c>
      <c r="Q181">
        <v>84.6</v>
      </c>
      <c r="R181">
        <v>84.899999999999991</v>
      </c>
      <c r="S181">
        <v>85.2</v>
      </c>
      <c r="T181">
        <v>85.5</v>
      </c>
      <c r="U181">
        <v>85.8</v>
      </c>
      <c r="V181">
        <v>86.1</v>
      </c>
      <c r="W181">
        <v>86.4</v>
      </c>
      <c r="X181">
        <v>86.7</v>
      </c>
      <c r="Y181">
        <v>87</v>
      </c>
      <c r="Z181">
        <v>87.2</v>
      </c>
      <c r="AA181">
        <v>87.5</v>
      </c>
      <c r="AB181">
        <v>87.8</v>
      </c>
      <c r="AC181">
        <v>88.1</v>
      </c>
      <c r="AD181">
        <v>88.4</v>
      </c>
      <c r="AE181">
        <v>88.7</v>
      </c>
      <c r="AF181">
        <v>88.9</v>
      </c>
      <c r="AG181" t="s">
        <v>443</v>
      </c>
    </row>
    <row r="182" spans="1:33" x14ac:dyDescent="0.25">
      <c r="A182" s="17" t="str">
        <f>VLOOKUP(C182,'Country Table'!$C$4:$G$222,5,FALSE)</f>
        <v>High income</v>
      </c>
      <c r="B182" s="17" t="str">
        <f>VLOOKUP(C182,'Country Table'!$C$4:$G$222,4,FALSE)</f>
        <v>Europe &amp; Central Asia</v>
      </c>
      <c r="C182" t="s">
        <v>412</v>
      </c>
      <c r="D182">
        <v>85.7</v>
      </c>
      <c r="E182">
        <v>86</v>
      </c>
      <c r="F182">
        <v>86.3</v>
      </c>
      <c r="G182">
        <v>86.6</v>
      </c>
      <c r="H182">
        <v>86.9</v>
      </c>
      <c r="I182">
        <v>87.2</v>
      </c>
      <c r="J182">
        <v>87.5</v>
      </c>
      <c r="K182">
        <v>87.8</v>
      </c>
      <c r="L182">
        <v>88.2</v>
      </c>
      <c r="M182">
        <v>88.5</v>
      </c>
      <c r="N182">
        <v>88.9</v>
      </c>
      <c r="O182">
        <v>89.2</v>
      </c>
      <c r="P182">
        <v>89.600000000000009</v>
      </c>
      <c r="Q182">
        <v>90</v>
      </c>
      <c r="R182">
        <v>90.4</v>
      </c>
      <c r="S182">
        <v>90.9</v>
      </c>
      <c r="T182">
        <v>91.3</v>
      </c>
      <c r="U182">
        <v>91.7</v>
      </c>
      <c r="V182">
        <v>92.100000000000009</v>
      </c>
      <c r="W182">
        <v>92.5</v>
      </c>
      <c r="X182">
        <v>92.9</v>
      </c>
      <c r="Y182">
        <v>93.2</v>
      </c>
      <c r="Z182">
        <v>93.4</v>
      </c>
      <c r="AA182">
        <v>93.7</v>
      </c>
      <c r="AB182">
        <v>93.8</v>
      </c>
      <c r="AC182">
        <v>93.899999999999991</v>
      </c>
      <c r="AD182">
        <v>94</v>
      </c>
      <c r="AE182">
        <v>94.1</v>
      </c>
      <c r="AF182">
        <v>94.199999999999989</v>
      </c>
      <c r="AG182" t="s">
        <v>443</v>
      </c>
    </row>
    <row r="183" spans="1:33" x14ac:dyDescent="0.25">
      <c r="A183" s="17" t="str">
        <f>VLOOKUP(C183,'Country Table'!$C$4:$G$222,5,FALSE)</f>
        <v>High income</v>
      </c>
      <c r="B183" s="17" t="str">
        <f>VLOOKUP(C183,'Country Table'!$C$4:$G$222,4,FALSE)</f>
        <v>North America</v>
      </c>
      <c r="C183" t="s">
        <v>414</v>
      </c>
      <c r="D183">
        <v>85</v>
      </c>
      <c r="E183">
        <v>85.2</v>
      </c>
      <c r="F183">
        <v>85.5</v>
      </c>
      <c r="G183">
        <v>85.7</v>
      </c>
      <c r="H183">
        <v>86</v>
      </c>
      <c r="I183">
        <v>86.3</v>
      </c>
      <c r="J183">
        <v>86.5</v>
      </c>
      <c r="K183">
        <v>86.7</v>
      </c>
      <c r="L183">
        <v>87</v>
      </c>
      <c r="M183">
        <v>87.2</v>
      </c>
      <c r="N183">
        <v>87.4</v>
      </c>
      <c r="O183">
        <v>87.6</v>
      </c>
      <c r="P183">
        <v>87.9</v>
      </c>
      <c r="Q183">
        <v>88.2</v>
      </c>
      <c r="R183">
        <v>88.4</v>
      </c>
      <c r="S183">
        <v>88.7</v>
      </c>
      <c r="T183">
        <v>89.1</v>
      </c>
      <c r="U183">
        <v>89.4</v>
      </c>
      <c r="V183">
        <v>89.7</v>
      </c>
      <c r="W183">
        <v>90</v>
      </c>
      <c r="X183">
        <v>90.2</v>
      </c>
      <c r="Y183">
        <v>90.4</v>
      </c>
      <c r="Z183">
        <v>90.600000000000009</v>
      </c>
      <c r="AA183">
        <v>90.600000000000009</v>
      </c>
      <c r="AB183">
        <v>90.7</v>
      </c>
      <c r="AC183">
        <v>90.600000000000009</v>
      </c>
      <c r="AD183">
        <v>90.600000000000009</v>
      </c>
      <c r="AE183">
        <v>90.600000000000009</v>
      </c>
      <c r="AF183">
        <v>90.5</v>
      </c>
      <c r="AG183" t="s">
        <v>443</v>
      </c>
    </row>
    <row r="184" spans="1:33" x14ac:dyDescent="0.25">
      <c r="A184" s="17" t="str">
        <f>VLOOKUP(C184,'Country Table'!$C$4:$G$222,5,FALSE)</f>
        <v>High income</v>
      </c>
      <c r="B184" s="17" t="str">
        <f>VLOOKUP(C184,'Country Table'!$C$4:$G$222,4,FALSE)</f>
        <v>Latin America &amp; Caribbean</v>
      </c>
      <c r="C184" t="s">
        <v>416</v>
      </c>
      <c r="D184">
        <v>80.900000000000006</v>
      </c>
      <c r="E184">
        <v>81.2</v>
      </c>
      <c r="F184">
        <v>81.5</v>
      </c>
      <c r="G184">
        <v>81.8</v>
      </c>
      <c r="H184">
        <v>82.1</v>
      </c>
      <c r="I184">
        <v>82.5</v>
      </c>
      <c r="J184">
        <v>82.899999999999991</v>
      </c>
      <c r="K184">
        <v>83.2</v>
      </c>
      <c r="L184">
        <v>83.6</v>
      </c>
      <c r="M184">
        <v>83.899999999999991</v>
      </c>
      <c r="N184">
        <v>84.2</v>
      </c>
      <c r="O184">
        <v>84.5</v>
      </c>
      <c r="P184">
        <v>84.899999999999991</v>
      </c>
      <c r="Q184">
        <v>85.2</v>
      </c>
      <c r="R184">
        <v>85.5</v>
      </c>
      <c r="S184">
        <v>85.9</v>
      </c>
      <c r="T184">
        <v>86.2</v>
      </c>
      <c r="U184">
        <v>86.5</v>
      </c>
      <c r="V184">
        <v>86.8</v>
      </c>
      <c r="W184">
        <v>87.1</v>
      </c>
      <c r="X184">
        <v>87.3</v>
      </c>
      <c r="Y184">
        <v>87.5</v>
      </c>
      <c r="Z184">
        <v>87.7</v>
      </c>
      <c r="AA184">
        <v>87.9</v>
      </c>
      <c r="AB184">
        <v>88.1</v>
      </c>
      <c r="AC184">
        <v>88.3</v>
      </c>
      <c r="AD184">
        <v>88.5</v>
      </c>
      <c r="AE184">
        <v>88.7</v>
      </c>
      <c r="AF184">
        <v>88.9</v>
      </c>
      <c r="AG184" t="s">
        <v>443</v>
      </c>
    </row>
    <row r="185" spans="1:33" x14ac:dyDescent="0.25">
      <c r="A185" s="17" t="str">
        <f>VLOOKUP(C185,'Country Table'!$C$4:$G$222,5,FALSE)</f>
        <v>Lower middle income</v>
      </c>
      <c r="B185" s="17" t="str">
        <f>VLOOKUP(C185,'Country Table'!$C$4:$G$222,4,FALSE)</f>
        <v>Europe &amp; Central Asia</v>
      </c>
      <c r="C185" t="s">
        <v>418</v>
      </c>
      <c r="D185">
        <v>71.5</v>
      </c>
      <c r="E185">
        <v>71.399999999999991</v>
      </c>
      <c r="F185">
        <v>71.3</v>
      </c>
      <c r="G185">
        <v>71.3</v>
      </c>
      <c r="H185">
        <v>71.3</v>
      </c>
      <c r="I185">
        <v>71.399999999999991</v>
      </c>
      <c r="J185">
        <v>71.5</v>
      </c>
      <c r="K185">
        <v>71.7</v>
      </c>
      <c r="L185">
        <v>72</v>
      </c>
      <c r="M185">
        <v>72.2</v>
      </c>
      <c r="N185">
        <v>72.5</v>
      </c>
      <c r="O185">
        <v>72.899999999999991</v>
      </c>
      <c r="P185">
        <v>73.3</v>
      </c>
      <c r="Q185">
        <v>73.599999999999994</v>
      </c>
      <c r="R185">
        <v>74.099999999999994</v>
      </c>
      <c r="S185">
        <v>74.5</v>
      </c>
      <c r="T185">
        <v>74.900000000000006</v>
      </c>
      <c r="U185">
        <v>75.3</v>
      </c>
      <c r="V185">
        <v>75.7</v>
      </c>
      <c r="W185">
        <v>76.099999999999994</v>
      </c>
      <c r="X185">
        <v>76.400000000000006</v>
      </c>
      <c r="Y185">
        <v>76.8</v>
      </c>
      <c r="Z185">
        <v>77.2</v>
      </c>
      <c r="AA185">
        <v>77.600000000000009</v>
      </c>
      <c r="AB185">
        <v>78</v>
      </c>
      <c r="AC185">
        <v>78.400000000000006</v>
      </c>
      <c r="AD185">
        <v>78.7</v>
      </c>
      <c r="AE185">
        <v>79.100000000000009</v>
      </c>
      <c r="AF185">
        <v>79.3</v>
      </c>
      <c r="AG185" t="s">
        <v>443</v>
      </c>
    </row>
    <row r="186" spans="1:33" x14ac:dyDescent="0.25">
      <c r="A186" s="17" t="str">
        <f>VLOOKUP(C186,'Country Table'!$C$4:$G$222,5,FALSE)</f>
        <v>Lower middle income</v>
      </c>
      <c r="B186" s="17" t="str">
        <f>VLOOKUP(C186,'Country Table'!$C$4:$G$222,4,FALSE)</f>
        <v>East Asia &amp; Pacific</v>
      </c>
      <c r="C186" t="s">
        <v>420</v>
      </c>
      <c r="D186">
        <v>68.8</v>
      </c>
      <c r="E186">
        <v>69.3</v>
      </c>
      <c r="F186">
        <v>69.8</v>
      </c>
      <c r="G186">
        <v>70.199999999999989</v>
      </c>
      <c r="H186">
        <v>70.599999999999994</v>
      </c>
      <c r="I186">
        <v>71</v>
      </c>
      <c r="J186">
        <v>71.399999999999991</v>
      </c>
      <c r="K186">
        <v>71.8</v>
      </c>
      <c r="L186">
        <v>72.2</v>
      </c>
      <c r="M186">
        <v>72.5</v>
      </c>
      <c r="N186">
        <v>72.899999999999991</v>
      </c>
      <c r="O186">
        <v>73.2</v>
      </c>
      <c r="P186">
        <v>73.5</v>
      </c>
      <c r="Q186">
        <v>73.8</v>
      </c>
      <c r="R186">
        <v>74.099999999999994</v>
      </c>
      <c r="S186">
        <v>74.400000000000006</v>
      </c>
      <c r="T186">
        <v>74.599999999999994</v>
      </c>
      <c r="U186">
        <v>74.900000000000006</v>
      </c>
      <c r="V186">
        <v>75.099999999999994</v>
      </c>
      <c r="W186">
        <v>75.3</v>
      </c>
      <c r="X186">
        <v>75.599999999999994</v>
      </c>
      <c r="Y186">
        <v>75.8</v>
      </c>
      <c r="Z186">
        <v>76</v>
      </c>
      <c r="AA186">
        <v>76.3</v>
      </c>
      <c r="AB186">
        <v>76.5</v>
      </c>
      <c r="AC186">
        <v>76.7</v>
      </c>
      <c r="AD186">
        <v>77</v>
      </c>
      <c r="AE186">
        <v>77.2</v>
      </c>
      <c r="AF186">
        <v>77.400000000000006</v>
      </c>
      <c r="AG186" t="s">
        <v>443</v>
      </c>
    </row>
    <row r="187" spans="1:33" x14ac:dyDescent="0.25">
      <c r="A187" s="17" t="str">
        <f>VLOOKUP(C187,'Country Table'!$C$4:$G$222,5,FALSE)</f>
        <v>Upper middle income</v>
      </c>
      <c r="B187" s="17" t="str">
        <f>VLOOKUP(C187,'Country Table'!$C$4:$G$222,4,FALSE)</f>
        <v>Latin America &amp; Caribbean</v>
      </c>
      <c r="C187" t="s">
        <v>458</v>
      </c>
      <c r="D187">
        <v>77.900000000000006</v>
      </c>
      <c r="E187">
        <v>78.2</v>
      </c>
      <c r="F187">
        <v>78.400000000000006</v>
      </c>
      <c r="G187">
        <v>78.600000000000009</v>
      </c>
      <c r="H187">
        <v>78.8</v>
      </c>
      <c r="I187">
        <v>79</v>
      </c>
      <c r="J187">
        <v>79.2</v>
      </c>
      <c r="K187">
        <v>79.400000000000006</v>
      </c>
      <c r="L187">
        <v>79.600000000000009</v>
      </c>
      <c r="M187">
        <v>79.900000000000006</v>
      </c>
      <c r="N187">
        <v>80.2</v>
      </c>
      <c r="O187">
        <v>80.5</v>
      </c>
      <c r="P187">
        <v>80.7</v>
      </c>
      <c r="Q187">
        <v>81</v>
      </c>
      <c r="R187">
        <v>81.100000000000009</v>
      </c>
      <c r="S187">
        <v>81.3</v>
      </c>
      <c r="T187">
        <v>81.399999999999991</v>
      </c>
      <c r="U187">
        <v>81.599999999999994</v>
      </c>
      <c r="V187">
        <v>81.599999999999994</v>
      </c>
      <c r="W187">
        <v>81.699999999999989</v>
      </c>
      <c r="X187">
        <v>81.699999999999989</v>
      </c>
      <c r="Y187">
        <v>81.699999999999989</v>
      </c>
      <c r="Z187">
        <v>81.599999999999994</v>
      </c>
      <c r="AA187">
        <v>81.399999999999991</v>
      </c>
      <c r="AB187">
        <v>81.2</v>
      </c>
      <c r="AC187">
        <v>80.900000000000006</v>
      </c>
      <c r="AD187">
        <v>80.600000000000009</v>
      </c>
      <c r="AE187">
        <v>80.400000000000006</v>
      </c>
      <c r="AF187">
        <v>80.2</v>
      </c>
      <c r="AG187" t="s">
        <v>443</v>
      </c>
    </row>
    <row r="188" spans="1:33" x14ac:dyDescent="0.25">
      <c r="A188" s="17" t="str">
        <f>VLOOKUP(C188,'Country Table'!$C$4:$G$222,5,FALSE)</f>
        <v>Lower middle income</v>
      </c>
      <c r="B188" s="17" t="str">
        <f>VLOOKUP(C188,'Country Table'!$C$4:$G$222,4,FALSE)</f>
        <v>East Asia &amp; Pacific</v>
      </c>
      <c r="C188" t="s">
        <v>423</v>
      </c>
      <c r="D188">
        <v>77.8</v>
      </c>
      <c r="E188">
        <v>78.2</v>
      </c>
      <c r="F188">
        <v>78.7</v>
      </c>
      <c r="G188">
        <v>79.100000000000009</v>
      </c>
      <c r="H188">
        <v>79.5</v>
      </c>
      <c r="I188">
        <v>79.900000000000006</v>
      </c>
      <c r="J188">
        <v>80.300000000000011</v>
      </c>
      <c r="K188">
        <v>80.600000000000009</v>
      </c>
      <c r="L188">
        <v>81</v>
      </c>
      <c r="M188">
        <v>81.3</v>
      </c>
      <c r="N188">
        <v>81.599999999999994</v>
      </c>
      <c r="O188">
        <v>81.899999999999991</v>
      </c>
      <c r="P188">
        <v>82.199999999999989</v>
      </c>
      <c r="Q188">
        <v>82.5</v>
      </c>
      <c r="R188">
        <v>82.899999999999991</v>
      </c>
      <c r="S188">
        <v>83.2</v>
      </c>
      <c r="T188">
        <v>83.5</v>
      </c>
      <c r="U188">
        <v>83.8</v>
      </c>
      <c r="V188">
        <v>84</v>
      </c>
      <c r="W188">
        <v>84.2</v>
      </c>
      <c r="X188">
        <v>84.399999999999991</v>
      </c>
      <c r="Y188">
        <v>84.5</v>
      </c>
      <c r="Z188">
        <v>84.6</v>
      </c>
      <c r="AA188">
        <v>84.6</v>
      </c>
      <c r="AB188">
        <v>84.7</v>
      </c>
      <c r="AC188">
        <v>84.8</v>
      </c>
      <c r="AD188">
        <v>84.899999999999991</v>
      </c>
      <c r="AE188">
        <v>85</v>
      </c>
      <c r="AF188">
        <v>85.1</v>
      </c>
      <c r="AG188" t="s">
        <v>443</v>
      </c>
    </row>
    <row r="189" spans="1:33" x14ac:dyDescent="0.25">
      <c r="A189" s="17" t="str">
        <f>VLOOKUP(C189,'Country Table'!$C$4:$G$222,5,FALSE)</f>
        <v>Lower middle income</v>
      </c>
      <c r="B189" s="17" t="str">
        <f>VLOOKUP(C189,'Country Table'!$C$4:$G$222,4,FALSE)</f>
        <v>Middle East &amp; North Africa</v>
      </c>
      <c r="C189" t="s">
        <v>461</v>
      </c>
      <c r="D189">
        <v>73.900000000000006</v>
      </c>
      <c r="E189">
        <v>74.5</v>
      </c>
      <c r="F189">
        <v>75.099999999999994</v>
      </c>
      <c r="G189">
        <v>75.599999999999994</v>
      </c>
      <c r="H189">
        <v>76.099999999999994</v>
      </c>
      <c r="I189">
        <v>76.599999999999994</v>
      </c>
      <c r="J189">
        <v>77</v>
      </c>
      <c r="K189">
        <v>77.400000000000006</v>
      </c>
      <c r="L189">
        <v>77.8</v>
      </c>
      <c r="M189">
        <v>78.2</v>
      </c>
      <c r="N189">
        <v>78.5</v>
      </c>
      <c r="O189">
        <v>78.8</v>
      </c>
      <c r="P189">
        <v>79.2</v>
      </c>
      <c r="Q189">
        <v>79.5</v>
      </c>
      <c r="R189">
        <v>79.800000000000011</v>
      </c>
      <c r="S189">
        <v>80</v>
      </c>
      <c r="T189">
        <v>80.300000000000011</v>
      </c>
      <c r="U189">
        <v>80.600000000000009</v>
      </c>
      <c r="V189">
        <v>80.800000000000011</v>
      </c>
      <c r="W189">
        <v>81</v>
      </c>
      <c r="X189">
        <v>81.2</v>
      </c>
      <c r="Y189">
        <v>81.399999999999991</v>
      </c>
      <c r="Z189">
        <v>81.599999999999994</v>
      </c>
      <c r="AA189">
        <v>81.8</v>
      </c>
      <c r="AB189">
        <v>82</v>
      </c>
      <c r="AC189">
        <v>82.199999999999989</v>
      </c>
      <c r="AD189">
        <v>82.399999999999991</v>
      </c>
      <c r="AE189">
        <v>82.699999999999989</v>
      </c>
      <c r="AF189">
        <v>82.899999999999991</v>
      </c>
      <c r="AG189" t="s">
        <v>443</v>
      </c>
    </row>
    <row r="190" spans="1:33" x14ac:dyDescent="0.25">
      <c r="A190" s="17" t="str">
        <f>VLOOKUP(C190,'Country Table'!$C$4:$G$222,5,FALSE)</f>
        <v>Low income</v>
      </c>
      <c r="B190" s="17" t="str">
        <f>VLOOKUP(C190,'Country Table'!$C$4:$G$222,4,FALSE)</f>
        <v>Middle East &amp; North Africa</v>
      </c>
      <c r="C190" t="s">
        <v>459</v>
      </c>
      <c r="D190">
        <v>57.499999999999993</v>
      </c>
      <c r="E190">
        <v>57.999999999999993</v>
      </c>
      <c r="F190">
        <v>58.5</v>
      </c>
      <c r="G190">
        <v>59</v>
      </c>
      <c r="H190">
        <v>59.3</v>
      </c>
      <c r="I190">
        <v>59.699999999999996</v>
      </c>
      <c r="J190">
        <v>60.099999999999994</v>
      </c>
      <c r="K190">
        <v>60.6</v>
      </c>
      <c r="L190">
        <v>61.199999999999996</v>
      </c>
      <c r="M190">
        <v>61.9</v>
      </c>
      <c r="N190">
        <v>62.6</v>
      </c>
      <c r="O190">
        <v>63.4</v>
      </c>
      <c r="P190">
        <v>64.3</v>
      </c>
      <c r="Q190">
        <v>65.2</v>
      </c>
      <c r="R190">
        <v>66</v>
      </c>
      <c r="S190">
        <v>66.900000000000006</v>
      </c>
      <c r="T190">
        <v>67.7</v>
      </c>
      <c r="U190">
        <v>68.400000000000006</v>
      </c>
      <c r="V190">
        <v>69.099999999999994</v>
      </c>
      <c r="W190">
        <v>69.599999999999994</v>
      </c>
      <c r="X190">
        <v>70.099999999999994</v>
      </c>
      <c r="Y190">
        <v>70.399999999999991</v>
      </c>
      <c r="Z190">
        <v>70.599999999999994</v>
      </c>
      <c r="AA190">
        <v>70.8</v>
      </c>
      <c r="AB190">
        <v>70.899999999999991</v>
      </c>
      <c r="AC190">
        <v>70.899999999999991</v>
      </c>
      <c r="AD190">
        <v>70.899999999999991</v>
      </c>
      <c r="AE190">
        <v>70.899999999999991</v>
      </c>
      <c r="AF190">
        <v>70.899999999999991</v>
      </c>
      <c r="AG190" t="s">
        <v>443</v>
      </c>
    </row>
    <row r="191" spans="1:33" x14ac:dyDescent="0.25">
      <c r="A191" s="17" t="str">
        <f>VLOOKUP(C191,'Country Table'!$C$4:$G$222,5,FALSE)</f>
        <v>Lower middle income</v>
      </c>
      <c r="B191" s="17" t="str">
        <f>VLOOKUP(C191,'Country Table'!$C$4:$G$222,4,FALSE)</f>
        <v>Sub-Saharan Africa</v>
      </c>
      <c r="C191" t="s">
        <v>430</v>
      </c>
      <c r="D191">
        <v>45</v>
      </c>
      <c r="E191">
        <v>43.3</v>
      </c>
      <c r="F191">
        <v>41.5</v>
      </c>
      <c r="G191">
        <v>39.900000000000006</v>
      </c>
      <c r="H191">
        <v>38.4</v>
      </c>
      <c r="I191">
        <v>37.299999999999997</v>
      </c>
      <c r="J191">
        <v>36.5</v>
      </c>
      <c r="K191">
        <v>36.1</v>
      </c>
      <c r="L191">
        <v>36</v>
      </c>
      <c r="M191">
        <v>36.299999999999997</v>
      </c>
      <c r="N191">
        <v>36.9</v>
      </c>
      <c r="O191">
        <v>37.9</v>
      </c>
      <c r="P191">
        <v>39.1</v>
      </c>
      <c r="Q191">
        <v>40.5</v>
      </c>
      <c r="R191">
        <v>42.1</v>
      </c>
      <c r="S191">
        <v>43.8</v>
      </c>
      <c r="T191">
        <v>45.800000000000004</v>
      </c>
      <c r="U191">
        <v>47.9</v>
      </c>
      <c r="V191">
        <v>50.2</v>
      </c>
      <c r="W191">
        <v>52.5</v>
      </c>
      <c r="X191">
        <v>54.900000000000006</v>
      </c>
      <c r="Y191">
        <v>57.099999999999994</v>
      </c>
      <c r="Z191">
        <v>59.199999999999996</v>
      </c>
      <c r="AA191">
        <v>61.1</v>
      </c>
      <c r="AB191">
        <v>62.8</v>
      </c>
      <c r="AC191">
        <v>64.2</v>
      </c>
      <c r="AD191">
        <v>65.3</v>
      </c>
      <c r="AE191">
        <v>66.2</v>
      </c>
      <c r="AF191">
        <v>66.900000000000006</v>
      </c>
      <c r="AG191" t="s">
        <v>443</v>
      </c>
    </row>
    <row r="192" spans="1:33" x14ac:dyDescent="0.25">
      <c r="A192" s="17" t="str">
        <f>VLOOKUP(C192,'Country Table'!$C$4:$G$222,5,FALSE)</f>
        <v>Lower middle income</v>
      </c>
      <c r="B192" s="17" t="str">
        <f>VLOOKUP(C192,'Country Table'!$C$4:$G$222,4,FALSE)</f>
        <v>Sub-Saharan Africa</v>
      </c>
      <c r="C192" t="s">
        <v>432</v>
      </c>
      <c r="D192">
        <v>58.599999999999994</v>
      </c>
      <c r="E192">
        <v>56.499999999999993</v>
      </c>
      <c r="F192">
        <v>54.2</v>
      </c>
      <c r="G192">
        <v>51.800000000000004</v>
      </c>
      <c r="H192">
        <v>49.3</v>
      </c>
      <c r="I192">
        <v>46.9</v>
      </c>
      <c r="J192">
        <v>44.6</v>
      </c>
      <c r="K192">
        <v>42.6</v>
      </c>
      <c r="L192">
        <v>40.699999999999996</v>
      </c>
      <c r="M192">
        <v>39.200000000000003</v>
      </c>
      <c r="N192">
        <v>37.9</v>
      </c>
      <c r="O192">
        <v>36.9</v>
      </c>
      <c r="P192">
        <v>36.199999999999996</v>
      </c>
      <c r="Q192">
        <v>35.699999999999996</v>
      </c>
      <c r="R192">
        <v>35.5</v>
      </c>
      <c r="S192">
        <v>35.799999999999997</v>
      </c>
      <c r="T192">
        <v>36.700000000000003</v>
      </c>
      <c r="U192">
        <v>38.4</v>
      </c>
      <c r="V192">
        <v>40.799999999999997</v>
      </c>
      <c r="W192">
        <v>43.8</v>
      </c>
      <c r="X192">
        <v>47.099999999999994</v>
      </c>
      <c r="Y192">
        <v>50.6</v>
      </c>
      <c r="Z192">
        <v>53.900000000000006</v>
      </c>
      <c r="AA192">
        <v>56.8</v>
      </c>
      <c r="AB192">
        <v>59.099999999999994</v>
      </c>
      <c r="AC192">
        <v>60.8</v>
      </c>
      <c r="AD192">
        <v>62</v>
      </c>
      <c r="AE192">
        <v>62.8</v>
      </c>
      <c r="AF192">
        <v>63.4</v>
      </c>
      <c r="AG192" t="s">
        <v>443</v>
      </c>
    </row>
  </sheetData>
  <autoFilter ref="A1:AG1" xr:uid="{441133C1-2C52-421F-90AD-E296122904A7}">
    <sortState xmlns:xlrd2="http://schemas.microsoft.com/office/spreadsheetml/2017/richdata2" ref="A2:AG192">
      <sortCondition ref="C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F29F-D501-46B1-8825-0D425E2AEE58}">
  <dimension ref="A1:AG145"/>
  <sheetViews>
    <sheetView workbookViewId="0">
      <selection activeCell="J12" sqref="J12"/>
    </sheetView>
  </sheetViews>
  <sheetFormatPr defaultColWidth="8.85546875" defaultRowHeight="15" x14ac:dyDescent="0.25"/>
  <cols>
    <col min="3" max="3" width="27.5703125" customWidth="1"/>
  </cols>
  <sheetData>
    <row r="1" spans="1:33" ht="22.5" x14ac:dyDescent="0.25">
      <c r="A1" s="16" t="s">
        <v>435</v>
      </c>
      <c r="B1" s="16" t="s">
        <v>4</v>
      </c>
      <c r="C1" t="s">
        <v>436</v>
      </c>
      <c r="D1" s="46">
        <v>1990</v>
      </c>
      <c r="E1" s="46">
        <v>1991</v>
      </c>
      <c r="F1" s="46">
        <v>1992</v>
      </c>
      <c r="G1" s="46">
        <v>1993</v>
      </c>
      <c r="H1" s="46">
        <v>1994</v>
      </c>
      <c r="I1" s="46">
        <v>1995</v>
      </c>
      <c r="J1" s="46">
        <v>1996</v>
      </c>
      <c r="K1" s="46">
        <v>1997</v>
      </c>
      <c r="L1" s="46">
        <v>1998</v>
      </c>
      <c r="M1" s="46">
        <v>1999</v>
      </c>
      <c r="N1" s="46">
        <v>2000</v>
      </c>
      <c r="O1" s="46">
        <v>2001</v>
      </c>
      <c r="P1" s="46">
        <v>2002</v>
      </c>
      <c r="Q1" s="46">
        <v>2003</v>
      </c>
      <c r="R1" s="46">
        <v>2004</v>
      </c>
      <c r="S1" s="46">
        <v>2005</v>
      </c>
      <c r="T1" s="46">
        <v>2006</v>
      </c>
      <c r="U1" s="46">
        <v>2007</v>
      </c>
      <c r="V1" s="46">
        <v>2008</v>
      </c>
      <c r="W1" s="46">
        <v>2009</v>
      </c>
      <c r="X1" s="46">
        <v>2010</v>
      </c>
      <c r="Y1" s="46">
        <v>2011</v>
      </c>
      <c r="Z1" s="46">
        <v>2012</v>
      </c>
      <c r="AA1" s="46">
        <v>2013</v>
      </c>
      <c r="AB1" s="46">
        <v>2014</v>
      </c>
      <c r="AC1" s="46">
        <v>2015</v>
      </c>
      <c r="AD1" s="46">
        <v>2016</v>
      </c>
      <c r="AE1" s="46">
        <v>2017</v>
      </c>
      <c r="AF1" s="47">
        <v>2018</v>
      </c>
      <c r="AG1" s="46">
        <v>2019</v>
      </c>
    </row>
    <row r="2" spans="1:33" x14ac:dyDescent="0.25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t="s">
        <v>6</v>
      </c>
      <c r="D2" s="22">
        <v>29.799999999999997</v>
      </c>
      <c r="E2" s="22">
        <v>30.4</v>
      </c>
      <c r="F2" s="22">
        <v>31.2</v>
      </c>
      <c r="G2" s="22">
        <v>30.8</v>
      </c>
      <c r="H2" s="22">
        <v>30.3</v>
      </c>
      <c r="I2" s="22">
        <v>32.700000000000003</v>
      </c>
      <c r="J2" s="22">
        <v>33.1</v>
      </c>
      <c r="K2" s="22">
        <v>33.5</v>
      </c>
      <c r="L2" s="22">
        <v>33.900000000000006</v>
      </c>
      <c r="M2" s="22">
        <v>34.300000000000004</v>
      </c>
      <c r="N2" s="22">
        <v>34.5</v>
      </c>
      <c r="O2" s="22">
        <v>34.699999999999996</v>
      </c>
      <c r="P2" s="22">
        <v>37.799999999999997</v>
      </c>
      <c r="Q2" s="22">
        <v>38.700000000000003</v>
      </c>
      <c r="R2" s="22">
        <v>40</v>
      </c>
      <c r="S2" s="22">
        <v>41</v>
      </c>
      <c r="T2" s="22">
        <v>41.9</v>
      </c>
      <c r="U2" s="22">
        <v>43.1</v>
      </c>
      <c r="V2" s="22">
        <v>43.6</v>
      </c>
      <c r="W2" s="22">
        <v>44.7</v>
      </c>
      <c r="X2" s="22">
        <v>46.400000000000006</v>
      </c>
      <c r="Y2" s="22">
        <v>46.5</v>
      </c>
      <c r="Z2" s="22">
        <v>47.9</v>
      </c>
      <c r="AA2" s="22">
        <v>48.5</v>
      </c>
      <c r="AB2" s="22">
        <v>48.8</v>
      </c>
      <c r="AC2" s="22">
        <v>49</v>
      </c>
      <c r="AD2" s="22">
        <v>49.1</v>
      </c>
      <c r="AE2" s="22">
        <v>49.3</v>
      </c>
      <c r="AF2" s="22">
        <v>49.6</v>
      </c>
      <c r="AG2" s="22" t="s">
        <v>443</v>
      </c>
    </row>
    <row r="3" spans="1:33" x14ac:dyDescent="0.25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t="s">
        <v>10</v>
      </c>
      <c r="D3" s="22">
        <v>64.400000000000006</v>
      </c>
      <c r="E3" s="22">
        <v>62.5</v>
      </c>
      <c r="F3" s="22">
        <v>60.8</v>
      </c>
      <c r="G3" s="22">
        <v>61.1</v>
      </c>
      <c r="H3" s="22">
        <v>61.7</v>
      </c>
      <c r="I3" s="22">
        <v>62.9</v>
      </c>
      <c r="J3" s="22">
        <v>63.9</v>
      </c>
      <c r="K3" s="22">
        <v>63.9</v>
      </c>
      <c r="L3" s="22">
        <v>64.900000000000006</v>
      </c>
      <c r="M3" s="22">
        <v>66</v>
      </c>
      <c r="N3" s="22">
        <v>66.7</v>
      </c>
      <c r="O3" s="22">
        <v>67.300000000000011</v>
      </c>
      <c r="P3" s="22">
        <v>68</v>
      </c>
      <c r="Q3" s="22">
        <v>68.7</v>
      </c>
      <c r="R3" s="22">
        <v>69.199999999999989</v>
      </c>
      <c r="S3" s="22">
        <v>70.199999999999989</v>
      </c>
      <c r="T3" s="22">
        <v>70.899999999999991</v>
      </c>
      <c r="U3" s="22">
        <v>71.8</v>
      </c>
      <c r="V3" s="22">
        <v>72.399999999999991</v>
      </c>
      <c r="W3" s="22">
        <v>72.899999999999991</v>
      </c>
      <c r="X3" s="22">
        <v>74</v>
      </c>
      <c r="Y3" s="22">
        <v>75.900000000000006</v>
      </c>
      <c r="Z3" s="22">
        <v>77.100000000000009</v>
      </c>
      <c r="AA3" s="22">
        <v>78.100000000000009</v>
      </c>
      <c r="AB3" s="22">
        <v>78.7</v>
      </c>
      <c r="AC3" s="22">
        <v>78.8</v>
      </c>
      <c r="AD3" s="22">
        <v>78.8</v>
      </c>
      <c r="AE3" s="22">
        <v>78.900000000000006</v>
      </c>
      <c r="AF3" s="22">
        <v>79.100000000000009</v>
      </c>
      <c r="AG3" s="22" t="s">
        <v>443</v>
      </c>
    </row>
    <row r="4" spans="1:33" x14ac:dyDescent="0.25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t="s">
        <v>14</v>
      </c>
      <c r="D4" s="22">
        <v>57.8</v>
      </c>
      <c r="E4" s="22">
        <v>58.199999999999996</v>
      </c>
      <c r="F4" s="22">
        <v>58.9</v>
      </c>
      <c r="G4" s="22">
        <v>59.3</v>
      </c>
      <c r="H4" s="22">
        <v>59.699999999999996</v>
      </c>
      <c r="I4" s="22">
        <v>60.199999999999996</v>
      </c>
      <c r="J4" s="22">
        <v>61</v>
      </c>
      <c r="K4" s="22">
        <v>61.9</v>
      </c>
      <c r="L4" s="22">
        <v>62.9</v>
      </c>
      <c r="M4" s="22">
        <v>63.800000000000004</v>
      </c>
      <c r="N4" s="22">
        <v>64.600000000000009</v>
      </c>
      <c r="O4" s="22">
        <v>65.5</v>
      </c>
      <c r="P4" s="22">
        <v>66.600000000000009</v>
      </c>
      <c r="Q4" s="22">
        <v>67.600000000000009</v>
      </c>
      <c r="R4" s="22">
        <v>68.5</v>
      </c>
      <c r="S4" s="22">
        <v>69.399999999999991</v>
      </c>
      <c r="T4" s="22">
        <v>69.899999999999991</v>
      </c>
      <c r="U4" s="22">
        <v>70.8</v>
      </c>
      <c r="V4" s="22">
        <v>71.099999999999994</v>
      </c>
      <c r="W4" s="22">
        <v>72</v>
      </c>
      <c r="X4" s="22">
        <v>73</v>
      </c>
      <c r="Y4" s="22">
        <v>73.8</v>
      </c>
      <c r="Z4" s="22">
        <v>73.7</v>
      </c>
      <c r="AA4" s="22">
        <v>74.599999999999994</v>
      </c>
      <c r="AB4" s="22">
        <v>74.900000000000006</v>
      </c>
      <c r="AC4" s="22">
        <v>75.099999999999994</v>
      </c>
      <c r="AD4" s="22">
        <v>75.5</v>
      </c>
      <c r="AE4" s="22">
        <v>75.8</v>
      </c>
      <c r="AF4" s="22">
        <v>75.900000000000006</v>
      </c>
      <c r="AG4" s="22" t="s">
        <v>443</v>
      </c>
    </row>
    <row r="5" spans="1:33" x14ac:dyDescent="0.25">
      <c r="A5" s="17" t="str">
        <f>VLOOKUP(C5,'Country Table'!$C$4:$G$222,5,FALSE)</f>
        <v>Upper middle income</v>
      </c>
      <c r="B5" s="17" t="str">
        <f>VLOOKUP(C5,'Country Table'!$C$4:$G$222,4,FALSE)</f>
        <v>Latin America &amp; Caribbean</v>
      </c>
      <c r="C5" t="s">
        <v>30</v>
      </c>
      <c r="D5" s="22">
        <v>70.7</v>
      </c>
      <c r="E5" s="22">
        <v>71.399999999999991</v>
      </c>
      <c r="F5" s="22">
        <v>71.899999999999991</v>
      </c>
      <c r="G5" s="22">
        <v>72.5</v>
      </c>
      <c r="H5" s="22">
        <v>72.899999999999991</v>
      </c>
      <c r="I5" s="22">
        <v>73.099999999999994</v>
      </c>
      <c r="J5" s="22">
        <v>73.8</v>
      </c>
      <c r="K5" s="22">
        <v>74.599999999999994</v>
      </c>
      <c r="L5" s="22">
        <v>75.2</v>
      </c>
      <c r="M5" s="22">
        <v>76.3</v>
      </c>
      <c r="N5" s="22">
        <v>77</v>
      </c>
      <c r="O5" s="22">
        <v>77.5</v>
      </c>
      <c r="P5" s="22">
        <v>77</v>
      </c>
      <c r="Q5" s="22">
        <v>77.5</v>
      </c>
      <c r="R5" s="22">
        <v>77.5</v>
      </c>
      <c r="S5" s="22">
        <v>77.7</v>
      </c>
      <c r="T5" s="22">
        <v>80.100000000000009</v>
      </c>
      <c r="U5" s="22">
        <v>80.600000000000009</v>
      </c>
      <c r="V5" s="22">
        <v>81</v>
      </c>
      <c r="W5" s="22">
        <v>81</v>
      </c>
      <c r="X5" s="22">
        <v>81.8</v>
      </c>
      <c r="Y5" s="22">
        <v>82.3</v>
      </c>
      <c r="Z5" s="22">
        <v>82.3</v>
      </c>
      <c r="AA5" s="22">
        <v>82.399999999999991</v>
      </c>
      <c r="AB5" s="22">
        <v>82.5</v>
      </c>
      <c r="AC5" s="22">
        <v>82.8</v>
      </c>
      <c r="AD5" s="22">
        <v>82.8</v>
      </c>
      <c r="AE5" s="22">
        <v>83.2</v>
      </c>
      <c r="AF5" s="22">
        <v>83</v>
      </c>
      <c r="AG5" s="22" t="s">
        <v>443</v>
      </c>
    </row>
    <row r="6" spans="1:33" x14ac:dyDescent="0.25">
      <c r="A6" s="17" t="str">
        <f>VLOOKUP(C6,'Country Table'!$C$4:$G$222,5,FALSE)</f>
        <v>Upper middle income</v>
      </c>
      <c r="B6" s="17" t="str">
        <f>VLOOKUP(C6,'Country Table'!$C$4:$G$222,4,FALSE)</f>
        <v>Europe &amp; Central Asia</v>
      </c>
      <c r="C6" t="s">
        <v>32</v>
      </c>
      <c r="D6" s="22">
        <v>63.3</v>
      </c>
      <c r="E6" s="22">
        <v>62.9</v>
      </c>
      <c r="F6" s="22">
        <v>58.5</v>
      </c>
      <c r="G6" s="22">
        <v>59</v>
      </c>
      <c r="H6" s="22">
        <v>60</v>
      </c>
      <c r="I6" s="22">
        <v>60.4</v>
      </c>
      <c r="J6" s="22">
        <v>61.4</v>
      </c>
      <c r="K6" s="22">
        <v>62.5</v>
      </c>
      <c r="L6" s="22">
        <v>63.7</v>
      </c>
      <c r="M6" s="22">
        <v>64.400000000000006</v>
      </c>
      <c r="N6" s="22">
        <v>64.900000000000006</v>
      </c>
      <c r="O6" s="22">
        <v>65.3</v>
      </c>
      <c r="P6" s="22">
        <v>66.3</v>
      </c>
      <c r="Q6" s="22">
        <v>67.2</v>
      </c>
      <c r="R6" s="22">
        <v>68.100000000000009</v>
      </c>
      <c r="S6" s="22">
        <v>69.399999999999991</v>
      </c>
      <c r="T6" s="22">
        <v>70.8</v>
      </c>
      <c r="U6" s="22">
        <v>72.399999999999991</v>
      </c>
      <c r="V6" s="22">
        <v>72.7</v>
      </c>
      <c r="W6" s="22">
        <v>72.399999999999991</v>
      </c>
      <c r="X6" s="22">
        <v>72.899999999999991</v>
      </c>
      <c r="Y6" s="22">
        <v>73.3</v>
      </c>
      <c r="Z6" s="22">
        <v>73.7</v>
      </c>
      <c r="AA6" s="22">
        <v>74.3</v>
      </c>
      <c r="AB6" s="22">
        <v>74.599999999999994</v>
      </c>
      <c r="AC6" s="22">
        <v>74.8</v>
      </c>
      <c r="AD6" s="22">
        <v>75.099999999999994</v>
      </c>
      <c r="AE6" s="22">
        <v>75.8</v>
      </c>
      <c r="AF6" s="22">
        <v>76</v>
      </c>
      <c r="AG6" s="22" t="s">
        <v>443</v>
      </c>
    </row>
    <row r="7" spans="1:33" x14ac:dyDescent="0.25">
      <c r="A7" s="17" t="str">
        <f>VLOOKUP(C7,'Country Table'!$C$4:$G$222,5,FALSE)</f>
        <v>High income</v>
      </c>
      <c r="B7" s="17" t="str">
        <f>VLOOKUP(C7,'Country Table'!$C$4:$G$222,4,FALSE)</f>
        <v>East Asia &amp; Pacific</v>
      </c>
      <c r="C7" t="s">
        <v>36</v>
      </c>
      <c r="D7" s="22">
        <v>86.6</v>
      </c>
      <c r="E7" s="22">
        <v>86.7</v>
      </c>
      <c r="F7" s="22">
        <v>86.8</v>
      </c>
      <c r="G7" s="22">
        <v>87.2</v>
      </c>
      <c r="H7" s="22">
        <v>87.5</v>
      </c>
      <c r="I7" s="22">
        <v>88.3</v>
      </c>
      <c r="J7" s="22">
        <v>88.6</v>
      </c>
      <c r="K7" s="22">
        <v>88.9</v>
      </c>
      <c r="L7" s="22">
        <v>89.2</v>
      </c>
      <c r="M7" s="22">
        <v>89.5</v>
      </c>
      <c r="N7" s="22">
        <v>89.8</v>
      </c>
      <c r="O7" s="22">
        <v>90</v>
      </c>
      <c r="P7" s="22">
        <v>90.3</v>
      </c>
      <c r="Q7" s="22">
        <v>90.4</v>
      </c>
      <c r="R7" s="22">
        <v>90.7</v>
      </c>
      <c r="S7" s="22">
        <v>90.2</v>
      </c>
      <c r="T7" s="22">
        <v>90.5</v>
      </c>
      <c r="U7" s="22">
        <v>90.8</v>
      </c>
      <c r="V7" s="22">
        <v>92.2</v>
      </c>
      <c r="W7" s="22">
        <v>92.300000000000011</v>
      </c>
      <c r="X7" s="22">
        <v>92.600000000000009</v>
      </c>
      <c r="Y7" s="22">
        <v>92.800000000000011</v>
      </c>
      <c r="Z7" s="22">
        <v>93.2</v>
      </c>
      <c r="AA7" s="22">
        <v>92.600000000000009</v>
      </c>
      <c r="AB7" s="22">
        <v>92.9</v>
      </c>
      <c r="AC7" s="22">
        <v>93.300000000000011</v>
      </c>
      <c r="AD7" s="22">
        <v>93.5</v>
      </c>
      <c r="AE7" s="22">
        <v>93.7</v>
      </c>
      <c r="AF7" s="22">
        <v>93.8</v>
      </c>
      <c r="AG7" s="22" t="s">
        <v>443</v>
      </c>
    </row>
    <row r="8" spans="1:33" x14ac:dyDescent="0.25">
      <c r="A8" s="17" t="str">
        <f>VLOOKUP(C8,'Country Table'!$C$4:$G$222,5,FALSE)</f>
        <v>High income</v>
      </c>
      <c r="B8" s="17" t="str">
        <f>VLOOKUP(C8,'Country Table'!$C$4:$G$222,4,FALSE)</f>
        <v>Europe &amp; Central Asia</v>
      </c>
      <c r="C8" t="s">
        <v>38</v>
      </c>
      <c r="D8" s="22">
        <v>79.5</v>
      </c>
      <c r="E8" s="22">
        <v>79.900000000000006</v>
      </c>
      <c r="F8" s="22">
        <v>80.5</v>
      </c>
      <c r="G8" s="22">
        <v>80.900000000000006</v>
      </c>
      <c r="H8" s="22">
        <v>81.3</v>
      </c>
      <c r="I8" s="22">
        <v>81.699999999999989</v>
      </c>
      <c r="J8" s="22">
        <v>82</v>
      </c>
      <c r="K8" s="22">
        <v>82.399999999999991</v>
      </c>
      <c r="L8" s="22">
        <v>82.8</v>
      </c>
      <c r="M8" s="22">
        <v>83.399999999999991</v>
      </c>
      <c r="N8" s="22">
        <v>83.8</v>
      </c>
      <c r="O8" s="22">
        <v>84.899999999999991</v>
      </c>
      <c r="P8" s="22">
        <v>83.8</v>
      </c>
      <c r="Q8" s="22">
        <v>84.2</v>
      </c>
      <c r="R8" s="22">
        <v>84.899999999999991</v>
      </c>
      <c r="S8" s="22">
        <v>85.5</v>
      </c>
      <c r="T8" s="22">
        <v>86.1</v>
      </c>
      <c r="U8" s="22">
        <v>88.1</v>
      </c>
      <c r="V8" s="22">
        <v>88.4</v>
      </c>
      <c r="W8" s="22">
        <v>88.6</v>
      </c>
      <c r="X8" s="22">
        <v>89.5</v>
      </c>
      <c r="Y8" s="22">
        <v>89.7</v>
      </c>
      <c r="Z8" s="22">
        <v>89.9</v>
      </c>
      <c r="AA8" s="22">
        <v>89.600000000000009</v>
      </c>
      <c r="AB8" s="22">
        <v>90.4</v>
      </c>
      <c r="AC8" s="22">
        <v>90.600000000000009</v>
      </c>
      <c r="AD8" s="22">
        <v>90.9</v>
      </c>
      <c r="AE8" s="22">
        <v>91.2</v>
      </c>
      <c r="AF8" s="22">
        <v>91.4</v>
      </c>
      <c r="AG8" s="22" t="s">
        <v>443</v>
      </c>
    </row>
    <row r="9" spans="1:33" x14ac:dyDescent="0.25">
      <c r="A9" s="17" t="str">
        <f>VLOOKUP(C9,'Country Table'!$C$4:$G$222,5,FALSE)</f>
        <v>High income</v>
      </c>
      <c r="B9" s="17" t="str">
        <f>VLOOKUP(C9,'Country Table'!$C$4:$G$222,4,FALSE)</f>
        <v>Middle East &amp; North Africa</v>
      </c>
      <c r="C9" t="s">
        <v>43</v>
      </c>
      <c r="D9" s="22">
        <v>73.599999999999994</v>
      </c>
      <c r="E9" s="22">
        <v>75.5</v>
      </c>
      <c r="F9" s="22">
        <v>75.599999999999994</v>
      </c>
      <c r="G9" s="22">
        <v>76.400000000000006</v>
      </c>
      <c r="H9" s="22">
        <v>76.8</v>
      </c>
      <c r="I9" s="22">
        <v>77.5</v>
      </c>
      <c r="J9" s="22">
        <v>77.900000000000006</v>
      </c>
      <c r="K9" s="22">
        <v>78.100000000000009</v>
      </c>
      <c r="L9" s="22">
        <v>78.400000000000006</v>
      </c>
      <c r="M9" s="22">
        <v>78.600000000000009</v>
      </c>
      <c r="N9" s="22">
        <v>79.2</v>
      </c>
      <c r="O9" s="22">
        <v>79.2</v>
      </c>
      <c r="P9" s="22">
        <v>79.2</v>
      </c>
      <c r="Q9" s="22">
        <v>79.3</v>
      </c>
      <c r="R9" s="22">
        <v>79.2</v>
      </c>
      <c r="S9" s="22">
        <v>79.2</v>
      </c>
      <c r="T9" s="22">
        <v>79.3</v>
      </c>
      <c r="U9" s="22">
        <v>79.600000000000009</v>
      </c>
      <c r="V9" s="22">
        <v>79.600000000000009</v>
      </c>
      <c r="W9" s="22">
        <v>79.400000000000006</v>
      </c>
      <c r="X9" s="22">
        <v>79.600000000000009</v>
      </c>
      <c r="Y9" s="22">
        <v>79.800000000000011</v>
      </c>
      <c r="Z9" s="22">
        <v>80</v>
      </c>
      <c r="AA9" s="22">
        <v>80.7</v>
      </c>
      <c r="AB9" s="22">
        <v>81</v>
      </c>
      <c r="AC9" s="22">
        <v>83.399999999999991</v>
      </c>
      <c r="AD9" s="22">
        <v>83.899999999999991</v>
      </c>
      <c r="AE9" s="22">
        <v>83.899999999999991</v>
      </c>
      <c r="AF9" s="22">
        <v>83.8</v>
      </c>
      <c r="AG9" s="22" t="s">
        <v>443</v>
      </c>
    </row>
    <row r="10" spans="1:33" x14ac:dyDescent="0.25">
      <c r="A10" s="17" t="str">
        <f>VLOOKUP(C10,'Country Table'!$C$4:$G$222,5,FALSE)</f>
        <v>Lower middle income</v>
      </c>
      <c r="B10" s="17" t="str">
        <f>VLOOKUP(C10,'Country Table'!$C$4:$G$222,4,FALSE)</f>
        <v>South Asia</v>
      </c>
      <c r="C10" t="s">
        <v>45</v>
      </c>
      <c r="D10" s="22">
        <v>38.800000000000004</v>
      </c>
      <c r="E10" s="22">
        <v>39.5</v>
      </c>
      <c r="F10" s="22">
        <v>40.300000000000004</v>
      </c>
      <c r="G10" s="22">
        <v>41.099999999999994</v>
      </c>
      <c r="H10" s="22">
        <v>41.9</v>
      </c>
      <c r="I10" s="22">
        <v>42.699999999999996</v>
      </c>
      <c r="J10" s="22">
        <v>43.6</v>
      </c>
      <c r="K10" s="22">
        <v>44.4</v>
      </c>
      <c r="L10" s="22">
        <v>45.300000000000004</v>
      </c>
      <c r="M10" s="22">
        <v>46.2</v>
      </c>
      <c r="N10" s="22">
        <v>47</v>
      </c>
      <c r="O10" s="22">
        <v>47.9</v>
      </c>
      <c r="P10" s="22">
        <v>48.5</v>
      </c>
      <c r="Q10" s="22">
        <v>49.2</v>
      </c>
      <c r="R10" s="22">
        <v>49.9</v>
      </c>
      <c r="S10" s="22">
        <v>50.6</v>
      </c>
      <c r="T10" s="22">
        <v>51.4</v>
      </c>
      <c r="U10" s="22">
        <v>52.1</v>
      </c>
      <c r="V10" s="22">
        <v>52.400000000000006</v>
      </c>
      <c r="W10" s="22">
        <v>53.5</v>
      </c>
      <c r="X10" s="22">
        <v>54.900000000000006</v>
      </c>
      <c r="Y10" s="22">
        <v>55.900000000000006</v>
      </c>
      <c r="Z10" s="22">
        <v>56.699999999999996</v>
      </c>
      <c r="AA10" s="22">
        <v>57.199999999999996</v>
      </c>
      <c r="AB10" s="22">
        <v>57.199999999999996</v>
      </c>
      <c r="AC10" s="22">
        <v>58.8</v>
      </c>
      <c r="AD10" s="22">
        <v>59.9</v>
      </c>
      <c r="AE10" s="22">
        <v>60.9</v>
      </c>
      <c r="AF10" s="22">
        <v>61.4</v>
      </c>
      <c r="AG10" s="22" t="s">
        <v>443</v>
      </c>
    </row>
    <row r="11" spans="1:33" x14ac:dyDescent="0.25">
      <c r="A11" s="17" t="str">
        <f>VLOOKUP(C11,'Country Table'!$C$4:$G$222,5,FALSE)</f>
        <v>High income</v>
      </c>
      <c r="B11" s="17" t="str">
        <f>VLOOKUP(C11,'Country Table'!$C$4:$G$222,4,FALSE)</f>
        <v>Latin America &amp; Caribbean</v>
      </c>
      <c r="C11" t="s">
        <v>47</v>
      </c>
      <c r="D11" s="22">
        <v>73.2</v>
      </c>
      <c r="E11" s="22">
        <v>73.3</v>
      </c>
      <c r="F11" s="22">
        <v>73.3</v>
      </c>
      <c r="G11" s="22">
        <v>73.7</v>
      </c>
      <c r="H11" s="22">
        <v>74.3</v>
      </c>
      <c r="I11" s="22">
        <v>74.7</v>
      </c>
      <c r="J11" s="22">
        <v>75.099999999999994</v>
      </c>
      <c r="K11" s="22">
        <v>75.7</v>
      </c>
      <c r="L11" s="22">
        <v>75.599999999999994</v>
      </c>
      <c r="M11" s="22">
        <v>76.400000000000006</v>
      </c>
      <c r="N11" s="22">
        <v>77.100000000000009</v>
      </c>
      <c r="O11" s="22">
        <v>77</v>
      </c>
      <c r="P11" s="22">
        <v>77.400000000000006</v>
      </c>
      <c r="Q11" s="22">
        <v>77.8</v>
      </c>
      <c r="R11" s="22">
        <v>78.2</v>
      </c>
      <c r="S11" s="22">
        <v>78.600000000000009</v>
      </c>
      <c r="T11" s="22">
        <v>79.100000000000009</v>
      </c>
      <c r="U11" s="22">
        <v>79.600000000000009</v>
      </c>
      <c r="V11" s="22">
        <v>79.900000000000006</v>
      </c>
      <c r="W11" s="22">
        <v>80.100000000000009</v>
      </c>
      <c r="X11" s="22">
        <v>79.900000000000006</v>
      </c>
      <c r="Y11" s="22">
        <v>80.2</v>
      </c>
      <c r="Z11" s="22">
        <v>81.100000000000009</v>
      </c>
      <c r="AA11" s="22">
        <v>81.2</v>
      </c>
      <c r="AB11" s="22">
        <v>81.2</v>
      </c>
      <c r="AC11" s="22">
        <v>81.2</v>
      </c>
      <c r="AD11" s="22">
        <v>81.399999999999991</v>
      </c>
      <c r="AE11" s="22">
        <v>81.3</v>
      </c>
      <c r="AF11" s="22">
        <v>81.3</v>
      </c>
      <c r="AG11" s="22" t="s">
        <v>443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Europe &amp; Central Asia</v>
      </c>
      <c r="C12" t="s">
        <v>51</v>
      </c>
      <c r="D12" s="22">
        <v>80.600000000000009</v>
      </c>
      <c r="E12" s="22">
        <v>81</v>
      </c>
      <c r="F12" s="22">
        <v>82.5</v>
      </c>
      <c r="G12" s="22">
        <v>83.8</v>
      </c>
      <c r="H12" s="22">
        <v>84.5</v>
      </c>
      <c r="I12" s="22">
        <v>85.1</v>
      </c>
      <c r="J12" s="22">
        <v>85.7</v>
      </c>
      <c r="K12" s="22">
        <v>86.2</v>
      </c>
      <c r="L12" s="22">
        <v>86.6</v>
      </c>
      <c r="M12" s="22">
        <v>86.8</v>
      </c>
      <c r="N12" s="22">
        <v>87.3</v>
      </c>
      <c r="O12" s="22">
        <v>87.6</v>
      </c>
      <c r="P12" s="22">
        <v>87.9</v>
      </c>
      <c r="Q12" s="22">
        <v>88.2</v>
      </c>
      <c r="R12" s="22">
        <v>88.5</v>
      </c>
      <c r="S12" s="22">
        <v>88.9</v>
      </c>
      <c r="T12" s="22">
        <v>89.600000000000009</v>
      </c>
      <c r="U12" s="22">
        <v>89.9</v>
      </c>
      <c r="V12" s="22">
        <v>89.9</v>
      </c>
      <c r="W12" s="22">
        <v>89.9</v>
      </c>
      <c r="X12" s="22">
        <v>90.3</v>
      </c>
      <c r="Y12" s="22">
        <v>90.4</v>
      </c>
      <c r="Z12" s="22">
        <v>90.5</v>
      </c>
      <c r="AA12" s="22">
        <v>90.8</v>
      </c>
      <c r="AB12" s="22">
        <v>91</v>
      </c>
      <c r="AC12" s="22">
        <v>91.3</v>
      </c>
      <c r="AD12" s="22">
        <v>91.5</v>
      </c>
      <c r="AE12" s="22">
        <v>91.7</v>
      </c>
      <c r="AF12" s="22">
        <v>91.9</v>
      </c>
      <c r="AG12" s="22" t="s">
        <v>443</v>
      </c>
    </row>
    <row r="13" spans="1:33" x14ac:dyDescent="0.25">
      <c r="A13" s="17" t="str">
        <f>VLOOKUP(C13,'Country Table'!$C$4:$G$222,5,FALSE)</f>
        <v>Upper middle income</v>
      </c>
      <c r="B13" s="17" t="str">
        <f>VLOOKUP(C13,'Country Table'!$C$4:$G$222,4,FALSE)</f>
        <v>Latin America &amp; Caribbean</v>
      </c>
      <c r="C13" t="s">
        <v>53</v>
      </c>
      <c r="D13" s="22">
        <v>61.3</v>
      </c>
      <c r="E13" s="22">
        <v>61.8</v>
      </c>
      <c r="F13" s="22">
        <v>62.4</v>
      </c>
      <c r="G13" s="22">
        <v>62.7</v>
      </c>
      <c r="H13" s="22">
        <v>62.7</v>
      </c>
      <c r="I13" s="22">
        <v>62.7</v>
      </c>
      <c r="J13" s="22">
        <v>62.7</v>
      </c>
      <c r="K13" s="22">
        <v>63</v>
      </c>
      <c r="L13" s="22">
        <v>63.1</v>
      </c>
      <c r="M13" s="22">
        <v>63.6</v>
      </c>
      <c r="N13" s="22">
        <v>64.3</v>
      </c>
      <c r="O13" s="22">
        <v>64.7</v>
      </c>
      <c r="P13" s="22">
        <v>65.5</v>
      </c>
      <c r="Q13" s="22">
        <v>66.3</v>
      </c>
      <c r="R13" s="22">
        <v>66.8</v>
      </c>
      <c r="S13" s="22">
        <v>66.600000000000009</v>
      </c>
      <c r="T13" s="22">
        <v>67.600000000000009</v>
      </c>
      <c r="U13" s="22">
        <v>67.800000000000011</v>
      </c>
      <c r="V13" s="22">
        <v>68.300000000000011</v>
      </c>
      <c r="W13" s="22">
        <v>68.8</v>
      </c>
      <c r="X13" s="22">
        <v>69.3</v>
      </c>
      <c r="Y13" s="22">
        <v>69.899999999999991</v>
      </c>
      <c r="Z13" s="22">
        <v>70.599999999999994</v>
      </c>
      <c r="AA13" s="22">
        <v>70.7</v>
      </c>
      <c r="AB13" s="22">
        <v>71</v>
      </c>
      <c r="AC13" s="22">
        <v>71.5</v>
      </c>
      <c r="AD13" s="22">
        <v>72.2</v>
      </c>
      <c r="AE13" s="22">
        <v>71.899999999999991</v>
      </c>
      <c r="AF13" s="22">
        <v>72</v>
      </c>
      <c r="AG13" s="22" t="s">
        <v>443</v>
      </c>
    </row>
    <row r="14" spans="1:33" x14ac:dyDescent="0.25">
      <c r="A14" s="17" t="str">
        <f>VLOOKUP(C14,'Country Table'!$C$4:$G$222,5,FALSE)</f>
        <v>Lower middle income</v>
      </c>
      <c r="B14" s="17" t="str">
        <f>VLOOKUP(C14,'Country Table'!$C$4:$G$222,4,FALSE)</f>
        <v>Sub-Saharan Africa</v>
      </c>
      <c r="C14" t="s">
        <v>55</v>
      </c>
      <c r="D14" s="22">
        <v>34.799999999999997</v>
      </c>
      <c r="E14" s="22">
        <v>35.4</v>
      </c>
      <c r="F14" s="22">
        <v>35.799999999999997</v>
      </c>
      <c r="G14" s="22">
        <v>36.5</v>
      </c>
      <c r="H14" s="22">
        <v>36.799999999999997</v>
      </c>
      <c r="I14" s="22">
        <v>37.299999999999997</v>
      </c>
      <c r="J14" s="22">
        <v>37.700000000000003</v>
      </c>
      <c r="K14" s="22">
        <v>38.1</v>
      </c>
      <c r="L14" s="22">
        <v>38.5</v>
      </c>
      <c r="M14" s="22">
        <v>39.1</v>
      </c>
      <c r="N14" s="22">
        <v>39.800000000000004</v>
      </c>
      <c r="O14" s="22">
        <v>41</v>
      </c>
      <c r="P14" s="22">
        <v>41.9</v>
      </c>
      <c r="Q14" s="22">
        <v>42.6</v>
      </c>
      <c r="R14" s="22">
        <v>43.4</v>
      </c>
      <c r="S14" s="22">
        <v>44</v>
      </c>
      <c r="T14" s="22">
        <v>44.7</v>
      </c>
      <c r="U14" s="22">
        <v>45.5</v>
      </c>
      <c r="V14" s="22">
        <v>46.2</v>
      </c>
      <c r="W14" s="22">
        <v>46.800000000000004</v>
      </c>
      <c r="X14" s="22">
        <v>47.3</v>
      </c>
      <c r="Y14" s="22">
        <v>47.9</v>
      </c>
      <c r="Z14" s="22">
        <v>48.9</v>
      </c>
      <c r="AA14" s="22">
        <v>50</v>
      </c>
      <c r="AB14" s="22">
        <v>50.5</v>
      </c>
      <c r="AC14" s="22">
        <v>51</v>
      </c>
      <c r="AD14" s="22">
        <v>51.2</v>
      </c>
      <c r="AE14" s="22">
        <v>51.5</v>
      </c>
      <c r="AF14" s="22">
        <v>52</v>
      </c>
      <c r="AG14" s="22" t="s">
        <v>443</v>
      </c>
    </row>
    <row r="15" spans="1:33" x14ac:dyDescent="0.25">
      <c r="A15" s="17" t="str">
        <f>VLOOKUP(C15,'Country Table'!$C$4:$G$222,5,FALSE)</f>
        <v>Lower middle income</v>
      </c>
      <c r="B15" s="17" t="str">
        <f>VLOOKUP(C15,'Country Table'!$C$4:$G$222,4,FALSE)</f>
        <v>Latin America &amp; Caribbean</v>
      </c>
      <c r="C15" t="s">
        <v>62</v>
      </c>
      <c r="D15" s="22">
        <v>54</v>
      </c>
      <c r="E15" s="22">
        <v>54.900000000000006</v>
      </c>
      <c r="F15" s="22">
        <v>55.500000000000007</v>
      </c>
      <c r="G15" s="22">
        <v>56.2</v>
      </c>
      <c r="H15" s="22">
        <v>56.999999999999993</v>
      </c>
      <c r="I15" s="22">
        <v>57.8</v>
      </c>
      <c r="J15" s="22">
        <v>58.5</v>
      </c>
      <c r="K15" s="22">
        <v>58.699999999999996</v>
      </c>
      <c r="L15" s="22">
        <v>59.9</v>
      </c>
      <c r="M15" s="22">
        <v>60.8</v>
      </c>
      <c r="N15" s="22">
        <v>61.6</v>
      </c>
      <c r="O15" s="22">
        <v>61.9</v>
      </c>
      <c r="P15" s="22">
        <v>62.5</v>
      </c>
      <c r="Q15" s="22">
        <v>62.9</v>
      </c>
      <c r="R15" s="22">
        <v>63</v>
      </c>
      <c r="S15" s="22">
        <v>63.2</v>
      </c>
      <c r="T15" s="22">
        <v>63.800000000000004</v>
      </c>
      <c r="U15" s="22">
        <v>63.800000000000004</v>
      </c>
      <c r="V15" s="22">
        <v>64.7</v>
      </c>
      <c r="W15" s="22">
        <v>65.100000000000009</v>
      </c>
      <c r="X15" s="22">
        <v>65.600000000000009</v>
      </c>
      <c r="Y15" s="22">
        <v>66</v>
      </c>
      <c r="Z15" s="22">
        <v>66.3</v>
      </c>
      <c r="AA15" s="22">
        <v>67.300000000000011</v>
      </c>
      <c r="AB15" s="22">
        <v>67.800000000000011</v>
      </c>
      <c r="AC15" s="22">
        <v>68.5</v>
      </c>
      <c r="AD15" s="22">
        <v>69.199999999999989</v>
      </c>
      <c r="AE15" s="22">
        <v>70</v>
      </c>
      <c r="AF15" s="22">
        <v>70.3</v>
      </c>
      <c r="AG15" s="22" t="s">
        <v>443</v>
      </c>
    </row>
    <row r="16" spans="1:33" x14ac:dyDescent="0.25">
      <c r="A16" s="17" t="str">
        <f>VLOOKUP(C16,'Country Table'!$C$4:$G$222,5,FALSE)</f>
        <v>Upper middle income</v>
      </c>
      <c r="B16" s="17" t="str">
        <f>VLOOKUP(C16,'Country Table'!$C$4:$G$222,4,FALSE)</f>
        <v>Sub-Saharan Africa</v>
      </c>
      <c r="C16" t="s">
        <v>66</v>
      </c>
      <c r="D16" s="22">
        <v>56.999999999999993</v>
      </c>
      <c r="E16" s="22">
        <v>57.599999999999994</v>
      </c>
      <c r="F16" s="22">
        <v>57.4</v>
      </c>
      <c r="G16" s="22">
        <v>57.3</v>
      </c>
      <c r="H16" s="22">
        <v>56.699999999999996</v>
      </c>
      <c r="I16" s="22">
        <v>57.3</v>
      </c>
      <c r="J16" s="22">
        <v>57.199999999999996</v>
      </c>
      <c r="K16" s="22">
        <v>57.499999999999993</v>
      </c>
      <c r="L16" s="22">
        <v>57.699999999999996</v>
      </c>
      <c r="M16" s="22">
        <v>57.9</v>
      </c>
      <c r="N16" s="22">
        <v>57.8</v>
      </c>
      <c r="O16" s="22">
        <v>57.999999999999993</v>
      </c>
      <c r="P16" s="22">
        <v>57.599999999999994</v>
      </c>
      <c r="Q16" s="22">
        <v>58.3</v>
      </c>
      <c r="R16" s="22">
        <v>58.9</v>
      </c>
      <c r="S16" s="22">
        <v>59.8</v>
      </c>
      <c r="T16" s="22">
        <v>61.199999999999996</v>
      </c>
      <c r="U16" s="22">
        <v>62.5</v>
      </c>
      <c r="V16" s="22">
        <v>63.800000000000004</v>
      </c>
      <c r="W16" s="22">
        <v>64.7</v>
      </c>
      <c r="X16" s="22">
        <v>66</v>
      </c>
      <c r="Y16" s="22">
        <v>67.600000000000009</v>
      </c>
      <c r="Z16" s="22">
        <v>68.7</v>
      </c>
      <c r="AA16" s="22">
        <v>69.899999999999991</v>
      </c>
      <c r="AB16" s="22">
        <v>70.899999999999991</v>
      </c>
      <c r="AC16" s="22">
        <v>71.399999999999991</v>
      </c>
      <c r="AD16" s="22">
        <v>71.899999999999991</v>
      </c>
      <c r="AE16" s="22">
        <v>72.399999999999991</v>
      </c>
      <c r="AF16" s="22">
        <v>72.8</v>
      </c>
      <c r="AG16" s="22" t="s">
        <v>443</v>
      </c>
    </row>
    <row r="17" spans="1:33" x14ac:dyDescent="0.25">
      <c r="A17" s="17" t="str">
        <f>VLOOKUP(C17,'Country Table'!$C$4:$G$222,5,FALSE)</f>
        <v>Upper middle income</v>
      </c>
      <c r="B17" s="17" t="str">
        <f>VLOOKUP(C17,'Country Table'!$C$4:$G$222,4,FALSE)</f>
        <v>Latin America &amp; Caribbean</v>
      </c>
      <c r="C17" t="s">
        <v>68</v>
      </c>
      <c r="D17" s="22">
        <v>61.3</v>
      </c>
      <c r="E17" s="22">
        <v>62</v>
      </c>
      <c r="F17" s="22">
        <v>62.6</v>
      </c>
      <c r="G17" s="22">
        <v>63.4</v>
      </c>
      <c r="H17" s="22">
        <v>64.2</v>
      </c>
      <c r="I17" s="22">
        <v>65.100000000000009</v>
      </c>
      <c r="J17" s="22">
        <v>65.7</v>
      </c>
      <c r="K17" s="22">
        <v>66.400000000000006</v>
      </c>
      <c r="L17" s="22">
        <v>67</v>
      </c>
      <c r="M17" s="22">
        <v>67.5</v>
      </c>
      <c r="N17" s="22">
        <v>68.400000000000006</v>
      </c>
      <c r="O17" s="22">
        <v>69.099999999999994</v>
      </c>
      <c r="P17" s="22">
        <v>69.8</v>
      </c>
      <c r="Q17" s="22">
        <v>69.399999999999991</v>
      </c>
      <c r="R17" s="22">
        <v>69.699999999999989</v>
      </c>
      <c r="S17" s="22">
        <v>70</v>
      </c>
      <c r="T17" s="22">
        <v>70.099999999999994</v>
      </c>
      <c r="U17" s="22">
        <v>70.5</v>
      </c>
      <c r="V17" s="22">
        <v>71.599999999999994</v>
      </c>
      <c r="W17" s="22">
        <v>71.8</v>
      </c>
      <c r="X17" s="22">
        <v>72.599999999999994</v>
      </c>
      <c r="Y17" s="22">
        <v>73</v>
      </c>
      <c r="Z17" s="22">
        <v>73.400000000000006</v>
      </c>
      <c r="AA17" s="22">
        <v>75.2</v>
      </c>
      <c r="AB17" s="22">
        <v>75.5</v>
      </c>
      <c r="AC17" s="22">
        <v>75.5</v>
      </c>
      <c r="AD17" s="22">
        <v>75.7</v>
      </c>
      <c r="AE17" s="22">
        <v>76</v>
      </c>
      <c r="AF17" s="22">
        <v>76.099999999999994</v>
      </c>
      <c r="AG17" s="22" t="s">
        <v>443</v>
      </c>
    </row>
    <row r="18" spans="1:33" x14ac:dyDescent="0.25">
      <c r="A18" s="17" t="str">
        <f>VLOOKUP(C18,'Country Table'!$C$4:$G$222,5,FALSE)</f>
        <v>High income</v>
      </c>
      <c r="B18" s="17" t="str">
        <f>VLOOKUP(C18,'Country Table'!$C$4:$G$222,4,FALSE)</f>
        <v>East Asia &amp; Pacific</v>
      </c>
      <c r="C18" t="s">
        <v>72</v>
      </c>
      <c r="D18" s="22">
        <v>76.8</v>
      </c>
      <c r="E18" s="22">
        <v>77.3</v>
      </c>
      <c r="F18" s="22">
        <v>77.8</v>
      </c>
      <c r="G18" s="22">
        <v>78.3</v>
      </c>
      <c r="H18" s="22">
        <v>78.8</v>
      </c>
      <c r="I18" s="22">
        <v>79.100000000000009</v>
      </c>
      <c r="J18" s="22">
        <v>79.400000000000006</v>
      </c>
      <c r="K18" s="22">
        <v>79.7</v>
      </c>
      <c r="L18" s="22">
        <v>79.800000000000011</v>
      </c>
      <c r="M18" s="22">
        <v>80.400000000000006</v>
      </c>
      <c r="N18" s="22">
        <v>80.5</v>
      </c>
      <c r="O18" s="22">
        <v>80.600000000000009</v>
      </c>
      <c r="P18" s="22">
        <v>80.900000000000006</v>
      </c>
      <c r="Q18" s="22">
        <v>81.5</v>
      </c>
      <c r="R18" s="22">
        <v>82</v>
      </c>
      <c r="S18" s="22">
        <v>82.399999999999991</v>
      </c>
      <c r="T18" s="22">
        <v>82.699999999999989</v>
      </c>
      <c r="U18" s="22">
        <v>82.699999999999989</v>
      </c>
      <c r="V18" s="22">
        <v>82.8</v>
      </c>
      <c r="W18" s="22">
        <v>83.1</v>
      </c>
      <c r="X18" s="22">
        <v>83.2</v>
      </c>
      <c r="Y18" s="22">
        <v>83.6</v>
      </c>
      <c r="Z18" s="22">
        <v>84.3</v>
      </c>
      <c r="AA18" s="22">
        <v>84.399999999999991</v>
      </c>
      <c r="AB18" s="22">
        <v>84.5</v>
      </c>
      <c r="AC18" s="22">
        <v>84.3</v>
      </c>
      <c r="AD18" s="22">
        <v>84.399999999999991</v>
      </c>
      <c r="AE18" s="22">
        <v>84.3</v>
      </c>
      <c r="AF18" s="22">
        <v>84.5</v>
      </c>
      <c r="AG18" s="22" t="s">
        <v>443</v>
      </c>
    </row>
    <row r="19" spans="1:33" x14ac:dyDescent="0.25">
      <c r="A19" s="17" t="str">
        <f>VLOOKUP(C19,'Country Table'!$C$4:$G$222,5,FALSE)</f>
        <v>Upper middle income</v>
      </c>
      <c r="B19" s="17" t="str">
        <f>VLOOKUP(C19,'Country Table'!$C$4:$G$222,4,FALSE)</f>
        <v>Europe &amp; Central Asia</v>
      </c>
      <c r="C19" t="s">
        <v>74</v>
      </c>
      <c r="D19" s="22">
        <v>69.399999999999991</v>
      </c>
      <c r="E19" s="22">
        <v>69.099999999999994</v>
      </c>
      <c r="F19" s="22">
        <v>69.099999999999994</v>
      </c>
      <c r="G19" s="22">
        <v>69</v>
      </c>
      <c r="H19" s="22">
        <v>69.099999999999994</v>
      </c>
      <c r="I19" s="22">
        <v>69.699999999999989</v>
      </c>
      <c r="J19" s="22">
        <v>70.3</v>
      </c>
      <c r="K19" s="22">
        <v>70.399999999999991</v>
      </c>
      <c r="L19" s="22">
        <v>71</v>
      </c>
      <c r="M19" s="22">
        <v>70.899999999999991</v>
      </c>
      <c r="N19" s="22">
        <v>71.2</v>
      </c>
      <c r="O19" s="22">
        <v>72.2</v>
      </c>
      <c r="P19" s="22">
        <v>72.899999999999991</v>
      </c>
      <c r="Q19" s="22">
        <v>73.8</v>
      </c>
      <c r="R19" s="22">
        <v>74.5</v>
      </c>
      <c r="S19" s="22">
        <v>75</v>
      </c>
      <c r="T19" s="22">
        <v>75.599999999999994</v>
      </c>
      <c r="U19" s="22">
        <v>76.400000000000006</v>
      </c>
      <c r="V19" s="22">
        <v>77.100000000000009</v>
      </c>
      <c r="W19" s="22">
        <v>77.400000000000006</v>
      </c>
      <c r="X19" s="22">
        <v>77.900000000000006</v>
      </c>
      <c r="Y19" s="22">
        <v>78.2</v>
      </c>
      <c r="Z19" s="22">
        <v>78.600000000000009</v>
      </c>
      <c r="AA19" s="22">
        <v>79.2</v>
      </c>
      <c r="AB19" s="22">
        <v>79.7</v>
      </c>
      <c r="AC19" s="22">
        <v>80.7</v>
      </c>
      <c r="AD19" s="22">
        <v>81.2</v>
      </c>
      <c r="AE19" s="22">
        <v>81.3</v>
      </c>
      <c r="AF19" s="22">
        <v>81.599999999999994</v>
      </c>
      <c r="AG19" s="22" t="s">
        <v>443</v>
      </c>
    </row>
    <row r="20" spans="1:33" x14ac:dyDescent="0.25">
      <c r="A20" s="17" t="str">
        <f>VLOOKUP(C20,'Country Table'!$C$4:$G$222,5,FALSE)</f>
        <v>Low income</v>
      </c>
      <c r="B20" s="17" t="str">
        <f>VLOOKUP(C20,'Country Table'!$C$4:$G$222,4,FALSE)</f>
        <v>Sub-Saharan Africa</v>
      </c>
      <c r="C20" t="s">
        <v>78</v>
      </c>
      <c r="D20" s="22">
        <v>29.5</v>
      </c>
      <c r="E20" s="22">
        <v>29.799999999999997</v>
      </c>
      <c r="F20" s="22">
        <v>29.4</v>
      </c>
      <c r="G20" s="22">
        <v>29.4</v>
      </c>
      <c r="H20" s="22">
        <v>29.099999999999998</v>
      </c>
      <c r="I20" s="22">
        <v>28.7</v>
      </c>
      <c r="J20" s="22">
        <v>28.299999999999997</v>
      </c>
      <c r="K20" s="22">
        <v>28.299999999999997</v>
      </c>
      <c r="L20" s="22">
        <v>28.7</v>
      </c>
      <c r="M20" s="22">
        <v>28.799999999999997</v>
      </c>
      <c r="N20" s="22">
        <v>29.299999999999997</v>
      </c>
      <c r="O20" s="22">
        <v>29.4</v>
      </c>
      <c r="P20" s="22">
        <v>30.4</v>
      </c>
      <c r="Q20" s="22">
        <v>31.2</v>
      </c>
      <c r="R20" s="22">
        <v>32.200000000000003</v>
      </c>
      <c r="S20" s="22">
        <v>32.9</v>
      </c>
      <c r="T20" s="22">
        <v>35.099999999999994</v>
      </c>
      <c r="U20" s="22">
        <v>36.299999999999997</v>
      </c>
      <c r="V20" s="22">
        <v>37.5</v>
      </c>
      <c r="W20" s="22">
        <v>39.1</v>
      </c>
      <c r="X20" s="22">
        <v>40.200000000000003</v>
      </c>
      <c r="Y20" s="22">
        <v>41</v>
      </c>
      <c r="Z20" s="22">
        <v>41.6</v>
      </c>
      <c r="AA20" s="22">
        <v>42.199999999999996</v>
      </c>
      <c r="AB20" s="22">
        <v>42.9</v>
      </c>
      <c r="AC20" s="22">
        <v>42.699999999999996</v>
      </c>
      <c r="AD20" s="22">
        <v>42.699999999999996</v>
      </c>
      <c r="AE20" s="22">
        <v>42.1</v>
      </c>
      <c r="AF20" s="22">
        <v>42.3</v>
      </c>
      <c r="AG20" s="22" t="s">
        <v>443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East Asia &amp; Pacific</v>
      </c>
      <c r="C21" t="s">
        <v>82</v>
      </c>
      <c r="D21" s="22">
        <v>38.4</v>
      </c>
      <c r="E21" s="22">
        <v>38.800000000000004</v>
      </c>
      <c r="F21" s="22">
        <v>39.300000000000004</v>
      </c>
      <c r="G21" s="22">
        <v>39.700000000000003</v>
      </c>
      <c r="H21" s="22">
        <v>37.4</v>
      </c>
      <c r="I21" s="22">
        <v>38.700000000000003</v>
      </c>
      <c r="J21" s="22">
        <v>39.1</v>
      </c>
      <c r="K21" s="22">
        <v>39.700000000000003</v>
      </c>
      <c r="L21" s="22">
        <v>40.200000000000003</v>
      </c>
      <c r="M21" s="22">
        <v>40.699999999999996</v>
      </c>
      <c r="N21" s="22">
        <v>41.9</v>
      </c>
      <c r="O21" s="22">
        <v>43.4</v>
      </c>
      <c r="P21" s="22">
        <v>45.300000000000004</v>
      </c>
      <c r="Q21" s="22">
        <v>46.6</v>
      </c>
      <c r="R21" s="22">
        <v>47.8</v>
      </c>
      <c r="S21" s="22">
        <v>49</v>
      </c>
      <c r="T21" s="22">
        <v>50.2</v>
      </c>
      <c r="U21" s="22">
        <v>51.6</v>
      </c>
      <c r="V21" s="22">
        <v>52.1</v>
      </c>
      <c r="W21" s="22">
        <v>52.400000000000006</v>
      </c>
      <c r="X21" s="22">
        <v>53.5</v>
      </c>
      <c r="Y21" s="22">
        <v>54.2</v>
      </c>
      <c r="Z21" s="22">
        <v>54.800000000000004</v>
      </c>
      <c r="AA21" s="22">
        <v>55.500000000000007</v>
      </c>
      <c r="AB21" s="22">
        <v>56.100000000000009</v>
      </c>
      <c r="AC21" s="22">
        <v>56.599999999999994</v>
      </c>
      <c r="AD21" s="22">
        <v>57.199999999999996</v>
      </c>
      <c r="AE21" s="22">
        <v>57.8</v>
      </c>
      <c r="AF21" s="22">
        <v>58.099999999999994</v>
      </c>
      <c r="AG21" s="22" t="s">
        <v>443</v>
      </c>
    </row>
    <row r="22" spans="1:33" x14ac:dyDescent="0.25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t="s">
        <v>84</v>
      </c>
      <c r="D22" s="22">
        <v>44.5</v>
      </c>
      <c r="E22" s="22">
        <v>44.2</v>
      </c>
      <c r="F22" s="22">
        <v>43.8</v>
      </c>
      <c r="G22" s="22">
        <v>43.2</v>
      </c>
      <c r="H22" s="22">
        <v>43</v>
      </c>
      <c r="I22" s="22">
        <v>42.9</v>
      </c>
      <c r="J22" s="22">
        <v>42.8</v>
      </c>
      <c r="K22" s="22">
        <v>42.9</v>
      </c>
      <c r="L22" s="22">
        <v>43.4</v>
      </c>
      <c r="M22" s="22">
        <v>43.4</v>
      </c>
      <c r="N22" s="22">
        <v>43.9</v>
      </c>
      <c r="O22" s="22">
        <v>45.5</v>
      </c>
      <c r="P22" s="22">
        <v>45.7</v>
      </c>
      <c r="Q22" s="22">
        <v>46.300000000000004</v>
      </c>
      <c r="R22" s="22">
        <v>46.800000000000004</v>
      </c>
      <c r="S22" s="22">
        <v>46.9</v>
      </c>
      <c r="T22" s="22">
        <v>47</v>
      </c>
      <c r="U22" s="22">
        <v>48.1</v>
      </c>
      <c r="V22" s="22">
        <v>48.9</v>
      </c>
      <c r="W22" s="22">
        <v>49.7</v>
      </c>
      <c r="X22" s="22">
        <v>47.099999999999994</v>
      </c>
      <c r="Y22" s="22">
        <v>51.300000000000004</v>
      </c>
      <c r="Z22" s="22">
        <v>52.400000000000006</v>
      </c>
      <c r="AA22" s="22">
        <v>53.1</v>
      </c>
      <c r="AB22" s="22">
        <v>54</v>
      </c>
      <c r="AC22" s="22">
        <v>54.800000000000004</v>
      </c>
      <c r="AD22" s="22">
        <v>55.600000000000009</v>
      </c>
      <c r="AE22" s="22">
        <v>56.000000000000007</v>
      </c>
      <c r="AF22" s="22">
        <v>56.3</v>
      </c>
      <c r="AG22" s="22" t="s">
        <v>443</v>
      </c>
    </row>
    <row r="23" spans="1:33" x14ac:dyDescent="0.25">
      <c r="A23" s="17" t="str">
        <f>VLOOKUP(C23,'Country Table'!$C$4:$G$222,5,FALSE)</f>
        <v>High income</v>
      </c>
      <c r="B23" s="17" t="str">
        <f>VLOOKUP(C23,'Country Table'!$C$4:$G$222,4,FALSE)</f>
        <v>North America</v>
      </c>
      <c r="C23" t="s">
        <v>86</v>
      </c>
      <c r="D23" s="22">
        <v>85</v>
      </c>
      <c r="E23" s="22">
        <v>85.3</v>
      </c>
      <c r="F23" s="22">
        <v>85.6</v>
      </c>
      <c r="G23" s="22">
        <v>85.399999999999991</v>
      </c>
      <c r="H23" s="22">
        <v>85.9</v>
      </c>
      <c r="I23" s="22">
        <v>86.1</v>
      </c>
      <c r="J23" s="22">
        <v>86.3</v>
      </c>
      <c r="K23" s="22">
        <v>86.3</v>
      </c>
      <c r="L23" s="22">
        <v>86.1</v>
      </c>
      <c r="M23" s="22">
        <v>86.4</v>
      </c>
      <c r="N23" s="22">
        <v>86.8</v>
      </c>
      <c r="O23" s="22">
        <v>87.2</v>
      </c>
      <c r="P23" s="22">
        <v>87.7</v>
      </c>
      <c r="Q23" s="22">
        <v>88.2</v>
      </c>
      <c r="R23" s="22">
        <v>88.7</v>
      </c>
      <c r="S23" s="22">
        <v>89.2</v>
      </c>
      <c r="T23" s="22">
        <v>89.5</v>
      </c>
      <c r="U23" s="22">
        <v>89.1</v>
      </c>
      <c r="V23" s="22">
        <v>89.3</v>
      </c>
      <c r="W23" s="22">
        <v>89.3</v>
      </c>
      <c r="X23" s="22">
        <v>89.5</v>
      </c>
      <c r="Y23" s="22">
        <v>89.9</v>
      </c>
      <c r="Z23" s="22">
        <v>90.600000000000009</v>
      </c>
      <c r="AA23" s="22">
        <v>91</v>
      </c>
      <c r="AB23" s="22">
        <v>91.4</v>
      </c>
      <c r="AC23" s="22">
        <v>91.7</v>
      </c>
      <c r="AD23" s="22">
        <v>92</v>
      </c>
      <c r="AE23" s="22">
        <v>92.100000000000009</v>
      </c>
      <c r="AF23" s="22">
        <v>92.2</v>
      </c>
      <c r="AG23" s="22" t="s">
        <v>443</v>
      </c>
    </row>
    <row r="24" spans="1:33" x14ac:dyDescent="0.25">
      <c r="A24" s="17" t="str">
        <f>VLOOKUP(C24,'Country Table'!$C$4:$G$222,5,FALSE)</f>
        <v>Low income</v>
      </c>
      <c r="B24" s="17" t="str">
        <f>VLOOKUP(C24,'Country Table'!$C$4:$G$222,4,FALSE)</f>
        <v>Sub-Saharan Africa</v>
      </c>
      <c r="C24" t="s">
        <v>90</v>
      </c>
      <c r="D24" s="22">
        <v>32</v>
      </c>
      <c r="E24" s="22">
        <v>31.4</v>
      </c>
      <c r="F24" s="22">
        <v>29.9</v>
      </c>
      <c r="G24" s="22">
        <v>29.9</v>
      </c>
      <c r="H24" s="22">
        <v>30</v>
      </c>
      <c r="I24" s="22">
        <v>30.4</v>
      </c>
      <c r="J24" s="22">
        <v>30.099999999999998</v>
      </c>
      <c r="K24" s="22">
        <v>30.4</v>
      </c>
      <c r="L24" s="22">
        <v>30.599999999999998</v>
      </c>
      <c r="M24" s="22">
        <v>30.8</v>
      </c>
      <c r="N24" s="22">
        <v>30.7</v>
      </c>
      <c r="O24" s="22">
        <v>31.1</v>
      </c>
      <c r="P24" s="22">
        <v>31.4</v>
      </c>
      <c r="Q24" s="22">
        <v>31.4</v>
      </c>
      <c r="R24" s="22">
        <v>31.900000000000002</v>
      </c>
      <c r="S24" s="22">
        <v>32.300000000000004</v>
      </c>
      <c r="T24" s="22">
        <v>32.800000000000004</v>
      </c>
      <c r="U24" s="22">
        <v>33.4</v>
      </c>
      <c r="V24" s="22">
        <v>33.900000000000006</v>
      </c>
      <c r="W24" s="22">
        <v>34.599999999999994</v>
      </c>
      <c r="X24" s="22">
        <v>35.5</v>
      </c>
      <c r="Y24" s="22">
        <v>36.299999999999997</v>
      </c>
      <c r="Z24" s="22">
        <v>37</v>
      </c>
      <c r="AA24" s="22">
        <v>35.099999999999994</v>
      </c>
      <c r="AB24" s="22">
        <v>35.5</v>
      </c>
      <c r="AC24" s="22">
        <v>36.199999999999996</v>
      </c>
      <c r="AD24" s="22">
        <v>37.200000000000003</v>
      </c>
      <c r="AE24" s="22">
        <v>37.6</v>
      </c>
      <c r="AF24" s="22">
        <v>38.1</v>
      </c>
      <c r="AG24" s="22" t="s">
        <v>443</v>
      </c>
    </row>
    <row r="25" spans="1:33" x14ac:dyDescent="0.25">
      <c r="A25" s="17" t="str">
        <f>VLOOKUP(C25,'Country Table'!$C$4:$G$222,5,FALSE)</f>
        <v>High income</v>
      </c>
      <c r="B25" s="17" t="str">
        <f>VLOOKUP(C25,'Country Table'!$C$4:$G$222,4,FALSE)</f>
        <v>Latin America &amp; Caribbean</v>
      </c>
      <c r="C25" t="s">
        <v>96</v>
      </c>
      <c r="D25" s="22">
        <v>70.3</v>
      </c>
      <c r="E25" s="22">
        <v>71.2</v>
      </c>
      <c r="F25" s="22">
        <v>71.899999999999991</v>
      </c>
      <c r="G25" s="22">
        <v>71.2</v>
      </c>
      <c r="H25" s="22">
        <v>71.7</v>
      </c>
      <c r="I25" s="22">
        <v>72.5</v>
      </c>
      <c r="J25" s="22">
        <v>73.2</v>
      </c>
      <c r="K25" s="22">
        <v>73.900000000000006</v>
      </c>
      <c r="L25" s="22">
        <v>74.099999999999994</v>
      </c>
      <c r="M25" s="22">
        <v>74.7</v>
      </c>
      <c r="N25" s="22">
        <v>75.3</v>
      </c>
      <c r="O25" s="22">
        <v>76.400000000000006</v>
      </c>
      <c r="P25" s="22">
        <v>76.7</v>
      </c>
      <c r="Q25" s="22">
        <v>77.3</v>
      </c>
      <c r="R25" s="22">
        <v>78.2</v>
      </c>
      <c r="S25" s="22">
        <v>78.8</v>
      </c>
      <c r="T25" s="22">
        <v>78.7</v>
      </c>
      <c r="U25" s="22">
        <v>80.100000000000009</v>
      </c>
      <c r="V25" s="22">
        <v>81.100000000000009</v>
      </c>
      <c r="W25" s="22">
        <v>81.899999999999991</v>
      </c>
      <c r="X25" s="22">
        <v>80</v>
      </c>
      <c r="Y25" s="22">
        <v>81.2</v>
      </c>
      <c r="Z25" s="22">
        <v>81.8</v>
      </c>
      <c r="AA25" s="22">
        <v>83</v>
      </c>
      <c r="AB25" s="22">
        <v>83.399999999999991</v>
      </c>
      <c r="AC25" s="22">
        <v>83.899999999999991</v>
      </c>
      <c r="AD25" s="22">
        <v>84.3</v>
      </c>
      <c r="AE25" s="22">
        <v>84.5</v>
      </c>
      <c r="AF25" s="22">
        <v>84.7</v>
      </c>
      <c r="AG25" s="22" t="s">
        <v>443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East Asia &amp; Pacific</v>
      </c>
      <c r="C26" t="s">
        <v>98</v>
      </c>
      <c r="D26" s="22">
        <v>50.1</v>
      </c>
      <c r="E26" s="22">
        <v>50.9</v>
      </c>
      <c r="F26" s="22">
        <v>52</v>
      </c>
      <c r="G26" s="22">
        <v>53</v>
      </c>
      <c r="H26" s="22">
        <v>53.7</v>
      </c>
      <c r="I26" s="22">
        <v>54.900000000000006</v>
      </c>
      <c r="J26" s="22">
        <v>55.800000000000004</v>
      </c>
      <c r="K26" s="22">
        <v>56.599999999999994</v>
      </c>
      <c r="L26" s="22">
        <v>57.4</v>
      </c>
      <c r="M26" s="22">
        <v>58.3</v>
      </c>
      <c r="N26" s="22">
        <v>59.099999999999994</v>
      </c>
      <c r="O26" s="22">
        <v>59.9</v>
      </c>
      <c r="P26" s="22">
        <v>61</v>
      </c>
      <c r="Q26" s="22">
        <v>62.2</v>
      </c>
      <c r="R26" s="22">
        <v>63.1</v>
      </c>
      <c r="S26" s="22">
        <v>64.3</v>
      </c>
      <c r="T26" s="22">
        <v>65.7</v>
      </c>
      <c r="U26" s="22">
        <v>67</v>
      </c>
      <c r="V26" s="22">
        <v>68.100000000000009</v>
      </c>
      <c r="W26" s="22">
        <v>69</v>
      </c>
      <c r="X26" s="22">
        <v>70.199999999999989</v>
      </c>
      <c r="Y26" s="22">
        <v>71.099999999999994</v>
      </c>
      <c r="Z26" s="22">
        <v>71.899999999999991</v>
      </c>
      <c r="AA26" s="22">
        <v>72.7</v>
      </c>
      <c r="AB26" s="22">
        <v>73.5</v>
      </c>
      <c r="AC26" s="22">
        <v>74.2</v>
      </c>
      <c r="AD26" s="22">
        <v>74.900000000000006</v>
      </c>
      <c r="AE26" s="22">
        <v>75.3</v>
      </c>
      <c r="AF26" s="22">
        <v>75.8</v>
      </c>
      <c r="AG26" s="22" t="s">
        <v>443</v>
      </c>
    </row>
    <row r="27" spans="1:33" x14ac:dyDescent="0.25">
      <c r="A27" s="17" t="str">
        <f>VLOOKUP(C27,'Country Table'!$C$4:$G$222,5,FALSE)</f>
        <v>Upper middle income</v>
      </c>
      <c r="B27" s="17" t="str">
        <f>VLOOKUP(C27,'Country Table'!$C$4:$G$222,4,FALSE)</f>
        <v>Latin America &amp; Caribbean</v>
      </c>
      <c r="C27" t="s">
        <v>100</v>
      </c>
      <c r="D27" s="22">
        <v>60</v>
      </c>
      <c r="E27" s="22">
        <v>60.3</v>
      </c>
      <c r="F27" s="22">
        <v>61.3</v>
      </c>
      <c r="G27" s="22">
        <v>62.1</v>
      </c>
      <c r="H27" s="22">
        <v>62.8</v>
      </c>
      <c r="I27" s="22">
        <v>63.3</v>
      </c>
      <c r="J27" s="22">
        <v>64.3</v>
      </c>
      <c r="K27" s="22">
        <v>65.100000000000009</v>
      </c>
      <c r="L27" s="22">
        <v>65.8</v>
      </c>
      <c r="M27" s="22">
        <v>65.8</v>
      </c>
      <c r="N27" s="22">
        <v>66.2</v>
      </c>
      <c r="O27" s="22">
        <v>66.400000000000006</v>
      </c>
      <c r="P27" s="22">
        <v>66.7</v>
      </c>
      <c r="Q27" s="22">
        <v>66.600000000000009</v>
      </c>
      <c r="R27" s="22">
        <v>68</v>
      </c>
      <c r="S27" s="22">
        <v>69.3</v>
      </c>
      <c r="T27" s="22">
        <v>70</v>
      </c>
      <c r="U27" s="22">
        <v>71.3</v>
      </c>
      <c r="V27" s="22">
        <v>72</v>
      </c>
      <c r="W27" s="22">
        <v>72.399999999999991</v>
      </c>
      <c r="X27" s="22">
        <v>72.899999999999991</v>
      </c>
      <c r="Y27" s="22">
        <v>73.5</v>
      </c>
      <c r="Z27" s="22">
        <v>73.599999999999994</v>
      </c>
      <c r="AA27" s="22">
        <v>74.599999999999994</v>
      </c>
      <c r="AB27" s="22">
        <v>75</v>
      </c>
      <c r="AC27" s="22">
        <v>75.3</v>
      </c>
      <c r="AD27" s="22">
        <v>75.900000000000006</v>
      </c>
      <c r="AE27" s="22">
        <v>76</v>
      </c>
      <c r="AF27" s="22">
        <v>76.099999999999994</v>
      </c>
      <c r="AG27" s="22" t="s">
        <v>443</v>
      </c>
    </row>
    <row r="28" spans="1:33" x14ac:dyDescent="0.25">
      <c r="A28" s="17" t="str">
        <f>VLOOKUP(C28,'Country Table'!$C$4:$G$222,5,FALSE)</f>
        <v>Lower middle income</v>
      </c>
      <c r="B28" s="17" t="str">
        <f>VLOOKUP(C28,'Country Table'!$C$4:$G$222,4,FALSE)</f>
        <v>Sub-Saharan Africa</v>
      </c>
      <c r="C28" t="s">
        <v>454</v>
      </c>
      <c r="D28" s="22">
        <v>53.1</v>
      </c>
      <c r="E28" s="22">
        <v>53</v>
      </c>
      <c r="F28" s="22">
        <v>53</v>
      </c>
      <c r="G28" s="22">
        <v>52.400000000000006</v>
      </c>
      <c r="H28" s="22">
        <v>52.1</v>
      </c>
      <c r="I28" s="22">
        <v>50.5</v>
      </c>
      <c r="J28" s="22">
        <v>50.3</v>
      </c>
      <c r="K28" s="22">
        <v>50.6</v>
      </c>
      <c r="L28" s="22">
        <v>51.1</v>
      </c>
      <c r="M28" s="22">
        <v>50</v>
      </c>
      <c r="N28" s="22">
        <v>49.5</v>
      </c>
      <c r="O28" s="22">
        <v>50.1</v>
      </c>
      <c r="P28" s="22">
        <v>50.4</v>
      </c>
      <c r="Q28" s="22">
        <v>50.4</v>
      </c>
      <c r="R28" s="22">
        <v>50.8</v>
      </c>
      <c r="S28" s="22">
        <v>50.6</v>
      </c>
      <c r="T28" s="22">
        <v>50.8</v>
      </c>
      <c r="U28" s="22">
        <v>52.300000000000004</v>
      </c>
      <c r="V28" s="22">
        <v>53.800000000000004</v>
      </c>
      <c r="W28" s="22">
        <v>55.000000000000007</v>
      </c>
      <c r="X28" s="22">
        <v>55.7</v>
      </c>
      <c r="Y28" s="22">
        <v>55.900000000000006</v>
      </c>
      <c r="Z28" s="22">
        <v>57.099999999999994</v>
      </c>
      <c r="AA28" s="22">
        <v>58.099999999999994</v>
      </c>
      <c r="AB28" s="22">
        <v>59.5</v>
      </c>
      <c r="AC28" s="22">
        <v>61.4</v>
      </c>
      <c r="AD28" s="22">
        <v>61.3</v>
      </c>
      <c r="AE28" s="22">
        <v>60.9</v>
      </c>
      <c r="AF28" s="22">
        <v>60.9</v>
      </c>
      <c r="AG28" s="22" t="s">
        <v>443</v>
      </c>
    </row>
    <row r="29" spans="1:33" x14ac:dyDescent="0.25">
      <c r="A29" s="17" t="str">
        <f>VLOOKUP(C29,'Country Table'!$C$4:$G$222,5,FALSE)</f>
        <v>Low income</v>
      </c>
      <c r="B29" s="17" t="str">
        <f>VLOOKUP(C29,'Country Table'!$C$4:$G$222,4,FALSE)</f>
        <v>Sub-Saharan Africa</v>
      </c>
      <c r="C29" t="s">
        <v>104</v>
      </c>
      <c r="D29" s="22">
        <v>37.700000000000003</v>
      </c>
      <c r="E29" s="22">
        <v>37.1</v>
      </c>
      <c r="F29" s="22">
        <v>36.9</v>
      </c>
      <c r="G29" s="22">
        <v>36.4</v>
      </c>
      <c r="H29" s="22">
        <v>33.4</v>
      </c>
      <c r="I29" s="22">
        <v>33.300000000000004</v>
      </c>
      <c r="J29" s="22">
        <v>33.700000000000003</v>
      </c>
      <c r="K29" s="22">
        <v>33.4</v>
      </c>
      <c r="L29" s="22">
        <v>33.4</v>
      </c>
      <c r="M29" s="22">
        <v>33.1</v>
      </c>
      <c r="N29" s="22">
        <v>33.300000000000004</v>
      </c>
      <c r="O29" s="22">
        <v>33.300000000000004</v>
      </c>
      <c r="P29" s="22">
        <v>34</v>
      </c>
      <c r="Q29" s="22">
        <v>34.9</v>
      </c>
      <c r="R29" s="22">
        <v>35.699999999999996</v>
      </c>
      <c r="S29" s="22">
        <v>36.4</v>
      </c>
      <c r="T29" s="22">
        <v>37.200000000000003</v>
      </c>
      <c r="U29" s="22">
        <v>38.200000000000003</v>
      </c>
      <c r="V29" s="22">
        <v>39.300000000000004</v>
      </c>
      <c r="W29" s="22">
        <v>40</v>
      </c>
      <c r="X29" s="22">
        <v>41.6</v>
      </c>
      <c r="Y29" s="22">
        <v>41.9</v>
      </c>
      <c r="Z29" s="22">
        <v>42.3</v>
      </c>
      <c r="AA29" s="22">
        <v>42.9</v>
      </c>
      <c r="AB29" s="22">
        <v>44.1</v>
      </c>
      <c r="AC29" s="22">
        <v>44.5</v>
      </c>
      <c r="AD29" s="22">
        <v>45.300000000000004</v>
      </c>
      <c r="AE29" s="22">
        <v>45.6</v>
      </c>
      <c r="AF29" s="22">
        <v>45.9</v>
      </c>
      <c r="AG29" s="22" t="s">
        <v>443</v>
      </c>
    </row>
    <row r="30" spans="1:33" x14ac:dyDescent="0.25">
      <c r="A30" s="17" t="str">
        <f>VLOOKUP(C30,'Country Table'!$C$4:$G$222,5,FALSE)</f>
        <v>Upper middle income</v>
      </c>
      <c r="B30" s="17" t="str">
        <f>VLOOKUP(C30,'Country Table'!$C$4:$G$222,4,FALSE)</f>
        <v>Latin America &amp; Caribbean</v>
      </c>
      <c r="C30" t="s">
        <v>107</v>
      </c>
      <c r="D30" s="22">
        <v>65.5</v>
      </c>
      <c r="E30" s="22">
        <v>66.100000000000009</v>
      </c>
      <c r="F30" s="22">
        <v>67</v>
      </c>
      <c r="G30" s="22">
        <v>67.600000000000009</v>
      </c>
      <c r="H30" s="22">
        <v>68.2</v>
      </c>
      <c r="I30" s="22">
        <v>68.7</v>
      </c>
      <c r="J30" s="22">
        <v>69</v>
      </c>
      <c r="K30" s="22">
        <v>69.599999999999994</v>
      </c>
      <c r="L30" s="22">
        <v>70.199999999999989</v>
      </c>
      <c r="M30" s="22">
        <v>70.599999999999994</v>
      </c>
      <c r="N30" s="22">
        <v>71.099999999999994</v>
      </c>
      <c r="O30" s="22">
        <v>71.399999999999991</v>
      </c>
      <c r="P30" s="22">
        <v>71.7</v>
      </c>
      <c r="Q30" s="22">
        <v>72</v>
      </c>
      <c r="R30" s="22">
        <v>72.399999999999991</v>
      </c>
      <c r="S30" s="22">
        <v>72.8</v>
      </c>
      <c r="T30" s="22">
        <v>73.400000000000006</v>
      </c>
      <c r="U30" s="22">
        <v>74.2</v>
      </c>
      <c r="V30" s="22">
        <v>75</v>
      </c>
      <c r="W30" s="22">
        <v>75.099999999999994</v>
      </c>
      <c r="X30" s="22">
        <v>75.400000000000006</v>
      </c>
      <c r="Y30" s="22">
        <v>76.8</v>
      </c>
      <c r="Z30" s="22">
        <v>77.400000000000006</v>
      </c>
      <c r="AA30" s="22">
        <v>77.7</v>
      </c>
      <c r="AB30" s="22">
        <v>78.5</v>
      </c>
      <c r="AC30" s="22">
        <v>78.600000000000009</v>
      </c>
      <c r="AD30" s="22">
        <v>78.900000000000006</v>
      </c>
      <c r="AE30" s="22">
        <v>79.2</v>
      </c>
      <c r="AF30" s="22">
        <v>79.400000000000006</v>
      </c>
      <c r="AG30" s="22" t="s">
        <v>443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438</v>
      </c>
      <c r="D31" s="22">
        <v>39.1</v>
      </c>
      <c r="E31" s="22">
        <v>39.300000000000004</v>
      </c>
      <c r="F31" s="22">
        <v>39.300000000000004</v>
      </c>
      <c r="G31" s="22">
        <v>39.300000000000004</v>
      </c>
      <c r="H31" s="22">
        <v>39.5</v>
      </c>
      <c r="I31" s="22">
        <v>39.700000000000003</v>
      </c>
      <c r="J31" s="22">
        <v>40.1</v>
      </c>
      <c r="K31" s="22">
        <v>40.300000000000004</v>
      </c>
      <c r="L31" s="22">
        <v>40.300000000000004</v>
      </c>
      <c r="M31" s="22">
        <v>40.799999999999997</v>
      </c>
      <c r="N31" s="22">
        <v>40.699999999999996</v>
      </c>
      <c r="O31" s="22">
        <v>40.799999999999997</v>
      </c>
      <c r="P31" s="22">
        <v>40.9</v>
      </c>
      <c r="Q31" s="22">
        <v>41.099999999999994</v>
      </c>
      <c r="R31" s="22">
        <v>41.699999999999996</v>
      </c>
      <c r="S31" s="22">
        <v>42.5</v>
      </c>
      <c r="T31" s="22">
        <v>43</v>
      </c>
      <c r="U31" s="22">
        <v>43.5</v>
      </c>
      <c r="V31" s="22">
        <v>44.1</v>
      </c>
      <c r="W31" s="22">
        <v>44.800000000000004</v>
      </c>
      <c r="X31" s="22">
        <v>45.4</v>
      </c>
      <c r="Y31" s="22">
        <v>45.7</v>
      </c>
      <c r="Z31" s="22">
        <v>46.7</v>
      </c>
      <c r="AA31" s="22">
        <v>47.5</v>
      </c>
      <c r="AB31" s="22">
        <v>47.8</v>
      </c>
      <c r="AC31" s="22">
        <v>49.4</v>
      </c>
      <c r="AD31" s="22">
        <v>50.8</v>
      </c>
      <c r="AE31" s="22">
        <v>51.2</v>
      </c>
      <c r="AF31" s="22">
        <v>51.6</v>
      </c>
      <c r="AG31" s="22" t="s">
        <v>443</v>
      </c>
    </row>
    <row r="32" spans="1:33" x14ac:dyDescent="0.25">
      <c r="A32" s="17" t="str">
        <f>VLOOKUP(C32,'Country Table'!$C$4:$G$222,5,FALSE)</f>
        <v>High income</v>
      </c>
      <c r="B32" s="17" t="str">
        <f>VLOOKUP(C32,'Country Table'!$C$4:$G$222,4,FALSE)</f>
        <v>Europe &amp; Central Asia</v>
      </c>
      <c r="C32" t="s">
        <v>110</v>
      </c>
      <c r="D32" s="22">
        <v>67</v>
      </c>
      <c r="E32" s="22">
        <v>66.5</v>
      </c>
      <c r="F32" s="22">
        <v>66.5</v>
      </c>
      <c r="G32" s="22">
        <v>66.7</v>
      </c>
      <c r="H32" s="22">
        <v>68.100000000000009</v>
      </c>
      <c r="I32" s="22">
        <v>69.599999999999994</v>
      </c>
      <c r="J32" s="22">
        <v>70.8</v>
      </c>
      <c r="K32" s="22">
        <v>72</v>
      </c>
      <c r="L32" s="22">
        <v>73.099999999999994</v>
      </c>
      <c r="M32" s="22">
        <v>74</v>
      </c>
      <c r="N32" s="22">
        <v>74.900000000000006</v>
      </c>
      <c r="O32" s="22">
        <v>76.099999999999994</v>
      </c>
      <c r="P32" s="22">
        <v>76.7</v>
      </c>
      <c r="Q32" s="22">
        <v>77.3</v>
      </c>
      <c r="R32" s="22">
        <v>77.900000000000006</v>
      </c>
      <c r="S32" s="22">
        <v>78.5</v>
      </c>
      <c r="T32" s="22">
        <v>79.400000000000006</v>
      </c>
      <c r="U32" s="22">
        <v>80.100000000000009</v>
      </c>
      <c r="V32" s="22">
        <v>80.5</v>
      </c>
      <c r="W32" s="22">
        <v>80.400000000000006</v>
      </c>
      <c r="X32" s="22">
        <v>81.100000000000009</v>
      </c>
      <c r="Y32" s="22">
        <v>81.699999999999989</v>
      </c>
      <c r="Z32" s="22">
        <v>82</v>
      </c>
      <c r="AA32" s="22">
        <v>82.5</v>
      </c>
      <c r="AB32" s="22">
        <v>82.699999999999989</v>
      </c>
      <c r="AC32" s="22">
        <v>83</v>
      </c>
      <c r="AD32" s="22">
        <v>83.2</v>
      </c>
      <c r="AE32" s="22">
        <v>83.5</v>
      </c>
      <c r="AF32" s="22">
        <v>83.7</v>
      </c>
      <c r="AG32" s="22" t="s">
        <v>443</v>
      </c>
    </row>
    <row r="33" spans="1:33" x14ac:dyDescent="0.25">
      <c r="A33" s="17" t="str">
        <f>VLOOKUP(C33,'Country Table'!$C$4:$G$222,5,FALSE)</f>
        <v>Upper middle income</v>
      </c>
      <c r="B33" s="17" t="str">
        <f>VLOOKUP(C33,'Country Table'!$C$4:$G$222,4,FALSE)</f>
        <v>Latin America &amp; Caribbean</v>
      </c>
      <c r="C33" t="s">
        <v>112</v>
      </c>
      <c r="D33" s="22">
        <v>67.600000000000009</v>
      </c>
      <c r="E33" s="22">
        <v>67</v>
      </c>
      <c r="F33" s="22">
        <v>66.3</v>
      </c>
      <c r="G33" s="22">
        <v>65.600000000000009</v>
      </c>
      <c r="H33" s="22">
        <v>65.2</v>
      </c>
      <c r="I33" s="22">
        <v>65.400000000000006</v>
      </c>
      <c r="J33" s="22">
        <v>66.5</v>
      </c>
      <c r="K33" s="22">
        <v>66.900000000000006</v>
      </c>
      <c r="L33" s="22">
        <v>67.2</v>
      </c>
      <c r="M33" s="22">
        <v>67.900000000000006</v>
      </c>
      <c r="N33" s="22">
        <v>68.600000000000009</v>
      </c>
      <c r="O33" s="22">
        <v>69.199999999999989</v>
      </c>
      <c r="P33" s="22">
        <v>69.3</v>
      </c>
      <c r="Q33" s="22">
        <v>70.399999999999991</v>
      </c>
      <c r="R33" s="22">
        <v>71.8</v>
      </c>
      <c r="S33" s="22">
        <v>73</v>
      </c>
      <c r="T33" s="22">
        <v>75.2</v>
      </c>
      <c r="U33" s="22">
        <v>76.8</v>
      </c>
      <c r="V33" s="22">
        <v>77.8</v>
      </c>
      <c r="W33" s="22">
        <v>78</v>
      </c>
      <c r="X33" s="22">
        <v>77.600000000000009</v>
      </c>
      <c r="Y33" s="22">
        <v>77.5</v>
      </c>
      <c r="Z33" s="22">
        <v>76.400000000000006</v>
      </c>
      <c r="AA33" s="22">
        <v>76.2</v>
      </c>
      <c r="AB33" s="22">
        <v>76.400000000000006</v>
      </c>
      <c r="AC33" s="22">
        <v>76.8</v>
      </c>
      <c r="AD33" s="22">
        <v>77.100000000000009</v>
      </c>
      <c r="AE33" s="22">
        <v>77.7</v>
      </c>
      <c r="AF33" s="22">
        <v>77.8</v>
      </c>
      <c r="AG33" s="22" t="s">
        <v>443</v>
      </c>
    </row>
    <row r="34" spans="1:33" x14ac:dyDescent="0.25">
      <c r="A34" s="17" t="str">
        <f>VLOOKUP(C34,'Country Table'!$C$4:$G$222,5,FALSE)</f>
        <v>High income</v>
      </c>
      <c r="B34" s="17" t="str">
        <f>VLOOKUP(C34,'Country Table'!$C$4:$G$222,4,FALSE)</f>
        <v>Europe &amp; Central Asia</v>
      </c>
      <c r="C34" t="s">
        <v>115</v>
      </c>
      <c r="D34" s="22">
        <v>73.099999999999994</v>
      </c>
      <c r="E34" s="22">
        <v>73.3</v>
      </c>
      <c r="F34" s="22">
        <v>73.8</v>
      </c>
      <c r="G34" s="22">
        <v>77.5</v>
      </c>
      <c r="H34" s="22">
        <v>77.900000000000006</v>
      </c>
      <c r="I34" s="22">
        <v>78.3</v>
      </c>
      <c r="J34" s="22">
        <v>78.600000000000009</v>
      </c>
      <c r="K34" s="22">
        <v>78.900000000000006</v>
      </c>
      <c r="L34" s="22">
        <v>79.7</v>
      </c>
      <c r="M34" s="22">
        <v>79.7</v>
      </c>
      <c r="N34" s="22">
        <v>79.900000000000006</v>
      </c>
      <c r="O34" s="22">
        <v>80.5</v>
      </c>
      <c r="P34" s="22">
        <v>81.399999999999991</v>
      </c>
      <c r="Q34" s="22">
        <v>82.199999999999989</v>
      </c>
      <c r="R34" s="22">
        <v>82.6</v>
      </c>
      <c r="S34" s="22">
        <v>83</v>
      </c>
      <c r="T34" s="22">
        <v>83.6</v>
      </c>
      <c r="U34" s="22">
        <v>84.399999999999991</v>
      </c>
      <c r="V34" s="22">
        <v>85.2</v>
      </c>
      <c r="W34" s="22">
        <v>85.399999999999991</v>
      </c>
      <c r="X34" s="22">
        <v>85</v>
      </c>
      <c r="Y34" s="22">
        <v>85.3</v>
      </c>
      <c r="Z34" s="22">
        <v>85.2</v>
      </c>
      <c r="AA34" s="22">
        <v>85.399999999999991</v>
      </c>
      <c r="AB34" s="22">
        <v>85.6</v>
      </c>
      <c r="AC34" s="22">
        <v>86.4</v>
      </c>
      <c r="AD34" s="22">
        <v>86.9</v>
      </c>
      <c r="AE34" s="22">
        <v>87.1</v>
      </c>
      <c r="AF34" s="22">
        <v>87.3</v>
      </c>
      <c r="AG34" s="22" t="s">
        <v>443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Europe &amp; Central Asia</v>
      </c>
      <c r="C35" t="s">
        <v>460</v>
      </c>
      <c r="D35" s="22">
        <v>73</v>
      </c>
      <c r="E35" s="22">
        <v>72.599999999999994</v>
      </c>
      <c r="F35" s="22">
        <v>72.8</v>
      </c>
      <c r="G35" s="22">
        <v>73.5</v>
      </c>
      <c r="H35" s="22">
        <v>74.400000000000006</v>
      </c>
      <c r="I35" s="22">
        <v>75.3</v>
      </c>
      <c r="J35" s="22">
        <v>76.7</v>
      </c>
      <c r="K35" s="22">
        <v>77.400000000000006</v>
      </c>
      <c r="L35" s="22">
        <v>77.5</v>
      </c>
      <c r="M35" s="22">
        <v>78.400000000000006</v>
      </c>
      <c r="N35" s="22">
        <v>79.600000000000009</v>
      </c>
      <c r="O35" s="22">
        <v>80.600000000000009</v>
      </c>
      <c r="P35" s="22">
        <v>81.3</v>
      </c>
      <c r="Q35" s="22">
        <v>82.199999999999989</v>
      </c>
      <c r="R35" s="22">
        <v>82.5</v>
      </c>
      <c r="S35" s="22">
        <v>83.5</v>
      </c>
      <c r="T35" s="22">
        <v>84.3</v>
      </c>
      <c r="U35" s="22">
        <v>85</v>
      </c>
      <c r="V35" s="22">
        <v>85.399999999999991</v>
      </c>
      <c r="W35" s="22">
        <v>85.7</v>
      </c>
      <c r="X35" s="22">
        <v>86.2</v>
      </c>
      <c r="Y35" s="22">
        <v>86.5</v>
      </c>
      <c r="Z35" s="22">
        <v>86.5</v>
      </c>
      <c r="AA35" s="22">
        <v>87.4</v>
      </c>
      <c r="AB35" s="22">
        <v>87.9</v>
      </c>
      <c r="AC35" s="22">
        <v>88.2</v>
      </c>
      <c r="AD35" s="22">
        <v>88.5</v>
      </c>
      <c r="AE35" s="22">
        <v>88.8</v>
      </c>
      <c r="AF35" s="22">
        <v>89.1</v>
      </c>
      <c r="AG35" s="22" t="s">
        <v>443</v>
      </c>
    </row>
    <row r="36" spans="1:33" x14ac:dyDescent="0.25">
      <c r="A36" s="17" t="str">
        <f>VLOOKUP(C36,'Country Table'!$C$4:$G$222,5,FALSE)</f>
        <v>High income</v>
      </c>
      <c r="B36" s="17" t="str">
        <f>VLOOKUP(C36,'Country Table'!$C$4:$G$222,4,FALSE)</f>
        <v>Europe &amp; Central Asia</v>
      </c>
      <c r="C36" t="s">
        <v>119</v>
      </c>
      <c r="D36" s="22">
        <v>79.900000000000006</v>
      </c>
      <c r="E36" s="22">
        <v>80.400000000000006</v>
      </c>
      <c r="F36" s="22">
        <v>80.900000000000006</v>
      </c>
      <c r="G36" s="22">
        <v>81.5</v>
      </c>
      <c r="H36" s="22">
        <v>82.399999999999991</v>
      </c>
      <c r="I36" s="22">
        <v>83.1</v>
      </c>
      <c r="J36" s="22">
        <v>83.7</v>
      </c>
      <c r="K36" s="22">
        <v>84.3</v>
      </c>
      <c r="L36" s="22">
        <v>84.899999999999991</v>
      </c>
      <c r="M36" s="22">
        <v>86.1</v>
      </c>
      <c r="N36" s="22">
        <v>86.3</v>
      </c>
      <c r="O36" s="22">
        <v>87.6</v>
      </c>
      <c r="P36" s="22">
        <v>88.3</v>
      </c>
      <c r="Q36" s="22">
        <v>89.4</v>
      </c>
      <c r="R36" s="22">
        <v>89.8</v>
      </c>
      <c r="S36" s="22">
        <v>90.3</v>
      </c>
      <c r="T36" s="22">
        <v>90.5</v>
      </c>
      <c r="U36" s="22">
        <v>90.4</v>
      </c>
      <c r="V36" s="22">
        <v>90.9</v>
      </c>
      <c r="W36" s="22">
        <v>90.600000000000009</v>
      </c>
      <c r="X36" s="22">
        <v>91</v>
      </c>
      <c r="Y36" s="22">
        <v>92.2</v>
      </c>
      <c r="Z36" s="22">
        <v>92.4</v>
      </c>
      <c r="AA36" s="22">
        <v>92.600000000000009</v>
      </c>
      <c r="AB36" s="22">
        <v>92.800000000000011</v>
      </c>
      <c r="AC36" s="22">
        <v>92.600000000000009</v>
      </c>
      <c r="AD36" s="22">
        <v>92.800000000000011</v>
      </c>
      <c r="AE36" s="22">
        <v>92.9</v>
      </c>
      <c r="AF36" s="22">
        <v>93</v>
      </c>
      <c r="AG36" s="22" t="s">
        <v>443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t="s">
        <v>125</v>
      </c>
      <c r="D37" s="22">
        <v>59.3</v>
      </c>
      <c r="E37" s="22">
        <v>59.699999999999996</v>
      </c>
      <c r="F37" s="22">
        <v>60.6</v>
      </c>
      <c r="G37" s="22">
        <v>61.3</v>
      </c>
      <c r="H37" s="22">
        <v>61.8</v>
      </c>
      <c r="I37" s="22">
        <v>62.4</v>
      </c>
      <c r="J37" s="22">
        <v>63</v>
      </c>
      <c r="K37" s="22">
        <v>63.7</v>
      </c>
      <c r="L37" s="22">
        <v>64.3</v>
      </c>
      <c r="M37" s="22">
        <v>64.8</v>
      </c>
      <c r="N37" s="22">
        <v>65.3</v>
      </c>
      <c r="O37" s="22">
        <v>65.7</v>
      </c>
      <c r="P37" s="22">
        <v>66.2</v>
      </c>
      <c r="Q37" s="22">
        <v>66.3</v>
      </c>
      <c r="R37" s="22">
        <v>66.600000000000009</v>
      </c>
      <c r="S37" s="22">
        <v>67.5</v>
      </c>
      <c r="T37" s="22">
        <v>68.2</v>
      </c>
      <c r="U37" s="22">
        <v>68.899999999999991</v>
      </c>
      <c r="V37" s="22">
        <v>69.199999999999989</v>
      </c>
      <c r="W37" s="22">
        <v>69.399999999999991</v>
      </c>
      <c r="X37" s="22">
        <v>70.099999999999994</v>
      </c>
      <c r="Y37" s="22">
        <v>70.399999999999991</v>
      </c>
      <c r="Z37" s="22">
        <v>70.8</v>
      </c>
      <c r="AA37" s="22">
        <v>71.2</v>
      </c>
      <c r="AB37" s="22">
        <v>72.399999999999991</v>
      </c>
      <c r="AC37" s="22">
        <v>73.3</v>
      </c>
      <c r="AD37" s="22">
        <v>73.8</v>
      </c>
      <c r="AE37" s="22">
        <v>74.099999999999994</v>
      </c>
      <c r="AF37" s="22">
        <v>74.5</v>
      </c>
      <c r="AG37" s="22" t="s">
        <v>443</v>
      </c>
    </row>
    <row r="38" spans="1:33" x14ac:dyDescent="0.25">
      <c r="A38" s="17" t="str">
        <f>VLOOKUP(C38,'Country Table'!$C$4:$G$222,5,FALSE)</f>
        <v>Upper middle income</v>
      </c>
      <c r="B38" s="17" t="str">
        <f>VLOOKUP(C38,'Country Table'!$C$4:$G$222,4,FALSE)</f>
        <v>Latin America &amp; Caribbean</v>
      </c>
      <c r="C38" t="s">
        <v>127</v>
      </c>
      <c r="D38" s="22">
        <v>64.2</v>
      </c>
      <c r="E38" s="22">
        <v>64.5</v>
      </c>
      <c r="F38" s="22">
        <v>64.900000000000006</v>
      </c>
      <c r="G38" s="22">
        <v>65.3</v>
      </c>
      <c r="H38" s="22">
        <v>65.7</v>
      </c>
      <c r="I38" s="22">
        <v>66.100000000000009</v>
      </c>
      <c r="J38" s="22">
        <v>66.3</v>
      </c>
      <c r="K38" s="22">
        <v>66.7</v>
      </c>
      <c r="L38" s="22">
        <v>67</v>
      </c>
      <c r="M38" s="22">
        <v>66.7</v>
      </c>
      <c r="N38" s="22">
        <v>66.900000000000006</v>
      </c>
      <c r="O38" s="22">
        <v>67.400000000000006</v>
      </c>
      <c r="P38" s="22">
        <v>67.900000000000006</v>
      </c>
      <c r="Q38" s="22">
        <v>68.2</v>
      </c>
      <c r="R38" s="22">
        <v>68.7</v>
      </c>
      <c r="S38" s="22">
        <v>69.199999999999989</v>
      </c>
      <c r="T38" s="22">
        <v>69.5</v>
      </c>
      <c r="U38" s="22">
        <v>70.599999999999994</v>
      </c>
      <c r="V38" s="22">
        <v>71.099999999999994</v>
      </c>
      <c r="W38" s="22">
        <v>71.2</v>
      </c>
      <c r="X38" s="22">
        <v>71.599999999999994</v>
      </c>
      <c r="Y38" s="22">
        <v>74.2</v>
      </c>
      <c r="Z38" s="22">
        <v>74</v>
      </c>
      <c r="AA38" s="22">
        <v>75.099999999999994</v>
      </c>
      <c r="AB38" s="22">
        <v>75</v>
      </c>
      <c r="AC38" s="22">
        <v>75.8</v>
      </c>
      <c r="AD38" s="22">
        <v>75.599999999999994</v>
      </c>
      <c r="AE38" s="22">
        <v>75.7</v>
      </c>
      <c r="AF38" s="22">
        <v>75.8</v>
      </c>
      <c r="AG38" s="22" t="s">
        <v>443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Middle East &amp; North Africa</v>
      </c>
      <c r="C39" t="s">
        <v>444</v>
      </c>
      <c r="D39" s="22">
        <v>54.6</v>
      </c>
      <c r="E39" s="22">
        <v>55.1</v>
      </c>
      <c r="F39" s="22">
        <v>55.7</v>
      </c>
      <c r="G39" s="22">
        <v>56.3</v>
      </c>
      <c r="H39" s="22">
        <v>56.899999999999991</v>
      </c>
      <c r="I39" s="22">
        <v>57.599999999999994</v>
      </c>
      <c r="J39" s="22">
        <v>58.4</v>
      </c>
      <c r="K39" s="22">
        <v>59.099999999999994</v>
      </c>
      <c r="L39" s="22">
        <v>59.199999999999996</v>
      </c>
      <c r="M39" s="22">
        <v>60.5</v>
      </c>
      <c r="N39" s="22">
        <v>61.1</v>
      </c>
      <c r="O39" s="22">
        <v>61.6</v>
      </c>
      <c r="P39" s="22">
        <v>62.1</v>
      </c>
      <c r="Q39" s="22">
        <v>62.3</v>
      </c>
      <c r="R39" s="22">
        <v>62.9</v>
      </c>
      <c r="S39" s="22">
        <v>63.5</v>
      </c>
      <c r="T39" s="22">
        <v>64.3</v>
      </c>
      <c r="U39" s="22">
        <v>65.100000000000009</v>
      </c>
      <c r="V39" s="22">
        <v>65.900000000000006</v>
      </c>
      <c r="W39" s="22">
        <v>66</v>
      </c>
      <c r="X39" s="22">
        <v>66.600000000000009</v>
      </c>
      <c r="Y39" s="22">
        <v>66.900000000000006</v>
      </c>
      <c r="Z39" s="22">
        <v>67.600000000000009</v>
      </c>
      <c r="AA39" s="22">
        <v>68.100000000000009</v>
      </c>
      <c r="AB39" s="22">
        <v>68.300000000000011</v>
      </c>
      <c r="AC39" s="22">
        <v>69</v>
      </c>
      <c r="AD39" s="22">
        <v>69.5</v>
      </c>
      <c r="AE39" s="22">
        <v>69.599999999999994</v>
      </c>
      <c r="AF39" s="22">
        <v>70</v>
      </c>
      <c r="AG39" s="22" t="s">
        <v>443</v>
      </c>
    </row>
    <row r="40" spans="1:33" x14ac:dyDescent="0.25">
      <c r="A40" s="17" t="str">
        <f>VLOOKUP(C40,'Country Table'!$C$4:$G$222,5,FALSE)</f>
        <v>Lower middle income</v>
      </c>
      <c r="B40" s="17" t="str">
        <f>VLOOKUP(C40,'Country Table'!$C$4:$G$222,4,FALSE)</f>
        <v>Latin America &amp; Caribbean</v>
      </c>
      <c r="C40" t="s">
        <v>130</v>
      </c>
      <c r="D40" s="22">
        <v>52.900000000000006</v>
      </c>
      <c r="E40" s="22">
        <v>53.300000000000004</v>
      </c>
      <c r="F40" s="22">
        <v>54.400000000000006</v>
      </c>
      <c r="G40" s="22">
        <v>55.500000000000007</v>
      </c>
      <c r="H40" s="22">
        <v>56.399999999999991</v>
      </c>
      <c r="I40" s="22">
        <v>57.3</v>
      </c>
      <c r="J40" s="22">
        <v>58.099999999999994</v>
      </c>
      <c r="K40" s="22">
        <v>59</v>
      </c>
      <c r="L40" s="22">
        <v>59.8</v>
      </c>
      <c r="M40" s="22">
        <v>60</v>
      </c>
      <c r="N40" s="22">
        <v>60.8</v>
      </c>
      <c r="O40" s="22">
        <v>61.199999999999996</v>
      </c>
      <c r="P40" s="22">
        <v>61.9</v>
      </c>
      <c r="Q40" s="22">
        <v>62.5</v>
      </c>
      <c r="R40" s="22">
        <v>63.1</v>
      </c>
      <c r="S40" s="22">
        <v>63.7</v>
      </c>
      <c r="T40" s="22">
        <v>64.5</v>
      </c>
      <c r="U40" s="22">
        <v>64.400000000000006</v>
      </c>
      <c r="V40" s="22">
        <v>64.7</v>
      </c>
      <c r="W40" s="22">
        <v>64.7</v>
      </c>
      <c r="X40" s="22">
        <v>65.900000000000006</v>
      </c>
      <c r="Y40" s="22">
        <v>65.600000000000009</v>
      </c>
      <c r="Z40" s="22">
        <v>66</v>
      </c>
      <c r="AA40" s="22">
        <v>66.2</v>
      </c>
      <c r="AB40" s="22">
        <v>66</v>
      </c>
      <c r="AC40" s="22">
        <v>66</v>
      </c>
      <c r="AD40" s="22">
        <v>66.2</v>
      </c>
      <c r="AE40" s="22">
        <v>66.5</v>
      </c>
      <c r="AF40" s="22">
        <v>66.7</v>
      </c>
      <c r="AG40" s="22" t="s">
        <v>443</v>
      </c>
    </row>
    <row r="41" spans="1:33" x14ac:dyDescent="0.25">
      <c r="A41" s="17" t="str">
        <f>VLOOKUP(C41,'Country Table'!$C$4:$G$222,5,FALSE)</f>
        <v>High income</v>
      </c>
      <c r="B41" s="17" t="str">
        <f>VLOOKUP(C41,'Country Table'!$C$4:$G$222,4,FALSE)</f>
        <v>Europe &amp; Central Asia</v>
      </c>
      <c r="C41" t="s">
        <v>136</v>
      </c>
      <c r="D41" s="22">
        <v>73</v>
      </c>
      <c r="E41" s="22">
        <v>72.5</v>
      </c>
      <c r="F41" s="22">
        <v>71.599999999999994</v>
      </c>
      <c r="G41" s="22">
        <v>70.899999999999991</v>
      </c>
      <c r="H41" s="22">
        <v>71.3</v>
      </c>
      <c r="I41" s="22">
        <v>72.399999999999991</v>
      </c>
      <c r="J41" s="22">
        <v>73.400000000000006</v>
      </c>
      <c r="K41" s="22">
        <v>74.7</v>
      </c>
      <c r="L41" s="22">
        <v>75.900000000000006</v>
      </c>
      <c r="M41" s="22">
        <v>76.599999999999994</v>
      </c>
      <c r="N41" s="22">
        <v>78</v>
      </c>
      <c r="O41" s="22">
        <v>79</v>
      </c>
      <c r="P41" s="22">
        <v>79.900000000000006</v>
      </c>
      <c r="Q41" s="22">
        <v>80.600000000000009</v>
      </c>
      <c r="R41" s="22">
        <v>81.399999999999991</v>
      </c>
      <c r="S41" s="22">
        <v>82.5</v>
      </c>
      <c r="T41" s="22">
        <v>83.2</v>
      </c>
      <c r="U41" s="22">
        <v>83.899999999999991</v>
      </c>
      <c r="V41" s="22">
        <v>84.1</v>
      </c>
      <c r="W41" s="22">
        <v>83.8</v>
      </c>
      <c r="X41" s="22">
        <v>84.399999999999991</v>
      </c>
      <c r="Y41" s="22">
        <v>85.3</v>
      </c>
      <c r="Z41" s="22">
        <v>85.9</v>
      </c>
      <c r="AA41" s="22">
        <v>86.3</v>
      </c>
      <c r="AB41" s="22">
        <v>86.5</v>
      </c>
      <c r="AC41" s="22">
        <v>87.1</v>
      </c>
      <c r="AD41" s="22">
        <v>87.5</v>
      </c>
      <c r="AE41" s="22">
        <v>87.9</v>
      </c>
      <c r="AF41" s="22">
        <v>88.2</v>
      </c>
      <c r="AG41" s="22" t="s">
        <v>443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t="s">
        <v>138</v>
      </c>
      <c r="D42" s="22">
        <v>54.500000000000007</v>
      </c>
      <c r="E42" s="22">
        <v>54.6</v>
      </c>
      <c r="F42" s="22">
        <v>54.300000000000004</v>
      </c>
      <c r="G42" s="22">
        <v>53.800000000000004</v>
      </c>
      <c r="H42" s="22">
        <v>53.1</v>
      </c>
      <c r="I42" s="22">
        <v>52.6</v>
      </c>
      <c r="J42" s="22">
        <v>51.9</v>
      </c>
      <c r="K42" s="22">
        <v>50.7</v>
      </c>
      <c r="L42" s="22">
        <v>49.3</v>
      </c>
      <c r="M42" s="22">
        <v>48.3</v>
      </c>
      <c r="N42" s="22">
        <v>46.800000000000004</v>
      </c>
      <c r="O42" s="22">
        <v>45.7</v>
      </c>
      <c r="P42" s="22">
        <v>44.5</v>
      </c>
      <c r="Q42" s="22">
        <v>44</v>
      </c>
      <c r="R42" s="22">
        <v>44.800000000000004</v>
      </c>
      <c r="S42" s="22">
        <v>45.9</v>
      </c>
      <c r="T42" s="22">
        <v>47.199999999999996</v>
      </c>
      <c r="U42" s="22">
        <v>48.199999999999996</v>
      </c>
      <c r="V42" s="22">
        <v>49.1</v>
      </c>
      <c r="W42" s="22">
        <v>50.1</v>
      </c>
      <c r="X42" s="22">
        <v>51.300000000000004</v>
      </c>
      <c r="Y42" s="22">
        <v>52.800000000000004</v>
      </c>
      <c r="Z42" s="22">
        <v>54.2</v>
      </c>
      <c r="AA42" s="22">
        <v>55.800000000000004</v>
      </c>
      <c r="AB42" s="22">
        <v>57.3</v>
      </c>
      <c r="AC42" s="22">
        <v>58.5</v>
      </c>
      <c r="AD42" s="22">
        <v>59.599999999999994</v>
      </c>
      <c r="AE42" s="22">
        <v>60.3</v>
      </c>
      <c r="AF42" s="22">
        <v>60.8</v>
      </c>
      <c r="AG42" s="22" t="s">
        <v>443</v>
      </c>
    </row>
    <row r="43" spans="1:33" x14ac:dyDescent="0.25">
      <c r="A43" s="17" t="str">
        <f>VLOOKUP(C43,'Country Table'!$C$4:$G$222,5,FALSE)</f>
        <v>Upper middle income</v>
      </c>
      <c r="B43" s="17" t="str">
        <f>VLOOKUP(C43,'Country Table'!$C$4:$G$222,4,FALSE)</f>
        <v>East Asia &amp; Pacific</v>
      </c>
      <c r="C43" t="s">
        <v>144</v>
      </c>
      <c r="D43" s="22">
        <v>64</v>
      </c>
      <c r="E43" s="22">
        <v>64.5</v>
      </c>
      <c r="F43" s="22">
        <v>65.100000000000009</v>
      </c>
      <c r="G43" s="22">
        <v>65.5</v>
      </c>
      <c r="H43" s="22">
        <v>66</v>
      </c>
      <c r="I43" s="22">
        <v>66.600000000000009</v>
      </c>
      <c r="J43" s="22">
        <v>66.8</v>
      </c>
      <c r="K43" s="22">
        <v>66.7</v>
      </c>
      <c r="L43" s="22">
        <v>66.7</v>
      </c>
      <c r="M43" s="22">
        <v>67.2</v>
      </c>
      <c r="N43" s="22">
        <v>67.5</v>
      </c>
      <c r="O43" s="22">
        <v>67.5</v>
      </c>
      <c r="P43" s="22">
        <v>67.800000000000011</v>
      </c>
      <c r="Q43" s="22">
        <v>67.900000000000006</v>
      </c>
      <c r="R43" s="22">
        <v>68.5</v>
      </c>
      <c r="S43" s="22">
        <v>68.7</v>
      </c>
      <c r="T43" s="22">
        <v>68.7</v>
      </c>
      <c r="U43" s="22">
        <v>69.099999999999994</v>
      </c>
      <c r="V43" s="22">
        <v>69.099999999999994</v>
      </c>
      <c r="W43" s="22">
        <v>69.399999999999991</v>
      </c>
      <c r="X43" s="22">
        <v>69.399999999999991</v>
      </c>
      <c r="Y43" s="22">
        <v>69.8</v>
      </c>
      <c r="Z43" s="22">
        <v>70.199999999999989</v>
      </c>
      <c r="AA43" s="22">
        <v>70.7</v>
      </c>
      <c r="AB43" s="22">
        <v>71.2</v>
      </c>
      <c r="AC43" s="22">
        <v>71.8</v>
      </c>
      <c r="AD43" s="22">
        <v>71.8</v>
      </c>
      <c r="AE43" s="22">
        <v>72.099999999999994</v>
      </c>
      <c r="AF43" s="22">
        <v>72.399999999999991</v>
      </c>
      <c r="AG43" s="22" t="s">
        <v>443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146</v>
      </c>
      <c r="D44" s="22">
        <v>78.400000000000006</v>
      </c>
      <c r="E44" s="22">
        <v>78.7</v>
      </c>
      <c r="F44" s="22">
        <v>79.5</v>
      </c>
      <c r="G44" s="22">
        <v>79.900000000000006</v>
      </c>
      <c r="H44" s="22">
        <v>80.900000000000006</v>
      </c>
      <c r="I44" s="22">
        <v>81.599999999999994</v>
      </c>
      <c r="J44" s="22">
        <v>82.3</v>
      </c>
      <c r="K44" s="22">
        <v>83.2</v>
      </c>
      <c r="L44" s="22">
        <v>84</v>
      </c>
      <c r="M44" s="22">
        <v>84.8</v>
      </c>
      <c r="N44" s="22">
        <v>85.8</v>
      </c>
      <c r="O44" s="22">
        <v>86.4</v>
      </c>
      <c r="P44" s="22">
        <v>86.7</v>
      </c>
      <c r="Q44" s="22">
        <v>87</v>
      </c>
      <c r="R44" s="22">
        <v>89.1</v>
      </c>
      <c r="S44" s="22">
        <v>89.5</v>
      </c>
      <c r="T44" s="22">
        <v>89.9</v>
      </c>
      <c r="U44" s="22">
        <v>90.100000000000009</v>
      </c>
      <c r="V44" s="22">
        <v>90.4</v>
      </c>
      <c r="W44" s="22">
        <v>89.9</v>
      </c>
      <c r="X44" s="22">
        <v>90.3</v>
      </c>
      <c r="Y44" s="22">
        <v>90.7</v>
      </c>
      <c r="Z44" s="22">
        <v>90.8</v>
      </c>
      <c r="AA44" s="22">
        <v>91.600000000000009</v>
      </c>
      <c r="AB44" s="22">
        <v>91.8</v>
      </c>
      <c r="AC44" s="22">
        <v>91.9</v>
      </c>
      <c r="AD44" s="22">
        <v>92.2</v>
      </c>
      <c r="AE44" s="22">
        <v>92.4</v>
      </c>
      <c r="AF44" s="22">
        <v>92.5</v>
      </c>
      <c r="AG44" s="22" t="s">
        <v>443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148</v>
      </c>
      <c r="D45" s="22">
        <v>78</v>
      </c>
      <c r="E45" s="22">
        <v>79</v>
      </c>
      <c r="F45" s="22">
        <v>79.800000000000011</v>
      </c>
      <c r="G45" s="22">
        <v>80.400000000000006</v>
      </c>
      <c r="H45" s="22">
        <v>81.8</v>
      </c>
      <c r="I45" s="22">
        <v>82.5</v>
      </c>
      <c r="J45" s="22">
        <v>83</v>
      </c>
      <c r="K45" s="22">
        <v>83.399999999999991</v>
      </c>
      <c r="L45" s="22">
        <v>83.899999999999991</v>
      </c>
      <c r="M45" s="22">
        <v>84.399999999999991</v>
      </c>
      <c r="N45" s="22">
        <v>84.2</v>
      </c>
      <c r="O45" s="22">
        <v>84.5</v>
      </c>
      <c r="P45" s="22">
        <v>84.5</v>
      </c>
      <c r="Q45" s="22">
        <v>84.8</v>
      </c>
      <c r="R45" s="22">
        <v>85.2</v>
      </c>
      <c r="S45" s="22">
        <v>86</v>
      </c>
      <c r="T45" s="22">
        <v>86.5</v>
      </c>
      <c r="U45" s="22">
        <v>86.7</v>
      </c>
      <c r="V45" s="22">
        <v>86.9</v>
      </c>
      <c r="W45" s="22">
        <v>86.9</v>
      </c>
      <c r="X45" s="22">
        <v>87.2</v>
      </c>
      <c r="Y45" s="22">
        <v>87.6</v>
      </c>
      <c r="Z45" s="22">
        <v>87.8</v>
      </c>
      <c r="AA45" s="22">
        <v>88.2</v>
      </c>
      <c r="AB45" s="22">
        <v>88.7</v>
      </c>
      <c r="AC45" s="22">
        <v>88.8</v>
      </c>
      <c r="AD45" s="22">
        <v>88.7</v>
      </c>
      <c r="AE45" s="22">
        <v>89</v>
      </c>
      <c r="AF45" s="22">
        <v>89.1</v>
      </c>
      <c r="AG45" s="22" t="s">
        <v>443</v>
      </c>
    </row>
    <row r="46" spans="1:33" x14ac:dyDescent="0.25">
      <c r="A46" s="17" t="str">
        <f>VLOOKUP(C46,'Country Table'!$C$4:$G$222,5,FALSE)</f>
        <v>Upper middle income</v>
      </c>
      <c r="B46" s="17" t="str">
        <f>VLOOKUP(C46,'Country Table'!$C$4:$G$222,4,FALSE)</f>
        <v>Sub-Saharan Africa</v>
      </c>
      <c r="C46" t="s">
        <v>152</v>
      </c>
      <c r="D46" s="22">
        <v>61.9</v>
      </c>
      <c r="E46" s="22">
        <v>62.3</v>
      </c>
      <c r="F46" s="22">
        <v>62.3</v>
      </c>
      <c r="G46" s="22">
        <v>62.5</v>
      </c>
      <c r="H46" s="22">
        <v>62.8</v>
      </c>
      <c r="I46" s="22">
        <v>63</v>
      </c>
      <c r="J46" s="22">
        <v>63.2</v>
      </c>
      <c r="K46" s="22">
        <v>63.3</v>
      </c>
      <c r="L46" s="22">
        <v>63.6</v>
      </c>
      <c r="M46" s="22">
        <v>63.1</v>
      </c>
      <c r="N46" s="22">
        <v>62.7</v>
      </c>
      <c r="O46" s="22">
        <v>63</v>
      </c>
      <c r="P46" s="22">
        <v>63.2</v>
      </c>
      <c r="Q46" s="22">
        <v>63.3</v>
      </c>
      <c r="R46" s="22">
        <v>63.2</v>
      </c>
      <c r="S46" s="22">
        <v>63.800000000000004</v>
      </c>
      <c r="T46" s="22">
        <v>63.800000000000004</v>
      </c>
      <c r="U46" s="22">
        <v>64.3</v>
      </c>
      <c r="V46" s="22">
        <v>64.5</v>
      </c>
      <c r="W46" s="22">
        <v>65.3</v>
      </c>
      <c r="X46" s="22">
        <v>65.8</v>
      </c>
      <c r="Y46" s="22">
        <v>66.3</v>
      </c>
      <c r="Z46" s="22">
        <v>67.2</v>
      </c>
      <c r="AA46" s="22">
        <v>67.900000000000006</v>
      </c>
      <c r="AB46" s="22">
        <v>68.8</v>
      </c>
      <c r="AC46" s="22">
        <v>69.199999999999989</v>
      </c>
      <c r="AD46" s="22">
        <v>69.599999999999994</v>
      </c>
      <c r="AE46" s="22">
        <v>70</v>
      </c>
      <c r="AF46" s="22">
        <v>70.199999999999989</v>
      </c>
      <c r="AG46" s="22" t="s">
        <v>443</v>
      </c>
    </row>
    <row r="47" spans="1:33" x14ac:dyDescent="0.25">
      <c r="A47" s="17" t="str">
        <f>VLOOKUP(C47,'Country Table'!$C$4:$G$222,5,FALSE)</f>
        <v>Low income</v>
      </c>
      <c r="B47" s="17" t="str">
        <f>VLOOKUP(C47,'Country Table'!$C$4:$G$222,4,FALSE)</f>
        <v>Sub-Saharan Africa</v>
      </c>
      <c r="C47" t="s">
        <v>452</v>
      </c>
      <c r="D47" s="22">
        <v>32.800000000000004</v>
      </c>
      <c r="E47" s="22">
        <v>33.5</v>
      </c>
      <c r="F47" s="22">
        <v>33.900000000000006</v>
      </c>
      <c r="G47" s="22">
        <v>34.300000000000004</v>
      </c>
      <c r="H47" s="22">
        <v>34.599999999999994</v>
      </c>
      <c r="I47" s="22">
        <v>35</v>
      </c>
      <c r="J47" s="22">
        <v>35.6</v>
      </c>
      <c r="K47" s="22">
        <v>36.199999999999996</v>
      </c>
      <c r="L47" s="22">
        <v>36.799999999999997</v>
      </c>
      <c r="M47" s="22">
        <v>37.6</v>
      </c>
      <c r="N47" s="22">
        <v>38.200000000000003</v>
      </c>
      <c r="O47" s="22">
        <v>38.9</v>
      </c>
      <c r="P47" s="22">
        <v>39.200000000000003</v>
      </c>
      <c r="Q47" s="22">
        <v>40</v>
      </c>
      <c r="R47" s="22">
        <v>40.9</v>
      </c>
      <c r="S47" s="22">
        <v>41.3</v>
      </c>
      <c r="T47" s="22">
        <v>41.8</v>
      </c>
      <c r="U47" s="22">
        <v>42.4</v>
      </c>
      <c r="V47" s="22">
        <v>43.1</v>
      </c>
      <c r="W47" s="22">
        <v>43.4</v>
      </c>
      <c r="X47" s="22">
        <v>43.7</v>
      </c>
      <c r="Y47" s="22">
        <v>43.5</v>
      </c>
      <c r="Z47" s="22">
        <v>44.1</v>
      </c>
      <c r="AA47" s="22">
        <v>44.800000000000004</v>
      </c>
      <c r="AB47" s="22">
        <v>44.9</v>
      </c>
      <c r="AC47" s="22">
        <v>45.4</v>
      </c>
      <c r="AD47" s="22">
        <v>45.6</v>
      </c>
      <c r="AE47" s="22">
        <v>45.9</v>
      </c>
      <c r="AF47" s="22">
        <v>46.6</v>
      </c>
      <c r="AG47" s="22" t="s">
        <v>443</v>
      </c>
    </row>
    <row r="48" spans="1:33" x14ac:dyDescent="0.25">
      <c r="A48" s="17" t="str">
        <f>VLOOKUP(C48,'Country Table'!$C$4:$G$222,5,FALSE)</f>
        <v>High income</v>
      </c>
      <c r="B48" s="17" t="str">
        <f>VLOOKUP(C48,'Country Table'!$C$4:$G$222,4,FALSE)</f>
        <v>Europe &amp; Central Asia</v>
      </c>
      <c r="C48" t="s">
        <v>157</v>
      </c>
      <c r="D48" s="22">
        <v>80.100000000000009</v>
      </c>
      <c r="E48" s="22">
        <v>80.900000000000006</v>
      </c>
      <c r="F48" s="22">
        <v>81.399999999999991</v>
      </c>
      <c r="G48" s="22">
        <v>82.399999999999991</v>
      </c>
      <c r="H48" s="22">
        <v>82.899999999999991</v>
      </c>
      <c r="I48" s="22">
        <v>83.399999999999991</v>
      </c>
      <c r="J48" s="22">
        <v>83.899999999999991</v>
      </c>
      <c r="K48" s="22">
        <v>84.399999999999991</v>
      </c>
      <c r="L48" s="22">
        <v>85.3</v>
      </c>
      <c r="M48" s="22">
        <v>86.1</v>
      </c>
      <c r="N48" s="22">
        <v>86.9</v>
      </c>
      <c r="O48" s="22">
        <v>87.6</v>
      </c>
      <c r="P48" s="22">
        <v>88.3</v>
      </c>
      <c r="Q48" s="22">
        <v>88.9</v>
      </c>
      <c r="R48" s="22">
        <v>89.9</v>
      </c>
      <c r="S48" s="22">
        <v>90</v>
      </c>
      <c r="T48" s="22">
        <v>91</v>
      </c>
      <c r="U48" s="22">
        <v>91.4</v>
      </c>
      <c r="V48" s="22">
        <v>91.600000000000009</v>
      </c>
      <c r="W48" s="22">
        <v>91.600000000000009</v>
      </c>
      <c r="X48" s="22">
        <v>92</v>
      </c>
      <c r="Y48" s="22">
        <v>92.5</v>
      </c>
      <c r="Z48" s="22">
        <v>92.7</v>
      </c>
      <c r="AA48" s="22">
        <v>92.7</v>
      </c>
      <c r="AB48" s="22">
        <v>93</v>
      </c>
      <c r="AC48" s="22">
        <v>93.300000000000011</v>
      </c>
      <c r="AD48" s="22">
        <v>93.600000000000009</v>
      </c>
      <c r="AE48" s="22">
        <v>93.8</v>
      </c>
      <c r="AF48" s="22">
        <v>93.899999999999991</v>
      </c>
      <c r="AG48" s="22" t="s">
        <v>443</v>
      </c>
    </row>
    <row r="49" spans="1:33" x14ac:dyDescent="0.25">
      <c r="A49" s="17" t="str">
        <f>VLOOKUP(C49,'Country Table'!$C$4:$G$222,5,FALSE)</f>
        <v>Lower middle income</v>
      </c>
      <c r="B49" s="17" t="str">
        <f>VLOOKUP(C49,'Country Table'!$C$4:$G$222,4,FALSE)</f>
        <v>Sub-Saharan Africa</v>
      </c>
      <c r="C49" t="s">
        <v>159</v>
      </c>
      <c r="D49" s="22">
        <v>45.4</v>
      </c>
      <c r="E49" s="22">
        <v>45.9</v>
      </c>
      <c r="F49" s="22">
        <v>46.300000000000004</v>
      </c>
      <c r="G49" s="22">
        <v>46.7</v>
      </c>
      <c r="H49" s="22">
        <v>46.9</v>
      </c>
      <c r="I49" s="22">
        <v>47.199999999999996</v>
      </c>
      <c r="J49" s="22">
        <v>47.3</v>
      </c>
      <c r="K49" s="22">
        <v>47.5</v>
      </c>
      <c r="L49" s="22">
        <v>47.599999999999994</v>
      </c>
      <c r="M49" s="22">
        <v>47.8</v>
      </c>
      <c r="N49" s="22">
        <v>48.3</v>
      </c>
      <c r="O49" s="22">
        <v>48.199999999999996</v>
      </c>
      <c r="P49" s="22">
        <v>48.699999999999996</v>
      </c>
      <c r="Q49" s="22">
        <v>48.9</v>
      </c>
      <c r="R49" s="22">
        <v>49.7</v>
      </c>
      <c r="S49" s="22">
        <v>50.8</v>
      </c>
      <c r="T49" s="22">
        <v>51.800000000000004</v>
      </c>
      <c r="U49" s="22">
        <v>52.900000000000006</v>
      </c>
      <c r="V49" s="22">
        <v>54.2</v>
      </c>
      <c r="W49" s="22">
        <v>54.7</v>
      </c>
      <c r="X49" s="22">
        <v>55.400000000000006</v>
      </c>
      <c r="Y49" s="22">
        <v>56.3</v>
      </c>
      <c r="Z49" s="22">
        <v>56.999999999999993</v>
      </c>
      <c r="AA49" s="22">
        <v>57.8</v>
      </c>
      <c r="AB49" s="22">
        <v>57.699999999999996</v>
      </c>
      <c r="AC49" s="22">
        <v>58.5</v>
      </c>
      <c r="AD49" s="22">
        <v>58.699999999999996</v>
      </c>
      <c r="AE49" s="22">
        <v>59.099999999999994</v>
      </c>
      <c r="AF49" s="22">
        <v>59.599999999999994</v>
      </c>
      <c r="AG49" s="22" t="s">
        <v>443</v>
      </c>
    </row>
    <row r="50" spans="1:33" x14ac:dyDescent="0.25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t="s">
        <v>163</v>
      </c>
      <c r="D50" s="22">
        <v>75.3</v>
      </c>
      <c r="E50" s="22">
        <v>76.3</v>
      </c>
      <c r="F50" s="22">
        <v>76.400000000000006</v>
      </c>
      <c r="G50" s="22">
        <v>76.2</v>
      </c>
      <c r="H50" s="22">
        <v>76.599999999999994</v>
      </c>
      <c r="I50" s="22">
        <v>76.8</v>
      </c>
      <c r="J50" s="22">
        <v>77.2</v>
      </c>
      <c r="K50" s="22">
        <v>77.7</v>
      </c>
      <c r="L50" s="22">
        <v>78.7</v>
      </c>
      <c r="M50" s="22">
        <v>78.900000000000006</v>
      </c>
      <c r="N50" s="22">
        <v>79.600000000000009</v>
      </c>
      <c r="O50" s="22">
        <v>80.600000000000009</v>
      </c>
      <c r="P50" s="22">
        <v>81.8</v>
      </c>
      <c r="Q50" s="22">
        <v>82.5</v>
      </c>
      <c r="R50" s="22">
        <v>83.5</v>
      </c>
      <c r="S50" s="22">
        <v>84.5</v>
      </c>
      <c r="T50" s="22">
        <v>85.1</v>
      </c>
      <c r="U50" s="22">
        <v>84.899999999999991</v>
      </c>
      <c r="V50" s="22">
        <v>85.7</v>
      </c>
      <c r="W50" s="22">
        <v>85.9</v>
      </c>
      <c r="X50" s="22">
        <v>85.7</v>
      </c>
      <c r="Y50" s="22">
        <v>85.3</v>
      </c>
      <c r="Z50" s="22">
        <v>85.6</v>
      </c>
      <c r="AA50" s="22">
        <v>85.8</v>
      </c>
      <c r="AB50" s="22">
        <v>86.6</v>
      </c>
      <c r="AC50" s="22">
        <v>86.8</v>
      </c>
      <c r="AD50" s="22">
        <v>86.6</v>
      </c>
      <c r="AE50" s="22">
        <v>87.1</v>
      </c>
      <c r="AF50" s="22">
        <v>87.2</v>
      </c>
      <c r="AG50" s="22" t="s">
        <v>443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171</v>
      </c>
      <c r="D51" s="22">
        <v>47.699999999999996</v>
      </c>
      <c r="E51" s="22">
        <v>48.4</v>
      </c>
      <c r="F51" s="22">
        <v>48.9</v>
      </c>
      <c r="G51" s="22">
        <v>49.5</v>
      </c>
      <c r="H51" s="22">
        <v>50</v>
      </c>
      <c r="I51" s="22">
        <v>50.7</v>
      </c>
      <c r="J51" s="22">
        <v>51.5</v>
      </c>
      <c r="K51" s="22">
        <v>52.300000000000004</v>
      </c>
      <c r="L51" s="22">
        <v>53.1</v>
      </c>
      <c r="M51" s="22">
        <v>53.900000000000006</v>
      </c>
      <c r="N51" s="22">
        <v>54.6</v>
      </c>
      <c r="O51" s="22">
        <v>55.300000000000004</v>
      </c>
      <c r="P51" s="22">
        <v>56.000000000000007</v>
      </c>
      <c r="Q51" s="22">
        <v>56.399999999999991</v>
      </c>
      <c r="R51" s="22">
        <v>56.699999999999996</v>
      </c>
      <c r="S51" s="22">
        <v>57.099999999999994</v>
      </c>
      <c r="T51" s="22">
        <v>57.9</v>
      </c>
      <c r="U51" s="22">
        <v>58.8</v>
      </c>
      <c r="V51" s="22">
        <v>59.4</v>
      </c>
      <c r="W51" s="22">
        <v>59.699999999999996</v>
      </c>
      <c r="X51" s="22">
        <v>60.199999999999996</v>
      </c>
      <c r="Y51" s="22">
        <v>60.699999999999996</v>
      </c>
      <c r="Z51" s="22">
        <v>61.3</v>
      </c>
      <c r="AA51" s="22">
        <v>61.6</v>
      </c>
      <c r="AB51" s="22">
        <v>64.3</v>
      </c>
      <c r="AC51" s="22">
        <v>64.7</v>
      </c>
      <c r="AD51" s="22">
        <v>64.8</v>
      </c>
      <c r="AE51" s="22">
        <v>64.900000000000006</v>
      </c>
      <c r="AF51" s="22">
        <v>65.100000000000009</v>
      </c>
      <c r="AG51" s="22" t="s">
        <v>443</v>
      </c>
    </row>
    <row r="52" spans="1:33" x14ac:dyDescent="0.25">
      <c r="A52" s="17" t="str">
        <f>VLOOKUP(C52,'Country Table'!$C$4:$G$222,5,FALSE)</f>
        <v>Low income</v>
      </c>
      <c r="B52" s="17" t="str">
        <f>VLOOKUP(C52,'Country Table'!$C$4:$G$222,4,FALSE)</f>
        <v>Sub-Saharan Africa</v>
      </c>
      <c r="C52" t="s">
        <v>173</v>
      </c>
      <c r="D52" s="22">
        <v>27.800000000000004</v>
      </c>
      <c r="E52" s="22">
        <v>28.299999999999997</v>
      </c>
      <c r="F52" s="22">
        <v>28.799999999999997</v>
      </c>
      <c r="G52" s="22">
        <v>29.299999999999997</v>
      </c>
      <c r="H52" s="22">
        <v>29.7</v>
      </c>
      <c r="I52" s="22">
        <v>30.2</v>
      </c>
      <c r="J52" s="22">
        <v>30.599999999999998</v>
      </c>
      <c r="K52" s="22">
        <v>31.4</v>
      </c>
      <c r="L52" s="22">
        <v>32.1</v>
      </c>
      <c r="M52" s="22">
        <v>32.800000000000004</v>
      </c>
      <c r="N52" s="22">
        <v>33.5</v>
      </c>
      <c r="O52" s="22">
        <v>34.1</v>
      </c>
      <c r="P52" s="22">
        <v>35.099999999999994</v>
      </c>
      <c r="Q52" s="22">
        <v>33.800000000000004</v>
      </c>
      <c r="R52" s="22">
        <v>36.299999999999997</v>
      </c>
      <c r="S52" s="22">
        <v>37.299999999999997</v>
      </c>
      <c r="T52" s="22">
        <v>38.4</v>
      </c>
      <c r="U52" s="22">
        <v>39.300000000000004</v>
      </c>
      <c r="V52" s="22">
        <v>40</v>
      </c>
      <c r="W52" s="22">
        <v>40</v>
      </c>
      <c r="X52" s="22">
        <v>40.799999999999997</v>
      </c>
      <c r="Y52" s="22">
        <v>42.1</v>
      </c>
      <c r="Z52" s="22">
        <v>43.1</v>
      </c>
      <c r="AA52" s="22">
        <v>43.9</v>
      </c>
      <c r="AB52" s="22">
        <v>44.6</v>
      </c>
      <c r="AC52" s="22">
        <v>44.9</v>
      </c>
      <c r="AD52" s="22">
        <v>45.6</v>
      </c>
      <c r="AE52" s="22">
        <v>46.300000000000004</v>
      </c>
      <c r="AF52" s="22">
        <v>46.6</v>
      </c>
      <c r="AG52" s="22" t="s">
        <v>443</v>
      </c>
    </row>
    <row r="53" spans="1:33" x14ac:dyDescent="0.25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t="s">
        <v>177</v>
      </c>
      <c r="D53" s="22">
        <v>53.7</v>
      </c>
      <c r="E53" s="22">
        <v>53.300000000000004</v>
      </c>
      <c r="F53" s="22">
        <v>54.800000000000004</v>
      </c>
      <c r="G53" s="22">
        <v>56.100000000000009</v>
      </c>
      <c r="H53" s="22">
        <v>57.099999999999994</v>
      </c>
      <c r="I53" s="22">
        <v>57.8</v>
      </c>
      <c r="J53" s="22">
        <v>58.9</v>
      </c>
      <c r="K53" s="22">
        <v>59.4</v>
      </c>
      <c r="L53" s="22">
        <v>59.699999999999996</v>
      </c>
      <c r="M53" s="22">
        <v>60.099999999999994</v>
      </c>
      <c r="N53" s="22">
        <v>60.6</v>
      </c>
      <c r="O53" s="22">
        <v>60.9</v>
      </c>
      <c r="P53" s="22">
        <v>61.199999999999996</v>
      </c>
      <c r="Q53" s="22">
        <v>60.9</v>
      </c>
      <c r="R53" s="22">
        <v>61.4</v>
      </c>
      <c r="S53" s="22">
        <v>61.9</v>
      </c>
      <c r="T53" s="22">
        <v>62.4</v>
      </c>
      <c r="U53" s="22">
        <v>62.7</v>
      </c>
      <c r="V53" s="22">
        <v>63</v>
      </c>
      <c r="W53" s="22">
        <v>63.3</v>
      </c>
      <c r="X53" s="22">
        <v>63.9</v>
      </c>
      <c r="Y53" s="22">
        <v>64.8</v>
      </c>
      <c r="Z53" s="22">
        <v>65.2</v>
      </c>
      <c r="AA53" s="22">
        <v>65.600000000000009</v>
      </c>
      <c r="AB53" s="22">
        <v>66</v>
      </c>
      <c r="AC53" s="22">
        <v>66.3</v>
      </c>
      <c r="AD53" s="22">
        <v>66.600000000000009</v>
      </c>
      <c r="AE53" s="22">
        <v>66.8</v>
      </c>
      <c r="AF53" s="22">
        <v>67</v>
      </c>
      <c r="AG53" s="22" t="s">
        <v>443</v>
      </c>
    </row>
    <row r="54" spans="1:33" x14ac:dyDescent="0.25">
      <c r="A54" s="17" t="str">
        <f>VLOOKUP(C54,'Country Table'!$C$4:$G$222,5,FALSE)</f>
        <v>Low income</v>
      </c>
      <c r="B54" s="17" t="str">
        <f>VLOOKUP(C54,'Country Table'!$C$4:$G$222,4,FALSE)</f>
        <v>Latin America &amp; Caribbean</v>
      </c>
      <c r="C54" t="s">
        <v>179</v>
      </c>
      <c r="D54" s="22">
        <v>41.199999999999996</v>
      </c>
      <c r="E54" s="22">
        <v>41.6</v>
      </c>
      <c r="F54" s="22">
        <v>41.6</v>
      </c>
      <c r="G54" s="22">
        <v>41.6</v>
      </c>
      <c r="H54" s="22">
        <v>41.3</v>
      </c>
      <c r="I54" s="22">
        <v>42.1</v>
      </c>
      <c r="J54" s="22">
        <v>42.6</v>
      </c>
      <c r="K54" s="22">
        <v>43</v>
      </c>
      <c r="L54" s="22">
        <v>43.3</v>
      </c>
      <c r="M54" s="22">
        <v>43.7</v>
      </c>
      <c r="N54" s="22">
        <v>44</v>
      </c>
      <c r="O54" s="22">
        <v>44.2</v>
      </c>
      <c r="P54" s="22">
        <v>44.4</v>
      </c>
      <c r="Q54" s="22">
        <v>44.7</v>
      </c>
      <c r="R54" s="22">
        <v>44.800000000000004</v>
      </c>
      <c r="S54" s="22">
        <v>45.1</v>
      </c>
      <c r="T54" s="22">
        <v>45.6</v>
      </c>
      <c r="U54" s="22">
        <v>46</v>
      </c>
      <c r="V54" s="22">
        <v>46.300000000000004</v>
      </c>
      <c r="W54" s="22">
        <v>46.800000000000004</v>
      </c>
      <c r="X54" s="22">
        <v>46.7</v>
      </c>
      <c r="Y54" s="22">
        <v>47.4</v>
      </c>
      <c r="Z54" s="22">
        <v>47.8</v>
      </c>
      <c r="AA54" s="22">
        <v>48.3</v>
      </c>
      <c r="AB54" s="22">
        <v>48.8</v>
      </c>
      <c r="AC54" s="22">
        <v>49.2</v>
      </c>
      <c r="AD54" s="22">
        <v>49.7</v>
      </c>
      <c r="AE54" s="22">
        <v>50.1</v>
      </c>
      <c r="AF54" s="22">
        <v>50.3</v>
      </c>
      <c r="AG54" s="22" t="s">
        <v>443</v>
      </c>
    </row>
    <row r="55" spans="1:33" x14ac:dyDescent="0.25">
      <c r="A55" s="17" t="str">
        <f>VLOOKUP(C55,'Country Table'!$C$4:$G$222,5,FALSE)</f>
        <v>Lower middle income</v>
      </c>
      <c r="B55" s="17" t="str">
        <f>VLOOKUP(C55,'Country Table'!$C$4:$G$222,4,FALSE)</f>
        <v>Latin America &amp; Caribbean</v>
      </c>
      <c r="C55" t="s">
        <v>181</v>
      </c>
      <c r="D55" s="22">
        <v>50.8</v>
      </c>
      <c r="E55" s="22">
        <v>50.7</v>
      </c>
      <c r="F55" s="22">
        <v>51.300000000000004</v>
      </c>
      <c r="G55" s="22">
        <v>51.9</v>
      </c>
      <c r="H55" s="22">
        <v>52.300000000000004</v>
      </c>
      <c r="I55" s="22">
        <v>52.900000000000006</v>
      </c>
      <c r="J55" s="22">
        <v>53.400000000000006</v>
      </c>
      <c r="K55" s="22">
        <v>54</v>
      </c>
      <c r="L55" s="22">
        <v>54.500000000000007</v>
      </c>
      <c r="M55" s="22">
        <v>54.800000000000004</v>
      </c>
      <c r="N55" s="22">
        <v>55.500000000000007</v>
      </c>
      <c r="O55" s="22">
        <v>55.900000000000006</v>
      </c>
      <c r="P55" s="22">
        <v>56.399999999999991</v>
      </c>
      <c r="Q55" s="22">
        <v>56.899999999999991</v>
      </c>
      <c r="R55" s="22">
        <v>57.499999999999993</v>
      </c>
      <c r="S55" s="22">
        <v>58.099999999999994</v>
      </c>
      <c r="T55" s="22">
        <v>58.699999999999996</v>
      </c>
      <c r="U55" s="22">
        <v>59.5</v>
      </c>
      <c r="V55" s="22">
        <v>59.099999999999994</v>
      </c>
      <c r="W55" s="22">
        <v>59.3</v>
      </c>
      <c r="X55" s="22">
        <v>59.8</v>
      </c>
      <c r="Y55" s="22">
        <v>60.099999999999994</v>
      </c>
      <c r="Z55" s="22">
        <v>60</v>
      </c>
      <c r="AA55" s="22">
        <v>60.3</v>
      </c>
      <c r="AB55" s="22">
        <v>60.6</v>
      </c>
      <c r="AC55" s="22">
        <v>61.3</v>
      </c>
      <c r="AD55" s="22">
        <v>61.8</v>
      </c>
      <c r="AE55" s="22">
        <v>62.1</v>
      </c>
      <c r="AF55" s="22">
        <v>62.3</v>
      </c>
      <c r="AG55" s="22" t="s">
        <v>443</v>
      </c>
    </row>
    <row r="56" spans="1:33" x14ac:dyDescent="0.25">
      <c r="A56" s="17" t="str">
        <f>VLOOKUP(C56,'Country Table'!$C$4:$G$222,5,FALSE)</f>
        <v>High income</v>
      </c>
      <c r="B56" s="17" t="str">
        <f>VLOOKUP(C56,'Country Table'!$C$4:$G$222,4,FALSE)</f>
        <v>East Asia &amp; Pacific</v>
      </c>
      <c r="C56" t="s">
        <v>445</v>
      </c>
      <c r="D56" s="22">
        <v>78.100000000000009</v>
      </c>
      <c r="E56" s="22">
        <v>78.600000000000009</v>
      </c>
      <c r="F56" s="22">
        <v>79.100000000000009</v>
      </c>
      <c r="G56" s="22">
        <v>79.900000000000006</v>
      </c>
      <c r="H56" s="22">
        <v>80.400000000000006</v>
      </c>
      <c r="I56" s="22">
        <v>80.800000000000011</v>
      </c>
      <c r="J56" s="22">
        <v>81.100000000000009</v>
      </c>
      <c r="K56" s="22">
        <v>81.599999999999994</v>
      </c>
      <c r="L56" s="22">
        <v>81.699999999999989</v>
      </c>
      <c r="M56" s="22">
        <v>82.1</v>
      </c>
      <c r="N56" s="22">
        <v>82.699999999999989</v>
      </c>
      <c r="O56" s="22">
        <v>83.5</v>
      </c>
      <c r="P56" s="22">
        <v>84.2</v>
      </c>
      <c r="Q56" s="22">
        <v>85.1</v>
      </c>
      <c r="R56" s="22">
        <v>86.2</v>
      </c>
      <c r="S56" s="22">
        <v>87.1</v>
      </c>
      <c r="T56" s="22">
        <v>88.3</v>
      </c>
      <c r="U56" s="22">
        <v>88.7</v>
      </c>
      <c r="V56" s="22">
        <v>89.600000000000009</v>
      </c>
      <c r="W56" s="22">
        <v>89.8</v>
      </c>
      <c r="X56" s="22">
        <v>90.100000000000009</v>
      </c>
      <c r="Y56" s="22">
        <v>90.4</v>
      </c>
      <c r="Z56" s="22">
        <v>91.100000000000009</v>
      </c>
      <c r="AA56" s="22">
        <v>91.600000000000009</v>
      </c>
      <c r="AB56" s="22">
        <v>92.4</v>
      </c>
      <c r="AC56" s="22">
        <v>92.7</v>
      </c>
      <c r="AD56" s="22">
        <v>93.100000000000009</v>
      </c>
      <c r="AE56" s="22">
        <v>93.7</v>
      </c>
      <c r="AF56" s="22">
        <v>93.899999999999991</v>
      </c>
      <c r="AG56" s="22" t="s">
        <v>443</v>
      </c>
    </row>
    <row r="57" spans="1:33" x14ac:dyDescent="0.25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t="s">
        <v>184</v>
      </c>
      <c r="D57" s="22">
        <v>70.399999999999991</v>
      </c>
      <c r="E57" s="22">
        <v>70.199999999999989</v>
      </c>
      <c r="F57" s="22">
        <v>70.599999999999994</v>
      </c>
      <c r="G57" s="22">
        <v>72</v>
      </c>
      <c r="H57" s="22">
        <v>73.3</v>
      </c>
      <c r="I57" s="22">
        <v>74.099999999999994</v>
      </c>
      <c r="J57" s="22">
        <v>74.599999999999994</v>
      </c>
      <c r="K57" s="22">
        <v>74.7</v>
      </c>
      <c r="L57" s="22">
        <v>75.400000000000006</v>
      </c>
      <c r="M57" s="22">
        <v>76.099999999999994</v>
      </c>
      <c r="N57" s="22">
        <v>76.900000000000006</v>
      </c>
      <c r="O57" s="22">
        <v>77.7</v>
      </c>
      <c r="P57" s="22">
        <v>78.400000000000006</v>
      </c>
      <c r="Q57" s="22">
        <v>79.3</v>
      </c>
      <c r="R57" s="22">
        <v>79.5</v>
      </c>
      <c r="S57" s="22">
        <v>80.2</v>
      </c>
      <c r="T57" s="22">
        <v>81.100000000000009</v>
      </c>
      <c r="U57" s="22">
        <v>81.399999999999991</v>
      </c>
      <c r="V57" s="22">
        <v>81.8</v>
      </c>
      <c r="W57" s="22">
        <v>82.3</v>
      </c>
      <c r="X57" s="22">
        <v>82.6</v>
      </c>
      <c r="Y57" s="22">
        <v>82.3</v>
      </c>
      <c r="Z57" s="22">
        <v>82.6</v>
      </c>
      <c r="AA57" s="22">
        <v>83.5</v>
      </c>
      <c r="AB57" s="22">
        <v>83.3</v>
      </c>
      <c r="AC57" s="22">
        <v>83.5</v>
      </c>
      <c r="AD57" s="22">
        <v>83.8</v>
      </c>
      <c r="AE57" s="22">
        <v>84.1</v>
      </c>
      <c r="AF57" s="22">
        <v>84.5</v>
      </c>
      <c r="AG57" s="22" t="s">
        <v>443</v>
      </c>
    </row>
    <row r="58" spans="1:33" x14ac:dyDescent="0.25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t="s">
        <v>186</v>
      </c>
      <c r="D58" s="22">
        <v>80.400000000000006</v>
      </c>
      <c r="E58" s="22">
        <v>81.699999999999989</v>
      </c>
      <c r="F58" s="22">
        <v>82</v>
      </c>
      <c r="G58" s="22">
        <v>82.1</v>
      </c>
      <c r="H58" s="22">
        <v>82.6</v>
      </c>
      <c r="I58" s="22">
        <v>82.899999999999991</v>
      </c>
      <c r="J58" s="22">
        <v>83.399999999999991</v>
      </c>
      <c r="K58" s="22">
        <v>84.1</v>
      </c>
      <c r="L58" s="22">
        <v>85.1</v>
      </c>
      <c r="M58" s="22">
        <v>85.5</v>
      </c>
      <c r="N58" s="22">
        <v>86.1</v>
      </c>
      <c r="O58" s="22">
        <v>86.7</v>
      </c>
      <c r="P58" s="22">
        <v>87.6</v>
      </c>
      <c r="Q58" s="22">
        <v>88.2</v>
      </c>
      <c r="R58" s="22">
        <v>88.6</v>
      </c>
      <c r="S58" s="22">
        <v>89.1</v>
      </c>
      <c r="T58" s="22">
        <v>89.3</v>
      </c>
      <c r="U58" s="22">
        <v>89.9</v>
      </c>
      <c r="V58" s="22">
        <v>89.2</v>
      </c>
      <c r="W58" s="22">
        <v>89.1</v>
      </c>
      <c r="X58" s="22">
        <v>89.2</v>
      </c>
      <c r="Y58" s="22">
        <v>90.100000000000009</v>
      </c>
      <c r="Z58" s="22">
        <v>90.8</v>
      </c>
      <c r="AA58" s="22">
        <v>92</v>
      </c>
      <c r="AB58" s="22">
        <v>92.4</v>
      </c>
      <c r="AC58" s="22">
        <v>92.7</v>
      </c>
      <c r="AD58" s="22">
        <v>93.2</v>
      </c>
      <c r="AE58" s="22">
        <v>93.5</v>
      </c>
      <c r="AF58" s="22">
        <v>93.8</v>
      </c>
      <c r="AG58" s="22" t="s">
        <v>443</v>
      </c>
    </row>
    <row r="59" spans="1:33" x14ac:dyDescent="0.25">
      <c r="A59" s="17" t="str">
        <f>VLOOKUP(C59,'Country Table'!$C$4:$G$222,5,FALSE)</f>
        <v>Lower middle income</v>
      </c>
      <c r="B59" s="17" t="str">
        <f>VLOOKUP(C59,'Country Table'!$C$4:$G$222,4,FALSE)</f>
        <v>South Asia</v>
      </c>
      <c r="C59" t="s">
        <v>188</v>
      </c>
      <c r="D59" s="22">
        <v>43.1</v>
      </c>
      <c r="E59" s="22">
        <v>43.6</v>
      </c>
      <c r="F59" s="22">
        <v>44.2</v>
      </c>
      <c r="G59" s="22">
        <v>44.9</v>
      </c>
      <c r="H59" s="22">
        <v>45.6</v>
      </c>
      <c r="I59" s="22">
        <v>46.300000000000004</v>
      </c>
      <c r="J59" s="22">
        <v>47.099999999999994</v>
      </c>
      <c r="K59" s="22">
        <v>47.699999999999996</v>
      </c>
      <c r="L59" s="22">
        <v>48.4</v>
      </c>
      <c r="M59" s="22">
        <v>49.2</v>
      </c>
      <c r="N59" s="22">
        <v>49.7</v>
      </c>
      <c r="O59" s="22">
        <v>50.2</v>
      </c>
      <c r="P59" s="22">
        <v>50.8</v>
      </c>
      <c r="Q59" s="22">
        <v>52.1</v>
      </c>
      <c r="R59" s="22">
        <v>53</v>
      </c>
      <c r="S59" s="22">
        <v>53.900000000000006</v>
      </c>
      <c r="T59" s="22">
        <v>54.800000000000004</v>
      </c>
      <c r="U59" s="22">
        <v>55.800000000000004</v>
      </c>
      <c r="V59" s="22">
        <v>56.499999999999993</v>
      </c>
      <c r="W59" s="22">
        <v>57.099999999999994</v>
      </c>
      <c r="X59" s="22">
        <v>58.099999999999994</v>
      </c>
      <c r="Y59" s="22">
        <v>59</v>
      </c>
      <c r="Z59" s="22">
        <v>60</v>
      </c>
      <c r="AA59" s="22">
        <v>60.699999999999996</v>
      </c>
      <c r="AB59" s="22">
        <v>61.8</v>
      </c>
      <c r="AC59" s="22">
        <v>62.7</v>
      </c>
      <c r="AD59" s="22">
        <v>63.7</v>
      </c>
      <c r="AE59" s="22">
        <v>64.3</v>
      </c>
      <c r="AF59" s="22">
        <v>64.7</v>
      </c>
      <c r="AG59" s="22" t="s">
        <v>443</v>
      </c>
    </row>
    <row r="60" spans="1:33" x14ac:dyDescent="0.25">
      <c r="A60" s="17" t="str">
        <f>VLOOKUP(C60,'Country Table'!$C$4:$G$222,5,FALSE)</f>
        <v>Upper middle income</v>
      </c>
      <c r="B60" s="17" t="str">
        <f>VLOOKUP(C60,'Country Table'!$C$4:$G$222,4,FALSE)</f>
        <v>East Asia &amp; Pacific</v>
      </c>
      <c r="C60" t="s">
        <v>190</v>
      </c>
      <c r="D60" s="22">
        <v>52.5</v>
      </c>
      <c r="E60" s="22">
        <v>53</v>
      </c>
      <c r="F60" s="22">
        <v>53.5</v>
      </c>
      <c r="G60" s="22">
        <v>54.1</v>
      </c>
      <c r="H60" s="22">
        <v>55.1</v>
      </c>
      <c r="I60" s="22">
        <v>56.000000000000007</v>
      </c>
      <c r="J60" s="22">
        <v>57.4</v>
      </c>
      <c r="K60" s="22">
        <v>58.699999999999996</v>
      </c>
      <c r="L60" s="22">
        <v>58.699999999999996</v>
      </c>
      <c r="M60" s="22">
        <v>59.5</v>
      </c>
      <c r="N60" s="22">
        <v>60.4</v>
      </c>
      <c r="O60" s="22">
        <v>61</v>
      </c>
      <c r="P60" s="22">
        <v>61.6</v>
      </c>
      <c r="Q60" s="22">
        <v>62.3</v>
      </c>
      <c r="R60" s="22">
        <v>62.9</v>
      </c>
      <c r="S60" s="22">
        <v>63.3</v>
      </c>
      <c r="T60" s="22">
        <v>64.3</v>
      </c>
      <c r="U60" s="22">
        <v>64.400000000000006</v>
      </c>
      <c r="V60" s="22">
        <v>64.8</v>
      </c>
      <c r="W60" s="22">
        <v>65.900000000000006</v>
      </c>
      <c r="X60" s="22">
        <v>66.600000000000009</v>
      </c>
      <c r="Y60" s="22">
        <v>67.400000000000006</v>
      </c>
      <c r="Z60" s="22">
        <v>68.2</v>
      </c>
      <c r="AA60" s="22">
        <v>68.8</v>
      </c>
      <c r="AB60" s="22">
        <v>69.099999999999994</v>
      </c>
      <c r="AC60" s="22">
        <v>69.599999999999994</v>
      </c>
      <c r="AD60" s="22">
        <v>70</v>
      </c>
      <c r="AE60" s="22">
        <v>70.399999999999991</v>
      </c>
      <c r="AF60" s="22">
        <v>70.7</v>
      </c>
      <c r="AG60" s="22" t="s">
        <v>443</v>
      </c>
    </row>
    <row r="61" spans="1:33" x14ac:dyDescent="0.25">
      <c r="A61" s="17" t="str">
        <f>VLOOKUP(C61,'Country Table'!$C$4:$G$222,5,FALSE)</f>
        <v>Upper middle income</v>
      </c>
      <c r="B61" s="17" t="str">
        <f>VLOOKUP(C61,'Country Table'!$C$4:$G$222,4,FALSE)</f>
        <v>Middle East &amp; North Africa</v>
      </c>
      <c r="C61" t="s">
        <v>446</v>
      </c>
      <c r="D61" s="22">
        <v>57.699999999999996</v>
      </c>
      <c r="E61" s="22">
        <v>59.4</v>
      </c>
      <c r="F61" s="22">
        <v>60.8</v>
      </c>
      <c r="G61" s="22">
        <v>61.9</v>
      </c>
      <c r="H61" s="22">
        <v>62.9</v>
      </c>
      <c r="I61" s="22">
        <v>64</v>
      </c>
      <c r="J61" s="22">
        <v>64.7</v>
      </c>
      <c r="K61" s="22">
        <v>65.3</v>
      </c>
      <c r="L61" s="22">
        <v>65.900000000000006</v>
      </c>
      <c r="M61" s="22">
        <v>66.400000000000006</v>
      </c>
      <c r="N61" s="22">
        <v>67.100000000000009</v>
      </c>
      <c r="O61" s="22">
        <v>67.800000000000011</v>
      </c>
      <c r="P61" s="22">
        <v>68.300000000000011</v>
      </c>
      <c r="Q61" s="22">
        <v>69</v>
      </c>
      <c r="R61" s="22">
        <v>69.099999999999994</v>
      </c>
      <c r="S61" s="22">
        <v>69.599999999999994</v>
      </c>
      <c r="T61" s="22">
        <v>73.2</v>
      </c>
      <c r="U61" s="22">
        <v>73.599999999999994</v>
      </c>
      <c r="V61" s="22">
        <v>74.099999999999994</v>
      </c>
      <c r="W61" s="22">
        <v>74.7</v>
      </c>
      <c r="X61" s="22">
        <v>75.599999999999994</v>
      </c>
      <c r="Y61" s="22">
        <v>76.7</v>
      </c>
      <c r="Z61" s="22">
        <v>78.2</v>
      </c>
      <c r="AA61" s="22">
        <v>78.5</v>
      </c>
      <c r="AB61" s="22">
        <v>78.8</v>
      </c>
      <c r="AC61" s="22">
        <v>78.900000000000006</v>
      </c>
      <c r="AD61" s="22">
        <v>79.900000000000006</v>
      </c>
      <c r="AE61" s="22">
        <v>79.900000000000006</v>
      </c>
      <c r="AF61" s="22">
        <v>79.7</v>
      </c>
      <c r="AG61" s="22" t="s">
        <v>443</v>
      </c>
    </row>
    <row r="62" spans="1:33" x14ac:dyDescent="0.25">
      <c r="A62" s="17" t="str">
        <f>VLOOKUP(C62,'Country Table'!$C$4:$G$222,5,FALSE)</f>
        <v>Upper middle income</v>
      </c>
      <c r="B62" s="17" t="str">
        <f>VLOOKUP(C62,'Country Table'!$C$4:$G$222,4,FALSE)</f>
        <v>Middle East &amp; North Africa</v>
      </c>
      <c r="C62" t="s">
        <v>193</v>
      </c>
      <c r="D62" s="22">
        <v>57.4</v>
      </c>
      <c r="E62" s="22">
        <v>53.2</v>
      </c>
      <c r="F62" s="22">
        <v>54.800000000000004</v>
      </c>
      <c r="G62" s="22">
        <v>56.3</v>
      </c>
      <c r="H62" s="22">
        <v>56.599999999999994</v>
      </c>
      <c r="I62" s="22">
        <v>56.899999999999991</v>
      </c>
      <c r="J62" s="22">
        <v>57.499999999999993</v>
      </c>
      <c r="K62" s="22">
        <v>58.3</v>
      </c>
      <c r="L62" s="22">
        <v>59.699999999999996</v>
      </c>
      <c r="M62" s="22">
        <v>60.4</v>
      </c>
      <c r="N62" s="22">
        <v>60.8</v>
      </c>
      <c r="O62" s="22">
        <v>61.5</v>
      </c>
      <c r="P62" s="22">
        <v>61.6</v>
      </c>
      <c r="Q62" s="22">
        <v>60.4</v>
      </c>
      <c r="R62" s="22">
        <v>62.8</v>
      </c>
      <c r="S62" s="22">
        <v>63.2</v>
      </c>
      <c r="T62" s="22">
        <v>63.7</v>
      </c>
      <c r="U62" s="22">
        <v>63.9</v>
      </c>
      <c r="V62" s="22">
        <v>64.600000000000009</v>
      </c>
      <c r="W62" s="22">
        <v>64.8</v>
      </c>
      <c r="X62" s="22">
        <v>65.2</v>
      </c>
      <c r="Y62" s="22">
        <v>65.8</v>
      </c>
      <c r="Z62" s="22">
        <v>66.2</v>
      </c>
      <c r="AA62" s="22">
        <v>66.2</v>
      </c>
      <c r="AB62" s="22">
        <v>66.2</v>
      </c>
      <c r="AC62" s="22">
        <v>66.5</v>
      </c>
      <c r="AD62" s="22">
        <v>67.2</v>
      </c>
      <c r="AE62" s="22">
        <v>68.400000000000006</v>
      </c>
      <c r="AF62" s="22">
        <v>68.899999999999991</v>
      </c>
      <c r="AG62" s="22" t="s">
        <v>443</v>
      </c>
    </row>
    <row r="63" spans="1:33" x14ac:dyDescent="0.25">
      <c r="A63" s="17" t="str">
        <f>VLOOKUP(C63,'Country Table'!$C$4:$G$222,5,FALSE)</f>
        <v>High income</v>
      </c>
      <c r="B63" s="17" t="str">
        <f>VLOOKUP(C63,'Country Table'!$C$4:$G$222,4,FALSE)</f>
        <v>Europe &amp; Central Asia</v>
      </c>
      <c r="C63" t="s">
        <v>195</v>
      </c>
      <c r="D63" s="22">
        <v>76.400000000000006</v>
      </c>
      <c r="E63" s="22">
        <v>76.7</v>
      </c>
      <c r="F63" s="22">
        <v>77.2</v>
      </c>
      <c r="G63" s="22">
        <v>78.100000000000009</v>
      </c>
      <c r="H63" s="22">
        <v>78.900000000000006</v>
      </c>
      <c r="I63" s="22">
        <v>79.5</v>
      </c>
      <c r="J63" s="22">
        <v>80.100000000000009</v>
      </c>
      <c r="K63" s="22">
        <v>80.900000000000006</v>
      </c>
      <c r="L63" s="22">
        <v>84.1</v>
      </c>
      <c r="M63" s="22">
        <v>84.899999999999991</v>
      </c>
      <c r="N63" s="22">
        <v>85.7</v>
      </c>
      <c r="O63" s="22">
        <v>86.3</v>
      </c>
      <c r="P63" s="22">
        <v>87.1</v>
      </c>
      <c r="Q63" s="22">
        <v>87.9</v>
      </c>
      <c r="R63" s="22">
        <v>88.8</v>
      </c>
      <c r="S63" s="22">
        <v>89.3</v>
      </c>
      <c r="T63" s="22">
        <v>89.5</v>
      </c>
      <c r="U63" s="22">
        <v>89.9</v>
      </c>
      <c r="V63" s="22">
        <v>90</v>
      </c>
      <c r="W63" s="22">
        <v>89.600000000000009</v>
      </c>
      <c r="X63" s="22">
        <v>89</v>
      </c>
      <c r="Y63" s="22">
        <v>89.4</v>
      </c>
      <c r="Z63" s="22">
        <v>89.9</v>
      </c>
      <c r="AA63" s="22">
        <v>90.8</v>
      </c>
      <c r="AB63" s="22">
        <v>92</v>
      </c>
      <c r="AC63" s="22">
        <v>92.600000000000009</v>
      </c>
      <c r="AD63" s="22">
        <v>93.600000000000009</v>
      </c>
      <c r="AE63" s="22">
        <v>93.899999999999991</v>
      </c>
      <c r="AF63" s="22">
        <v>94.199999999999989</v>
      </c>
      <c r="AG63" s="22" t="s">
        <v>443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Middle East &amp; North Africa</v>
      </c>
      <c r="C64" t="s">
        <v>199</v>
      </c>
      <c r="D64" s="22">
        <v>79.2</v>
      </c>
      <c r="E64" s="22">
        <v>80</v>
      </c>
      <c r="F64" s="22">
        <v>80.7</v>
      </c>
      <c r="G64" s="22">
        <v>81.3</v>
      </c>
      <c r="H64" s="22">
        <v>81.8</v>
      </c>
      <c r="I64" s="22">
        <v>82.399999999999991</v>
      </c>
      <c r="J64" s="22">
        <v>82.8</v>
      </c>
      <c r="K64" s="22">
        <v>83.6</v>
      </c>
      <c r="L64" s="22">
        <v>84.3</v>
      </c>
      <c r="M64" s="22">
        <v>85</v>
      </c>
      <c r="N64" s="22">
        <v>85.3</v>
      </c>
      <c r="O64" s="22">
        <v>85.7</v>
      </c>
      <c r="P64" s="22">
        <v>86.5</v>
      </c>
      <c r="Q64" s="22">
        <v>86.5</v>
      </c>
      <c r="R64" s="22">
        <v>86.7</v>
      </c>
      <c r="S64" s="22">
        <v>87.1</v>
      </c>
      <c r="T64" s="22">
        <v>87.2</v>
      </c>
      <c r="U64" s="22">
        <v>88.1</v>
      </c>
      <c r="V64" s="22">
        <v>88</v>
      </c>
      <c r="W64" s="22">
        <v>88.2</v>
      </c>
      <c r="X64" s="22">
        <v>88.7</v>
      </c>
      <c r="Y64" s="22">
        <v>89.2</v>
      </c>
      <c r="Z64" s="22">
        <v>89.3</v>
      </c>
      <c r="AA64" s="22">
        <v>89.5</v>
      </c>
      <c r="AB64" s="22">
        <v>90</v>
      </c>
      <c r="AC64" s="22">
        <v>90.100000000000009</v>
      </c>
      <c r="AD64" s="22">
        <v>90.2</v>
      </c>
      <c r="AE64" s="22">
        <v>90.4</v>
      </c>
      <c r="AF64" s="22">
        <v>90.600000000000009</v>
      </c>
      <c r="AG64" s="22" t="s">
        <v>443</v>
      </c>
    </row>
    <row r="65" spans="1:33" x14ac:dyDescent="0.25">
      <c r="A65" s="17" t="str">
        <f>VLOOKUP(C65,'Country Table'!$C$4:$G$222,5,FALSE)</f>
        <v>High income</v>
      </c>
      <c r="B65" s="17" t="str">
        <f>VLOOKUP(C65,'Country Table'!$C$4:$G$222,4,FALSE)</f>
        <v>Europe &amp; Central Asia</v>
      </c>
      <c r="C65" t="s">
        <v>201</v>
      </c>
      <c r="D65" s="22">
        <v>76.900000000000006</v>
      </c>
      <c r="E65" s="22">
        <v>77.400000000000006</v>
      </c>
      <c r="F65" s="22">
        <v>78</v>
      </c>
      <c r="G65" s="22">
        <v>78.600000000000009</v>
      </c>
      <c r="H65" s="22">
        <v>79.400000000000006</v>
      </c>
      <c r="I65" s="22">
        <v>80</v>
      </c>
      <c r="J65" s="22">
        <v>80.600000000000009</v>
      </c>
      <c r="K65" s="22">
        <v>81.399999999999991</v>
      </c>
      <c r="L65" s="22">
        <v>81.899999999999991</v>
      </c>
      <c r="M65" s="22">
        <v>82.399999999999991</v>
      </c>
      <c r="N65" s="22">
        <v>83</v>
      </c>
      <c r="O65" s="22">
        <v>83.7</v>
      </c>
      <c r="P65" s="22">
        <v>84.2</v>
      </c>
      <c r="Q65" s="22">
        <v>84.7</v>
      </c>
      <c r="R65" s="22">
        <v>85.2</v>
      </c>
      <c r="S65" s="22">
        <v>85.7</v>
      </c>
      <c r="T65" s="22">
        <v>86.2</v>
      </c>
      <c r="U65" s="22">
        <v>86.6</v>
      </c>
      <c r="V65" s="22">
        <v>86.8</v>
      </c>
      <c r="W65" s="22">
        <v>86.8</v>
      </c>
      <c r="X65" s="22">
        <v>87.1</v>
      </c>
      <c r="Y65" s="22">
        <v>87.5</v>
      </c>
      <c r="Z65" s="22">
        <v>87.4</v>
      </c>
      <c r="AA65" s="22">
        <v>87.3</v>
      </c>
      <c r="AB65" s="22">
        <v>87.4</v>
      </c>
      <c r="AC65" s="22">
        <v>87.5</v>
      </c>
      <c r="AD65" s="22">
        <v>87.8</v>
      </c>
      <c r="AE65" s="22">
        <v>88.1</v>
      </c>
      <c r="AF65" s="22">
        <v>88.3</v>
      </c>
      <c r="AG65" s="22" t="s">
        <v>443</v>
      </c>
    </row>
    <row r="66" spans="1:33" x14ac:dyDescent="0.25">
      <c r="A66" s="17" t="str">
        <f>VLOOKUP(C66,'Country Table'!$C$4:$G$222,5,FALSE)</f>
        <v>Upper middle income</v>
      </c>
      <c r="B66" s="17" t="str">
        <f>VLOOKUP(C66,'Country Table'!$C$4:$G$222,4,FALSE)</f>
        <v>Latin America &amp; Caribbean</v>
      </c>
      <c r="C66" t="s">
        <v>203</v>
      </c>
      <c r="D66" s="22">
        <v>64.099999999999994</v>
      </c>
      <c r="E66" s="22">
        <v>64.600000000000009</v>
      </c>
      <c r="F66" s="22">
        <v>65</v>
      </c>
      <c r="G66" s="22">
        <v>66</v>
      </c>
      <c r="H66" s="22">
        <v>66.2</v>
      </c>
      <c r="I66" s="22">
        <v>66.5</v>
      </c>
      <c r="J66" s="22">
        <v>66.8</v>
      </c>
      <c r="K66" s="22">
        <v>66.900000000000006</v>
      </c>
      <c r="L66" s="22">
        <v>67</v>
      </c>
      <c r="M66" s="22">
        <v>67.2</v>
      </c>
      <c r="N66" s="22">
        <v>66.900000000000006</v>
      </c>
      <c r="O66" s="22">
        <v>68</v>
      </c>
      <c r="P66" s="22">
        <v>68.300000000000011</v>
      </c>
      <c r="Q66" s="22">
        <v>67.800000000000011</v>
      </c>
      <c r="R66" s="22">
        <v>69.5</v>
      </c>
      <c r="S66" s="22">
        <v>69.8</v>
      </c>
      <c r="T66" s="22">
        <v>70.199999999999989</v>
      </c>
      <c r="U66" s="22">
        <v>71</v>
      </c>
      <c r="V66" s="22">
        <v>72.8</v>
      </c>
      <c r="W66" s="22">
        <v>72.399999999999991</v>
      </c>
      <c r="X66" s="22">
        <v>72.3</v>
      </c>
      <c r="Y66" s="22">
        <v>72.3</v>
      </c>
      <c r="Z66" s="22">
        <v>72.2</v>
      </c>
      <c r="AA66" s="22">
        <v>72</v>
      </c>
      <c r="AB66" s="22">
        <v>72</v>
      </c>
      <c r="AC66" s="22">
        <v>72.2</v>
      </c>
      <c r="AD66" s="22">
        <v>72.2</v>
      </c>
      <c r="AE66" s="22">
        <v>72.5</v>
      </c>
      <c r="AF66" s="22">
        <v>72.599999999999994</v>
      </c>
      <c r="AG66" s="22" t="s">
        <v>443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East Asia &amp; Pacific</v>
      </c>
      <c r="C67" t="s">
        <v>205</v>
      </c>
      <c r="D67" s="22">
        <v>81.599999999999994</v>
      </c>
      <c r="E67" s="22">
        <v>82.1</v>
      </c>
      <c r="F67" s="22">
        <v>82.399999999999991</v>
      </c>
      <c r="G67" s="22">
        <v>82.899999999999991</v>
      </c>
      <c r="H67" s="22">
        <v>83.5</v>
      </c>
      <c r="I67" s="22">
        <v>84</v>
      </c>
      <c r="J67" s="22">
        <v>84.5</v>
      </c>
      <c r="K67" s="22">
        <v>84.8</v>
      </c>
      <c r="L67" s="22">
        <v>84.7</v>
      </c>
      <c r="M67" s="22">
        <v>85</v>
      </c>
      <c r="N67" s="22">
        <v>85.5</v>
      </c>
      <c r="O67" s="22">
        <v>85.9</v>
      </c>
      <c r="P67" s="22">
        <v>86.2</v>
      </c>
      <c r="Q67" s="22">
        <v>86.5</v>
      </c>
      <c r="R67" s="22">
        <v>86.9</v>
      </c>
      <c r="S67" s="22">
        <v>87.3</v>
      </c>
      <c r="T67" s="22">
        <v>87.7</v>
      </c>
      <c r="U67" s="22">
        <v>88</v>
      </c>
      <c r="V67" s="22">
        <v>88.1</v>
      </c>
      <c r="W67" s="22">
        <v>88</v>
      </c>
      <c r="X67" s="22">
        <v>88.5</v>
      </c>
      <c r="Y67" s="22">
        <v>89</v>
      </c>
      <c r="Z67" s="22">
        <v>89.5</v>
      </c>
      <c r="AA67" s="22">
        <v>90</v>
      </c>
      <c r="AB67" s="22">
        <v>90.4</v>
      </c>
      <c r="AC67" s="22">
        <v>90.600000000000009</v>
      </c>
      <c r="AD67" s="22">
        <v>91</v>
      </c>
      <c r="AE67" s="22">
        <v>91.3</v>
      </c>
      <c r="AF67" s="22">
        <v>91.5</v>
      </c>
      <c r="AG67" s="22" t="s">
        <v>443</v>
      </c>
    </row>
    <row r="68" spans="1:33" x14ac:dyDescent="0.25">
      <c r="A68" s="17" t="str">
        <f>VLOOKUP(C68,'Country Table'!$C$4:$G$222,5,FALSE)</f>
        <v>Upper middle income</v>
      </c>
      <c r="B68" s="17" t="str">
        <f>VLOOKUP(C68,'Country Table'!$C$4:$G$222,4,FALSE)</f>
        <v>Middle East &amp; North Africa</v>
      </c>
      <c r="C68" t="s">
        <v>207</v>
      </c>
      <c r="D68" s="22">
        <v>61.6</v>
      </c>
      <c r="E68" s="22">
        <v>62.7</v>
      </c>
      <c r="F68" s="22">
        <v>64.8</v>
      </c>
      <c r="G68" s="22">
        <v>65.900000000000006</v>
      </c>
      <c r="H68" s="22">
        <v>66.900000000000006</v>
      </c>
      <c r="I68" s="22">
        <v>68.300000000000011</v>
      </c>
      <c r="J68" s="22">
        <v>68.5</v>
      </c>
      <c r="K68" s="22">
        <v>68.899999999999991</v>
      </c>
      <c r="L68" s="22">
        <v>69.3</v>
      </c>
      <c r="M68" s="22">
        <v>69.599999999999994</v>
      </c>
      <c r="N68" s="22">
        <v>70.199999999999989</v>
      </c>
      <c r="O68" s="22">
        <v>70.8</v>
      </c>
      <c r="P68" s="22">
        <v>70.599999999999994</v>
      </c>
      <c r="Q68" s="22">
        <v>71.099999999999994</v>
      </c>
      <c r="R68" s="22">
        <v>71.7</v>
      </c>
      <c r="S68" s="22">
        <v>72.899999999999991</v>
      </c>
      <c r="T68" s="22">
        <v>73.2</v>
      </c>
      <c r="U68" s="22">
        <v>73.5</v>
      </c>
      <c r="V68" s="22">
        <v>73.599999999999994</v>
      </c>
      <c r="W68" s="22">
        <v>73.400000000000006</v>
      </c>
      <c r="X68" s="22">
        <v>72.8</v>
      </c>
      <c r="Y68" s="22">
        <v>72.5</v>
      </c>
      <c r="Z68" s="22">
        <v>72.599999999999994</v>
      </c>
      <c r="AA68" s="22">
        <v>72</v>
      </c>
      <c r="AB68" s="22">
        <v>72</v>
      </c>
      <c r="AC68" s="22">
        <v>72.099999999999994</v>
      </c>
      <c r="AD68" s="22">
        <v>72.2</v>
      </c>
      <c r="AE68" s="22">
        <v>72.2</v>
      </c>
      <c r="AF68" s="22">
        <v>72.3</v>
      </c>
      <c r="AG68" s="22" t="s">
        <v>443</v>
      </c>
    </row>
    <row r="69" spans="1:33" x14ac:dyDescent="0.25">
      <c r="A69" s="17" t="str">
        <f>VLOOKUP(C69,'Country Table'!$C$4:$G$222,5,FALSE)</f>
        <v>Upper middle income</v>
      </c>
      <c r="B69" s="17" t="str">
        <f>VLOOKUP(C69,'Country Table'!$C$4:$G$222,4,FALSE)</f>
        <v>Europe &amp; Central Asia</v>
      </c>
      <c r="C69" t="s">
        <v>209</v>
      </c>
      <c r="D69" s="22">
        <v>69</v>
      </c>
      <c r="E69" s="22">
        <v>68.400000000000006</v>
      </c>
      <c r="F69" s="22">
        <v>68.100000000000009</v>
      </c>
      <c r="G69" s="22">
        <v>67.5</v>
      </c>
      <c r="H69" s="22">
        <v>66.7</v>
      </c>
      <c r="I69" s="22">
        <v>66.400000000000006</v>
      </c>
      <c r="J69" s="22">
        <v>66.600000000000009</v>
      </c>
      <c r="K69" s="22">
        <v>66.900000000000006</v>
      </c>
      <c r="L69" s="22">
        <v>67.2</v>
      </c>
      <c r="M69" s="22">
        <v>67.600000000000009</v>
      </c>
      <c r="N69" s="22">
        <v>68.5</v>
      </c>
      <c r="O69" s="22">
        <v>70</v>
      </c>
      <c r="P69" s="22">
        <v>71.3</v>
      </c>
      <c r="Q69" s="22">
        <v>72.5</v>
      </c>
      <c r="R69" s="22">
        <v>73.7</v>
      </c>
      <c r="S69" s="22">
        <v>74.7</v>
      </c>
      <c r="T69" s="22">
        <v>75.400000000000006</v>
      </c>
      <c r="U69" s="22">
        <v>75.8</v>
      </c>
      <c r="V69" s="22">
        <v>75.8</v>
      </c>
      <c r="W69" s="22">
        <v>76.2</v>
      </c>
      <c r="X69" s="22">
        <v>76.400000000000006</v>
      </c>
      <c r="Y69" s="22">
        <v>77.2</v>
      </c>
      <c r="Z69" s="22">
        <v>78.2</v>
      </c>
      <c r="AA69" s="22">
        <v>79.100000000000009</v>
      </c>
      <c r="AB69" s="22">
        <v>79.800000000000011</v>
      </c>
      <c r="AC69" s="22">
        <v>80.600000000000009</v>
      </c>
      <c r="AD69" s="22">
        <v>80.800000000000011</v>
      </c>
      <c r="AE69" s="22">
        <v>81.3</v>
      </c>
      <c r="AF69" s="22">
        <v>81.699999999999989</v>
      </c>
      <c r="AG69" s="22" t="s">
        <v>443</v>
      </c>
    </row>
    <row r="70" spans="1:33" x14ac:dyDescent="0.25">
      <c r="A70" s="17" t="str">
        <f>VLOOKUP(C70,'Country Table'!$C$4:$G$222,5,FALSE)</f>
        <v>Lower middle income</v>
      </c>
      <c r="B70" s="17" t="str">
        <f>VLOOKUP(C70,'Country Table'!$C$4:$G$222,4,FALSE)</f>
        <v>Sub-Saharan Africa</v>
      </c>
      <c r="C70" t="s">
        <v>211</v>
      </c>
      <c r="D70" s="22">
        <v>46.7</v>
      </c>
      <c r="E70" s="22">
        <v>46.5</v>
      </c>
      <c r="F70" s="22">
        <v>46.1</v>
      </c>
      <c r="G70" s="22">
        <v>45.6</v>
      </c>
      <c r="H70" s="22">
        <v>45.4</v>
      </c>
      <c r="I70" s="22">
        <v>45.300000000000004</v>
      </c>
      <c r="J70" s="22">
        <v>45.2</v>
      </c>
      <c r="K70" s="22">
        <v>44.9</v>
      </c>
      <c r="L70" s="22">
        <v>44.800000000000004</v>
      </c>
      <c r="M70" s="22">
        <v>44.7</v>
      </c>
      <c r="N70" s="22">
        <v>44.6</v>
      </c>
      <c r="O70" s="22">
        <v>45</v>
      </c>
      <c r="P70" s="22">
        <v>45</v>
      </c>
      <c r="Q70" s="22">
        <v>46.2</v>
      </c>
      <c r="R70" s="22">
        <v>47.5</v>
      </c>
      <c r="S70" s="22">
        <v>48.4</v>
      </c>
      <c r="T70" s="22">
        <v>49.9</v>
      </c>
      <c r="U70" s="22">
        <v>50.7</v>
      </c>
      <c r="V70" s="22">
        <v>51.5</v>
      </c>
      <c r="W70" s="22">
        <v>52.400000000000006</v>
      </c>
      <c r="X70" s="22">
        <v>53.300000000000004</v>
      </c>
      <c r="Y70" s="22">
        <v>54</v>
      </c>
      <c r="Z70" s="22">
        <v>54.500000000000007</v>
      </c>
      <c r="AA70" s="22">
        <v>55.1</v>
      </c>
      <c r="AB70" s="22">
        <v>55.600000000000009</v>
      </c>
      <c r="AC70" s="22">
        <v>56.2</v>
      </c>
      <c r="AD70" s="22">
        <v>56.8</v>
      </c>
      <c r="AE70" s="22">
        <v>57.4</v>
      </c>
      <c r="AF70" s="22">
        <v>57.9</v>
      </c>
      <c r="AG70" s="22" t="s">
        <v>443</v>
      </c>
    </row>
    <row r="71" spans="1:33" x14ac:dyDescent="0.25">
      <c r="A71" s="17" t="str">
        <f>VLOOKUP(C71,'Country Table'!$C$4:$G$222,5,FALSE)</f>
        <v>High income</v>
      </c>
      <c r="B71" s="17" t="str">
        <f>VLOOKUP(C71,'Country Table'!$C$4:$G$222,4,FALSE)</f>
        <v>Middle East &amp; North Africa</v>
      </c>
      <c r="C71" t="s">
        <v>219</v>
      </c>
      <c r="D71" s="22">
        <v>71.2</v>
      </c>
      <c r="E71" s="22">
        <v>67.300000000000011</v>
      </c>
      <c r="F71" s="22">
        <v>66.600000000000009</v>
      </c>
      <c r="G71" s="22">
        <v>69.5</v>
      </c>
      <c r="H71" s="22">
        <v>72.2</v>
      </c>
      <c r="I71" s="22">
        <v>74.8</v>
      </c>
      <c r="J71" s="22">
        <v>77.2</v>
      </c>
      <c r="K71" s="22">
        <v>77.5</v>
      </c>
      <c r="L71" s="22">
        <v>78.100000000000009</v>
      </c>
      <c r="M71" s="22">
        <v>78.600000000000009</v>
      </c>
      <c r="N71" s="22">
        <v>78.600000000000009</v>
      </c>
      <c r="O71" s="22">
        <v>78.5</v>
      </c>
      <c r="P71" s="22">
        <v>78.8</v>
      </c>
      <c r="Q71" s="22">
        <v>79.100000000000009</v>
      </c>
      <c r="R71" s="22">
        <v>78.900000000000006</v>
      </c>
      <c r="S71" s="22">
        <v>78.3</v>
      </c>
      <c r="T71" s="22">
        <v>78.8</v>
      </c>
      <c r="U71" s="22">
        <v>78.900000000000006</v>
      </c>
      <c r="V71" s="22">
        <v>79</v>
      </c>
      <c r="W71" s="22">
        <v>79.2</v>
      </c>
      <c r="X71" s="22">
        <v>79.400000000000006</v>
      </c>
      <c r="Y71" s="22">
        <v>79.600000000000009</v>
      </c>
      <c r="Z71" s="22">
        <v>80</v>
      </c>
      <c r="AA71" s="22">
        <v>79.800000000000011</v>
      </c>
      <c r="AB71" s="22">
        <v>80</v>
      </c>
      <c r="AC71" s="22">
        <v>80.7</v>
      </c>
      <c r="AD71" s="22">
        <v>80.900000000000006</v>
      </c>
      <c r="AE71" s="22">
        <v>80.900000000000006</v>
      </c>
      <c r="AF71" s="22">
        <v>80.800000000000011</v>
      </c>
      <c r="AG71" s="22" t="s">
        <v>443</v>
      </c>
    </row>
    <row r="72" spans="1:33" x14ac:dyDescent="0.25">
      <c r="A72" s="17" t="str">
        <f>VLOOKUP(C72,'Country Table'!$C$4:$G$222,5,FALSE)</f>
        <v>Lower middle income</v>
      </c>
      <c r="B72" s="17" t="str">
        <f>VLOOKUP(C72,'Country Table'!$C$4:$G$222,4,FALSE)</f>
        <v>Europe &amp; Central Asia</v>
      </c>
      <c r="C72" t="s">
        <v>221</v>
      </c>
      <c r="D72" s="22">
        <v>61.8</v>
      </c>
      <c r="E72" s="22">
        <v>61.1</v>
      </c>
      <c r="F72" s="22">
        <v>60.099999999999994</v>
      </c>
      <c r="G72" s="22">
        <v>58.8</v>
      </c>
      <c r="H72" s="22">
        <v>56.899999999999991</v>
      </c>
      <c r="I72" s="22">
        <v>56.3</v>
      </c>
      <c r="J72" s="22">
        <v>56.8</v>
      </c>
      <c r="K72" s="22">
        <v>57.599999999999994</v>
      </c>
      <c r="L72" s="22">
        <v>57.999999999999993</v>
      </c>
      <c r="M72" s="22">
        <v>58.699999999999996</v>
      </c>
      <c r="N72" s="22">
        <v>59.4</v>
      </c>
      <c r="O72" s="22">
        <v>60.199999999999996</v>
      </c>
      <c r="P72" s="22">
        <v>60.4</v>
      </c>
      <c r="Q72" s="22">
        <v>61.1</v>
      </c>
      <c r="R72" s="22">
        <v>61.5</v>
      </c>
      <c r="S72" s="22">
        <v>61.6</v>
      </c>
      <c r="T72" s="22">
        <v>62.1</v>
      </c>
      <c r="U72" s="22">
        <v>62.8</v>
      </c>
      <c r="V72" s="22">
        <v>63.1</v>
      </c>
      <c r="W72" s="22">
        <v>63.5</v>
      </c>
      <c r="X72" s="22">
        <v>63.6</v>
      </c>
      <c r="Y72" s="22">
        <v>63.9</v>
      </c>
      <c r="Z72" s="22">
        <v>64.900000000000006</v>
      </c>
      <c r="AA72" s="22">
        <v>65.8</v>
      </c>
      <c r="AB72" s="22">
        <v>66.3</v>
      </c>
      <c r="AC72" s="22">
        <v>66.600000000000009</v>
      </c>
      <c r="AD72" s="22">
        <v>66.900000000000006</v>
      </c>
      <c r="AE72" s="22">
        <v>67.100000000000009</v>
      </c>
      <c r="AF72" s="22">
        <v>67.400000000000006</v>
      </c>
      <c r="AG72" s="22" t="s">
        <v>443</v>
      </c>
    </row>
    <row r="73" spans="1:33" x14ac:dyDescent="0.25">
      <c r="A73" s="17" t="str">
        <f>VLOOKUP(C73,'Country Table'!$C$4:$G$222,5,FALSE)</f>
        <v>Lower middle income</v>
      </c>
      <c r="B73" s="17" t="str">
        <f>VLOOKUP(C73,'Country Table'!$C$4:$G$222,4,FALSE)</f>
        <v>East Asia &amp; Pacific</v>
      </c>
      <c r="C73" t="s">
        <v>447</v>
      </c>
      <c r="D73" s="22">
        <v>39.900000000000006</v>
      </c>
      <c r="E73" s="22">
        <v>40.400000000000006</v>
      </c>
      <c r="F73" s="22">
        <v>41</v>
      </c>
      <c r="G73" s="22">
        <v>41.5</v>
      </c>
      <c r="H73" s="22">
        <v>42.5</v>
      </c>
      <c r="I73" s="22">
        <v>42.699999999999996</v>
      </c>
      <c r="J73" s="22">
        <v>44</v>
      </c>
      <c r="K73" s="22">
        <v>44.7</v>
      </c>
      <c r="L73" s="22">
        <v>45.4</v>
      </c>
      <c r="M73" s="22">
        <v>46.2</v>
      </c>
      <c r="N73" s="22">
        <v>46.6</v>
      </c>
      <c r="O73" s="22">
        <v>47.099999999999994</v>
      </c>
      <c r="P73" s="22">
        <v>48</v>
      </c>
      <c r="Q73" s="22">
        <v>48.8</v>
      </c>
      <c r="R73" s="22">
        <v>49.6</v>
      </c>
      <c r="S73" s="22">
        <v>50.5</v>
      </c>
      <c r="T73" s="22">
        <v>51.1</v>
      </c>
      <c r="U73" s="22">
        <v>52.1</v>
      </c>
      <c r="V73" s="22">
        <v>52.800000000000004</v>
      </c>
      <c r="W73" s="22">
        <v>53.900000000000006</v>
      </c>
      <c r="X73" s="22">
        <v>54.6</v>
      </c>
      <c r="Y73" s="22">
        <v>55.800000000000004</v>
      </c>
      <c r="Z73" s="22">
        <v>56.899999999999991</v>
      </c>
      <c r="AA73" s="22">
        <v>57.9</v>
      </c>
      <c r="AB73" s="22">
        <v>58.599999999999994</v>
      </c>
      <c r="AC73" s="22">
        <v>59.4</v>
      </c>
      <c r="AD73" s="22">
        <v>59.8</v>
      </c>
      <c r="AE73" s="22">
        <v>60.199999999999996</v>
      </c>
      <c r="AF73" s="22">
        <v>60.4</v>
      </c>
      <c r="AG73" s="22" t="s">
        <v>443</v>
      </c>
    </row>
    <row r="74" spans="1:33" x14ac:dyDescent="0.25">
      <c r="A74" s="17" t="str">
        <f>VLOOKUP(C74,'Country Table'!$C$4:$G$222,5,FALSE)</f>
        <v>High income</v>
      </c>
      <c r="B74" s="17" t="str">
        <f>VLOOKUP(C74,'Country Table'!$C$4:$G$222,4,FALSE)</f>
        <v>Europe &amp; Central Asia</v>
      </c>
      <c r="C74" t="s">
        <v>224</v>
      </c>
      <c r="D74" s="22">
        <v>69.8</v>
      </c>
      <c r="E74" s="22">
        <v>69.3</v>
      </c>
      <c r="F74" s="22">
        <v>67.100000000000009</v>
      </c>
      <c r="G74" s="22">
        <v>66.100000000000009</v>
      </c>
      <c r="H74" s="22">
        <v>66.100000000000009</v>
      </c>
      <c r="I74" s="22">
        <v>67.300000000000011</v>
      </c>
      <c r="J74" s="22">
        <v>68</v>
      </c>
      <c r="K74" s="22">
        <v>69.199999999999989</v>
      </c>
      <c r="L74" s="22">
        <v>70.5</v>
      </c>
      <c r="M74" s="22">
        <v>71.599999999999994</v>
      </c>
      <c r="N74" s="22">
        <v>72.8</v>
      </c>
      <c r="O74" s="22">
        <v>74.5</v>
      </c>
      <c r="P74" s="22">
        <v>76</v>
      </c>
      <c r="Q74" s="22">
        <v>77.400000000000006</v>
      </c>
      <c r="R74" s="22">
        <v>78.8</v>
      </c>
      <c r="S74" s="22">
        <v>80.2</v>
      </c>
      <c r="T74" s="22">
        <v>80.900000000000006</v>
      </c>
      <c r="U74" s="22">
        <v>81.8</v>
      </c>
      <c r="V74" s="22">
        <v>82.1</v>
      </c>
      <c r="W74" s="22">
        <v>81.899999999999991</v>
      </c>
      <c r="X74" s="22">
        <v>81.699999999999989</v>
      </c>
      <c r="Y74" s="22">
        <v>82.199999999999989</v>
      </c>
      <c r="Z74" s="22">
        <v>82.5</v>
      </c>
      <c r="AA74" s="22">
        <v>83.399999999999991</v>
      </c>
      <c r="AB74" s="22">
        <v>83.6</v>
      </c>
      <c r="AC74" s="22">
        <v>84.2</v>
      </c>
      <c r="AD74" s="22">
        <v>84.5</v>
      </c>
      <c r="AE74" s="22">
        <v>84.899999999999991</v>
      </c>
      <c r="AF74" s="22">
        <v>85.399999999999991</v>
      </c>
      <c r="AG74" s="22" t="s">
        <v>443</v>
      </c>
    </row>
    <row r="75" spans="1:33" x14ac:dyDescent="0.25">
      <c r="A75" s="17" t="str">
        <f>VLOOKUP(C75,'Country Table'!$C$4:$G$222,5,FALSE)</f>
        <v>Lower middle income</v>
      </c>
      <c r="B75" s="17" t="str">
        <f>VLOOKUP(C75,'Country Table'!$C$4:$G$222,4,FALSE)</f>
        <v>Sub-Saharan Africa</v>
      </c>
      <c r="C75" t="s">
        <v>228</v>
      </c>
      <c r="D75" s="22">
        <v>48.8</v>
      </c>
      <c r="E75" s="22">
        <v>48.699999999999996</v>
      </c>
      <c r="F75" s="22">
        <v>48.5</v>
      </c>
      <c r="G75" s="22">
        <v>47.8</v>
      </c>
      <c r="H75" s="22">
        <v>47.9</v>
      </c>
      <c r="I75" s="22">
        <v>47.5</v>
      </c>
      <c r="J75" s="22">
        <v>47</v>
      </c>
      <c r="K75" s="22">
        <v>46.300000000000004</v>
      </c>
      <c r="L75" s="22">
        <v>45.300000000000004</v>
      </c>
      <c r="M75" s="22">
        <v>44.5</v>
      </c>
      <c r="N75" s="22">
        <v>44.4</v>
      </c>
      <c r="O75" s="22">
        <v>44.5</v>
      </c>
      <c r="P75" s="22">
        <v>44</v>
      </c>
      <c r="Q75" s="22">
        <v>43.8</v>
      </c>
      <c r="R75" s="22">
        <v>43.3</v>
      </c>
      <c r="S75" s="22">
        <v>43</v>
      </c>
      <c r="T75" s="22">
        <v>43.1</v>
      </c>
      <c r="U75" s="22">
        <v>44.1</v>
      </c>
      <c r="V75" s="22">
        <v>44.6</v>
      </c>
      <c r="W75" s="22">
        <v>45.5</v>
      </c>
      <c r="X75" s="22">
        <v>46.1</v>
      </c>
      <c r="Y75" s="22">
        <v>47</v>
      </c>
      <c r="Z75" s="22">
        <v>48</v>
      </c>
      <c r="AA75" s="22">
        <v>48.6</v>
      </c>
      <c r="AB75" s="22">
        <v>49.3</v>
      </c>
      <c r="AC75" s="22">
        <v>49.9</v>
      </c>
      <c r="AD75" s="22">
        <v>50.7</v>
      </c>
      <c r="AE75" s="22">
        <v>51.4</v>
      </c>
      <c r="AF75" s="22">
        <v>51.800000000000004</v>
      </c>
      <c r="AG75" s="22" t="s">
        <v>443</v>
      </c>
    </row>
    <row r="76" spans="1:33" x14ac:dyDescent="0.25">
      <c r="A76" s="17" t="str">
        <f>VLOOKUP(C76,'Country Table'!$C$4:$G$222,5,FALSE)</f>
        <v>Upper middle income</v>
      </c>
      <c r="B76" s="17" t="str">
        <f>VLOOKUP(C76,'Country Table'!$C$4:$G$222,4,FALSE)</f>
        <v>Middle East &amp; North Africa</v>
      </c>
      <c r="C76" t="s">
        <v>232</v>
      </c>
      <c r="D76" s="22">
        <v>67.600000000000009</v>
      </c>
      <c r="E76" s="22">
        <v>68.8</v>
      </c>
      <c r="F76" s="22">
        <v>69.199999999999989</v>
      </c>
      <c r="G76" s="22">
        <v>69.5</v>
      </c>
      <c r="H76" s="22">
        <v>70</v>
      </c>
      <c r="I76" s="22">
        <v>70.399999999999991</v>
      </c>
      <c r="J76" s="22">
        <v>70.899999999999991</v>
      </c>
      <c r="K76" s="22">
        <v>71.599999999999994</v>
      </c>
      <c r="L76" s="22">
        <v>71.899999999999991</v>
      </c>
      <c r="M76" s="22">
        <v>72.3</v>
      </c>
      <c r="N76" s="22">
        <v>72.8</v>
      </c>
      <c r="O76" s="22">
        <v>73.3</v>
      </c>
      <c r="P76" s="22">
        <v>73.7</v>
      </c>
      <c r="Q76" s="22">
        <v>74.5</v>
      </c>
      <c r="R76" s="22">
        <v>74.5</v>
      </c>
      <c r="S76" s="22">
        <v>74.900000000000006</v>
      </c>
      <c r="T76" s="22">
        <v>75.3</v>
      </c>
      <c r="U76" s="22">
        <v>75.400000000000006</v>
      </c>
      <c r="V76" s="22">
        <v>75.900000000000006</v>
      </c>
      <c r="W76" s="22">
        <v>75.7</v>
      </c>
      <c r="X76" s="22">
        <v>75.7</v>
      </c>
      <c r="Y76" s="22">
        <v>70.8</v>
      </c>
      <c r="Z76" s="22">
        <v>74.2</v>
      </c>
      <c r="AA76" s="22">
        <v>70.7</v>
      </c>
      <c r="AB76" s="22">
        <v>69.3</v>
      </c>
      <c r="AC76" s="22">
        <v>69.099999999999994</v>
      </c>
      <c r="AD76" s="22">
        <v>69</v>
      </c>
      <c r="AE76" s="22">
        <v>70.399999999999991</v>
      </c>
      <c r="AF76" s="22">
        <v>70.8</v>
      </c>
      <c r="AG76" s="22" t="s">
        <v>443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236</v>
      </c>
      <c r="D77" s="22">
        <v>73.2</v>
      </c>
      <c r="E77" s="22">
        <v>72.8</v>
      </c>
      <c r="F77" s="22">
        <v>71.3</v>
      </c>
      <c r="G77" s="22">
        <v>70.099999999999994</v>
      </c>
      <c r="H77" s="22">
        <v>69.699999999999989</v>
      </c>
      <c r="I77" s="22">
        <v>70.3</v>
      </c>
      <c r="J77" s="22">
        <v>71.2</v>
      </c>
      <c r="K77" s="22">
        <v>72.399999999999991</v>
      </c>
      <c r="L77" s="22">
        <v>73.599999999999994</v>
      </c>
      <c r="M77" s="22">
        <v>74.400000000000006</v>
      </c>
      <c r="N77" s="22">
        <v>75.5</v>
      </c>
      <c r="O77" s="22">
        <v>76.7</v>
      </c>
      <c r="P77" s="22">
        <v>77.8</v>
      </c>
      <c r="Q77" s="22">
        <v>79</v>
      </c>
      <c r="R77" s="22">
        <v>79.800000000000011</v>
      </c>
      <c r="S77" s="22">
        <v>81</v>
      </c>
      <c r="T77" s="22">
        <v>81.899999999999991</v>
      </c>
      <c r="U77" s="22">
        <v>82.6</v>
      </c>
      <c r="V77" s="22">
        <v>83.1</v>
      </c>
      <c r="W77" s="22">
        <v>82.1</v>
      </c>
      <c r="X77" s="22">
        <v>82.399999999999991</v>
      </c>
      <c r="Y77" s="22">
        <v>83.1</v>
      </c>
      <c r="Z77" s="22">
        <v>83.5</v>
      </c>
      <c r="AA77" s="22">
        <v>84</v>
      </c>
      <c r="AB77" s="22">
        <v>85.2</v>
      </c>
      <c r="AC77" s="22">
        <v>85.5</v>
      </c>
      <c r="AD77" s="22">
        <v>86</v>
      </c>
      <c r="AE77" s="22">
        <v>86.6</v>
      </c>
      <c r="AF77" s="22">
        <v>86.9</v>
      </c>
      <c r="AG77" s="22" t="s">
        <v>443</v>
      </c>
    </row>
    <row r="78" spans="1:33" x14ac:dyDescent="0.25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t="s">
        <v>238</v>
      </c>
      <c r="D78" s="22">
        <v>79.100000000000009</v>
      </c>
      <c r="E78" s="22">
        <v>79.800000000000011</v>
      </c>
      <c r="F78" s="22">
        <v>80.300000000000011</v>
      </c>
      <c r="G78" s="22">
        <v>80.800000000000011</v>
      </c>
      <c r="H78" s="22">
        <v>81.2</v>
      </c>
      <c r="I78" s="22">
        <v>81.699999999999989</v>
      </c>
      <c r="J78" s="22">
        <v>82.6</v>
      </c>
      <c r="K78" s="22">
        <v>83.5</v>
      </c>
      <c r="L78" s="22">
        <v>84.3</v>
      </c>
      <c r="M78" s="22">
        <v>85.6</v>
      </c>
      <c r="N78" s="22">
        <v>86</v>
      </c>
      <c r="O78" s="22">
        <v>86.5</v>
      </c>
      <c r="P78" s="22">
        <v>86.9</v>
      </c>
      <c r="Q78" s="22">
        <v>87</v>
      </c>
      <c r="R78" s="22">
        <v>87.6</v>
      </c>
      <c r="S78" s="22">
        <v>88</v>
      </c>
      <c r="T78" s="22">
        <v>88.4</v>
      </c>
      <c r="U78" s="22">
        <v>88.8</v>
      </c>
      <c r="V78" s="22">
        <v>89</v>
      </c>
      <c r="W78" s="22">
        <v>88.5</v>
      </c>
      <c r="X78" s="22">
        <v>89.3</v>
      </c>
      <c r="Y78" s="22">
        <v>89.2</v>
      </c>
      <c r="Z78" s="22">
        <v>89.2</v>
      </c>
      <c r="AA78" s="22">
        <v>89.2</v>
      </c>
      <c r="AB78" s="22">
        <v>89.5</v>
      </c>
      <c r="AC78" s="22">
        <v>89.9</v>
      </c>
      <c r="AD78" s="22">
        <v>90.4</v>
      </c>
      <c r="AE78" s="22">
        <v>90.8</v>
      </c>
      <c r="AF78" s="22">
        <v>90.9</v>
      </c>
      <c r="AG78" s="22" t="s">
        <v>443</v>
      </c>
    </row>
    <row r="79" spans="1:33" x14ac:dyDescent="0.25">
      <c r="A79" s="17" t="str">
        <f>VLOOKUP(C79,'Country Table'!$C$4:$G$222,5,FALSE)</f>
        <v>Low income</v>
      </c>
      <c r="B79" s="17" t="str">
        <f>VLOOKUP(C79,'Country Table'!$C$4:$G$222,4,FALSE)</f>
        <v>Sub-Saharan Africa</v>
      </c>
      <c r="C79" t="s">
        <v>243</v>
      </c>
      <c r="D79" s="22">
        <v>30.3</v>
      </c>
      <c r="E79" s="22">
        <v>31</v>
      </c>
      <c r="F79" s="22">
        <v>31.900000000000002</v>
      </c>
      <c r="G79" s="22">
        <v>32.700000000000003</v>
      </c>
      <c r="H79" s="22">
        <v>32.300000000000004</v>
      </c>
      <c r="I79" s="22">
        <v>36.299999999999997</v>
      </c>
      <c r="J79" s="22">
        <v>36.6</v>
      </c>
      <c r="K79" s="22">
        <v>36.700000000000003</v>
      </c>
      <c r="L79" s="22">
        <v>36.799999999999997</v>
      </c>
      <c r="M79" s="22">
        <v>36.799999999999997</v>
      </c>
      <c r="N79" s="22">
        <v>36.199999999999996</v>
      </c>
      <c r="O79" s="22">
        <v>36.199999999999996</v>
      </c>
      <c r="P79" s="22">
        <v>36.299999999999997</v>
      </c>
      <c r="Q79" s="22">
        <v>36.700000000000003</v>
      </c>
      <c r="R79" s="22">
        <v>36.799999999999997</v>
      </c>
      <c r="S79" s="22">
        <v>37.299999999999997</v>
      </c>
      <c r="T79" s="22">
        <v>38.299999999999997</v>
      </c>
      <c r="U79" s="22">
        <v>39.4</v>
      </c>
      <c r="V79" s="22">
        <v>41.099999999999994</v>
      </c>
      <c r="W79" s="22">
        <v>42.6</v>
      </c>
      <c r="X79" s="22">
        <v>43.7</v>
      </c>
      <c r="Y79" s="22">
        <v>44.7</v>
      </c>
      <c r="Z79" s="22">
        <v>45.2</v>
      </c>
      <c r="AA79" s="22">
        <v>46.300000000000004</v>
      </c>
      <c r="AB79" s="22">
        <v>47.199999999999996</v>
      </c>
      <c r="AC79" s="22">
        <v>47.5</v>
      </c>
      <c r="AD79" s="22">
        <v>47.8</v>
      </c>
      <c r="AE79" s="22">
        <v>48.199999999999996</v>
      </c>
      <c r="AF79" s="22">
        <v>48.5</v>
      </c>
      <c r="AG79" s="22" t="s">
        <v>443</v>
      </c>
    </row>
    <row r="80" spans="1:33" x14ac:dyDescent="0.25">
      <c r="A80" s="17" t="str">
        <f>VLOOKUP(C80,'Country Table'!$C$4:$G$222,5,FALSE)</f>
        <v>Upper middle income</v>
      </c>
      <c r="B80" s="17" t="str">
        <f>VLOOKUP(C80,'Country Table'!$C$4:$G$222,4,FALSE)</f>
        <v>East Asia &amp; Pacific</v>
      </c>
      <c r="C80" t="s">
        <v>245</v>
      </c>
      <c r="D80" s="22">
        <v>64.400000000000006</v>
      </c>
      <c r="E80" s="22">
        <v>65.2</v>
      </c>
      <c r="F80" s="22">
        <v>66.100000000000009</v>
      </c>
      <c r="G80" s="22">
        <v>66.8</v>
      </c>
      <c r="H80" s="22">
        <v>67.600000000000009</v>
      </c>
      <c r="I80" s="22">
        <v>68.300000000000011</v>
      </c>
      <c r="J80" s="22">
        <v>69.5</v>
      </c>
      <c r="K80" s="22">
        <v>70.599999999999994</v>
      </c>
      <c r="L80" s="22">
        <v>70.899999999999991</v>
      </c>
      <c r="M80" s="22">
        <v>71.5</v>
      </c>
      <c r="N80" s="22">
        <v>72.399999999999991</v>
      </c>
      <c r="O80" s="22">
        <v>72.2</v>
      </c>
      <c r="P80" s="22">
        <v>72.399999999999991</v>
      </c>
      <c r="Q80" s="22">
        <v>73.099999999999994</v>
      </c>
      <c r="R80" s="22">
        <v>73.400000000000006</v>
      </c>
      <c r="S80" s="22">
        <v>73.2</v>
      </c>
      <c r="T80" s="22">
        <v>73.8</v>
      </c>
      <c r="U80" s="22">
        <v>75.099999999999994</v>
      </c>
      <c r="V80" s="22">
        <v>76.2</v>
      </c>
      <c r="W80" s="22">
        <v>76.599999999999994</v>
      </c>
      <c r="X80" s="22">
        <v>77.3</v>
      </c>
      <c r="Y80" s="22">
        <v>77.900000000000006</v>
      </c>
      <c r="Z80" s="22">
        <v>78.2</v>
      </c>
      <c r="AA80" s="22">
        <v>78.7</v>
      </c>
      <c r="AB80" s="22">
        <v>79.2</v>
      </c>
      <c r="AC80" s="22">
        <v>79.7</v>
      </c>
      <c r="AD80" s="22">
        <v>80.100000000000009</v>
      </c>
      <c r="AE80" s="22">
        <v>80.2</v>
      </c>
      <c r="AF80" s="22">
        <v>80.400000000000006</v>
      </c>
      <c r="AG80" s="22" t="s">
        <v>443</v>
      </c>
    </row>
    <row r="81" spans="1:33" x14ac:dyDescent="0.25">
      <c r="A81" s="17" t="str">
        <f>VLOOKUP(C81,'Country Table'!$C$4:$G$222,5,FALSE)</f>
        <v>Low income</v>
      </c>
      <c r="B81" s="17" t="str">
        <f>VLOOKUP(C81,'Country Table'!$C$4:$G$222,4,FALSE)</f>
        <v>Sub-Saharan Africa</v>
      </c>
      <c r="C81" t="s">
        <v>249</v>
      </c>
      <c r="D81" s="22">
        <v>23.1</v>
      </c>
      <c r="E81" s="22">
        <v>23.799999999999997</v>
      </c>
      <c r="F81" s="22">
        <v>24.3</v>
      </c>
      <c r="G81" s="22">
        <v>25</v>
      </c>
      <c r="H81" s="22">
        <v>25.6</v>
      </c>
      <c r="I81" s="22">
        <v>26.200000000000003</v>
      </c>
      <c r="J81" s="22">
        <v>27.1</v>
      </c>
      <c r="K81" s="22">
        <v>28.1</v>
      </c>
      <c r="L81" s="22">
        <v>29.099999999999998</v>
      </c>
      <c r="M81" s="22">
        <v>30.2</v>
      </c>
      <c r="N81" s="22">
        <v>30.8</v>
      </c>
      <c r="O81" s="22">
        <v>32.1</v>
      </c>
      <c r="P81" s="22">
        <v>33</v>
      </c>
      <c r="Q81" s="22">
        <v>34.300000000000004</v>
      </c>
      <c r="R81" s="22">
        <v>35.199999999999996</v>
      </c>
      <c r="S81" s="22">
        <v>36.299999999999997</v>
      </c>
      <c r="T81" s="22">
        <v>37.200000000000003</v>
      </c>
      <c r="U81" s="22">
        <v>36.700000000000003</v>
      </c>
      <c r="V81" s="22">
        <v>39</v>
      </c>
      <c r="W81" s="22">
        <v>39.800000000000004</v>
      </c>
      <c r="X81" s="22">
        <v>40.300000000000004</v>
      </c>
      <c r="Y81" s="22">
        <v>40.799999999999997</v>
      </c>
      <c r="Z81" s="22">
        <v>40.799999999999997</v>
      </c>
      <c r="AA81" s="22">
        <v>40.799999999999997</v>
      </c>
      <c r="AB81" s="22">
        <v>41.4</v>
      </c>
      <c r="AC81" s="22">
        <v>41.199999999999996</v>
      </c>
      <c r="AD81" s="22">
        <v>42</v>
      </c>
      <c r="AE81" s="22">
        <v>42.6</v>
      </c>
      <c r="AF81" s="22">
        <v>42.699999999999996</v>
      </c>
      <c r="AG81" s="22" t="s">
        <v>443</v>
      </c>
    </row>
    <row r="82" spans="1:33" x14ac:dyDescent="0.25">
      <c r="A82" s="17" t="str">
        <f>VLOOKUP(C82,'Country Table'!$C$4:$G$222,5,FALSE)</f>
        <v>High income</v>
      </c>
      <c r="B82" s="17" t="str">
        <f>VLOOKUP(C82,'Country Table'!$C$4:$G$222,4,FALSE)</f>
        <v>Middle East &amp; North Africa</v>
      </c>
      <c r="C82" t="s">
        <v>251</v>
      </c>
      <c r="D82" s="22">
        <v>74.400000000000006</v>
      </c>
      <c r="E82" s="22">
        <v>74.900000000000006</v>
      </c>
      <c r="F82" s="22">
        <v>75.3</v>
      </c>
      <c r="G82" s="22">
        <v>75.7</v>
      </c>
      <c r="H82" s="22">
        <v>76</v>
      </c>
      <c r="I82" s="22">
        <v>76.400000000000006</v>
      </c>
      <c r="J82" s="22">
        <v>76.7</v>
      </c>
      <c r="K82" s="22">
        <v>77.2</v>
      </c>
      <c r="L82" s="22">
        <v>78</v>
      </c>
      <c r="M82" s="22">
        <v>78.5</v>
      </c>
      <c r="N82" s="22">
        <v>78.7</v>
      </c>
      <c r="O82" s="22">
        <v>79.3</v>
      </c>
      <c r="P82" s="22">
        <v>79.7</v>
      </c>
      <c r="Q82" s="22">
        <v>80.400000000000006</v>
      </c>
      <c r="R82" s="22">
        <v>81.3</v>
      </c>
      <c r="S82" s="22">
        <v>82.8</v>
      </c>
      <c r="T82" s="22">
        <v>82.6</v>
      </c>
      <c r="U82" s="22">
        <v>83.1</v>
      </c>
      <c r="V82" s="22">
        <v>83.3</v>
      </c>
      <c r="W82" s="22">
        <v>83.5</v>
      </c>
      <c r="X82" s="22">
        <v>84.7</v>
      </c>
      <c r="Y82" s="22">
        <v>84.8</v>
      </c>
      <c r="Z82" s="22">
        <v>85.399999999999991</v>
      </c>
      <c r="AA82" s="22">
        <v>86.1</v>
      </c>
      <c r="AB82" s="22">
        <v>86.8</v>
      </c>
      <c r="AC82" s="22">
        <v>87.7</v>
      </c>
      <c r="AD82" s="22">
        <v>88.1</v>
      </c>
      <c r="AE82" s="22">
        <v>88.3</v>
      </c>
      <c r="AF82" s="22">
        <v>88.5</v>
      </c>
      <c r="AG82" s="22" t="s">
        <v>443</v>
      </c>
    </row>
    <row r="83" spans="1:33" x14ac:dyDescent="0.25">
      <c r="A83" s="17" t="str">
        <f>VLOOKUP(C83,'Country Table'!$C$4:$G$222,5,FALSE)</f>
        <v>Lower middle income</v>
      </c>
      <c r="B83" s="17" t="str">
        <f>VLOOKUP(C83,'Country Table'!$C$4:$G$222,4,FALSE)</f>
        <v>Sub-Saharan Africa</v>
      </c>
      <c r="C83" t="s">
        <v>255</v>
      </c>
      <c r="D83" s="22">
        <v>37.799999999999997</v>
      </c>
      <c r="E83" s="22">
        <v>38.299999999999997</v>
      </c>
      <c r="F83" s="22">
        <v>39.1</v>
      </c>
      <c r="G83" s="22">
        <v>40.300000000000004</v>
      </c>
      <c r="H83" s="22">
        <v>41.5</v>
      </c>
      <c r="I83" s="22">
        <v>42.199999999999996</v>
      </c>
      <c r="J83" s="22">
        <v>43.1</v>
      </c>
      <c r="K83" s="22">
        <v>43</v>
      </c>
      <c r="L83" s="22">
        <v>43.8</v>
      </c>
      <c r="M83" s="22">
        <v>44.5</v>
      </c>
      <c r="N83" s="22">
        <v>44.6</v>
      </c>
      <c r="O83" s="22">
        <v>44.6</v>
      </c>
      <c r="P83" s="22">
        <v>45.1</v>
      </c>
      <c r="Q83" s="22">
        <v>45.5</v>
      </c>
      <c r="R83" s="22">
        <v>46.5</v>
      </c>
      <c r="S83" s="22">
        <v>47</v>
      </c>
      <c r="T83" s="22">
        <v>47.9</v>
      </c>
      <c r="U83" s="22">
        <v>47.9</v>
      </c>
      <c r="V83" s="22">
        <v>48</v>
      </c>
      <c r="W83" s="22">
        <v>48.699999999999996</v>
      </c>
      <c r="X83" s="22">
        <v>49</v>
      </c>
      <c r="Y83" s="22">
        <v>49.4</v>
      </c>
      <c r="Z83" s="22">
        <v>50.3</v>
      </c>
      <c r="AA83" s="22">
        <v>51.1</v>
      </c>
      <c r="AB83" s="22">
        <v>51.800000000000004</v>
      </c>
      <c r="AC83" s="22">
        <v>52.1</v>
      </c>
      <c r="AD83" s="22">
        <v>51.9</v>
      </c>
      <c r="AE83" s="22">
        <v>52.400000000000006</v>
      </c>
      <c r="AF83" s="22">
        <v>52.7</v>
      </c>
      <c r="AG83" s="22" t="s">
        <v>443</v>
      </c>
    </row>
    <row r="84" spans="1:33" x14ac:dyDescent="0.25">
      <c r="A84" s="17" t="str">
        <f>VLOOKUP(C84,'Country Table'!$C$4:$G$222,5,FALSE)</f>
        <v>High income</v>
      </c>
      <c r="B84" s="17" t="str">
        <f>VLOOKUP(C84,'Country Table'!$C$4:$G$222,4,FALSE)</f>
        <v>Sub-Saharan Africa</v>
      </c>
      <c r="C84" t="s">
        <v>257</v>
      </c>
      <c r="D84" s="22">
        <v>62</v>
      </c>
      <c r="E84" s="22">
        <v>62.7</v>
      </c>
      <c r="F84" s="22">
        <v>63.4</v>
      </c>
      <c r="G84" s="22">
        <v>63.9</v>
      </c>
      <c r="H84" s="22">
        <v>64.400000000000006</v>
      </c>
      <c r="I84" s="22">
        <v>64.900000000000006</v>
      </c>
      <c r="J84" s="22">
        <v>65.3</v>
      </c>
      <c r="K84" s="22">
        <v>65.7</v>
      </c>
      <c r="L84" s="22">
        <v>66.3</v>
      </c>
      <c r="M84" s="22">
        <v>66.8</v>
      </c>
      <c r="N84" s="22">
        <v>67.400000000000006</v>
      </c>
      <c r="O84" s="22">
        <v>68.300000000000011</v>
      </c>
      <c r="P84" s="22">
        <v>68.8</v>
      </c>
      <c r="Q84" s="22">
        <v>69.699999999999989</v>
      </c>
      <c r="R84" s="22">
        <v>70.5</v>
      </c>
      <c r="S84" s="22">
        <v>71.3</v>
      </c>
      <c r="T84" s="22">
        <v>72</v>
      </c>
      <c r="U84" s="22">
        <v>72.8</v>
      </c>
      <c r="V84" s="22">
        <v>73.400000000000006</v>
      </c>
      <c r="W84" s="22">
        <v>74.2</v>
      </c>
      <c r="X84" s="22">
        <v>74.8</v>
      </c>
      <c r="Y84" s="22">
        <v>75.599999999999994</v>
      </c>
      <c r="Z84" s="22">
        <v>76.8</v>
      </c>
      <c r="AA84" s="22">
        <v>77.5</v>
      </c>
      <c r="AB84" s="22">
        <v>78.600000000000009</v>
      </c>
      <c r="AC84" s="22">
        <v>78.600000000000009</v>
      </c>
      <c r="AD84" s="22">
        <v>79</v>
      </c>
      <c r="AE84" s="22">
        <v>79.3</v>
      </c>
      <c r="AF84" s="22">
        <v>79.600000000000009</v>
      </c>
      <c r="AG84" s="22" t="s">
        <v>443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Latin America &amp; Caribbean</v>
      </c>
      <c r="C85" t="s">
        <v>259</v>
      </c>
      <c r="D85" s="22">
        <v>65.2</v>
      </c>
      <c r="E85" s="22">
        <v>65.5</v>
      </c>
      <c r="F85" s="22">
        <v>66</v>
      </c>
      <c r="G85" s="22">
        <v>66.400000000000006</v>
      </c>
      <c r="H85" s="22">
        <v>67</v>
      </c>
      <c r="I85" s="22">
        <v>67.2</v>
      </c>
      <c r="J85" s="22">
        <v>67.900000000000006</v>
      </c>
      <c r="K85" s="22">
        <v>68.5</v>
      </c>
      <c r="L85" s="22">
        <v>69.3</v>
      </c>
      <c r="M85" s="22">
        <v>69.8</v>
      </c>
      <c r="N85" s="22">
        <v>70.5</v>
      </c>
      <c r="O85" s="22">
        <v>70.8</v>
      </c>
      <c r="P85" s="22">
        <v>71.399999999999991</v>
      </c>
      <c r="Q85" s="22">
        <v>72</v>
      </c>
      <c r="R85" s="22">
        <v>72.599999999999994</v>
      </c>
      <c r="S85" s="22">
        <v>72.899999999999991</v>
      </c>
      <c r="T85" s="22">
        <v>73.7</v>
      </c>
      <c r="U85" s="22">
        <v>73.8</v>
      </c>
      <c r="V85" s="22">
        <v>74</v>
      </c>
      <c r="W85" s="22">
        <v>73.900000000000006</v>
      </c>
      <c r="X85" s="22">
        <v>73.900000000000006</v>
      </c>
      <c r="Y85" s="22">
        <v>74.599999999999994</v>
      </c>
      <c r="Z85" s="22">
        <v>75.2</v>
      </c>
      <c r="AA85" s="22">
        <v>75</v>
      </c>
      <c r="AB85" s="22">
        <v>75.400000000000006</v>
      </c>
      <c r="AC85" s="22">
        <v>75.900000000000006</v>
      </c>
      <c r="AD85" s="22">
        <v>76.400000000000006</v>
      </c>
      <c r="AE85" s="22">
        <v>76.5</v>
      </c>
      <c r="AF85" s="22">
        <v>76.7</v>
      </c>
      <c r="AG85" s="22" t="s">
        <v>443</v>
      </c>
    </row>
    <row r="86" spans="1:33" x14ac:dyDescent="0.25">
      <c r="A86" s="17" t="str">
        <f>VLOOKUP(C86,'Country Table'!$C$4:$G$222,5,FALSE)</f>
        <v>Lower middle income</v>
      </c>
      <c r="B86" s="17" t="str">
        <f>VLOOKUP(C86,'Country Table'!$C$4:$G$222,4,FALSE)</f>
        <v>Europe &amp; Central Asia</v>
      </c>
      <c r="C86" t="s">
        <v>262</v>
      </c>
      <c r="D86" s="22">
        <v>65.3</v>
      </c>
      <c r="E86" s="22">
        <v>64.2</v>
      </c>
      <c r="F86" s="22">
        <v>62.2</v>
      </c>
      <c r="G86" s="22">
        <v>62</v>
      </c>
      <c r="H86" s="22">
        <v>59.8</v>
      </c>
      <c r="I86" s="22">
        <v>60.5</v>
      </c>
      <c r="J86" s="22">
        <v>60.199999999999996</v>
      </c>
      <c r="K86" s="22">
        <v>60.4</v>
      </c>
      <c r="L86" s="22">
        <v>60.4</v>
      </c>
      <c r="M86" s="22">
        <v>60.699999999999996</v>
      </c>
      <c r="N86" s="22">
        <v>60.9</v>
      </c>
      <c r="O86" s="22">
        <v>61.8</v>
      </c>
      <c r="P86" s="22">
        <v>62.8</v>
      </c>
      <c r="Q86" s="22">
        <v>64.099999999999994</v>
      </c>
      <c r="R86" s="22">
        <v>65.100000000000009</v>
      </c>
      <c r="S86" s="22">
        <v>65.8</v>
      </c>
      <c r="T86" s="22">
        <v>66.7</v>
      </c>
      <c r="U86" s="22">
        <v>67.2</v>
      </c>
      <c r="V86" s="22">
        <v>67.7</v>
      </c>
      <c r="W86" s="22">
        <v>67.300000000000011</v>
      </c>
      <c r="X86" s="22">
        <v>68.100000000000009</v>
      </c>
      <c r="Y86" s="22">
        <v>68.7</v>
      </c>
      <c r="Z86" s="22">
        <v>69.3</v>
      </c>
      <c r="AA86" s="22">
        <v>70.199999999999989</v>
      </c>
      <c r="AB86" s="22">
        <v>70.5</v>
      </c>
      <c r="AC86" s="22">
        <v>70.3</v>
      </c>
      <c r="AD86" s="22">
        <v>70.5</v>
      </c>
      <c r="AE86" s="22">
        <v>70.899999999999991</v>
      </c>
      <c r="AF86" s="22">
        <v>71.099999999999994</v>
      </c>
      <c r="AG86" s="22" t="s">
        <v>443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East Asia &amp; Pacific</v>
      </c>
      <c r="C87" t="s">
        <v>266</v>
      </c>
      <c r="D87" s="22">
        <v>58.3</v>
      </c>
      <c r="E87" s="22">
        <v>57.499999999999993</v>
      </c>
      <c r="F87" s="22">
        <v>56.100000000000009</v>
      </c>
      <c r="G87" s="22">
        <v>54.7</v>
      </c>
      <c r="H87" s="22">
        <v>54.900000000000006</v>
      </c>
      <c r="I87" s="22">
        <v>55.300000000000004</v>
      </c>
      <c r="J87" s="22">
        <v>56.000000000000007</v>
      </c>
      <c r="K87" s="22">
        <v>56.599999999999994</v>
      </c>
      <c r="L87" s="22">
        <v>57.4</v>
      </c>
      <c r="M87" s="22">
        <v>58.099999999999994</v>
      </c>
      <c r="N87" s="22">
        <v>58.9</v>
      </c>
      <c r="O87" s="22">
        <v>60</v>
      </c>
      <c r="P87" s="22">
        <v>60.9</v>
      </c>
      <c r="Q87" s="22">
        <v>62.2</v>
      </c>
      <c r="R87" s="22">
        <v>63.6</v>
      </c>
      <c r="S87" s="22">
        <v>64.900000000000006</v>
      </c>
      <c r="T87" s="22">
        <v>66</v>
      </c>
      <c r="U87" s="22">
        <v>67.100000000000009</v>
      </c>
      <c r="V87" s="22">
        <v>68.2</v>
      </c>
      <c r="W87" s="22">
        <v>68.8</v>
      </c>
      <c r="X87" s="22">
        <v>69.699999999999989</v>
      </c>
      <c r="Y87" s="22">
        <v>71.099999999999994</v>
      </c>
      <c r="Z87" s="22">
        <v>71.899999999999991</v>
      </c>
      <c r="AA87" s="22">
        <v>72.8</v>
      </c>
      <c r="AB87" s="22">
        <v>73.3</v>
      </c>
      <c r="AC87" s="22">
        <v>73.599999999999994</v>
      </c>
      <c r="AD87" s="22">
        <v>73</v>
      </c>
      <c r="AE87" s="22">
        <v>72.899999999999991</v>
      </c>
      <c r="AF87" s="22">
        <v>73.5</v>
      </c>
      <c r="AG87" s="22" t="s">
        <v>443</v>
      </c>
    </row>
    <row r="88" spans="1:33" x14ac:dyDescent="0.25">
      <c r="A88" s="17" t="str">
        <f>VLOOKUP(C88,'Country Table'!$C$4:$G$222,5,FALSE)</f>
        <v>Lower middle income</v>
      </c>
      <c r="B88" s="17" t="str">
        <f>VLOOKUP(C88,'Country Table'!$C$4:$G$222,4,FALSE)</f>
        <v>Middle East &amp; North Africa</v>
      </c>
      <c r="C88" t="s">
        <v>270</v>
      </c>
      <c r="D88" s="22">
        <v>45.800000000000004</v>
      </c>
      <c r="E88" s="22">
        <v>46.400000000000006</v>
      </c>
      <c r="F88" s="22">
        <v>46.800000000000004</v>
      </c>
      <c r="G88" s="22">
        <v>47.4</v>
      </c>
      <c r="H88" s="22">
        <v>48.5</v>
      </c>
      <c r="I88" s="22">
        <v>48.9</v>
      </c>
      <c r="J88" s="22">
        <v>49.9</v>
      </c>
      <c r="K88" s="22">
        <v>50.3</v>
      </c>
      <c r="L88" s="22">
        <v>51.1</v>
      </c>
      <c r="M88" s="22">
        <v>52</v>
      </c>
      <c r="N88" s="22">
        <v>53.1</v>
      </c>
      <c r="O88" s="22">
        <v>54.2</v>
      </c>
      <c r="P88" s="22">
        <v>55.300000000000004</v>
      </c>
      <c r="Q88" s="22">
        <v>56.399999999999991</v>
      </c>
      <c r="R88" s="22">
        <v>57.3</v>
      </c>
      <c r="S88" s="22">
        <v>58.099999999999994</v>
      </c>
      <c r="T88" s="22">
        <v>58.8</v>
      </c>
      <c r="U88" s="22">
        <v>59.599999999999994</v>
      </c>
      <c r="V88" s="22">
        <v>60.3</v>
      </c>
      <c r="W88" s="22">
        <v>60.9</v>
      </c>
      <c r="X88" s="22">
        <v>61.8</v>
      </c>
      <c r="Y88" s="22">
        <v>62.7</v>
      </c>
      <c r="Z88" s="22">
        <v>63.6</v>
      </c>
      <c r="AA88" s="22">
        <v>64.600000000000009</v>
      </c>
      <c r="AB88" s="22">
        <v>65.3</v>
      </c>
      <c r="AC88" s="22">
        <v>66</v>
      </c>
      <c r="AD88" s="22">
        <v>66.900000000000006</v>
      </c>
      <c r="AE88" s="22">
        <v>67.5</v>
      </c>
      <c r="AF88" s="22">
        <v>67.600000000000009</v>
      </c>
      <c r="AG88" s="22" t="s">
        <v>443</v>
      </c>
    </row>
    <row r="89" spans="1:33" x14ac:dyDescent="0.25">
      <c r="A89" s="17" t="str">
        <f>VLOOKUP(C89,'Country Table'!$C$4:$G$222,5,FALSE)</f>
        <v>Low income</v>
      </c>
      <c r="B89" s="17" t="str">
        <f>VLOOKUP(C89,'Country Table'!$C$4:$G$222,4,FALSE)</f>
        <v>Sub-Saharan Africa</v>
      </c>
      <c r="C89" t="s">
        <v>272</v>
      </c>
      <c r="D89" s="22">
        <v>21.7</v>
      </c>
      <c r="E89" s="22">
        <v>22</v>
      </c>
      <c r="F89" s="22">
        <v>21.5</v>
      </c>
      <c r="G89" s="22">
        <v>22.1</v>
      </c>
      <c r="H89" s="22">
        <v>22.8</v>
      </c>
      <c r="I89" s="22">
        <v>23.5</v>
      </c>
      <c r="J89" s="22">
        <v>25.8</v>
      </c>
      <c r="K89" s="22">
        <v>27.1</v>
      </c>
      <c r="L89" s="22">
        <v>28.299999999999997</v>
      </c>
      <c r="M89" s="22">
        <v>29.4</v>
      </c>
      <c r="N89" s="22">
        <v>30.099999999999998</v>
      </c>
      <c r="O89" s="22">
        <v>31.4</v>
      </c>
      <c r="P89" s="22">
        <v>32</v>
      </c>
      <c r="Q89" s="22">
        <v>33.4</v>
      </c>
      <c r="R89" s="22">
        <v>34.300000000000004</v>
      </c>
      <c r="S89" s="22">
        <v>35.4</v>
      </c>
      <c r="T89" s="22">
        <v>36.1</v>
      </c>
      <c r="U89" s="22">
        <v>37.200000000000003</v>
      </c>
      <c r="V89" s="22">
        <v>38.1</v>
      </c>
      <c r="W89" s="22">
        <v>38.9</v>
      </c>
      <c r="X89" s="22">
        <v>39.6</v>
      </c>
      <c r="Y89" s="22">
        <v>39.1</v>
      </c>
      <c r="Z89" s="22">
        <v>39.800000000000004</v>
      </c>
      <c r="AA89" s="22">
        <v>41.199999999999996</v>
      </c>
      <c r="AB89" s="22">
        <v>42</v>
      </c>
      <c r="AC89" s="22">
        <v>42.8</v>
      </c>
      <c r="AD89" s="22">
        <v>43.5</v>
      </c>
      <c r="AE89" s="22">
        <v>44.2</v>
      </c>
      <c r="AF89" s="22">
        <v>44.6</v>
      </c>
      <c r="AG89" s="22" t="s">
        <v>443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East Asia &amp; Pacific</v>
      </c>
      <c r="C90" t="s">
        <v>274</v>
      </c>
      <c r="D90" s="22">
        <v>35</v>
      </c>
      <c r="E90" s="22">
        <v>35.699999999999996</v>
      </c>
      <c r="F90" s="22">
        <v>37.1</v>
      </c>
      <c r="G90" s="22">
        <v>37.700000000000003</v>
      </c>
      <c r="H90" s="22">
        <v>38.4</v>
      </c>
      <c r="I90" s="22">
        <v>38.800000000000004</v>
      </c>
      <c r="J90" s="22">
        <v>39.4</v>
      </c>
      <c r="K90" s="22">
        <v>40</v>
      </c>
      <c r="L90" s="22">
        <v>40.5</v>
      </c>
      <c r="M90" s="22">
        <v>41.4</v>
      </c>
      <c r="N90" s="22">
        <v>42.4</v>
      </c>
      <c r="O90" s="22">
        <v>43.2</v>
      </c>
      <c r="P90" s="22">
        <v>44.1</v>
      </c>
      <c r="Q90" s="22">
        <v>45.1</v>
      </c>
      <c r="R90" s="22">
        <v>46</v>
      </c>
      <c r="S90" s="22">
        <v>47</v>
      </c>
      <c r="T90" s="22">
        <v>47.9</v>
      </c>
      <c r="U90" s="22">
        <v>49</v>
      </c>
      <c r="V90" s="22">
        <v>50.1</v>
      </c>
      <c r="W90" s="22">
        <v>51.2</v>
      </c>
      <c r="X90" s="22">
        <v>52.300000000000004</v>
      </c>
      <c r="Y90" s="22">
        <v>53.400000000000006</v>
      </c>
      <c r="Z90" s="22">
        <v>54.1</v>
      </c>
      <c r="AA90" s="22">
        <v>55.1</v>
      </c>
      <c r="AB90" s="22">
        <v>55.800000000000004</v>
      </c>
      <c r="AC90" s="22">
        <v>56.499999999999993</v>
      </c>
      <c r="AD90" s="22">
        <v>57.099999999999994</v>
      </c>
      <c r="AE90" s="22">
        <v>57.699999999999996</v>
      </c>
      <c r="AF90" s="22">
        <v>58.4</v>
      </c>
      <c r="AG90" s="22" t="s">
        <v>443</v>
      </c>
    </row>
    <row r="91" spans="1:33" x14ac:dyDescent="0.25">
      <c r="A91" s="17" t="str">
        <f>VLOOKUP(C91,'Country Table'!$C$4:$G$222,5,FALSE)</f>
        <v>Upper middle income</v>
      </c>
      <c r="B91" s="17" t="str">
        <f>VLOOKUP(C91,'Country Table'!$C$4:$G$222,4,FALSE)</f>
        <v>Sub-Saharan Africa</v>
      </c>
      <c r="C91" t="s">
        <v>276</v>
      </c>
      <c r="D91" s="22">
        <v>57.9</v>
      </c>
      <c r="E91" s="22">
        <v>58.199999999999996</v>
      </c>
      <c r="F91" s="22">
        <v>58.599999999999994</v>
      </c>
      <c r="G91" s="22">
        <v>58.599999999999994</v>
      </c>
      <c r="H91" s="22">
        <v>58.599999999999994</v>
      </c>
      <c r="I91" s="22">
        <v>58.099999999999994</v>
      </c>
      <c r="J91" s="22">
        <v>57.099999999999994</v>
      </c>
      <c r="K91" s="22">
        <v>56.3</v>
      </c>
      <c r="L91" s="22">
        <v>55.600000000000009</v>
      </c>
      <c r="M91" s="22">
        <v>54.6</v>
      </c>
      <c r="N91" s="22">
        <v>54.300000000000004</v>
      </c>
      <c r="O91" s="22">
        <v>54.2</v>
      </c>
      <c r="P91" s="22">
        <v>54</v>
      </c>
      <c r="Q91" s="22">
        <v>54.2</v>
      </c>
      <c r="R91" s="22">
        <v>54.400000000000006</v>
      </c>
      <c r="S91" s="22">
        <v>54.400000000000006</v>
      </c>
      <c r="T91" s="22">
        <v>55.000000000000007</v>
      </c>
      <c r="U91" s="22">
        <v>55.800000000000004</v>
      </c>
      <c r="V91" s="22">
        <v>56.599999999999994</v>
      </c>
      <c r="W91" s="22">
        <v>57.499999999999993</v>
      </c>
      <c r="X91" s="22">
        <v>58.8</v>
      </c>
      <c r="Y91" s="22">
        <v>60.099999999999994</v>
      </c>
      <c r="Z91" s="22">
        <v>61.199999999999996</v>
      </c>
      <c r="AA91" s="22">
        <v>62.2</v>
      </c>
      <c r="AB91" s="22">
        <v>63.1</v>
      </c>
      <c r="AC91" s="22">
        <v>63.7</v>
      </c>
      <c r="AD91" s="22">
        <v>63.9</v>
      </c>
      <c r="AE91" s="22">
        <v>64.3</v>
      </c>
      <c r="AF91" s="22">
        <v>64.5</v>
      </c>
      <c r="AG91" s="22" t="s">
        <v>443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South Asia</v>
      </c>
      <c r="C92" t="s">
        <v>280</v>
      </c>
      <c r="D92" s="22">
        <v>38</v>
      </c>
      <c r="E92" s="22">
        <v>38.800000000000004</v>
      </c>
      <c r="F92" s="22">
        <v>39.5</v>
      </c>
      <c r="G92" s="22">
        <v>40</v>
      </c>
      <c r="H92" s="22">
        <v>40.699999999999996</v>
      </c>
      <c r="I92" s="22">
        <v>41.099999999999994</v>
      </c>
      <c r="J92" s="22">
        <v>42.1</v>
      </c>
      <c r="K92" s="22">
        <v>42.699999999999996</v>
      </c>
      <c r="L92" s="22">
        <v>43.2</v>
      </c>
      <c r="M92" s="22">
        <v>43.9</v>
      </c>
      <c r="N92" s="22">
        <v>44.6</v>
      </c>
      <c r="O92" s="22">
        <v>44.6</v>
      </c>
      <c r="P92" s="22">
        <v>45.6</v>
      </c>
      <c r="Q92" s="22">
        <v>46.1</v>
      </c>
      <c r="R92" s="22">
        <v>46.800000000000004</v>
      </c>
      <c r="S92" s="22">
        <v>47.4</v>
      </c>
      <c r="T92" s="22">
        <v>48.4</v>
      </c>
      <c r="U92" s="22">
        <v>49</v>
      </c>
      <c r="V92" s="22">
        <v>50</v>
      </c>
      <c r="W92" s="22">
        <v>51.300000000000004</v>
      </c>
      <c r="X92" s="22">
        <v>52.7</v>
      </c>
      <c r="Y92" s="22">
        <v>53.400000000000006</v>
      </c>
      <c r="Z92" s="22">
        <v>54.800000000000004</v>
      </c>
      <c r="AA92" s="22">
        <v>55.500000000000007</v>
      </c>
      <c r="AB92" s="22">
        <v>56.2</v>
      </c>
      <c r="AC92" s="22">
        <v>56.8</v>
      </c>
      <c r="AD92" s="22">
        <v>57.199999999999996</v>
      </c>
      <c r="AE92" s="22">
        <v>57.4</v>
      </c>
      <c r="AF92" s="22">
        <v>57.9</v>
      </c>
      <c r="AG92" s="22" t="s">
        <v>443</v>
      </c>
    </row>
    <row r="93" spans="1:33" x14ac:dyDescent="0.25">
      <c r="A93" s="17" t="str">
        <f>VLOOKUP(C93,'Country Table'!$C$4:$G$222,5,FALSE)</f>
        <v>High income</v>
      </c>
      <c r="B93" s="17" t="str">
        <f>VLOOKUP(C93,'Country Table'!$C$4:$G$222,4,FALSE)</f>
        <v>Europe &amp; Central Asia</v>
      </c>
      <c r="C93" t="s">
        <v>282</v>
      </c>
      <c r="D93" s="22">
        <v>83</v>
      </c>
      <c r="E93" s="22">
        <v>83.399999999999991</v>
      </c>
      <c r="F93" s="22">
        <v>83.5</v>
      </c>
      <c r="G93" s="22">
        <v>84</v>
      </c>
      <c r="H93" s="22">
        <v>86.4</v>
      </c>
      <c r="I93" s="22">
        <v>86.2</v>
      </c>
      <c r="J93" s="22">
        <v>86.6</v>
      </c>
      <c r="K93" s="22">
        <v>86.6</v>
      </c>
      <c r="L93" s="22">
        <v>86.8</v>
      </c>
      <c r="M93" s="22">
        <v>87.1</v>
      </c>
      <c r="N93" s="22">
        <v>87.6</v>
      </c>
      <c r="O93" s="22">
        <v>88</v>
      </c>
      <c r="P93" s="22">
        <v>87.9</v>
      </c>
      <c r="Q93" s="22">
        <v>88.3</v>
      </c>
      <c r="R93" s="22">
        <v>88.6</v>
      </c>
      <c r="S93" s="22">
        <v>89.1</v>
      </c>
      <c r="T93" s="22">
        <v>89.7</v>
      </c>
      <c r="U93" s="22">
        <v>90.4</v>
      </c>
      <c r="V93" s="22">
        <v>90.600000000000009</v>
      </c>
      <c r="W93" s="22">
        <v>90.600000000000009</v>
      </c>
      <c r="X93" s="22">
        <v>91.100000000000009</v>
      </c>
      <c r="Y93" s="22">
        <v>92.2</v>
      </c>
      <c r="Z93" s="22">
        <v>92.100000000000009</v>
      </c>
      <c r="AA93" s="22">
        <v>92.4</v>
      </c>
      <c r="AB93" s="22">
        <v>92.5</v>
      </c>
      <c r="AC93" s="22">
        <v>92.7</v>
      </c>
      <c r="AD93" s="22">
        <v>92.9</v>
      </c>
      <c r="AE93" s="22">
        <v>93.2</v>
      </c>
      <c r="AF93" s="22">
        <v>93.4</v>
      </c>
      <c r="AG93" s="22" t="s">
        <v>443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East Asia &amp; Pacific</v>
      </c>
      <c r="C94" t="s">
        <v>286</v>
      </c>
      <c r="D94" s="22">
        <v>82</v>
      </c>
      <c r="E94" s="22">
        <v>82.1</v>
      </c>
      <c r="F94" s="22">
        <v>82.6</v>
      </c>
      <c r="G94" s="22">
        <v>83.8</v>
      </c>
      <c r="H94" s="22">
        <v>84.7</v>
      </c>
      <c r="I94" s="22">
        <v>85.3</v>
      </c>
      <c r="J94" s="22">
        <v>85.6</v>
      </c>
      <c r="K94" s="22">
        <v>86.1</v>
      </c>
      <c r="L94" s="22">
        <v>86.4</v>
      </c>
      <c r="M94" s="22">
        <v>86.5</v>
      </c>
      <c r="N94" s="22">
        <v>87</v>
      </c>
      <c r="O94" s="22">
        <v>87.4</v>
      </c>
      <c r="P94" s="22">
        <v>88.2</v>
      </c>
      <c r="Q94" s="22">
        <v>88.5</v>
      </c>
      <c r="R94" s="22">
        <v>88.7</v>
      </c>
      <c r="S94" s="22">
        <v>88.9</v>
      </c>
      <c r="T94" s="22">
        <v>89.2</v>
      </c>
      <c r="U94" s="22">
        <v>89.4</v>
      </c>
      <c r="V94" s="22">
        <v>89.5</v>
      </c>
      <c r="W94" s="22">
        <v>89.8</v>
      </c>
      <c r="X94" s="22">
        <v>89.9</v>
      </c>
      <c r="Y94" s="22">
        <v>90.2</v>
      </c>
      <c r="Z94" s="22">
        <v>90.5</v>
      </c>
      <c r="AA94" s="22">
        <v>90.7</v>
      </c>
      <c r="AB94" s="22">
        <v>91</v>
      </c>
      <c r="AC94" s="22">
        <v>91.4</v>
      </c>
      <c r="AD94" s="22">
        <v>91.7</v>
      </c>
      <c r="AE94" s="22">
        <v>92</v>
      </c>
      <c r="AF94" s="22">
        <v>92.100000000000009</v>
      </c>
      <c r="AG94" s="22" t="s">
        <v>443</v>
      </c>
    </row>
    <row r="95" spans="1:33" x14ac:dyDescent="0.25">
      <c r="A95" s="17" t="str">
        <f>VLOOKUP(C95,'Country Table'!$C$4:$G$222,5,FALSE)</f>
        <v>Lower middle income</v>
      </c>
      <c r="B95" s="17" t="str">
        <f>VLOOKUP(C95,'Country Table'!$C$4:$G$222,4,FALSE)</f>
        <v>Latin America &amp; Caribbean</v>
      </c>
      <c r="C95" t="s">
        <v>288</v>
      </c>
      <c r="D95" s="22">
        <v>49.4</v>
      </c>
      <c r="E95" s="22">
        <v>49.1</v>
      </c>
      <c r="F95" s="22">
        <v>49.3</v>
      </c>
      <c r="G95" s="22">
        <v>49.9</v>
      </c>
      <c r="H95" s="22">
        <v>51.300000000000004</v>
      </c>
      <c r="I95" s="22">
        <v>52.300000000000004</v>
      </c>
      <c r="J95" s="22">
        <v>53.300000000000004</v>
      </c>
      <c r="K95" s="22">
        <v>54.2</v>
      </c>
      <c r="L95" s="22">
        <v>55.1</v>
      </c>
      <c r="M95" s="22">
        <v>56.000000000000007</v>
      </c>
      <c r="N95" s="22">
        <v>56.8</v>
      </c>
      <c r="O95" s="22">
        <v>57.499999999999993</v>
      </c>
      <c r="P95" s="22">
        <v>58.099999999999994</v>
      </c>
      <c r="Q95" s="22">
        <v>58.4</v>
      </c>
      <c r="R95" s="22">
        <v>58.9</v>
      </c>
      <c r="S95" s="22">
        <v>59.3</v>
      </c>
      <c r="T95" s="22">
        <v>59.599999999999994</v>
      </c>
      <c r="U95" s="22">
        <v>60.199999999999996</v>
      </c>
      <c r="V95" s="22">
        <v>60.699999999999996</v>
      </c>
      <c r="W95" s="22">
        <v>60.8</v>
      </c>
      <c r="X95" s="22">
        <v>61.4</v>
      </c>
      <c r="Y95" s="22">
        <v>61.9</v>
      </c>
      <c r="Z95" s="22">
        <v>62.5</v>
      </c>
      <c r="AA95" s="22">
        <v>63</v>
      </c>
      <c r="AB95" s="22">
        <v>64</v>
      </c>
      <c r="AC95" s="22">
        <v>64.400000000000006</v>
      </c>
      <c r="AD95" s="22">
        <v>64.900000000000006</v>
      </c>
      <c r="AE95" s="22">
        <v>65.3</v>
      </c>
      <c r="AF95" s="22">
        <v>65.100000000000009</v>
      </c>
      <c r="AG95" s="22" t="s">
        <v>443</v>
      </c>
    </row>
    <row r="96" spans="1:33" x14ac:dyDescent="0.25">
      <c r="A96" s="17" t="str">
        <f>VLOOKUP(C96,'Country Table'!$C$4:$G$222,5,FALSE)</f>
        <v>Low income</v>
      </c>
      <c r="B96" s="17" t="str">
        <f>VLOOKUP(C96,'Country Table'!$C$4:$G$222,4,FALSE)</f>
        <v>Sub-Saharan Africa</v>
      </c>
      <c r="C96" t="s">
        <v>290</v>
      </c>
      <c r="D96" s="22">
        <v>21.3</v>
      </c>
      <c r="E96" s="22">
        <v>21.7</v>
      </c>
      <c r="F96" s="22">
        <v>21.7</v>
      </c>
      <c r="G96" s="22">
        <v>22.1</v>
      </c>
      <c r="H96" s="22">
        <v>22.6</v>
      </c>
      <c r="I96" s="22">
        <v>23</v>
      </c>
      <c r="J96" s="22">
        <v>23.599999999999998</v>
      </c>
      <c r="K96" s="22">
        <v>24</v>
      </c>
      <c r="L96" s="22">
        <v>24.8</v>
      </c>
      <c r="M96" s="22">
        <v>25.1</v>
      </c>
      <c r="N96" s="22">
        <v>25.3</v>
      </c>
      <c r="O96" s="22">
        <v>25.900000000000002</v>
      </c>
      <c r="P96" s="22">
        <v>26.3</v>
      </c>
      <c r="Q96" s="22">
        <v>26.8</v>
      </c>
      <c r="R96" s="22">
        <v>27.6</v>
      </c>
      <c r="S96" s="22">
        <v>28.299999999999997</v>
      </c>
      <c r="T96" s="22">
        <v>28.999999999999996</v>
      </c>
      <c r="U96" s="22">
        <v>29.5</v>
      </c>
      <c r="V96" s="22">
        <v>30.4</v>
      </c>
      <c r="W96" s="22">
        <v>30.9</v>
      </c>
      <c r="X96" s="22">
        <v>31.900000000000002</v>
      </c>
      <c r="Y96" s="22">
        <v>32.6</v>
      </c>
      <c r="Z96" s="22">
        <v>33.800000000000004</v>
      </c>
      <c r="AA96" s="22">
        <v>34.5</v>
      </c>
      <c r="AB96" s="22">
        <v>35.299999999999997</v>
      </c>
      <c r="AC96" s="22">
        <v>36</v>
      </c>
      <c r="AD96" s="22">
        <v>36.5</v>
      </c>
      <c r="AE96" s="22">
        <v>37.299999999999997</v>
      </c>
      <c r="AF96" s="22">
        <v>37.700000000000003</v>
      </c>
      <c r="AG96" s="22" t="s">
        <v>443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t="s">
        <v>298</v>
      </c>
      <c r="D97" s="22">
        <v>85</v>
      </c>
      <c r="E97" s="22">
        <v>85.6</v>
      </c>
      <c r="F97" s="22">
        <v>86.2</v>
      </c>
      <c r="G97" s="22">
        <v>87</v>
      </c>
      <c r="H97" s="22">
        <v>88.5</v>
      </c>
      <c r="I97" s="22">
        <v>88.3</v>
      </c>
      <c r="J97" s="22">
        <v>88.8</v>
      </c>
      <c r="K97" s="22">
        <v>89.4</v>
      </c>
      <c r="L97" s="22">
        <v>90.600000000000009</v>
      </c>
      <c r="M97" s="22">
        <v>91.100000000000009</v>
      </c>
      <c r="N97" s="22">
        <v>91.7</v>
      </c>
      <c r="O97" s="22">
        <v>91.600000000000009</v>
      </c>
      <c r="P97" s="22">
        <v>91.8</v>
      </c>
      <c r="Q97" s="22">
        <v>92.4</v>
      </c>
      <c r="R97" s="22">
        <v>93.4</v>
      </c>
      <c r="S97" s="22">
        <v>93.2</v>
      </c>
      <c r="T97" s="22">
        <v>93.600000000000009</v>
      </c>
      <c r="U97" s="22">
        <v>93.8</v>
      </c>
      <c r="V97" s="22">
        <v>93.8</v>
      </c>
      <c r="W97" s="22">
        <v>93.8</v>
      </c>
      <c r="X97" s="22">
        <v>94.199999999999989</v>
      </c>
      <c r="Y97" s="22">
        <v>94.3</v>
      </c>
      <c r="Z97" s="22">
        <v>94.199999999999989</v>
      </c>
      <c r="AA97" s="22">
        <v>94.6</v>
      </c>
      <c r="AB97" s="22">
        <v>94.5</v>
      </c>
      <c r="AC97" s="22">
        <v>94.8</v>
      </c>
      <c r="AD97" s="22">
        <v>95.1</v>
      </c>
      <c r="AE97" s="22">
        <v>95.3</v>
      </c>
      <c r="AF97" s="22">
        <v>95.399999999999991</v>
      </c>
      <c r="AG97" s="22" t="s">
        <v>443</v>
      </c>
    </row>
    <row r="98" spans="1:33" x14ac:dyDescent="0.25">
      <c r="A98" s="17" t="str">
        <f>VLOOKUP(C98,'Country Table'!$C$4:$G$222,5,FALSE)</f>
        <v>Lower middle income</v>
      </c>
      <c r="B98" s="17" t="str">
        <f>VLOOKUP(C98,'Country Table'!$C$4:$G$222,4,FALSE)</f>
        <v>South Asia</v>
      </c>
      <c r="C98" t="s">
        <v>302</v>
      </c>
      <c r="D98" s="22">
        <v>40.400000000000006</v>
      </c>
      <c r="E98" s="22">
        <v>40.9</v>
      </c>
      <c r="F98" s="22">
        <v>41.5</v>
      </c>
      <c r="G98" s="22">
        <v>41.8</v>
      </c>
      <c r="H98" s="22">
        <v>42.3</v>
      </c>
      <c r="I98" s="22">
        <v>42.8</v>
      </c>
      <c r="J98" s="22">
        <v>43.3</v>
      </c>
      <c r="K98" s="22">
        <v>43.6</v>
      </c>
      <c r="L98" s="22">
        <v>44</v>
      </c>
      <c r="M98" s="22">
        <v>44.5</v>
      </c>
      <c r="N98" s="22">
        <v>44.9</v>
      </c>
      <c r="O98" s="22">
        <v>45.6</v>
      </c>
      <c r="P98" s="22">
        <v>46.400000000000006</v>
      </c>
      <c r="Q98" s="22">
        <v>47.199999999999996</v>
      </c>
      <c r="R98" s="22">
        <v>48.6</v>
      </c>
      <c r="S98" s="22">
        <v>49.9</v>
      </c>
      <c r="T98" s="22">
        <v>50.3</v>
      </c>
      <c r="U98" s="22">
        <v>51.1</v>
      </c>
      <c r="V98" s="22">
        <v>51.300000000000004</v>
      </c>
      <c r="W98" s="22">
        <v>52</v>
      </c>
      <c r="X98" s="22">
        <v>52.400000000000006</v>
      </c>
      <c r="Y98" s="22">
        <v>52.800000000000004</v>
      </c>
      <c r="Z98" s="22">
        <v>53.300000000000004</v>
      </c>
      <c r="AA98" s="22">
        <v>53.7</v>
      </c>
      <c r="AB98" s="22">
        <v>54.6</v>
      </c>
      <c r="AC98" s="22">
        <v>55.000000000000007</v>
      </c>
      <c r="AD98" s="22">
        <v>55.600000000000009</v>
      </c>
      <c r="AE98" s="22">
        <v>55.800000000000004</v>
      </c>
      <c r="AF98" s="22">
        <v>56.000000000000007</v>
      </c>
      <c r="AG98" s="22" t="s">
        <v>443</v>
      </c>
    </row>
    <row r="99" spans="1:33" x14ac:dyDescent="0.25">
      <c r="A99" s="17" t="str">
        <f>VLOOKUP(C99,'Country Table'!$C$4:$G$222,5,FALSE)</f>
        <v>High income</v>
      </c>
      <c r="B99" s="17" t="str">
        <f>VLOOKUP(C99,'Country Table'!$C$4:$G$222,4,FALSE)</f>
        <v>Latin America &amp; Caribbean</v>
      </c>
      <c r="C99" t="s">
        <v>306</v>
      </c>
      <c r="D99" s="22">
        <v>65.900000000000006</v>
      </c>
      <c r="E99" s="22">
        <v>66.5</v>
      </c>
      <c r="F99" s="22">
        <v>67.300000000000011</v>
      </c>
      <c r="G99" s="22">
        <v>68</v>
      </c>
      <c r="H99" s="22">
        <v>68.400000000000006</v>
      </c>
      <c r="I99" s="22">
        <v>68.8</v>
      </c>
      <c r="J99" s="22">
        <v>69.399999999999991</v>
      </c>
      <c r="K99" s="22">
        <v>70</v>
      </c>
      <c r="L99" s="22">
        <v>70.8</v>
      </c>
      <c r="M99" s="22">
        <v>71.3</v>
      </c>
      <c r="N99" s="22">
        <v>71.899999999999991</v>
      </c>
      <c r="O99" s="22">
        <v>72.2</v>
      </c>
      <c r="P99" s="22">
        <v>72.8</v>
      </c>
      <c r="Q99" s="22">
        <v>73</v>
      </c>
      <c r="R99" s="22">
        <v>73.5</v>
      </c>
      <c r="S99" s="22">
        <v>73.900000000000006</v>
      </c>
      <c r="T99" s="22">
        <v>74.400000000000006</v>
      </c>
      <c r="U99" s="22">
        <v>75.099999999999994</v>
      </c>
      <c r="V99" s="22">
        <v>75.5</v>
      </c>
      <c r="W99" s="22">
        <v>75.599999999999994</v>
      </c>
      <c r="X99" s="22">
        <v>75.8</v>
      </c>
      <c r="Y99" s="22">
        <v>76.400000000000006</v>
      </c>
      <c r="Z99" s="22">
        <v>77</v>
      </c>
      <c r="AA99" s="22">
        <v>77.5</v>
      </c>
      <c r="AB99" s="22">
        <v>77.900000000000006</v>
      </c>
      <c r="AC99" s="22">
        <v>78.2</v>
      </c>
      <c r="AD99" s="22">
        <v>78.900000000000006</v>
      </c>
      <c r="AE99" s="22">
        <v>79.3</v>
      </c>
      <c r="AF99" s="22">
        <v>79.5</v>
      </c>
      <c r="AG99" s="22" t="s">
        <v>443</v>
      </c>
    </row>
    <row r="100" spans="1:33" x14ac:dyDescent="0.25">
      <c r="A100" s="17" t="str">
        <f>VLOOKUP(C100,'Country Table'!$C$4:$G$222,5,FALSE)</f>
        <v>Lower middle income</v>
      </c>
      <c r="B100" s="17" t="str">
        <f>VLOOKUP(C100,'Country Table'!$C$4:$G$222,4,FALSE)</f>
        <v>East Asia &amp; Pacific</v>
      </c>
      <c r="C100" t="s">
        <v>308</v>
      </c>
      <c r="D100" s="22">
        <v>37.700000000000003</v>
      </c>
      <c r="E100" s="22">
        <v>38.6</v>
      </c>
      <c r="F100" s="22">
        <v>39.300000000000004</v>
      </c>
      <c r="G100" s="22">
        <v>40.400000000000006</v>
      </c>
      <c r="H100" s="22">
        <v>40.5</v>
      </c>
      <c r="I100" s="22">
        <v>41.4</v>
      </c>
      <c r="J100" s="22">
        <v>42.1</v>
      </c>
      <c r="K100" s="22">
        <v>42.5</v>
      </c>
      <c r="L100" s="22">
        <v>42.8</v>
      </c>
      <c r="M100" s="22">
        <v>43.1</v>
      </c>
      <c r="N100" s="22">
        <v>43.6</v>
      </c>
      <c r="O100" s="22">
        <v>44.1</v>
      </c>
      <c r="P100" s="22">
        <v>44.6</v>
      </c>
      <c r="Q100" s="22">
        <v>45</v>
      </c>
      <c r="R100" s="22">
        <v>45.9</v>
      </c>
      <c r="S100" s="22">
        <v>46.800000000000004</v>
      </c>
      <c r="T100" s="22">
        <v>47.3</v>
      </c>
      <c r="U100" s="22">
        <v>48.6</v>
      </c>
      <c r="V100" s="22">
        <v>49</v>
      </c>
      <c r="W100" s="22">
        <v>50</v>
      </c>
      <c r="X100" s="22">
        <v>51</v>
      </c>
      <c r="Y100" s="22">
        <v>51.7</v>
      </c>
      <c r="Z100" s="22">
        <v>50.8</v>
      </c>
      <c r="AA100" s="22">
        <v>52.1</v>
      </c>
      <c r="AB100" s="22">
        <v>53.1</v>
      </c>
      <c r="AC100" s="22">
        <v>53.900000000000006</v>
      </c>
      <c r="AD100" s="22">
        <v>54.1</v>
      </c>
      <c r="AE100" s="22">
        <v>54.300000000000004</v>
      </c>
      <c r="AF100" s="22">
        <v>54.300000000000004</v>
      </c>
      <c r="AG100" s="22" t="s">
        <v>443</v>
      </c>
    </row>
    <row r="101" spans="1:33" x14ac:dyDescent="0.25">
      <c r="A101" s="17" t="str">
        <f>VLOOKUP(C101,'Country Table'!$C$4:$G$222,5,FALSE)</f>
        <v>Upper middle income</v>
      </c>
      <c r="B101" s="17" t="str">
        <f>VLOOKUP(C101,'Country Table'!$C$4:$G$222,4,FALSE)</f>
        <v>Latin America &amp; Caribbean</v>
      </c>
      <c r="C101" t="s">
        <v>310</v>
      </c>
      <c r="D101" s="22">
        <v>58.8</v>
      </c>
      <c r="E101" s="22">
        <v>59.3</v>
      </c>
      <c r="F101" s="22">
        <v>59.699999999999996</v>
      </c>
      <c r="G101" s="22">
        <v>60.699999999999996</v>
      </c>
      <c r="H101" s="22">
        <v>61.5</v>
      </c>
      <c r="I101" s="22">
        <v>62.2</v>
      </c>
      <c r="J101" s="22">
        <v>62.9</v>
      </c>
      <c r="K101" s="22">
        <v>63.3</v>
      </c>
      <c r="L101" s="22">
        <v>63.800000000000004</v>
      </c>
      <c r="M101" s="22">
        <v>64.099999999999994</v>
      </c>
      <c r="N101" s="22">
        <v>64</v>
      </c>
      <c r="O101" s="22">
        <v>64.8</v>
      </c>
      <c r="P101" s="22">
        <v>65.8</v>
      </c>
      <c r="Q101" s="22">
        <v>65.7</v>
      </c>
      <c r="R101" s="22">
        <v>66.400000000000006</v>
      </c>
      <c r="S101" s="22">
        <v>66.7</v>
      </c>
      <c r="T101" s="22">
        <v>66.600000000000009</v>
      </c>
      <c r="U101" s="22">
        <v>67.100000000000009</v>
      </c>
      <c r="V101" s="22">
        <v>68</v>
      </c>
      <c r="W101" s="22">
        <v>67.800000000000011</v>
      </c>
      <c r="X101" s="22">
        <v>69.199999999999989</v>
      </c>
      <c r="Y101" s="22">
        <v>69.699999999999989</v>
      </c>
      <c r="Z101" s="22">
        <v>69.699999999999989</v>
      </c>
      <c r="AA101" s="22">
        <v>70.899999999999991</v>
      </c>
      <c r="AB101" s="22">
        <v>71.2</v>
      </c>
      <c r="AC101" s="22">
        <v>71.8</v>
      </c>
      <c r="AD101" s="22">
        <v>71.8</v>
      </c>
      <c r="AE101" s="22">
        <v>72.2</v>
      </c>
      <c r="AF101" s="22">
        <v>72.399999999999991</v>
      </c>
      <c r="AG101" s="22" t="s">
        <v>443</v>
      </c>
    </row>
    <row r="102" spans="1:33" x14ac:dyDescent="0.25">
      <c r="A102" s="17" t="str">
        <f>VLOOKUP(C102,'Country Table'!$C$4:$G$222,5,FALSE)</f>
        <v>Upper middle income</v>
      </c>
      <c r="B102" s="17" t="str">
        <f>VLOOKUP(C102,'Country Table'!$C$4:$G$222,4,FALSE)</f>
        <v>Latin America &amp; Caribbean</v>
      </c>
      <c r="C102" t="s">
        <v>312</v>
      </c>
      <c r="D102" s="22">
        <v>61.3</v>
      </c>
      <c r="E102" s="22">
        <v>61.9</v>
      </c>
      <c r="F102" s="22">
        <v>62</v>
      </c>
      <c r="G102" s="22">
        <v>62.5</v>
      </c>
      <c r="H102" s="22">
        <v>63.6</v>
      </c>
      <c r="I102" s="22">
        <v>64.600000000000009</v>
      </c>
      <c r="J102" s="22">
        <v>65.100000000000009</v>
      </c>
      <c r="K102" s="22">
        <v>65.7</v>
      </c>
      <c r="L102" s="22">
        <v>66.7</v>
      </c>
      <c r="M102" s="22">
        <v>67.7</v>
      </c>
      <c r="N102" s="22">
        <v>67.900000000000006</v>
      </c>
      <c r="O102" s="22">
        <v>68.8</v>
      </c>
      <c r="P102" s="22">
        <v>68.8</v>
      </c>
      <c r="Q102" s="22">
        <v>68.7</v>
      </c>
      <c r="R102" s="22">
        <v>69.399999999999991</v>
      </c>
      <c r="S102" s="22">
        <v>70</v>
      </c>
      <c r="T102" s="22">
        <v>69.699999999999989</v>
      </c>
      <c r="U102" s="22">
        <v>70.5</v>
      </c>
      <c r="V102" s="22">
        <v>71.5</v>
      </c>
      <c r="W102" s="22">
        <v>71.8</v>
      </c>
      <c r="X102" s="22">
        <v>72.099999999999994</v>
      </c>
      <c r="Y102" s="22">
        <v>73.400000000000006</v>
      </c>
      <c r="Z102" s="22">
        <v>73.400000000000006</v>
      </c>
      <c r="AA102" s="22">
        <v>74.2</v>
      </c>
      <c r="AB102" s="22">
        <v>75.2</v>
      </c>
      <c r="AC102" s="22">
        <v>75</v>
      </c>
      <c r="AD102" s="22">
        <v>75.5</v>
      </c>
      <c r="AE102" s="22">
        <v>75.599999999999994</v>
      </c>
      <c r="AF102" s="22">
        <v>75.900000000000006</v>
      </c>
      <c r="AG102" s="22" t="s">
        <v>443</v>
      </c>
    </row>
    <row r="103" spans="1:33" x14ac:dyDescent="0.25">
      <c r="A103" s="17" t="str">
        <f>VLOOKUP(C103,'Country Table'!$C$4:$G$222,5,FALSE)</f>
        <v>Lower middle income</v>
      </c>
      <c r="B103" s="17" t="str">
        <f>VLOOKUP(C103,'Country Table'!$C$4:$G$222,4,FALSE)</f>
        <v>East Asia &amp; Pacific</v>
      </c>
      <c r="C103" t="s">
        <v>314</v>
      </c>
      <c r="D103" s="22">
        <v>59</v>
      </c>
      <c r="E103" s="22">
        <v>59.3</v>
      </c>
      <c r="F103" s="22">
        <v>59.599999999999994</v>
      </c>
      <c r="G103" s="22">
        <v>59.9</v>
      </c>
      <c r="H103" s="22">
        <v>60.3</v>
      </c>
      <c r="I103" s="22">
        <v>60.699999999999996</v>
      </c>
      <c r="J103" s="22">
        <v>61.5</v>
      </c>
      <c r="K103" s="22">
        <v>61.9</v>
      </c>
      <c r="L103" s="22">
        <v>62.3</v>
      </c>
      <c r="M103" s="22">
        <v>62.7</v>
      </c>
      <c r="N103" s="22">
        <v>63.1</v>
      </c>
      <c r="O103" s="22">
        <v>63.4</v>
      </c>
      <c r="P103" s="22">
        <v>63.9</v>
      </c>
      <c r="Q103" s="22">
        <v>64.3</v>
      </c>
      <c r="R103" s="22">
        <v>65.3</v>
      </c>
      <c r="S103" s="22">
        <v>65.600000000000009</v>
      </c>
      <c r="T103" s="22">
        <v>65.7</v>
      </c>
      <c r="U103" s="22">
        <v>66.3</v>
      </c>
      <c r="V103" s="22">
        <v>66.7</v>
      </c>
      <c r="W103" s="22">
        <v>66.600000000000009</v>
      </c>
      <c r="X103" s="22">
        <v>67.2</v>
      </c>
      <c r="Y103" s="22">
        <v>67.7</v>
      </c>
      <c r="Z103" s="22">
        <v>68.400000000000006</v>
      </c>
      <c r="AA103" s="22">
        <v>69.199999999999989</v>
      </c>
      <c r="AB103" s="22">
        <v>69.699999999999989</v>
      </c>
      <c r="AC103" s="22">
        <v>70.199999999999989</v>
      </c>
      <c r="AD103" s="22">
        <v>70.399999999999991</v>
      </c>
      <c r="AE103" s="22">
        <v>70.899999999999991</v>
      </c>
      <c r="AF103" s="22">
        <v>71.2</v>
      </c>
      <c r="AG103" s="22" t="s">
        <v>443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Europe &amp; Central Asia</v>
      </c>
      <c r="C104" t="s">
        <v>316</v>
      </c>
      <c r="D104" s="22">
        <v>71.2</v>
      </c>
      <c r="E104" s="22">
        <v>71.099999999999994</v>
      </c>
      <c r="F104" s="22">
        <v>71.399999999999991</v>
      </c>
      <c r="G104" s="22">
        <v>72.5</v>
      </c>
      <c r="H104" s="22">
        <v>73.400000000000006</v>
      </c>
      <c r="I104" s="22">
        <v>74</v>
      </c>
      <c r="J104" s="22">
        <v>74.8</v>
      </c>
      <c r="K104" s="22">
        <v>75.900000000000006</v>
      </c>
      <c r="L104" s="22">
        <v>76.900000000000006</v>
      </c>
      <c r="M104" s="22">
        <v>77.8</v>
      </c>
      <c r="N104" s="22">
        <v>78.5</v>
      </c>
      <c r="O104" s="22">
        <v>79.100000000000009</v>
      </c>
      <c r="P104" s="22">
        <v>79.900000000000006</v>
      </c>
      <c r="Q104" s="22">
        <v>80.400000000000006</v>
      </c>
      <c r="R104" s="22">
        <v>80.2</v>
      </c>
      <c r="S104" s="22">
        <v>80.800000000000011</v>
      </c>
      <c r="T104" s="22">
        <v>81.3</v>
      </c>
      <c r="U104" s="22">
        <v>81.899999999999991</v>
      </c>
      <c r="V104" s="22">
        <v>82.399999999999991</v>
      </c>
      <c r="W104" s="22">
        <v>82.8</v>
      </c>
      <c r="X104" s="22">
        <v>83.5</v>
      </c>
      <c r="Y104" s="22">
        <v>84</v>
      </c>
      <c r="Z104" s="22">
        <v>83.6</v>
      </c>
      <c r="AA104" s="22">
        <v>85.1</v>
      </c>
      <c r="AB104" s="22">
        <v>85.3</v>
      </c>
      <c r="AC104" s="22">
        <v>85.8</v>
      </c>
      <c r="AD104" s="22">
        <v>86.4</v>
      </c>
      <c r="AE104" s="22">
        <v>86.8</v>
      </c>
      <c r="AF104" s="22">
        <v>87.2</v>
      </c>
      <c r="AG104" s="22" t="s">
        <v>443</v>
      </c>
    </row>
    <row r="105" spans="1:33" x14ac:dyDescent="0.25">
      <c r="A105" s="17" t="str">
        <f>VLOOKUP(C105,'Country Table'!$C$4:$G$222,5,FALSE)</f>
        <v>High income</v>
      </c>
      <c r="B105" s="17" t="str">
        <f>VLOOKUP(C105,'Country Table'!$C$4:$G$222,4,FALSE)</f>
        <v>Europe &amp; Central Asia</v>
      </c>
      <c r="C105" t="s">
        <v>318</v>
      </c>
      <c r="D105" s="22">
        <v>71.099999999999994</v>
      </c>
      <c r="E105" s="22">
        <v>72</v>
      </c>
      <c r="F105" s="22">
        <v>73.2</v>
      </c>
      <c r="G105" s="22">
        <v>74.599999999999994</v>
      </c>
      <c r="H105" s="22">
        <v>75.3</v>
      </c>
      <c r="I105" s="22">
        <v>76</v>
      </c>
      <c r="J105" s="22">
        <v>76.7</v>
      </c>
      <c r="K105" s="22">
        <v>77.3</v>
      </c>
      <c r="L105" s="22">
        <v>78</v>
      </c>
      <c r="M105" s="22">
        <v>77.900000000000006</v>
      </c>
      <c r="N105" s="22">
        <v>78.5</v>
      </c>
      <c r="O105" s="22">
        <v>79</v>
      </c>
      <c r="P105" s="22">
        <v>79.2</v>
      </c>
      <c r="Q105" s="22">
        <v>79.600000000000009</v>
      </c>
      <c r="R105" s="22">
        <v>79.7</v>
      </c>
      <c r="S105" s="22">
        <v>80</v>
      </c>
      <c r="T105" s="22">
        <v>80.300000000000011</v>
      </c>
      <c r="U105" s="22">
        <v>81</v>
      </c>
      <c r="V105" s="22">
        <v>81.399999999999991</v>
      </c>
      <c r="W105" s="22">
        <v>81.699999999999989</v>
      </c>
      <c r="X105" s="22">
        <v>82.199999999999989</v>
      </c>
      <c r="Y105" s="22">
        <v>82.699999999999989</v>
      </c>
      <c r="Z105" s="22">
        <v>82.899999999999991</v>
      </c>
      <c r="AA105" s="22">
        <v>83.7</v>
      </c>
      <c r="AB105" s="22">
        <v>84</v>
      </c>
      <c r="AC105" s="22">
        <v>84.3</v>
      </c>
      <c r="AD105" s="22">
        <v>84.6</v>
      </c>
      <c r="AE105" s="22">
        <v>84.8</v>
      </c>
      <c r="AF105" s="22">
        <v>85</v>
      </c>
      <c r="AG105" s="22" t="s">
        <v>443</v>
      </c>
    </row>
    <row r="106" spans="1:33" x14ac:dyDescent="0.25">
      <c r="A106" s="17" t="str">
        <f>VLOOKUP(C106,'Country Table'!$C$4:$G$222,5,FALSE)</f>
        <v>High income</v>
      </c>
      <c r="B106" s="17" t="str">
        <f>VLOOKUP(C106,'Country Table'!$C$4:$G$222,4,FALSE)</f>
        <v>Middle East &amp; North Africa</v>
      </c>
      <c r="C106" t="s">
        <v>322</v>
      </c>
      <c r="D106" s="22">
        <v>75.7</v>
      </c>
      <c r="E106" s="22">
        <v>75.400000000000006</v>
      </c>
      <c r="F106" s="22">
        <v>75.7</v>
      </c>
      <c r="G106" s="22">
        <v>76.8</v>
      </c>
      <c r="H106" s="22">
        <v>78</v>
      </c>
      <c r="I106" s="22">
        <v>78.900000000000006</v>
      </c>
      <c r="J106" s="22">
        <v>80.100000000000009</v>
      </c>
      <c r="K106" s="22">
        <v>80.600000000000009</v>
      </c>
      <c r="L106" s="22">
        <v>81</v>
      </c>
      <c r="M106" s="22">
        <v>81.399999999999991</v>
      </c>
      <c r="N106" s="22">
        <v>81.599999999999994</v>
      </c>
      <c r="O106" s="22">
        <v>81.699999999999989</v>
      </c>
      <c r="P106" s="22">
        <v>82.199999999999989</v>
      </c>
      <c r="Q106" s="22">
        <v>83</v>
      </c>
      <c r="R106" s="22">
        <v>83.2</v>
      </c>
      <c r="S106" s="22">
        <v>83.8</v>
      </c>
      <c r="T106" s="22">
        <v>83.5</v>
      </c>
      <c r="U106" s="22">
        <v>83.8</v>
      </c>
      <c r="V106" s="22">
        <v>84.3</v>
      </c>
      <c r="W106" s="22">
        <v>84.1</v>
      </c>
      <c r="X106" s="22">
        <v>83.399999999999991</v>
      </c>
      <c r="Y106" s="22">
        <v>84.5</v>
      </c>
      <c r="Z106" s="22">
        <v>85</v>
      </c>
      <c r="AA106" s="22">
        <v>85.7</v>
      </c>
      <c r="AB106" s="22">
        <v>85.399999999999991</v>
      </c>
      <c r="AC106" s="22">
        <v>85.1</v>
      </c>
      <c r="AD106" s="22">
        <v>84.7</v>
      </c>
      <c r="AE106" s="22">
        <v>84.8</v>
      </c>
      <c r="AF106" s="22">
        <v>84.8</v>
      </c>
      <c r="AG106" s="22" t="s">
        <v>443</v>
      </c>
    </row>
    <row r="107" spans="1:33" x14ac:dyDescent="0.25">
      <c r="A107" s="17" t="str">
        <f>VLOOKUP(C107,'Country Table'!$C$4:$G$222,5,FALSE)</f>
        <v>High income</v>
      </c>
      <c r="B107" s="17" t="str">
        <f>VLOOKUP(C107,'Country Table'!$C$4:$G$222,4,FALSE)</f>
        <v>Europe &amp; Central Asia</v>
      </c>
      <c r="C107" t="s">
        <v>324</v>
      </c>
      <c r="D107" s="22">
        <v>70.099999999999994</v>
      </c>
      <c r="E107" s="22">
        <v>68.600000000000009</v>
      </c>
      <c r="F107" s="22">
        <v>67.900000000000006</v>
      </c>
      <c r="G107" s="22">
        <v>67.800000000000011</v>
      </c>
      <c r="H107" s="22">
        <v>68.100000000000009</v>
      </c>
      <c r="I107" s="22">
        <v>68.7</v>
      </c>
      <c r="J107" s="22">
        <v>69.5</v>
      </c>
      <c r="K107" s="22">
        <v>69.5</v>
      </c>
      <c r="L107" s="22">
        <v>69.699999999999989</v>
      </c>
      <c r="M107" s="22">
        <v>70.3</v>
      </c>
      <c r="N107" s="22">
        <v>70.899999999999991</v>
      </c>
      <c r="O107" s="22">
        <v>71.5</v>
      </c>
      <c r="P107" s="22">
        <v>72.399999999999991</v>
      </c>
      <c r="Q107" s="22">
        <v>73.2</v>
      </c>
      <c r="R107" s="22">
        <v>74.5</v>
      </c>
      <c r="S107" s="22">
        <v>75.5</v>
      </c>
      <c r="T107" s="22">
        <v>76.599999999999994</v>
      </c>
      <c r="U107" s="22">
        <v>78</v>
      </c>
      <c r="V107" s="22">
        <v>79.5</v>
      </c>
      <c r="W107" s="22">
        <v>79.800000000000011</v>
      </c>
      <c r="X107" s="22">
        <v>79.7</v>
      </c>
      <c r="Y107" s="22">
        <v>79.800000000000011</v>
      </c>
      <c r="Z107" s="22">
        <v>79.600000000000009</v>
      </c>
      <c r="AA107" s="22">
        <v>80</v>
      </c>
      <c r="AB107" s="22">
        <v>80.300000000000011</v>
      </c>
      <c r="AC107" s="22">
        <v>80.600000000000009</v>
      </c>
      <c r="AD107" s="22">
        <v>80.800000000000011</v>
      </c>
      <c r="AE107" s="22">
        <v>81.3</v>
      </c>
      <c r="AF107" s="22">
        <v>81.599999999999994</v>
      </c>
      <c r="AG107" s="22" t="s">
        <v>443</v>
      </c>
    </row>
    <row r="108" spans="1:33" x14ac:dyDescent="0.25">
      <c r="A108" s="17" t="str">
        <f>VLOOKUP(C108,'Country Table'!$C$4:$G$222,5,FALSE)</f>
        <v>Upper middle income</v>
      </c>
      <c r="B108" s="17" t="str">
        <f>VLOOKUP(C108,'Country Table'!$C$4:$G$222,4,FALSE)</f>
        <v>Europe &amp; Central Asia</v>
      </c>
      <c r="C108" t="s">
        <v>449</v>
      </c>
      <c r="D108" s="22">
        <v>73.400000000000006</v>
      </c>
      <c r="E108" s="22">
        <v>72.899999999999991</v>
      </c>
      <c r="F108" s="22">
        <v>71.899999999999991</v>
      </c>
      <c r="G108" s="22">
        <v>71.099999999999994</v>
      </c>
      <c r="H108" s="22">
        <v>70.199999999999989</v>
      </c>
      <c r="I108" s="22">
        <v>70.099999999999994</v>
      </c>
      <c r="J108" s="22">
        <v>70.199999999999989</v>
      </c>
      <c r="K108" s="22">
        <v>70.399999999999991</v>
      </c>
      <c r="L108" s="22">
        <v>70.3</v>
      </c>
      <c r="M108" s="22">
        <v>71</v>
      </c>
      <c r="N108" s="22">
        <v>72.099999999999994</v>
      </c>
      <c r="O108" s="22">
        <v>72.7</v>
      </c>
      <c r="P108" s="22">
        <v>73.3</v>
      </c>
      <c r="Q108" s="22">
        <v>74</v>
      </c>
      <c r="R108" s="22">
        <v>74.599999999999994</v>
      </c>
      <c r="S108" s="22">
        <v>75.2</v>
      </c>
      <c r="T108" s="22">
        <v>75.900000000000006</v>
      </c>
      <c r="U108" s="22">
        <v>76.7</v>
      </c>
      <c r="V108" s="22">
        <v>77.400000000000006</v>
      </c>
      <c r="W108" s="22">
        <v>77.100000000000009</v>
      </c>
      <c r="X108" s="22">
        <v>78</v>
      </c>
      <c r="Y108" s="22">
        <v>78.900000000000006</v>
      </c>
      <c r="Z108" s="22">
        <v>79.7</v>
      </c>
      <c r="AA108" s="22">
        <v>80.300000000000011</v>
      </c>
      <c r="AB108" s="22">
        <v>80.7</v>
      </c>
      <c r="AC108" s="22">
        <v>81.3</v>
      </c>
      <c r="AD108" s="22">
        <v>81.699999999999989</v>
      </c>
      <c r="AE108" s="22">
        <v>82.199999999999989</v>
      </c>
      <c r="AF108" s="22">
        <v>82.399999999999991</v>
      </c>
      <c r="AG108" s="22" t="s">
        <v>443</v>
      </c>
    </row>
    <row r="109" spans="1:33" x14ac:dyDescent="0.25">
      <c r="A109" s="17" t="str">
        <f>VLOOKUP(C109,'Country Table'!$C$4:$G$222,5,FALSE)</f>
        <v>Low income</v>
      </c>
      <c r="B109" s="17" t="str">
        <f>VLOOKUP(C109,'Country Table'!$C$4:$G$222,4,FALSE)</f>
        <v>Sub-Saharan Africa</v>
      </c>
      <c r="C109" t="s">
        <v>327</v>
      </c>
      <c r="D109" s="22">
        <v>24.5</v>
      </c>
      <c r="E109" s="22">
        <v>21.8</v>
      </c>
      <c r="F109" s="22">
        <v>20</v>
      </c>
      <c r="G109" s="22">
        <v>19.5</v>
      </c>
      <c r="H109" s="22">
        <v>18.899999999999999</v>
      </c>
      <c r="I109" s="22">
        <v>22.8</v>
      </c>
      <c r="J109" s="22">
        <v>26</v>
      </c>
      <c r="K109" s="22">
        <v>28.799999999999997</v>
      </c>
      <c r="L109" s="22">
        <v>30.3</v>
      </c>
      <c r="M109" s="22">
        <v>32.200000000000003</v>
      </c>
      <c r="N109" s="22">
        <v>33.700000000000003</v>
      </c>
      <c r="O109" s="22">
        <v>34.599999999999994</v>
      </c>
      <c r="P109" s="22">
        <v>36.1</v>
      </c>
      <c r="Q109" s="22">
        <v>37.4</v>
      </c>
      <c r="R109" s="22">
        <v>39.1</v>
      </c>
      <c r="S109" s="22">
        <v>40.9</v>
      </c>
      <c r="T109" s="22">
        <v>43</v>
      </c>
      <c r="U109" s="22">
        <v>44.6</v>
      </c>
      <c r="V109" s="22">
        <v>45.6</v>
      </c>
      <c r="W109" s="22">
        <v>47.199999999999996</v>
      </c>
      <c r="X109" s="22">
        <v>48.8</v>
      </c>
      <c r="Y109" s="22">
        <v>49.6</v>
      </c>
      <c r="Z109" s="22">
        <v>50.4</v>
      </c>
      <c r="AA109" s="22">
        <v>50.6</v>
      </c>
      <c r="AB109" s="22">
        <v>51.300000000000004</v>
      </c>
      <c r="AC109" s="22">
        <v>51.5</v>
      </c>
      <c r="AD109" s="22">
        <v>52.5</v>
      </c>
      <c r="AE109" s="22">
        <v>52.900000000000006</v>
      </c>
      <c r="AF109" s="22">
        <v>53.6</v>
      </c>
      <c r="AG109" s="22" t="s">
        <v>443</v>
      </c>
    </row>
    <row r="110" spans="1:33" x14ac:dyDescent="0.25">
      <c r="A110" s="17" t="str">
        <f>VLOOKUP(C110,'Country Table'!$C$4:$G$222,5,FALSE)</f>
        <v>Upper middle income</v>
      </c>
      <c r="B110" s="17" t="str">
        <f>VLOOKUP(C110,'Country Table'!$C$4:$G$222,4,FALSE)</f>
        <v>East Asia &amp; Pacific</v>
      </c>
      <c r="C110" t="s">
        <v>329</v>
      </c>
      <c r="D110" s="22">
        <v>62.1</v>
      </c>
      <c r="E110" s="22">
        <v>62.2</v>
      </c>
      <c r="F110" s="22">
        <v>62.2</v>
      </c>
      <c r="G110" s="22">
        <v>62.7</v>
      </c>
      <c r="H110" s="22">
        <v>60.6</v>
      </c>
      <c r="I110" s="22">
        <v>61.1</v>
      </c>
      <c r="J110" s="22">
        <v>61.9</v>
      </c>
      <c r="K110" s="22">
        <v>62.1</v>
      </c>
      <c r="L110" s="22">
        <v>62.8</v>
      </c>
      <c r="M110" s="22">
        <v>63.3</v>
      </c>
      <c r="N110" s="22">
        <v>63.800000000000004</v>
      </c>
      <c r="O110" s="22">
        <v>64.5</v>
      </c>
      <c r="P110" s="22">
        <v>65.3</v>
      </c>
      <c r="Q110" s="22">
        <v>65.8</v>
      </c>
      <c r="R110" s="22">
        <v>66.600000000000009</v>
      </c>
      <c r="S110" s="22">
        <v>67</v>
      </c>
      <c r="T110" s="22">
        <v>67.300000000000011</v>
      </c>
      <c r="U110" s="22">
        <v>67.900000000000006</v>
      </c>
      <c r="V110" s="22">
        <v>68.100000000000009</v>
      </c>
      <c r="W110" s="22">
        <v>68.300000000000011</v>
      </c>
      <c r="X110" s="22">
        <v>69</v>
      </c>
      <c r="Y110" s="22">
        <v>69.5</v>
      </c>
      <c r="Z110" s="22">
        <v>69.599999999999994</v>
      </c>
      <c r="AA110" s="22">
        <v>69.599999999999994</v>
      </c>
      <c r="AB110" s="22">
        <v>69.8</v>
      </c>
      <c r="AC110" s="22">
        <v>69.899999999999991</v>
      </c>
      <c r="AD110" s="22">
        <v>70.399999999999991</v>
      </c>
      <c r="AE110" s="22">
        <v>70.599999999999994</v>
      </c>
      <c r="AF110" s="22">
        <v>70.7</v>
      </c>
      <c r="AG110" s="22" t="s">
        <v>443</v>
      </c>
    </row>
    <row r="111" spans="1:33" x14ac:dyDescent="0.25">
      <c r="A111" s="17" t="str">
        <f>VLOOKUP(C111,'Country Table'!$C$4:$G$222,5,FALSE)</f>
        <v>Lower middle income</v>
      </c>
      <c r="B111" s="17" t="str">
        <f>VLOOKUP(C111,'Country Table'!$C$4:$G$222,4,FALSE)</f>
        <v>Sub-Saharan Africa</v>
      </c>
      <c r="C111" t="s">
        <v>434</v>
      </c>
      <c r="D111" s="22">
        <v>43.7</v>
      </c>
      <c r="E111" s="22">
        <v>43.8</v>
      </c>
      <c r="F111" s="22">
        <v>44.1</v>
      </c>
      <c r="G111" s="22">
        <v>44.4</v>
      </c>
      <c r="H111" s="22">
        <v>44.9</v>
      </c>
      <c r="I111" s="22">
        <v>45.2</v>
      </c>
      <c r="J111" s="22">
        <v>45.800000000000004</v>
      </c>
      <c r="K111" s="22">
        <v>46.2</v>
      </c>
      <c r="L111" s="22">
        <v>46.7</v>
      </c>
      <c r="M111" s="22">
        <v>47.4</v>
      </c>
      <c r="N111" s="22">
        <v>48</v>
      </c>
      <c r="O111" s="22">
        <v>48.9</v>
      </c>
      <c r="P111" s="22">
        <v>49.4</v>
      </c>
      <c r="Q111" s="22">
        <v>50.2</v>
      </c>
      <c r="R111" s="22">
        <v>50.9</v>
      </c>
      <c r="S111" s="22">
        <v>51.7</v>
      </c>
      <c r="T111" s="22">
        <v>52.6</v>
      </c>
      <c r="U111" s="22">
        <v>53.1</v>
      </c>
      <c r="V111" s="22">
        <v>53.2</v>
      </c>
      <c r="W111" s="22">
        <v>54.1</v>
      </c>
      <c r="X111" s="22">
        <v>54.6</v>
      </c>
      <c r="Y111" s="22">
        <v>55.300000000000004</v>
      </c>
      <c r="Z111" s="22">
        <v>55.800000000000004</v>
      </c>
      <c r="AA111" s="22">
        <v>56.8</v>
      </c>
      <c r="AB111" s="22">
        <v>57.699999999999996</v>
      </c>
      <c r="AC111" s="22">
        <v>59</v>
      </c>
      <c r="AD111" s="22">
        <v>59.3</v>
      </c>
      <c r="AE111" s="22">
        <v>60.3</v>
      </c>
      <c r="AF111" s="22">
        <v>60.9</v>
      </c>
      <c r="AG111" s="22" t="s">
        <v>443</v>
      </c>
    </row>
    <row r="112" spans="1:33" x14ac:dyDescent="0.25">
      <c r="A112" s="17" t="str">
        <f>VLOOKUP(C112,'Country Table'!$C$4:$G$222,5,FALSE)</f>
        <v>High income</v>
      </c>
      <c r="B112" s="17" t="str">
        <f>VLOOKUP(C112,'Country Table'!$C$4:$G$222,4,FALSE)</f>
        <v>Middle East &amp; North Africa</v>
      </c>
      <c r="C112" t="s">
        <v>334</v>
      </c>
      <c r="D112" s="22">
        <v>69.8</v>
      </c>
      <c r="E112" s="22">
        <v>70.599999999999994</v>
      </c>
      <c r="F112" s="22">
        <v>71.099999999999994</v>
      </c>
      <c r="G112" s="22">
        <v>71.5</v>
      </c>
      <c r="H112" s="22">
        <v>71.899999999999991</v>
      </c>
      <c r="I112" s="22">
        <v>72.3</v>
      </c>
      <c r="J112" s="22">
        <v>72.8</v>
      </c>
      <c r="K112" s="22">
        <v>73.2</v>
      </c>
      <c r="L112" s="22">
        <v>73.7</v>
      </c>
      <c r="M112" s="22">
        <v>73.900000000000006</v>
      </c>
      <c r="N112" s="22">
        <v>74.400000000000006</v>
      </c>
      <c r="O112" s="22">
        <v>74.7</v>
      </c>
      <c r="P112" s="22">
        <v>74.900000000000006</v>
      </c>
      <c r="Q112" s="22">
        <v>75.599999999999994</v>
      </c>
      <c r="R112" s="22">
        <v>76.5</v>
      </c>
      <c r="S112" s="22">
        <v>77.100000000000009</v>
      </c>
      <c r="T112" s="22">
        <v>77.8</v>
      </c>
      <c r="U112" s="22">
        <v>78.400000000000006</v>
      </c>
      <c r="V112" s="22">
        <v>79.3</v>
      </c>
      <c r="W112" s="22">
        <v>79.7</v>
      </c>
      <c r="X112" s="22">
        <v>81</v>
      </c>
      <c r="Y112" s="22">
        <v>82.399999999999991</v>
      </c>
      <c r="Z112" s="22">
        <v>83.7</v>
      </c>
      <c r="AA112" s="22">
        <v>84.6</v>
      </c>
      <c r="AB112" s="22">
        <v>85.3</v>
      </c>
      <c r="AC112" s="22">
        <v>85.7</v>
      </c>
      <c r="AD112" s="22">
        <v>85.7</v>
      </c>
      <c r="AE112" s="22">
        <v>85.6</v>
      </c>
      <c r="AF112" s="22">
        <v>85.7</v>
      </c>
      <c r="AG112" s="22" t="s">
        <v>443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Sub-Saharan Africa</v>
      </c>
      <c r="C113" t="s">
        <v>336</v>
      </c>
      <c r="D113" s="22">
        <v>37.700000000000003</v>
      </c>
      <c r="E113" s="22">
        <v>37.700000000000003</v>
      </c>
      <c r="F113" s="22">
        <v>37.799999999999997</v>
      </c>
      <c r="G113" s="22">
        <v>37.700000000000003</v>
      </c>
      <c r="H113" s="22">
        <v>37.700000000000003</v>
      </c>
      <c r="I113" s="22">
        <v>37.799999999999997</v>
      </c>
      <c r="J113" s="22">
        <v>37.9</v>
      </c>
      <c r="K113" s="22">
        <v>38</v>
      </c>
      <c r="L113" s="22">
        <v>38.299999999999997</v>
      </c>
      <c r="M113" s="22">
        <v>38.5</v>
      </c>
      <c r="N113" s="22">
        <v>39</v>
      </c>
      <c r="O113" s="22">
        <v>40.6</v>
      </c>
      <c r="P113" s="22">
        <v>41</v>
      </c>
      <c r="Q113" s="22">
        <v>41.8</v>
      </c>
      <c r="R113" s="22">
        <v>42.6</v>
      </c>
      <c r="S113" s="22">
        <v>43.4</v>
      </c>
      <c r="T113" s="22">
        <v>43.9</v>
      </c>
      <c r="U113" s="22">
        <v>44.800000000000004</v>
      </c>
      <c r="V113" s="22">
        <v>45.800000000000004</v>
      </c>
      <c r="W113" s="22">
        <v>46.2</v>
      </c>
      <c r="X113" s="22">
        <v>46.800000000000004</v>
      </c>
      <c r="Y113" s="22">
        <v>47.9</v>
      </c>
      <c r="Z113" s="22">
        <v>48.9</v>
      </c>
      <c r="AA113" s="22">
        <v>49.4</v>
      </c>
      <c r="AB113" s="22">
        <v>50.1</v>
      </c>
      <c r="AC113" s="22">
        <v>50.4</v>
      </c>
      <c r="AD113" s="22">
        <v>50.6</v>
      </c>
      <c r="AE113" s="22">
        <v>51</v>
      </c>
      <c r="AF113" s="22">
        <v>51.4</v>
      </c>
      <c r="AG113" s="22" t="s">
        <v>443</v>
      </c>
    </row>
    <row r="114" spans="1:33" x14ac:dyDescent="0.25">
      <c r="A114" s="17" t="str">
        <f>VLOOKUP(C114,'Country Table'!$C$4:$G$222,5,FALSE)</f>
        <v>Upper middle income</v>
      </c>
      <c r="B114" s="17" t="str">
        <f>VLOOKUP(C114,'Country Table'!$C$4:$G$222,4,FALSE)</f>
        <v>Europe &amp; Central Asia</v>
      </c>
      <c r="C114" t="s">
        <v>338</v>
      </c>
      <c r="D114" s="22">
        <v>70.599999999999994</v>
      </c>
      <c r="E114" s="22">
        <v>70.3</v>
      </c>
      <c r="F114" s="22">
        <v>68.8</v>
      </c>
      <c r="G114" s="22">
        <v>68.5</v>
      </c>
      <c r="H114" s="22">
        <v>68.899999999999991</v>
      </c>
      <c r="I114" s="22">
        <v>69.5</v>
      </c>
      <c r="J114" s="22">
        <v>69.8</v>
      </c>
      <c r="K114" s="22">
        <v>70.5</v>
      </c>
      <c r="L114" s="22">
        <v>70.8</v>
      </c>
      <c r="M114" s="22">
        <v>70.3</v>
      </c>
      <c r="N114" s="22">
        <v>71</v>
      </c>
      <c r="O114" s="22">
        <v>71.599999999999994</v>
      </c>
      <c r="P114" s="22">
        <v>72</v>
      </c>
      <c r="Q114" s="22">
        <v>72.599999999999994</v>
      </c>
      <c r="R114" s="22">
        <v>73.400000000000006</v>
      </c>
      <c r="S114" s="22">
        <v>74.2</v>
      </c>
      <c r="T114" s="22">
        <v>75</v>
      </c>
      <c r="U114" s="22">
        <v>75.400000000000006</v>
      </c>
      <c r="V114" s="22">
        <v>76</v>
      </c>
      <c r="W114" s="22">
        <v>76.2</v>
      </c>
      <c r="X114" s="22">
        <v>76.2</v>
      </c>
      <c r="Y114" s="22">
        <v>77.2</v>
      </c>
      <c r="Z114" s="22">
        <v>77.2</v>
      </c>
      <c r="AA114" s="22">
        <v>77.5</v>
      </c>
      <c r="AB114" s="22">
        <v>78</v>
      </c>
      <c r="AC114" s="22">
        <v>78.5</v>
      </c>
      <c r="AD114" s="22">
        <v>79.100000000000009</v>
      </c>
      <c r="AE114" s="22">
        <v>79.400000000000006</v>
      </c>
      <c r="AF114" s="22">
        <v>79.900000000000006</v>
      </c>
      <c r="AG114" s="22" t="s">
        <v>443</v>
      </c>
    </row>
    <row r="115" spans="1:33" x14ac:dyDescent="0.25">
      <c r="A115" s="17" t="str">
        <f>VLOOKUP(C115,'Country Table'!$C$4:$G$222,5,FALSE)</f>
        <v>Low income</v>
      </c>
      <c r="B115" s="17" t="str">
        <f>VLOOKUP(C115,'Country Table'!$C$4:$G$222,4,FALSE)</f>
        <v>Sub-Saharan Africa</v>
      </c>
      <c r="C115" t="s">
        <v>342</v>
      </c>
      <c r="D115" s="22">
        <v>27</v>
      </c>
      <c r="E115" s="22">
        <v>26.700000000000003</v>
      </c>
      <c r="F115" s="22">
        <v>26</v>
      </c>
      <c r="G115" s="22">
        <v>26.6</v>
      </c>
      <c r="H115" s="22">
        <v>26.5</v>
      </c>
      <c r="I115" s="22">
        <v>26.8</v>
      </c>
      <c r="J115" s="22">
        <v>27.500000000000004</v>
      </c>
      <c r="K115" s="22">
        <v>27.800000000000004</v>
      </c>
      <c r="L115" s="22">
        <v>28.299999999999997</v>
      </c>
      <c r="M115" s="22">
        <v>28.9</v>
      </c>
      <c r="N115" s="22">
        <v>29.799999999999997</v>
      </c>
      <c r="O115" s="22">
        <v>30.2</v>
      </c>
      <c r="P115" s="22">
        <v>31.900000000000002</v>
      </c>
      <c r="Q115" s="22">
        <v>32.9</v>
      </c>
      <c r="R115" s="22">
        <v>33.800000000000004</v>
      </c>
      <c r="S115" s="22">
        <v>34.599999999999994</v>
      </c>
      <c r="T115" s="22">
        <v>35.4</v>
      </c>
      <c r="U115" s="22">
        <v>36.799999999999997</v>
      </c>
      <c r="V115" s="22">
        <v>37.799999999999997</v>
      </c>
      <c r="W115" s="22">
        <v>38.6</v>
      </c>
      <c r="X115" s="22">
        <v>39.1</v>
      </c>
      <c r="Y115" s="22">
        <v>39.800000000000004</v>
      </c>
      <c r="Z115" s="22">
        <v>41.3</v>
      </c>
      <c r="AA115" s="22">
        <v>42.6</v>
      </c>
      <c r="AB115" s="22">
        <v>43</v>
      </c>
      <c r="AC115" s="22">
        <v>42.199999999999996</v>
      </c>
      <c r="AD115" s="22">
        <v>42.3</v>
      </c>
      <c r="AE115" s="22">
        <v>43.5</v>
      </c>
      <c r="AF115" s="22">
        <v>43.8</v>
      </c>
      <c r="AG115" s="22" t="s">
        <v>443</v>
      </c>
    </row>
    <row r="116" spans="1:33" x14ac:dyDescent="0.25">
      <c r="A116" s="17" t="str">
        <f>VLOOKUP(C116,'Country Table'!$C$4:$G$222,5,FALSE)</f>
        <v>High income</v>
      </c>
      <c r="B116" s="17" t="str">
        <f>VLOOKUP(C116,'Country Table'!$C$4:$G$222,4,FALSE)</f>
        <v>East Asia &amp; Pacific</v>
      </c>
      <c r="C116" t="s">
        <v>344</v>
      </c>
      <c r="D116" s="22">
        <v>71.8</v>
      </c>
      <c r="E116" s="22">
        <v>72.8</v>
      </c>
      <c r="F116" s="22">
        <v>73.900000000000006</v>
      </c>
      <c r="G116" s="22">
        <v>75</v>
      </c>
      <c r="H116" s="22">
        <v>76.2</v>
      </c>
      <c r="I116" s="22">
        <v>77.100000000000009</v>
      </c>
      <c r="J116" s="22">
        <v>78</v>
      </c>
      <c r="K116" s="22">
        <v>79.100000000000009</v>
      </c>
      <c r="L116" s="22">
        <v>79.600000000000009</v>
      </c>
      <c r="M116" s="22">
        <v>80.7</v>
      </c>
      <c r="N116" s="22">
        <v>81.8</v>
      </c>
      <c r="O116" s="22">
        <v>82.199999999999989</v>
      </c>
      <c r="P116" s="22">
        <v>83</v>
      </c>
      <c r="Q116" s="22">
        <v>83.899999999999991</v>
      </c>
      <c r="R116" s="22">
        <v>84.6</v>
      </c>
      <c r="S116" s="22">
        <v>86.9</v>
      </c>
      <c r="T116" s="22">
        <v>87.2</v>
      </c>
      <c r="U116" s="22">
        <v>87.9</v>
      </c>
      <c r="V116" s="22">
        <v>88.4</v>
      </c>
      <c r="W116" s="22">
        <v>88.5</v>
      </c>
      <c r="X116" s="22">
        <v>90.9</v>
      </c>
      <c r="Y116" s="22">
        <v>91.4</v>
      </c>
      <c r="Z116" s="22">
        <v>92</v>
      </c>
      <c r="AA116" s="22">
        <v>92.300000000000011</v>
      </c>
      <c r="AB116" s="22">
        <v>92.800000000000011</v>
      </c>
      <c r="AC116" s="22">
        <v>92.9</v>
      </c>
      <c r="AD116" s="22">
        <v>93.300000000000011</v>
      </c>
      <c r="AE116" s="22">
        <v>93.4</v>
      </c>
      <c r="AF116" s="22">
        <v>93.5</v>
      </c>
      <c r="AG116" s="22" t="s">
        <v>443</v>
      </c>
    </row>
    <row r="117" spans="1:33" x14ac:dyDescent="0.25">
      <c r="A117" s="17" t="str">
        <f>VLOOKUP(C117,'Country Table'!$C$4:$G$222,5,FALSE)</f>
        <v>High income</v>
      </c>
      <c r="B117" s="17" t="str">
        <f>VLOOKUP(C117,'Country Table'!$C$4:$G$222,4,FALSE)</f>
        <v>Europe &amp; Central Asia</v>
      </c>
      <c r="C117" t="s">
        <v>462</v>
      </c>
      <c r="D117" s="22">
        <v>73.900000000000006</v>
      </c>
      <c r="E117" s="22">
        <v>73.400000000000006</v>
      </c>
      <c r="F117" s="22">
        <v>73.3</v>
      </c>
      <c r="G117" s="22">
        <v>73.7</v>
      </c>
      <c r="H117" s="22">
        <v>74.3</v>
      </c>
      <c r="I117" s="22">
        <v>75.099999999999994</v>
      </c>
      <c r="J117" s="22">
        <v>75.400000000000006</v>
      </c>
      <c r="K117" s="22">
        <v>75.599999999999994</v>
      </c>
      <c r="L117" s="22">
        <v>76.2</v>
      </c>
      <c r="M117" s="22">
        <v>76.2</v>
      </c>
      <c r="N117" s="22">
        <v>76.3</v>
      </c>
      <c r="O117" s="22">
        <v>76.5</v>
      </c>
      <c r="P117" s="22">
        <v>77.2</v>
      </c>
      <c r="Q117" s="22">
        <v>77.7</v>
      </c>
      <c r="R117" s="22">
        <v>78.5</v>
      </c>
      <c r="S117" s="22">
        <v>79.400000000000006</v>
      </c>
      <c r="T117" s="22">
        <v>80.300000000000011</v>
      </c>
      <c r="U117" s="22">
        <v>81.399999999999991</v>
      </c>
      <c r="V117" s="22">
        <v>82.199999999999989</v>
      </c>
      <c r="W117" s="22">
        <v>82.3</v>
      </c>
      <c r="X117" s="22">
        <v>82.899999999999991</v>
      </c>
      <c r="Y117" s="22">
        <v>83.6</v>
      </c>
      <c r="Z117" s="22">
        <v>84.1</v>
      </c>
      <c r="AA117" s="22">
        <v>84.399999999999991</v>
      </c>
      <c r="AB117" s="22">
        <v>84.5</v>
      </c>
      <c r="AC117" s="22">
        <v>84.899999999999991</v>
      </c>
      <c r="AD117" s="22">
        <v>85.1</v>
      </c>
      <c r="AE117" s="22">
        <v>85.399999999999991</v>
      </c>
      <c r="AF117" s="22">
        <v>85.7</v>
      </c>
      <c r="AG117" s="22" t="s">
        <v>443</v>
      </c>
    </row>
    <row r="118" spans="1:33" x14ac:dyDescent="0.25">
      <c r="A118" s="17" t="str">
        <f>VLOOKUP(C118,'Country Table'!$C$4:$G$222,5,FALSE)</f>
        <v>High income</v>
      </c>
      <c r="B118" s="17" t="str">
        <f>VLOOKUP(C118,'Country Table'!$C$4:$G$222,4,FALSE)</f>
        <v>Europe &amp; Central Asia</v>
      </c>
      <c r="C118" t="s">
        <v>350</v>
      </c>
      <c r="D118" s="22">
        <v>82.899999999999991</v>
      </c>
      <c r="E118" s="22">
        <v>81.3</v>
      </c>
      <c r="F118" s="22">
        <v>76.7</v>
      </c>
      <c r="G118" s="22">
        <v>75.900000000000006</v>
      </c>
      <c r="H118" s="22">
        <v>76.2</v>
      </c>
      <c r="I118" s="22">
        <v>78.2</v>
      </c>
      <c r="J118" s="22">
        <v>78.8</v>
      </c>
      <c r="K118" s="22">
        <v>79.600000000000009</v>
      </c>
      <c r="L118" s="22">
        <v>80.5</v>
      </c>
      <c r="M118" s="22">
        <v>81.899999999999991</v>
      </c>
      <c r="N118" s="22">
        <v>82.399999999999991</v>
      </c>
      <c r="O118" s="22">
        <v>83.5</v>
      </c>
      <c r="P118" s="22">
        <v>84.3</v>
      </c>
      <c r="Q118" s="22">
        <v>85</v>
      </c>
      <c r="R118" s="22">
        <v>85.7</v>
      </c>
      <c r="S118" s="22">
        <v>86.1</v>
      </c>
      <c r="T118" s="22">
        <v>86.8</v>
      </c>
      <c r="U118" s="22">
        <v>87.3</v>
      </c>
      <c r="V118" s="22">
        <v>87.8</v>
      </c>
      <c r="W118" s="22">
        <v>87.7</v>
      </c>
      <c r="X118" s="22">
        <v>88.1</v>
      </c>
      <c r="Y118" s="22">
        <v>88.3</v>
      </c>
      <c r="Z118" s="22">
        <v>87.6</v>
      </c>
      <c r="AA118" s="22">
        <v>88.4</v>
      </c>
      <c r="AB118" s="22">
        <v>88.6</v>
      </c>
      <c r="AC118" s="22">
        <v>88.6</v>
      </c>
      <c r="AD118" s="22">
        <v>89.2</v>
      </c>
      <c r="AE118" s="22">
        <v>89.9</v>
      </c>
      <c r="AF118" s="22">
        <v>90.2</v>
      </c>
      <c r="AG118" s="22" t="s">
        <v>443</v>
      </c>
    </row>
    <row r="119" spans="1:33" x14ac:dyDescent="0.25">
      <c r="A119" s="17" t="str">
        <f>VLOOKUP(C119,'Country Table'!$C$4:$G$222,5,FALSE)</f>
        <v>Upper middle income</v>
      </c>
      <c r="B119" s="17" t="str">
        <f>VLOOKUP(C119,'Country Table'!$C$4:$G$222,4,FALSE)</f>
        <v>Sub-Saharan Africa</v>
      </c>
      <c r="C119" t="s">
        <v>356</v>
      </c>
      <c r="D119" s="22">
        <v>62.5</v>
      </c>
      <c r="E119" s="22">
        <v>63.2</v>
      </c>
      <c r="F119" s="22">
        <v>64</v>
      </c>
      <c r="G119" s="22">
        <v>64.600000000000009</v>
      </c>
      <c r="H119" s="22">
        <v>64.8</v>
      </c>
      <c r="I119" s="22">
        <v>65.2</v>
      </c>
      <c r="J119" s="22">
        <v>64.900000000000006</v>
      </c>
      <c r="K119" s="22">
        <v>64.400000000000006</v>
      </c>
      <c r="L119" s="22">
        <v>63.800000000000004</v>
      </c>
      <c r="M119" s="22">
        <v>63.3</v>
      </c>
      <c r="N119" s="22">
        <v>62.9</v>
      </c>
      <c r="O119" s="22">
        <v>61</v>
      </c>
      <c r="P119" s="22">
        <v>61.8</v>
      </c>
      <c r="Q119" s="22">
        <v>61.7</v>
      </c>
      <c r="R119" s="22">
        <v>61.8</v>
      </c>
      <c r="S119" s="22">
        <v>62</v>
      </c>
      <c r="T119" s="22">
        <v>62.4</v>
      </c>
      <c r="U119" s="22">
        <v>63.1</v>
      </c>
      <c r="V119" s="22">
        <v>64.400000000000006</v>
      </c>
      <c r="W119" s="22">
        <v>65.400000000000006</v>
      </c>
      <c r="X119" s="22">
        <v>66.2</v>
      </c>
      <c r="Y119" s="22">
        <v>66.3</v>
      </c>
      <c r="Z119" s="22">
        <v>67.300000000000011</v>
      </c>
      <c r="AA119" s="22">
        <v>68.300000000000011</v>
      </c>
      <c r="AB119" s="22">
        <v>69.099999999999994</v>
      </c>
      <c r="AC119" s="22">
        <v>69.899999999999991</v>
      </c>
      <c r="AD119" s="22">
        <v>70.199999999999989</v>
      </c>
      <c r="AE119" s="22">
        <v>70.399999999999991</v>
      </c>
      <c r="AF119" s="22">
        <v>70.5</v>
      </c>
      <c r="AG119" s="22" t="s">
        <v>443</v>
      </c>
    </row>
    <row r="120" spans="1:33" x14ac:dyDescent="0.25">
      <c r="A120" s="17" t="str">
        <f>VLOOKUP(C120,'Country Table'!$C$4:$G$222,5,FALSE)</f>
        <v>High income</v>
      </c>
      <c r="B120" s="17" t="str">
        <f>VLOOKUP(C120,'Country Table'!$C$4:$G$222,4,FALSE)</f>
        <v>East Asia &amp; Pacific</v>
      </c>
      <c r="C120" t="s">
        <v>450</v>
      </c>
      <c r="D120" s="22">
        <v>72.8</v>
      </c>
      <c r="E120" s="22">
        <v>73.900000000000006</v>
      </c>
      <c r="F120" s="22">
        <v>74.599999999999994</v>
      </c>
      <c r="G120" s="22">
        <v>75.599999999999994</v>
      </c>
      <c r="H120" s="22">
        <v>76.7</v>
      </c>
      <c r="I120" s="22">
        <v>77.8</v>
      </c>
      <c r="J120" s="22">
        <v>78.900000000000006</v>
      </c>
      <c r="K120" s="22">
        <v>80</v>
      </c>
      <c r="L120" s="22">
        <v>79.7</v>
      </c>
      <c r="M120" s="22">
        <v>80.800000000000011</v>
      </c>
      <c r="N120" s="22">
        <v>81.699999999999989</v>
      </c>
      <c r="O120" s="22">
        <v>82.399999999999991</v>
      </c>
      <c r="P120" s="22">
        <v>83.2</v>
      </c>
      <c r="Q120" s="22">
        <v>83.899999999999991</v>
      </c>
      <c r="R120" s="22">
        <v>84.7</v>
      </c>
      <c r="S120" s="22">
        <v>85.5</v>
      </c>
      <c r="T120" s="22">
        <v>86.2</v>
      </c>
      <c r="U120" s="22">
        <v>86.9</v>
      </c>
      <c r="V120" s="22">
        <v>87.4</v>
      </c>
      <c r="W120" s="22">
        <v>87.1</v>
      </c>
      <c r="X120" s="22">
        <v>88.2</v>
      </c>
      <c r="Y120" s="22">
        <v>88.8</v>
      </c>
      <c r="Z120" s="22">
        <v>89</v>
      </c>
      <c r="AA120" s="22">
        <v>89.3</v>
      </c>
      <c r="AB120" s="22">
        <v>89.600000000000009</v>
      </c>
      <c r="AC120" s="22">
        <v>89.9</v>
      </c>
      <c r="AD120" s="22">
        <v>90.100000000000009</v>
      </c>
      <c r="AE120" s="22">
        <v>90.4</v>
      </c>
      <c r="AF120" s="22">
        <v>90.600000000000009</v>
      </c>
      <c r="AG120" s="22" t="s">
        <v>443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Europe &amp; Central Asia</v>
      </c>
      <c r="C121" t="s">
        <v>360</v>
      </c>
      <c r="D121" s="22">
        <v>75.400000000000006</v>
      </c>
      <c r="E121" s="22">
        <v>76.400000000000006</v>
      </c>
      <c r="F121" s="22">
        <v>77.2</v>
      </c>
      <c r="G121" s="22">
        <v>78.2</v>
      </c>
      <c r="H121" s="22">
        <v>79.100000000000009</v>
      </c>
      <c r="I121" s="22">
        <v>80</v>
      </c>
      <c r="J121" s="22">
        <v>80.600000000000009</v>
      </c>
      <c r="K121" s="22">
        <v>81</v>
      </c>
      <c r="L121" s="22">
        <v>81.399999999999991</v>
      </c>
      <c r="M121" s="22">
        <v>81.899999999999991</v>
      </c>
      <c r="N121" s="22">
        <v>82.5</v>
      </c>
      <c r="O121" s="22">
        <v>82.8</v>
      </c>
      <c r="P121" s="22">
        <v>83</v>
      </c>
      <c r="Q121" s="22">
        <v>83.3</v>
      </c>
      <c r="R121" s="22">
        <v>83.7</v>
      </c>
      <c r="S121" s="22">
        <v>84.399999999999991</v>
      </c>
      <c r="T121" s="22">
        <v>84.8</v>
      </c>
      <c r="U121" s="22">
        <v>85.3</v>
      </c>
      <c r="V121" s="22">
        <v>85.6</v>
      </c>
      <c r="W121" s="22">
        <v>85.8</v>
      </c>
      <c r="X121" s="22">
        <v>86.5</v>
      </c>
      <c r="Y121" s="22">
        <v>87</v>
      </c>
      <c r="Z121" s="22">
        <v>87.3</v>
      </c>
      <c r="AA121" s="22">
        <v>87.5</v>
      </c>
      <c r="AB121" s="22">
        <v>88</v>
      </c>
      <c r="AC121" s="22">
        <v>88.5</v>
      </c>
      <c r="AD121" s="22">
        <v>88.8</v>
      </c>
      <c r="AE121" s="22">
        <v>89.1</v>
      </c>
      <c r="AF121" s="22">
        <v>89.3</v>
      </c>
      <c r="AG121" s="22" t="s">
        <v>443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South Asia</v>
      </c>
      <c r="C122" t="s">
        <v>362</v>
      </c>
      <c r="D122" s="22">
        <v>62.5</v>
      </c>
      <c r="E122" s="22">
        <v>63</v>
      </c>
      <c r="F122" s="22">
        <v>63.5</v>
      </c>
      <c r="G122" s="22">
        <v>63.7</v>
      </c>
      <c r="H122" s="22">
        <v>64.600000000000009</v>
      </c>
      <c r="I122" s="22">
        <v>65</v>
      </c>
      <c r="J122" s="22">
        <v>65.5</v>
      </c>
      <c r="K122" s="22">
        <v>66.2</v>
      </c>
      <c r="L122" s="22">
        <v>66.900000000000006</v>
      </c>
      <c r="M122" s="22">
        <v>67.7</v>
      </c>
      <c r="N122" s="22">
        <v>68.7</v>
      </c>
      <c r="O122" s="22">
        <v>69.3</v>
      </c>
      <c r="P122" s="22">
        <v>69.899999999999991</v>
      </c>
      <c r="Q122" s="22">
        <v>70.8</v>
      </c>
      <c r="R122" s="22">
        <v>71.5</v>
      </c>
      <c r="S122" s="22">
        <v>72.099999999999994</v>
      </c>
      <c r="T122" s="22">
        <v>72.8</v>
      </c>
      <c r="U122" s="22">
        <v>73.400000000000006</v>
      </c>
      <c r="V122" s="22">
        <v>74.2</v>
      </c>
      <c r="W122" s="22">
        <v>74.5</v>
      </c>
      <c r="X122" s="22">
        <v>75</v>
      </c>
      <c r="Y122" s="22">
        <v>75.599999999999994</v>
      </c>
      <c r="Z122" s="22">
        <v>76.2</v>
      </c>
      <c r="AA122" s="22">
        <v>76.5</v>
      </c>
      <c r="AB122" s="22">
        <v>76.900000000000006</v>
      </c>
      <c r="AC122" s="22">
        <v>77.2</v>
      </c>
      <c r="AD122" s="22">
        <v>77.400000000000006</v>
      </c>
      <c r="AE122" s="22">
        <v>77.600000000000009</v>
      </c>
      <c r="AF122" s="22">
        <v>78</v>
      </c>
      <c r="AG122" s="22" t="s">
        <v>443</v>
      </c>
    </row>
    <row r="123" spans="1:33" x14ac:dyDescent="0.25">
      <c r="A123" s="17" t="str">
        <f>VLOOKUP(C123,'Country Table'!$C$4:$G$222,5,FALSE)</f>
        <v>Low income</v>
      </c>
      <c r="B123" s="17" t="str">
        <f>VLOOKUP(C123,'Country Table'!$C$4:$G$222,4,FALSE)</f>
        <v>Sub-Saharan Africa</v>
      </c>
      <c r="C123" t="s">
        <v>372</v>
      </c>
      <c r="D123" s="22">
        <v>33.200000000000003</v>
      </c>
      <c r="E123" s="22">
        <v>33.700000000000003</v>
      </c>
      <c r="F123" s="22">
        <v>34.5</v>
      </c>
      <c r="G123" s="22">
        <v>35.299999999999997</v>
      </c>
      <c r="H123" s="22">
        <v>35.9</v>
      </c>
      <c r="I123" s="22">
        <v>36.700000000000003</v>
      </c>
      <c r="J123" s="22">
        <v>37.5</v>
      </c>
      <c r="K123" s="22">
        <v>38.5</v>
      </c>
      <c r="L123" s="22">
        <v>39.1</v>
      </c>
      <c r="M123" s="22">
        <v>39.700000000000003</v>
      </c>
      <c r="N123" s="22">
        <v>40.300000000000004</v>
      </c>
      <c r="O123" s="22">
        <v>40.9</v>
      </c>
      <c r="P123" s="22">
        <v>41.5</v>
      </c>
      <c r="Q123" s="22">
        <v>42.1</v>
      </c>
      <c r="R123" s="22">
        <v>43</v>
      </c>
      <c r="S123" s="22">
        <v>43.7</v>
      </c>
      <c r="T123" s="22">
        <v>44.7</v>
      </c>
      <c r="U123" s="22">
        <v>45.2</v>
      </c>
      <c r="V123" s="22">
        <v>46.400000000000006</v>
      </c>
      <c r="W123" s="22">
        <v>46.9</v>
      </c>
      <c r="X123" s="22">
        <v>47.099999999999994</v>
      </c>
      <c r="Y123" s="22">
        <v>47.5</v>
      </c>
      <c r="Z123" s="22">
        <v>48.5</v>
      </c>
      <c r="AA123" s="22">
        <v>47.699999999999996</v>
      </c>
      <c r="AB123" s="22">
        <v>49.6</v>
      </c>
      <c r="AC123" s="22">
        <v>50.1</v>
      </c>
      <c r="AD123" s="22">
        <v>50.5</v>
      </c>
      <c r="AE123" s="22">
        <v>50.7</v>
      </c>
      <c r="AF123" s="22">
        <v>50.8</v>
      </c>
      <c r="AG123" s="22" t="s">
        <v>443</v>
      </c>
    </row>
    <row r="124" spans="1:33" x14ac:dyDescent="0.25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t="s">
        <v>376</v>
      </c>
      <c r="D124" s="22">
        <v>81.599999999999994</v>
      </c>
      <c r="E124" s="22">
        <v>81.8</v>
      </c>
      <c r="F124" s="22">
        <v>82.1</v>
      </c>
      <c r="G124" s="22">
        <v>84</v>
      </c>
      <c r="H124" s="22">
        <v>84.899999999999991</v>
      </c>
      <c r="I124" s="22">
        <v>85.7</v>
      </c>
      <c r="J124" s="22">
        <v>86.4</v>
      </c>
      <c r="K124" s="22">
        <v>87.4</v>
      </c>
      <c r="L124" s="22">
        <v>88.8</v>
      </c>
      <c r="M124" s="22">
        <v>89.3</v>
      </c>
      <c r="N124" s="22">
        <v>89.7</v>
      </c>
      <c r="O124" s="22">
        <v>90</v>
      </c>
      <c r="P124" s="22">
        <v>90.3</v>
      </c>
      <c r="Q124" s="22">
        <v>90.8</v>
      </c>
      <c r="R124" s="22">
        <v>89.600000000000009</v>
      </c>
      <c r="S124" s="22">
        <v>89.9</v>
      </c>
      <c r="T124" s="22">
        <v>90.2</v>
      </c>
      <c r="U124" s="22">
        <v>90.5</v>
      </c>
      <c r="V124" s="22">
        <v>90.100000000000009</v>
      </c>
      <c r="W124" s="22">
        <v>89.9</v>
      </c>
      <c r="X124" s="22">
        <v>90.600000000000009</v>
      </c>
      <c r="Y124" s="22">
        <v>90.600000000000009</v>
      </c>
      <c r="Z124" s="22">
        <v>90.8</v>
      </c>
      <c r="AA124" s="22">
        <v>92.7</v>
      </c>
      <c r="AB124" s="22">
        <v>92.9</v>
      </c>
      <c r="AC124" s="22">
        <v>93.2</v>
      </c>
      <c r="AD124" s="22">
        <v>93.4</v>
      </c>
      <c r="AE124" s="22">
        <v>93.5</v>
      </c>
      <c r="AF124" s="22">
        <v>93.7</v>
      </c>
      <c r="AG124" s="22" t="s">
        <v>443</v>
      </c>
    </row>
    <row r="125" spans="1:33" x14ac:dyDescent="0.25">
      <c r="A125" s="17" t="str">
        <f>VLOOKUP(C125,'Country Table'!$C$4:$G$222,5,FALSE)</f>
        <v>High income</v>
      </c>
      <c r="B125" s="17" t="str">
        <f>VLOOKUP(C125,'Country Table'!$C$4:$G$222,4,FALSE)</f>
        <v>Europe &amp; Central Asia</v>
      </c>
      <c r="C125" t="s">
        <v>378</v>
      </c>
      <c r="D125" s="22">
        <v>83.2</v>
      </c>
      <c r="E125" s="22">
        <v>83.399999999999991</v>
      </c>
      <c r="F125" s="22">
        <v>83.6</v>
      </c>
      <c r="G125" s="22">
        <v>84.1</v>
      </c>
      <c r="H125" s="22">
        <v>84.399999999999991</v>
      </c>
      <c r="I125" s="22">
        <v>84.8</v>
      </c>
      <c r="J125" s="22">
        <v>85.399999999999991</v>
      </c>
      <c r="K125" s="22">
        <v>86.4</v>
      </c>
      <c r="L125" s="22">
        <v>87.4</v>
      </c>
      <c r="M125" s="22">
        <v>88.1</v>
      </c>
      <c r="N125" s="22">
        <v>88.9</v>
      </c>
      <c r="O125" s="22">
        <v>89.1</v>
      </c>
      <c r="P125" s="22">
        <v>89.1</v>
      </c>
      <c r="Q125" s="22">
        <v>89.600000000000009</v>
      </c>
      <c r="R125" s="22">
        <v>90.100000000000009</v>
      </c>
      <c r="S125" s="22">
        <v>90.600000000000009</v>
      </c>
      <c r="T125" s="22">
        <v>91.2</v>
      </c>
      <c r="U125" s="22">
        <v>91.5</v>
      </c>
      <c r="V125" s="22">
        <v>91.7</v>
      </c>
      <c r="W125" s="22">
        <v>92.7</v>
      </c>
      <c r="X125" s="22">
        <v>93.2</v>
      </c>
      <c r="Y125" s="22">
        <v>93.2</v>
      </c>
      <c r="Z125" s="22">
        <v>93.5</v>
      </c>
      <c r="AA125" s="22">
        <v>93.8</v>
      </c>
      <c r="AB125" s="22">
        <v>93.899999999999991</v>
      </c>
      <c r="AC125" s="22">
        <v>94.3</v>
      </c>
      <c r="AD125" s="22">
        <v>94.3</v>
      </c>
      <c r="AE125" s="22">
        <v>94.3</v>
      </c>
      <c r="AF125" s="22">
        <v>94.6</v>
      </c>
      <c r="AG125" s="22" t="s">
        <v>443</v>
      </c>
    </row>
    <row r="126" spans="1:33" x14ac:dyDescent="0.25">
      <c r="A126" s="17" t="str">
        <f>VLOOKUP(C126,'Country Table'!$C$4:$G$222,5,FALSE)</f>
        <v>Low income</v>
      </c>
      <c r="B126" s="17" t="str">
        <f>VLOOKUP(C126,'Country Table'!$C$4:$G$222,4,FALSE)</f>
        <v>Middle East &amp; North Africa</v>
      </c>
      <c r="C126" t="s">
        <v>457</v>
      </c>
      <c r="D126" s="22">
        <v>55.800000000000004</v>
      </c>
      <c r="E126" s="22">
        <v>56.2</v>
      </c>
      <c r="F126" s="22">
        <v>56.8</v>
      </c>
      <c r="G126" s="22">
        <v>57.099999999999994</v>
      </c>
      <c r="H126" s="22">
        <v>57.599999999999994</v>
      </c>
      <c r="I126" s="22">
        <v>57.9</v>
      </c>
      <c r="J126" s="22">
        <v>58.3</v>
      </c>
      <c r="K126" s="22">
        <v>58.699999999999996</v>
      </c>
      <c r="L126" s="22">
        <v>59</v>
      </c>
      <c r="M126" s="22">
        <v>58.9</v>
      </c>
      <c r="N126" s="22">
        <v>59</v>
      </c>
      <c r="O126" s="22">
        <v>59.699999999999996</v>
      </c>
      <c r="P126" s="22">
        <v>60</v>
      </c>
      <c r="Q126" s="22">
        <v>61</v>
      </c>
      <c r="R126" s="22">
        <v>62.3</v>
      </c>
      <c r="S126" s="22">
        <v>63.5</v>
      </c>
      <c r="T126" s="22">
        <v>64.3</v>
      </c>
      <c r="U126" s="22">
        <v>64.900000000000006</v>
      </c>
      <c r="V126" s="22">
        <v>64.600000000000009</v>
      </c>
      <c r="W126" s="22">
        <v>64.8</v>
      </c>
      <c r="X126" s="22">
        <v>64.400000000000006</v>
      </c>
      <c r="Y126" s="22">
        <v>64.2</v>
      </c>
      <c r="Z126" s="22">
        <v>63.1</v>
      </c>
      <c r="AA126" s="22">
        <v>57.199999999999996</v>
      </c>
      <c r="AB126" s="22">
        <v>55.1</v>
      </c>
      <c r="AC126" s="22">
        <v>54</v>
      </c>
      <c r="AD126" s="22">
        <v>53.900000000000006</v>
      </c>
      <c r="AE126" s="22">
        <v>54.400000000000006</v>
      </c>
      <c r="AF126" s="22">
        <v>54.900000000000006</v>
      </c>
      <c r="AG126" s="22" t="s">
        <v>443</v>
      </c>
    </row>
    <row r="127" spans="1:33" x14ac:dyDescent="0.25">
      <c r="A127" s="17" t="str">
        <f>VLOOKUP(C127,'Country Table'!$C$4:$G$222,5,FALSE)</f>
        <v>Low income</v>
      </c>
      <c r="B127" s="17" t="str">
        <f>VLOOKUP(C127,'Country Table'!$C$4:$G$222,4,FALSE)</f>
        <v>Europe &amp; Central Asia</v>
      </c>
      <c r="C127" t="s">
        <v>382</v>
      </c>
      <c r="D127" s="22">
        <v>60.3</v>
      </c>
      <c r="E127" s="22">
        <v>59.8</v>
      </c>
      <c r="F127" s="22">
        <v>57.699999999999996</v>
      </c>
      <c r="G127" s="22">
        <v>56.000000000000007</v>
      </c>
      <c r="H127" s="22">
        <v>52.7</v>
      </c>
      <c r="I127" s="22">
        <v>53.2</v>
      </c>
      <c r="J127" s="22">
        <v>51.7</v>
      </c>
      <c r="K127" s="22">
        <v>52.2</v>
      </c>
      <c r="L127" s="22">
        <v>52.6</v>
      </c>
      <c r="M127" s="22">
        <v>53</v>
      </c>
      <c r="N127" s="22">
        <v>53.800000000000004</v>
      </c>
      <c r="O127" s="22">
        <v>54.800000000000004</v>
      </c>
      <c r="P127" s="22">
        <v>55.900000000000006</v>
      </c>
      <c r="Q127" s="22">
        <v>57.099999999999994</v>
      </c>
      <c r="R127" s="22">
        <v>58.199999999999996</v>
      </c>
      <c r="S127" s="22">
        <v>59</v>
      </c>
      <c r="T127" s="22">
        <v>59.599999999999994</v>
      </c>
      <c r="U127" s="22">
        <v>60.199999999999996</v>
      </c>
      <c r="V127" s="22">
        <v>61.6</v>
      </c>
      <c r="W127" s="22">
        <v>61.9</v>
      </c>
      <c r="X127" s="22">
        <v>63</v>
      </c>
      <c r="Y127" s="22">
        <v>63.4</v>
      </c>
      <c r="Z127" s="22">
        <v>63.9</v>
      </c>
      <c r="AA127" s="22">
        <v>64.3</v>
      </c>
      <c r="AB127" s="22">
        <v>64.2</v>
      </c>
      <c r="AC127" s="22">
        <v>64.2</v>
      </c>
      <c r="AD127" s="22">
        <v>64.7</v>
      </c>
      <c r="AE127" s="22">
        <v>65.100000000000009</v>
      </c>
      <c r="AF127" s="22">
        <v>65.600000000000009</v>
      </c>
      <c r="AG127" s="22" t="s">
        <v>443</v>
      </c>
    </row>
    <row r="128" spans="1:33" x14ac:dyDescent="0.25">
      <c r="A128" s="17" t="str">
        <f>VLOOKUP(C128,'Country Table'!$C$4:$G$222,5,FALSE)</f>
        <v>Lower middle income</v>
      </c>
      <c r="B128" s="17" t="str">
        <f>VLOOKUP(C128,'Country Table'!$C$4:$G$222,4,FALSE)</f>
        <v>Sub-Saharan Africa</v>
      </c>
      <c r="C128" t="s">
        <v>384</v>
      </c>
      <c r="D128" s="22">
        <v>37.299999999999997</v>
      </c>
      <c r="E128" s="22">
        <v>37.4</v>
      </c>
      <c r="F128" s="22">
        <v>37.200000000000003</v>
      </c>
      <c r="G128" s="22">
        <v>37.200000000000003</v>
      </c>
      <c r="H128" s="22">
        <v>37.1</v>
      </c>
      <c r="I128" s="22">
        <v>37.200000000000003</v>
      </c>
      <c r="J128" s="22">
        <v>37.4</v>
      </c>
      <c r="K128" s="22">
        <v>37.5</v>
      </c>
      <c r="L128" s="22">
        <v>38.200000000000003</v>
      </c>
      <c r="M128" s="22">
        <v>38.800000000000004</v>
      </c>
      <c r="N128" s="22">
        <v>39.5</v>
      </c>
      <c r="O128" s="22">
        <v>40.200000000000003</v>
      </c>
      <c r="P128" s="22">
        <v>41.199999999999996</v>
      </c>
      <c r="Q128" s="22">
        <v>42.1</v>
      </c>
      <c r="R128" s="22">
        <v>43.1</v>
      </c>
      <c r="S128" s="22">
        <v>44.2</v>
      </c>
      <c r="T128" s="22">
        <v>45.2</v>
      </c>
      <c r="U128" s="22">
        <v>46.1</v>
      </c>
      <c r="V128" s="22">
        <v>47</v>
      </c>
      <c r="W128" s="22">
        <v>47.9</v>
      </c>
      <c r="X128" s="22">
        <v>48.699999999999996</v>
      </c>
      <c r="Y128" s="22">
        <v>49.2</v>
      </c>
      <c r="Z128" s="22">
        <v>50.1</v>
      </c>
      <c r="AA128" s="22">
        <v>50.3</v>
      </c>
      <c r="AB128" s="22">
        <v>50.9</v>
      </c>
      <c r="AC128" s="22">
        <v>51.9</v>
      </c>
      <c r="AD128" s="22">
        <v>51.800000000000004</v>
      </c>
      <c r="AE128" s="22">
        <v>52.2</v>
      </c>
      <c r="AF128" s="22">
        <v>52.800000000000004</v>
      </c>
      <c r="AG128" s="22" t="s">
        <v>443</v>
      </c>
    </row>
    <row r="129" spans="1:33" x14ac:dyDescent="0.25">
      <c r="A129" s="17" t="str">
        <f>VLOOKUP(C129,'Country Table'!$C$4:$G$222,5,FALSE)</f>
        <v>Upper middle income</v>
      </c>
      <c r="B129" s="17" t="str">
        <f>VLOOKUP(C129,'Country Table'!$C$4:$G$222,4,FALSE)</f>
        <v>East Asia &amp; Pacific</v>
      </c>
      <c r="C129" t="s">
        <v>386</v>
      </c>
      <c r="D129" s="22">
        <v>57.4</v>
      </c>
      <c r="E129" s="22">
        <v>58.3</v>
      </c>
      <c r="F129" s="22">
        <v>58.9</v>
      </c>
      <c r="G129" s="22">
        <v>59.699999999999996</v>
      </c>
      <c r="H129" s="22">
        <v>60.4</v>
      </c>
      <c r="I129" s="22">
        <v>61.1</v>
      </c>
      <c r="J129" s="22">
        <v>61.9</v>
      </c>
      <c r="K129" s="22">
        <v>62.5</v>
      </c>
      <c r="L129" s="22">
        <v>63</v>
      </c>
      <c r="M129" s="22">
        <v>64</v>
      </c>
      <c r="N129" s="22">
        <v>64.900000000000006</v>
      </c>
      <c r="O129" s="22">
        <v>65.7</v>
      </c>
      <c r="P129" s="22">
        <v>66.5</v>
      </c>
      <c r="Q129" s="22">
        <v>67.400000000000006</v>
      </c>
      <c r="R129" s="22">
        <v>68.300000000000011</v>
      </c>
      <c r="S129" s="22">
        <v>69.3</v>
      </c>
      <c r="T129" s="22">
        <v>69.399999999999991</v>
      </c>
      <c r="U129" s="22">
        <v>71</v>
      </c>
      <c r="V129" s="22">
        <v>71.399999999999991</v>
      </c>
      <c r="W129" s="22">
        <v>71.8</v>
      </c>
      <c r="X129" s="22">
        <v>72.099999999999994</v>
      </c>
      <c r="Y129" s="22">
        <v>72.899999999999991</v>
      </c>
      <c r="Z129" s="22">
        <v>73.3</v>
      </c>
      <c r="AA129" s="22">
        <v>73.099999999999994</v>
      </c>
      <c r="AB129" s="22">
        <v>73.900000000000006</v>
      </c>
      <c r="AC129" s="22">
        <v>74.599999999999994</v>
      </c>
      <c r="AD129" s="22">
        <v>75.3</v>
      </c>
      <c r="AE129" s="22">
        <v>76.2</v>
      </c>
      <c r="AF129" s="22">
        <v>76.5</v>
      </c>
      <c r="AG129" s="22" t="s">
        <v>443</v>
      </c>
    </row>
    <row r="130" spans="1:33" x14ac:dyDescent="0.25">
      <c r="A130" s="17" t="str">
        <f>VLOOKUP(C130,'Country Table'!$C$4:$G$222,5,FALSE)</f>
        <v>Low income</v>
      </c>
      <c r="B130" s="17" t="str">
        <f>VLOOKUP(C130,'Country Table'!$C$4:$G$222,4,FALSE)</f>
        <v>Sub-Saharan Africa</v>
      </c>
      <c r="C130" t="s">
        <v>390</v>
      </c>
      <c r="D130" s="22">
        <v>40.5</v>
      </c>
      <c r="E130" s="22">
        <v>40.799999999999997</v>
      </c>
      <c r="F130" s="22">
        <v>40</v>
      </c>
      <c r="G130" s="22">
        <v>39.1</v>
      </c>
      <c r="H130" s="22">
        <v>39.700000000000003</v>
      </c>
      <c r="I130" s="22">
        <v>41</v>
      </c>
      <c r="J130" s="22">
        <v>41.8</v>
      </c>
      <c r="K130" s="22">
        <v>42.5</v>
      </c>
      <c r="L130" s="22">
        <v>42.4</v>
      </c>
      <c r="M130" s="22">
        <v>42.5</v>
      </c>
      <c r="N130" s="22">
        <v>42.6</v>
      </c>
      <c r="O130" s="22">
        <v>42.699999999999996</v>
      </c>
      <c r="P130" s="22">
        <v>42.8</v>
      </c>
      <c r="Q130" s="22">
        <v>43.2</v>
      </c>
      <c r="R130" s="22">
        <v>43.5</v>
      </c>
      <c r="S130" s="22">
        <v>43.7</v>
      </c>
      <c r="T130" s="22">
        <v>44.4</v>
      </c>
      <c r="U130" s="22">
        <v>44.1</v>
      </c>
      <c r="V130" s="22">
        <v>44.9</v>
      </c>
      <c r="W130" s="22">
        <v>45.800000000000004</v>
      </c>
      <c r="X130" s="22">
        <v>46.800000000000004</v>
      </c>
      <c r="Y130" s="22">
        <v>48</v>
      </c>
      <c r="Z130" s="22">
        <v>48.4</v>
      </c>
      <c r="AA130" s="22">
        <v>49</v>
      </c>
      <c r="AB130" s="22">
        <v>49.5</v>
      </c>
      <c r="AC130" s="22">
        <v>50.2</v>
      </c>
      <c r="AD130" s="22">
        <v>50.6</v>
      </c>
      <c r="AE130" s="22">
        <v>51</v>
      </c>
      <c r="AF130" s="22">
        <v>51.300000000000004</v>
      </c>
      <c r="AG130" s="22" t="s">
        <v>443</v>
      </c>
    </row>
    <row r="131" spans="1:33" x14ac:dyDescent="0.25">
      <c r="A131" s="17" t="str">
        <f>VLOOKUP(C131,'Country Table'!$C$4:$G$222,5,FALSE)</f>
        <v>Upper middle income</v>
      </c>
      <c r="B131" s="17" t="str">
        <f>VLOOKUP(C131,'Country Table'!$C$4:$G$222,4,FALSE)</f>
        <v>East Asia &amp; Pacific</v>
      </c>
      <c r="C131" t="s">
        <v>392</v>
      </c>
      <c r="D131" s="22">
        <v>64.5</v>
      </c>
      <c r="E131" s="22">
        <v>65.100000000000009</v>
      </c>
      <c r="F131" s="22">
        <v>65.3</v>
      </c>
      <c r="G131" s="22">
        <v>65.7</v>
      </c>
      <c r="H131" s="22">
        <v>66.400000000000006</v>
      </c>
      <c r="I131" s="22">
        <v>66.7</v>
      </c>
      <c r="J131" s="22">
        <v>66.7</v>
      </c>
      <c r="K131" s="22">
        <v>66.7</v>
      </c>
      <c r="L131" s="22">
        <v>67</v>
      </c>
      <c r="M131" s="22">
        <v>67</v>
      </c>
      <c r="N131" s="22">
        <v>66.600000000000009</v>
      </c>
      <c r="O131" s="22">
        <v>67</v>
      </c>
      <c r="P131" s="22">
        <v>67.600000000000009</v>
      </c>
      <c r="Q131" s="22">
        <v>68.5</v>
      </c>
      <c r="R131" s="22">
        <v>67.400000000000006</v>
      </c>
      <c r="S131" s="22">
        <v>67.400000000000006</v>
      </c>
      <c r="T131" s="22">
        <v>67.5</v>
      </c>
      <c r="U131" s="22">
        <v>67.800000000000011</v>
      </c>
      <c r="V131" s="22">
        <v>68.100000000000009</v>
      </c>
      <c r="W131" s="22">
        <v>68.600000000000009</v>
      </c>
      <c r="X131" s="22">
        <v>69.199999999999989</v>
      </c>
      <c r="Y131" s="22">
        <v>69.599999999999994</v>
      </c>
      <c r="Z131" s="22">
        <v>70</v>
      </c>
      <c r="AA131" s="22">
        <v>69.899999999999991</v>
      </c>
      <c r="AB131" s="22">
        <v>69.899999999999991</v>
      </c>
      <c r="AC131" s="22">
        <v>71.399999999999991</v>
      </c>
      <c r="AD131" s="22">
        <v>71.5</v>
      </c>
      <c r="AE131" s="22">
        <v>71.7</v>
      </c>
      <c r="AF131" s="22">
        <v>71.7</v>
      </c>
      <c r="AG131" s="22" t="s">
        <v>443</v>
      </c>
    </row>
    <row r="132" spans="1:33" x14ac:dyDescent="0.25">
      <c r="A132" s="17" t="str">
        <f>VLOOKUP(C132,'Country Table'!$C$4:$G$222,5,FALSE)</f>
        <v>High income</v>
      </c>
      <c r="B132" s="17" t="str">
        <f>VLOOKUP(C132,'Country Table'!$C$4:$G$222,4,FALSE)</f>
        <v>Latin America &amp; Caribbean</v>
      </c>
      <c r="C132" t="s">
        <v>394</v>
      </c>
      <c r="D132" s="22">
        <v>66.7</v>
      </c>
      <c r="E132" s="22">
        <v>66.8</v>
      </c>
      <c r="F132" s="22">
        <v>67.400000000000006</v>
      </c>
      <c r="G132" s="22">
        <v>67.600000000000009</v>
      </c>
      <c r="H132" s="22">
        <v>68</v>
      </c>
      <c r="I132" s="22">
        <v>68.600000000000009</v>
      </c>
      <c r="J132" s="22">
        <v>69.099999999999994</v>
      </c>
      <c r="K132" s="22">
        <v>69.899999999999991</v>
      </c>
      <c r="L132" s="22">
        <v>69.8</v>
      </c>
      <c r="M132" s="22">
        <v>71.7</v>
      </c>
      <c r="N132" s="22">
        <v>72.099999999999994</v>
      </c>
      <c r="O132" s="22">
        <v>72.899999999999991</v>
      </c>
      <c r="P132" s="22">
        <v>73</v>
      </c>
      <c r="Q132" s="22">
        <v>74.400000000000006</v>
      </c>
      <c r="R132" s="22">
        <v>75.3</v>
      </c>
      <c r="S132" s="22">
        <v>75.099999999999994</v>
      </c>
      <c r="T132" s="22">
        <v>76.7</v>
      </c>
      <c r="U132" s="22">
        <v>77.7</v>
      </c>
      <c r="V132" s="22">
        <v>78.400000000000006</v>
      </c>
      <c r="W132" s="22">
        <v>78.600000000000009</v>
      </c>
      <c r="X132" s="22">
        <v>78.8</v>
      </c>
      <c r="Y132" s="22">
        <v>78.600000000000009</v>
      </c>
      <c r="Z132" s="22">
        <v>78.400000000000006</v>
      </c>
      <c r="AA132" s="22">
        <v>78.7</v>
      </c>
      <c r="AB132" s="22">
        <v>78.8</v>
      </c>
      <c r="AC132" s="22">
        <v>79.600000000000009</v>
      </c>
      <c r="AD132" s="22">
        <v>79.600000000000009</v>
      </c>
      <c r="AE132" s="22">
        <v>79.900000000000006</v>
      </c>
      <c r="AF132" s="22">
        <v>79.900000000000006</v>
      </c>
      <c r="AG132" s="22" t="s">
        <v>443</v>
      </c>
    </row>
    <row r="133" spans="1:33" x14ac:dyDescent="0.25">
      <c r="A133" s="17" t="str">
        <f>VLOOKUP(C133,'Country Table'!$C$4:$G$222,5,FALSE)</f>
        <v>Lower middle income</v>
      </c>
      <c r="B133" s="17" t="str">
        <f>VLOOKUP(C133,'Country Table'!$C$4:$G$222,4,FALSE)</f>
        <v>Middle East &amp; North Africa</v>
      </c>
      <c r="C133" t="s">
        <v>396</v>
      </c>
      <c r="D133" s="22">
        <v>56.899999999999991</v>
      </c>
      <c r="E133" s="22">
        <v>57.499999999999993</v>
      </c>
      <c r="F133" s="22">
        <v>58.3</v>
      </c>
      <c r="G133" s="22">
        <v>58.9</v>
      </c>
      <c r="H133" s="22">
        <v>60</v>
      </c>
      <c r="I133" s="22">
        <v>60.699999999999996</v>
      </c>
      <c r="J133" s="22">
        <v>61.6</v>
      </c>
      <c r="K133" s="22">
        <v>62.3</v>
      </c>
      <c r="L133" s="22">
        <v>63.5</v>
      </c>
      <c r="M133" s="22">
        <v>64.5</v>
      </c>
      <c r="N133" s="22">
        <v>65.3</v>
      </c>
      <c r="O133" s="22">
        <v>66.100000000000009</v>
      </c>
      <c r="P133" s="22">
        <v>66.600000000000009</v>
      </c>
      <c r="Q133" s="22">
        <v>67.300000000000011</v>
      </c>
      <c r="R133" s="22">
        <v>68.2</v>
      </c>
      <c r="S133" s="22">
        <v>68.899999999999991</v>
      </c>
      <c r="T133" s="22">
        <v>69.5</v>
      </c>
      <c r="U133" s="22">
        <v>70.099999999999994</v>
      </c>
      <c r="V133" s="22">
        <v>70.8</v>
      </c>
      <c r="W133" s="22">
        <v>71</v>
      </c>
      <c r="X133" s="22">
        <v>71.7</v>
      </c>
      <c r="Y133" s="22">
        <v>71.899999999999991</v>
      </c>
      <c r="Z133" s="22">
        <v>72.099999999999994</v>
      </c>
      <c r="AA133" s="22">
        <v>72.5</v>
      </c>
      <c r="AB133" s="22">
        <v>72.8</v>
      </c>
      <c r="AC133" s="22">
        <v>73.099999999999994</v>
      </c>
      <c r="AD133" s="22">
        <v>73.599999999999994</v>
      </c>
      <c r="AE133" s="22">
        <v>73.8</v>
      </c>
      <c r="AF133" s="22">
        <v>73.900000000000006</v>
      </c>
      <c r="AG133" s="22" t="s">
        <v>443</v>
      </c>
    </row>
    <row r="134" spans="1:33" x14ac:dyDescent="0.25">
      <c r="A134" s="17" t="str">
        <f>VLOOKUP(C134,'Country Table'!$C$4:$G$222,5,FALSE)</f>
        <v>Upper middle income</v>
      </c>
      <c r="B134" s="17" t="str">
        <f>VLOOKUP(C134,'Country Table'!$C$4:$G$222,4,FALSE)</f>
        <v>Europe &amp; Central Asia</v>
      </c>
      <c r="C134" t="s">
        <v>398</v>
      </c>
      <c r="D134" s="22">
        <v>57.9</v>
      </c>
      <c r="E134" s="22">
        <v>58.3</v>
      </c>
      <c r="F134" s="22">
        <v>58.9</v>
      </c>
      <c r="G134" s="22">
        <v>59.699999999999996</v>
      </c>
      <c r="H134" s="22">
        <v>59.9</v>
      </c>
      <c r="I134" s="22">
        <v>60.699999999999996</v>
      </c>
      <c r="J134" s="22">
        <v>61.5</v>
      </c>
      <c r="K134" s="22">
        <v>62.4</v>
      </c>
      <c r="L134" s="22">
        <v>63.5</v>
      </c>
      <c r="M134" s="22">
        <v>64.3</v>
      </c>
      <c r="N134" s="22">
        <v>65.5</v>
      </c>
      <c r="O134" s="22">
        <v>66.100000000000009</v>
      </c>
      <c r="P134" s="22">
        <v>67.2</v>
      </c>
      <c r="Q134" s="22">
        <v>67.900000000000006</v>
      </c>
      <c r="R134" s="22">
        <v>68.5</v>
      </c>
      <c r="S134" s="22">
        <v>69.099999999999994</v>
      </c>
      <c r="T134" s="22">
        <v>70.199999999999989</v>
      </c>
      <c r="U134" s="22">
        <v>70.899999999999991</v>
      </c>
      <c r="V134" s="22">
        <v>71.399999999999991</v>
      </c>
      <c r="W134" s="22">
        <v>72.099999999999994</v>
      </c>
      <c r="X134" s="22">
        <v>74.3</v>
      </c>
      <c r="Y134" s="22">
        <v>75.900000000000006</v>
      </c>
      <c r="Z134" s="22">
        <v>76.5</v>
      </c>
      <c r="AA134" s="22">
        <v>78.100000000000009</v>
      </c>
      <c r="AB134" s="22">
        <v>79.2</v>
      </c>
      <c r="AC134" s="22">
        <v>80</v>
      </c>
      <c r="AD134" s="22">
        <v>80</v>
      </c>
      <c r="AE134" s="22">
        <v>80.5</v>
      </c>
      <c r="AF134" s="22">
        <v>80.7</v>
      </c>
      <c r="AG134" s="22" t="s">
        <v>443</v>
      </c>
    </row>
    <row r="135" spans="1:33" x14ac:dyDescent="0.25">
      <c r="A135" s="17" t="str">
        <f>VLOOKUP(C135,'Country Table'!$C$4:$G$222,5,FALSE)</f>
        <v>Low income</v>
      </c>
      <c r="B135" s="17" t="str">
        <f>VLOOKUP(C135,'Country Table'!$C$4:$G$222,4,FALSE)</f>
        <v>Sub-Saharan Africa</v>
      </c>
      <c r="C135" t="s">
        <v>406</v>
      </c>
      <c r="D135" s="22">
        <v>31.2</v>
      </c>
      <c r="E135" s="22">
        <v>31.2</v>
      </c>
      <c r="F135" s="22">
        <v>30.5</v>
      </c>
      <c r="G135" s="22">
        <v>31.2</v>
      </c>
      <c r="H135" s="22">
        <v>31.4</v>
      </c>
      <c r="I135" s="22">
        <v>32</v>
      </c>
      <c r="J135" s="22">
        <v>33.6</v>
      </c>
      <c r="K135" s="22">
        <v>35</v>
      </c>
      <c r="L135" s="22">
        <v>36.5</v>
      </c>
      <c r="M135" s="22">
        <v>38.1</v>
      </c>
      <c r="N135" s="22">
        <v>39.5</v>
      </c>
      <c r="O135" s="22">
        <v>40.300000000000004</v>
      </c>
      <c r="P135" s="22">
        <v>41.8</v>
      </c>
      <c r="Q135" s="22">
        <v>42.699999999999996</v>
      </c>
      <c r="R135" s="22">
        <v>42.699999999999996</v>
      </c>
      <c r="S135" s="22">
        <v>43.4</v>
      </c>
      <c r="T135" s="22">
        <v>44.7</v>
      </c>
      <c r="U135" s="22">
        <v>45.7</v>
      </c>
      <c r="V135" s="22">
        <v>46.9</v>
      </c>
      <c r="W135" s="22">
        <v>47.8</v>
      </c>
      <c r="X135" s="22">
        <v>48.9</v>
      </c>
      <c r="Y135" s="22">
        <v>49.4</v>
      </c>
      <c r="Z135" s="22">
        <v>49.7</v>
      </c>
      <c r="AA135" s="22">
        <v>50.3</v>
      </c>
      <c r="AB135" s="22">
        <v>50.9</v>
      </c>
      <c r="AC135" s="22">
        <v>51.5</v>
      </c>
      <c r="AD135" s="22">
        <v>52</v>
      </c>
      <c r="AE135" s="22">
        <v>52.2</v>
      </c>
      <c r="AF135" s="22">
        <v>52.800000000000004</v>
      </c>
      <c r="AG135" s="22" t="s">
        <v>443</v>
      </c>
    </row>
    <row r="136" spans="1:33" x14ac:dyDescent="0.25">
      <c r="A136" s="17" t="str">
        <f>VLOOKUP(C136,'Country Table'!$C$4:$G$222,5,FALSE)</f>
        <v>Lower middle income</v>
      </c>
      <c r="B136" s="17" t="str">
        <f>VLOOKUP(C136,'Country Table'!$C$4:$G$222,4,FALSE)</f>
        <v>Europe &amp; Central Asia</v>
      </c>
      <c r="C136" t="s">
        <v>408</v>
      </c>
      <c r="D136" s="22">
        <v>70.5</v>
      </c>
      <c r="E136" s="22">
        <v>70.099999999999994</v>
      </c>
      <c r="F136" s="22">
        <v>69.199999999999989</v>
      </c>
      <c r="G136" s="22">
        <v>68.100000000000009</v>
      </c>
      <c r="H136" s="22">
        <v>66.8</v>
      </c>
      <c r="I136" s="22">
        <v>66.400000000000006</v>
      </c>
      <c r="J136" s="22">
        <v>66.100000000000009</v>
      </c>
      <c r="K136" s="22">
        <v>66.3</v>
      </c>
      <c r="L136" s="22">
        <v>66.5</v>
      </c>
      <c r="M136" s="22">
        <v>66.7</v>
      </c>
      <c r="N136" s="22">
        <v>67.100000000000009</v>
      </c>
      <c r="O136" s="22">
        <v>68.100000000000009</v>
      </c>
      <c r="P136" s="22">
        <v>68.899999999999991</v>
      </c>
      <c r="Q136" s="22">
        <v>69.899999999999991</v>
      </c>
      <c r="R136" s="22">
        <v>70.599999999999994</v>
      </c>
      <c r="S136" s="22">
        <v>71.5</v>
      </c>
      <c r="T136" s="22">
        <v>72.2</v>
      </c>
      <c r="U136" s="22">
        <v>72.899999999999991</v>
      </c>
      <c r="V136" s="22">
        <v>73.3</v>
      </c>
      <c r="W136" s="22">
        <v>72.7</v>
      </c>
      <c r="X136" s="22">
        <v>73.2</v>
      </c>
      <c r="Y136" s="22">
        <v>73.7</v>
      </c>
      <c r="Z136" s="22">
        <v>74.2</v>
      </c>
      <c r="AA136" s="22">
        <v>74.400000000000006</v>
      </c>
      <c r="AB136" s="22">
        <v>74.7</v>
      </c>
      <c r="AC136" s="22">
        <v>74.2</v>
      </c>
      <c r="AD136" s="22">
        <v>74.599999999999994</v>
      </c>
      <c r="AE136" s="22">
        <v>74.7</v>
      </c>
      <c r="AF136" s="22">
        <v>75</v>
      </c>
      <c r="AG136" s="22" t="s">
        <v>443</v>
      </c>
    </row>
    <row r="137" spans="1:33" x14ac:dyDescent="0.25">
      <c r="A137" s="17" t="str">
        <f>VLOOKUP(C137,'Country Table'!$C$4:$G$222,5,FALSE)</f>
        <v>High income</v>
      </c>
      <c r="B137" s="17" t="str">
        <f>VLOOKUP(C137,'Country Table'!$C$4:$G$222,4,FALSE)</f>
        <v>Middle East &amp; North Africa</v>
      </c>
      <c r="C137" t="s">
        <v>410</v>
      </c>
      <c r="D137" s="22">
        <v>72.399999999999991</v>
      </c>
      <c r="E137" s="22">
        <v>73.5</v>
      </c>
      <c r="F137" s="22">
        <v>73.8</v>
      </c>
      <c r="G137" s="22">
        <v>74.5</v>
      </c>
      <c r="H137" s="22">
        <v>75.5</v>
      </c>
      <c r="I137" s="22">
        <v>76.400000000000006</v>
      </c>
      <c r="J137" s="22">
        <v>76.5</v>
      </c>
      <c r="K137" s="22">
        <v>76.599999999999994</v>
      </c>
      <c r="L137" s="22">
        <v>76.900000000000006</v>
      </c>
      <c r="M137" s="22">
        <v>77.600000000000009</v>
      </c>
      <c r="N137" s="22">
        <v>78.2</v>
      </c>
      <c r="O137" s="22">
        <v>78.7</v>
      </c>
      <c r="P137" s="22">
        <v>79.3</v>
      </c>
      <c r="Q137" s="22">
        <v>79.800000000000011</v>
      </c>
      <c r="R137" s="22">
        <v>80.300000000000011</v>
      </c>
      <c r="S137" s="22">
        <v>80.900000000000006</v>
      </c>
      <c r="T137" s="22">
        <v>81.399999999999991</v>
      </c>
      <c r="U137" s="22">
        <v>81.899999999999991</v>
      </c>
      <c r="V137" s="22">
        <v>82.1</v>
      </c>
      <c r="W137" s="22">
        <v>81.899999999999991</v>
      </c>
      <c r="X137" s="22">
        <v>82.1</v>
      </c>
      <c r="Y137" s="22">
        <v>82.6</v>
      </c>
      <c r="Z137" s="22">
        <v>83.2</v>
      </c>
      <c r="AA137" s="22">
        <v>83.899999999999991</v>
      </c>
      <c r="AB137" s="22">
        <v>84.7</v>
      </c>
      <c r="AC137" s="22">
        <v>86</v>
      </c>
      <c r="AD137" s="22">
        <v>86.3</v>
      </c>
      <c r="AE137" s="22">
        <v>86.4</v>
      </c>
      <c r="AF137" s="22">
        <v>86.6</v>
      </c>
      <c r="AG137" s="22" t="s">
        <v>443</v>
      </c>
    </row>
    <row r="138" spans="1:33" x14ac:dyDescent="0.25">
      <c r="A138" s="17" t="str">
        <f>VLOOKUP(C138,'Country Table'!$C$4:$G$222,5,FALSE)</f>
        <v>High income</v>
      </c>
      <c r="B138" s="17" t="str">
        <f>VLOOKUP(C138,'Country Table'!$C$4:$G$222,4,FALSE)</f>
        <v>Europe &amp; Central Asia</v>
      </c>
      <c r="C138" t="s">
        <v>412</v>
      </c>
      <c r="D138" s="22">
        <v>77.5</v>
      </c>
      <c r="E138" s="22">
        <v>78.7</v>
      </c>
      <c r="F138" s="22">
        <v>80.100000000000009</v>
      </c>
      <c r="G138" s="22">
        <v>81.3</v>
      </c>
      <c r="H138" s="22">
        <v>82.699999999999989</v>
      </c>
      <c r="I138" s="22">
        <v>83.899999999999991</v>
      </c>
      <c r="J138" s="22">
        <v>84.399999999999991</v>
      </c>
      <c r="K138" s="22">
        <v>84.899999999999991</v>
      </c>
      <c r="L138" s="22">
        <v>85.5</v>
      </c>
      <c r="M138" s="22">
        <v>86.1</v>
      </c>
      <c r="N138" s="22">
        <v>86.7</v>
      </c>
      <c r="O138" s="22">
        <v>87.1</v>
      </c>
      <c r="P138" s="22">
        <v>87.4</v>
      </c>
      <c r="Q138" s="22">
        <v>87.8</v>
      </c>
      <c r="R138" s="22">
        <v>88.6</v>
      </c>
      <c r="S138" s="22">
        <v>89</v>
      </c>
      <c r="T138" s="22">
        <v>88.9</v>
      </c>
      <c r="U138" s="22">
        <v>89.2</v>
      </c>
      <c r="V138" s="22">
        <v>89.600000000000009</v>
      </c>
      <c r="W138" s="22">
        <v>89.9</v>
      </c>
      <c r="X138" s="22">
        <v>90.5</v>
      </c>
      <c r="Y138" s="22">
        <v>89.9</v>
      </c>
      <c r="Z138" s="22">
        <v>89.7</v>
      </c>
      <c r="AA138" s="22">
        <v>91.4</v>
      </c>
      <c r="AB138" s="22">
        <v>91.8</v>
      </c>
      <c r="AC138" s="22">
        <v>91.600000000000009</v>
      </c>
      <c r="AD138" s="22">
        <v>91.8</v>
      </c>
      <c r="AE138" s="22">
        <v>91.9</v>
      </c>
      <c r="AF138" s="22">
        <v>92</v>
      </c>
      <c r="AG138" s="22" t="s">
        <v>443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North America</v>
      </c>
      <c r="C139" t="s">
        <v>414</v>
      </c>
      <c r="D139" s="22">
        <v>86</v>
      </c>
      <c r="E139" s="22">
        <v>86.2</v>
      </c>
      <c r="F139" s="41">
        <v>86.7</v>
      </c>
      <c r="G139" s="22">
        <v>87.2</v>
      </c>
      <c r="H139" s="22">
        <v>87.5</v>
      </c>
      <c r="I139" s="22">
        <v>87.8</v>
      </c>
      <c r="J139" s="22">
        <v>87.9</v>
      </c>
      <c r="K139" s="41">
        <v>88.149999999999991</v>
      </c>
      <c r="L139" s="22">
        <v>88.4</v>
      </c>
      <c r="M139" s="22">
        <v>88.5</v>
      </c>
      <c r="N139" s="22">
        <v>88.1</v>
      </c>
      <c r="O139" s="22">
        <v>88.4</v>
      </c>
      <c r="P139" s="22">
        <v>88.6</v>
      </c>
      <c r="Q139" s="22">
        <v>88.9</v>
      </c>
      <c r="R139" s="22">
        <v>89.2</v>
      </c>
      <c r="S139" s="22">
        <v>89.600000000000009</v>
      </c>
      <c r="T139" s="22">
        <v>89.9</v>
      </c>
      <c r="U139" s="22">
        <v>90.2</v>
      </c>
      <c r="V139" s="22">
        <v>90.7</v>
      </c>
      <c r="W139" s="22">
        <v>90.8</v>
      </c>
      <c r="X139" s="22">
        <v>91.100000000000009</v>
      </c>
      <c r="Y139" s="22">
        <v>91.4</v>
      </c>
      <c r="Z139" s="22">
        <v>91.600000000000009</v>
      </c>
      <c r="AA139" s="22">
        <v>91.4</v>
      </c>
      <c r="AB139" s="22">
        <v>91.5</v>
      </c>
      <c r="AC139" s="22">
        <v>91.7</v>
      </c>
      <c r="AD139" s="22">
        <v>91.9</v>
      </c>
      <c r="AE139" s="22">
        <v>91.9</v>
      </c>
      <c r="AF139" s="22">
        <v>92</v>
      </c>
      <c r="AG139" s="22" t="s">
        <v>443</v>
      </c>
    </row>
    <row r="140" spans="1:33" x14ac:dyDescent="0.25">
      <c r="A140" s="17" t="str">
        <f>VLOOKUP(C140,'Country Table'!$C$4:$G$222,5,FALSE)</f>
        <v>High income</v>
      </c>
      <c r="B140" s="17" t="str">
        <f>VLOOKUP(C140,'Country Table'!$C$4:$G$222,4,FALSE)</f>
        <v>Latin America &amp; Caribbean</v>
      </c>
      <c r="C140" t="s">
        <v>416</v>
      </c>
      <c r="D140" s="22">
        <v>69.199999999999989</v>
      </c>
      <c r="E140" s="22">
        <v>69.699999999999989</v>
      </c>
      <c r="F140" s="22">
        <v>70</v>
      </c>
      <c r="G140" s="22">
        <v>70.3</v>
      </c>
      <c r="H140" s="22">
        <v>70.899999999999991</v>
      </c>
      <c r="I140" s="22">
        <v>71.099999999999994</v>
      </c>
      <c r="J140" s="22">
        <v>71.7</v>
      </c>
      <c r="K140" s="22">
        <v>72.7</v>
      </c>
      <c r="L140" s="22">
        <v>73.5</v>
      </c>
      <c r="M140" s="22">
        <v>73.7</v>
      </c>
      <c r="N140" s="22">
        <v>74.2</v>
      </c>
      <c r="O140" s="22">
        <v>74.5</v>
      </c>
      <c r="P140" s="22">
        <v>74.7</v>
      </c>
      <c r="Q140" s="22">
        <v>75</v>
      </c>
      <c r="R140" s="22">
        <v>75.400000000000006</v>
      </c>
      <c r="S140" s="22">
        <v>75.599999999999994</v>
      </c>
      <c r="T140" s="22">
        <v>76.099999999999994</v>
      </c>
      <c r="U140" s="22">
        <v>76.3</v>
      </c>
      <c r="V140" s="22">
        <v>76.7</v>
      </c>
      <c r="W140" s="22">
        <v>77.900000000000006</v>
      </c>
      <c r="X140" s="22">
        <v>77.400000000000006</v>
      </c>
      <c r="Y140" s="22">
        <v>78.3</v>
      </c>
      <c r="Z140" s="22">
        <v>78.8</v>
      </c>
      <c r="AA140" s="22">
        <v>79.7</v>
      </c>
      <c r="AB140" s="22">
        <v>80</v>
      </c>
      <c r="AC140" s="22">
        <v>80.2</v>
      </c>
      <c r="AD140" s="22">
        <v>80.600000000000009</v>
      </c>
      <c r="AE140" s="22">
        <v>80.7</v>
      </c>
      <c r="AF140" s="22">
        <v>80.800000000000011</v>
      </c>
      <c r="AG140" s="22" t="s">
        <v>443</v>
      </c>
    </row>
    <row r="141" spans="1:33" x14ac:dyDescent="0.25">
      <c r="A141" s="17" t="str">
        <f>VLOOKUP(C141,'Country Table'!$C$4:$G$222,5,FALSE)</f>
        <v>Upper middle income</v>
      </c>
      <c r="B141" s="17" t="str">
        <f>VLOOKUP(C141,'Country Table'!$C$4:$G$222,4,FALSE)</f>
        <v>Latin America &amp; Caribbean</v>
      </c>
      <c r="C141" t="s">
        <v>458</v>
      </c>
      <c r="D141" s="22">
        <v>63.800000000000004</v>
      </c>
      <c r="E141" s="22">
        <v>64.8</v>
      </c>
      <c r="F141" s="22">
        <v>65.400000000000006</v>
      </c>
      <c r="G141" s="22">
        <v>65.600000000000009</v>
      </c>
      <c r="H141" s="22">
        <v>65.7</v>
      </c>
      <c r="I141" s="22">
        <v>66</v>
      </c>
      <c r="J141" s="22">
        <v>66.2</v>
      </c>
      <c r="K141" s="22">
        <v>66.600000000000009</v>
      </c>
      <c r="L141" s="22">
        <v>66.8</v>
      </c>
      <c r="M141" s="22">
        <v>67</v>
      </c>
      <c r="N141" s="22">
        <v>67.2</v>
      </c>
      <c r="O141" s="22">
        <v>68</v>
      </c>
      <c r="P141" s="22">
        <v>68.8</v>
      </c>
      <c r="Q141" s="22">
        <v>68.7</v>
      </c>
      <c r="R141" s="22">
        <v>70</v>
      </c>
      <c r="S141" s="22">
        <v>71.399999999999991</v>
      </c>
      <c r="T141" s="22">
        <v>72.7</v>
      </c>
      <c r="U141" s="22">
        <v>74.3</v>
      </c>
      <c r="V141" s="22">
        <v>75.3</v>
      </c>
      <c r="W141" s="22">
        <v>75.2</v>
      </c>
      <c r="X141" s="22">
        <v>75.3</v>
      </c>
      <c r="Y141" s="22">
        <v>76.400000000000006</v>
      </c>
      <c r="Z141" s="22">
        <v>76.7</v>
      </c>
      <c r="AA141" s="22">
        <v>77.2</v>
      </c>
      <c r="AB141" s="22">
        <v>77</v>
      </c>
      <c r="AC141" s="22">
        <v>76.3</v>
      </c>
      <c r="AD141" s="22">
        <v>75.2</v>
      </c>
      <c r="AE141" s="22">
        <v>73.5</v>
      </c>
      <c r="AF141" s="22">
        <v>72.599999999999994</v>
      </c>
      <c r="AG141" s="22" t="s">
        <v>443</v>
      </c>
    </row>
    <row r="142" spans="1:33" x14ac:dyDescent="0.25">
      <c r="A142" s="17" t="str">
        <f>VLOOKUP(C142,'Country Table'!$C$4:$G$222,5,FALSE)</f>
        <v>Lower middle income</v>
      </c>
      <c r="B142" s="17" t="str">
        <f>VLOOKUP(C142,'Country Table'!$C$4:$G$222,4,FALSE)</f>
        <v>East Asia &amp; Pacific</v>
      </c>
      <c r="C142" t="s">
        <v>423</v>
      </c>
      <c r="D142" s="22">
        <v>47.5</v>
      </c>
      <c r="E142" s="22">
        <v>48.4</v>
      </c>
      <c r="F142" s="22">
        <v>49.6</v>
      </c>
      <c r="G142" s="22">
        <v>50.6</v>
      </c>
      <c r="H142" s="22">
        <v>51.7</v>
      </c>
      <c r="I142" s="22">
        <v>52.900000000000006</v>
      </c>
      <c r="J142" s="22">
        <v>54</v>
      </c>
      <c r="K142" s="22">
        <v>53.900000000000006</v>
      </c>
      <c r="L142" s="22">
        <v>55.900000000000006</v>
      </c>
      <c r="M142" s="22">
        <v>56.599999999999994</v>
      </c>
      <c r="N142" s="22">
        <v>57.8</v>
      </c>
      <c r="O142" s="22">
        <v>58.599999999999994</v>
      </c>
      <c r="P142" s="22">
        <v>59.4</v>
      </c>
      <c r="Q142" s="22">
        <v>60.3</v>
      </c>
      <c r="R142" s="22">
        <v>61.199999999999996</v>
      </c>
      <c r="S142" s="22">
        <v>61.6</v>
      </c>
      <c r="T142" s="22">
        <v>62.4</v>
      </c>
      <c r="U142" s="22">
        <v>63.2</v>
      </c>
      <c r="V142" s="22">
        <v>63.9</v>
      </c>
      <c r="W142" s="22">
        <v>65</v>
      </c>
      <c r="X142" s="22">
        <v>65.3</v>
      </c>
      <c r="Y142" s="22">
        <v>66.3</v>
      </c>
      <c r="Z142" s="22">
        <v>66.8</v>
      </c>
      <c r="AA142" s="22">
        <v>67.300000000000011</v>
      </c>
      <c r="AB142" s="22">
        <v>67.5</v>
      </c>
      <c r="AC142" s="22">
        <v>68</v>
      </c>
      <c r="AD142" s="22">
        <v>68.5</v>
      </c>
      <c r="AE142" s="22">
        <v>69</v>
      </c>
      <c r="AF142" s="22">
        <v>69.3</v>
      </c>
      <c r="AG142" s="22" t="s">
        <v>443</v>
      </c>
    </row>
    <row r="143" spans="1:33" x14ac:dyDescent="0.25">
      <c r="A143" s="17" t="str">
        <f>VLOOKUP(C143,'Country Table'!$C$4:$G$222,5,FALSE)</f>
        <v>Low income</v>
      </c>
      <c r="B143" s="17" t="str">
        <f>VLOOKUP(C143,'Country Table'!$C$4:$G$222,4,FALSE)</f>
        <v>Middle East &amp; North Africa</v>
      </c>
      <c r="C143" t="s">
        <v>459</v>
      </c>
      <c r="D143" s="22">
        <v>39.200000000000003</v>
      </c>
      <c r="E143" s="22">
        <v>39.6</v>
      </c>
      <c r="F143" s="22">
        <v>39.5</v>
      </c>
      <c r="G143" s="22">
        <v>39.800000000000004</v>
      </c>
      <c r="H143" s="22">
        <v>39.800000000000004</v>
      </c>
      <c r="I143" s="22">
        <v>39.300000000000004</v>
      </c>
      <c r="J143" s="22">
        <v>40.799999999999997</v>
      </c>
      <c r="K143" s="22">
        <v>41.8</v>
      </c>
      <c r="L143" s="22">
        <v>43</v>
      </c>
      <c r="M143" s="22">
        <v>42.3</v>
      </c>
      <c r="N143" s="22">
        <v>43.2</v>
      </c>
      <c r="O143" s="22">
        <v>44.9</v>
      </c>
      <c r="P143" s="22">
        <v>45.6</v>
      </c>
      <c r="Q143" s="22">
        <v>46.400000000000006</v>
      </c>
      <c r="R143" s="22">
        <v>47.099999999999994</v>
      </c>
      <c r="S143" s="22">
        <v>47.199999999999996</v>
      </c>
      <c r="T143" s="22">
        <v>47.8</v>
      </c>
      <c r="U143" s="22">
        <v>48.6</v>
      </c>
      <c r="V143" s="22">
        <v>48.8</v>
      </c>
      <c r="W143" s="22">
        <v>50.3</v>
      </c>
      <c r="X143" s="22">
        <v>49.9</v>
      </c>
      <c r="Y143" s="22">
        <v>51.1</v>
      </c>
      <c r="Z143" s="22">
        <v>50.1</v>
      </c>
      <c r="AA143" s="22">
        <v>50.6</v>
      </c>
      <c r="AB143" s="22">
        <v>50.4</v>
      </c>
      <c r="AC143" s="22">
        <v>49.3</v>
      </c>
      <c r="AD143" s="22">
        <v>47.699999999999996</v>
      </c>
      <c r="AE143" s="22">
        <v>46.300000000000004</v>
      </c>
      <c r="AF143" s="22">
        <v>46.300000000000004</v>
      </c>
      <c r="AG143" s="22" t="s">
        <v>443</v>
      </c>
    </row>
    <row r="144" spans="1:33" x14ac:dyDescent="0.25">
      <c r="A144" s="17" t="str">
        <f>VLOOKUP(C144,'Country Table'!$C$4:$G$222,5,FALSE)</f>
        <v>Lower middle income</v>
      </c>
      <c r="B144" s="17" t="str">
        <f>VLOOKUP(C144,'Country Table'!$C$4:$G$222,4,FALSE)</f>
        <v>Sub-Saharan Africa</v>
      </c>
      <c r="C144" t="s">
        <v>430</v>
      </c>
      <c r="D144" s="22">
        <v>42.4</v>
      </c>
      <c r="E144" s="22">
        <v>42.1</v>
      </c>
      <c r="F144" s="22">
        <v>42</v>
      </c>
      <c r="G144" s="22">
        <v>42.199999999999996</v>
      </c>
      <c r="H144" s="22">
        <v>41.8</v>
      </c>
      <c r="I144" s="22">
        <v>41.9</v>
      </c>
      <c r="J144" s="22">
        <v>41.9</v>
      </c>
      <c r="K144" s="22">
        <v>42</v>
      </c>
      <c r="L144" s="22">
        <v>41.9</v>
      </c>
      <c r="M144" s="22">
        <v>42.4</v>
      </c>
      <c r="N144" s="22">
        <v>42.8</v>
      </c>
      <c r="O144" s="22">
        <v>43.6</v>
      </c>
      <c r="P144" s="22">
        <v>44.5</v>
      </c>
      <c r="Q144" s="22">
        <v>45.5</v>
      </c>
      <c r="R144" s="22">
        <v>46.400000000000006</v>
      </c>
      <c r="S144" s="22">
        <v>47.5</v>
      </c>
      <c r="T144" s="22">
        <v>48.6</v>
      </c>
      <c r="U144" s="22">
        <v>49.2</v>
      </c>
      <c r="V144" s="22">
        <v>50.7</v>
      </c>
      <c r="W144" s="22">
        <v>52.1</v>
      </c>
      <c r="X144" s="22">
        <v>53.1</v>
      </c>
      <c r="Y144" s="22">
        <v>54.1</v>
      </c>
      <c r="Z144" s="22">
        <v>55.2</v>
      </c>
      <c r="AA144" s="22">
        <v>55.900000000000006</v>
      </c>
      <c r="AB144" s="22">
        <v>56.499999999999993</v>
      </c>
      <c r="AC144" s="22">
        <v>56.999999999999993</v>
      </c>
      <c r="AD144" s="22">
        <v>57.999999999999993</v>
      </c>
      <c r="AE144" s="22">
        <v>58.9</v>
      </c>
      <c r="AF144" s="22">
        <v>59.099999999999994</v>
      </c>
      <c r="AG144" s="22" t="s">
        <v>443</v>
      </c>
    </row>
    <row r="145" spans="1:33" x14ac:dyDescent="0.25">
      <c r="A145" s="17" t="str">
        <f>VLOOKUP(C145,'Country Table'!$C$4:$G$222,5,FALSE)</f>
        <v>Lower middle income</v>
      </c>
      <c r="B145" s="17" t="str">
        <f>VLOOKUP(C145,'Country Table'!$C$4:$G$222,4,FALSE)</f>
        <v>Sub-Saharan Africa</v>
      </c>
      <c r="C145" t="s">
        <v>432</v>
      </c>
      <c r="D145" s="22">
        <v>49.8</v>
      </c>
      <c r="E145" s="22">
        <v>50</v>
      </c>
      <c r="F145" s="22">
        <v>48.5</v>
      </c>
      <c r="G145" s="22">
        <v>48</v>
      </c>
      <c r="H145" s="22">
        <v>47.8</v>
      </c>
      <c r="I145" s="22">
        <v>47.199999999999996</v>
      </c>
      <c r="J145" s="22">
        <v>47.099999999999994</v>
      </c>
      <c r="K145" s="22">
        <v>46.6</v>
      </c>
      <c r="L145" s="22">
        <v>46.1</v>
      </c>
      <c r="M145" s="22">
        <v>45.7</v>
      </c>
      <c r="N145" s="22">
        <v>45.2</v>
      </c>
      <c r="O145" s="22">
        <v>45.300000000000004</v>
      </c>
      <c r="P145" s="22">
        <v>44.4</v>
      </c>
      <c r="Q145" s="22">
        <v>43</v>
      </c>
      <c r="R145" s="22">
        <v>42.699999999999996</v>
      </c>
      <c r="S145" s="22">
        <v>42.5</v>
      </c>
      <c r="T145" s="22">
        <v>42.9</v>
      </c>
      <c r="U145" s="22">
        <v>43.4</v>
      </c>
      <c r="V145" s="22">
        <v>43.2</v>
      </c>
      <c r="W145" s="22">
        <v>44.800000000000004</v>
      </c>
      <c r="X145" s="22">
        <v>47.199999999999996</v>
      </c>
      <c r="Y145" s="22">
        <v>49</v>
      </c>
      <c r="Z145" s="22">
        <v>51.6</v>
      </c>
      <c r="AA145" s="22">
        <v>52.7</v>
      </c>
      <c r="AB145" s="22">
        <v>53.7</v>
      </c>
      <c r="AC145" s="22">
        <v>54.400000000000006</v>
      </c>
      <c r="AD145" s="22">
        <v>54.900000000000006</v>
      </c>
      <c r="AE145" s="22">
        <v>55.300000000000004</v>
      </c>
      <c r="AF145" s="22">
        <v>56.3</v>
      </c>
      <c r="AG145" s="22" t="s">
        <v>443</v>
      </c>
    </row>
  </sheetData>
  <autoFilter ref="A1:AG1" xr:uid="{522832BE-477E-42A5-A6F1-4A8A29AD9D74}">
    <sortState xmlns:xlrd2="http://schemas.microsoft.com/office/spreadsheetml/2017/richdata2" ref="A2:AG145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11BF-3048-4F9E-AA3A-EADB83089B89}">
  <dimension ref="A1:BO222"/>
  <sheetViews>
    <sheetView workbookViewId="0"/>
  </sheetViews>
  <sheetFormatPr defaultColWidth="9.140625" defaultRowHeight="12" x14ac:dyDescent="0.2"/>
  <cols>
    <col min="1" max="1" width="10.140625" style="52" bestFit="1" customWidth="1"/>
    <col min="2" max="2" width="22" style="52" bestFit="1" customWidth="1"/>
    <col min="3" max="3" width="26.42578125" style="52" bestFit="1" customWidth="1"/>
    <col min="4" max="33" width="5.42578125" style="17" bestFit="1" customWidth="1"/>
    <col min="34" max="16384" width="9.140625" style="17"/>
  </cols>
  <sheetData>
    <row r="1" spans="1:33" ht="25.5" customHeight="1" x14ac:dyDescent="0.2">
      <c r="A1" s="51" t="s">
        <v>435</v>
      </c>
      <c r="B1" s="51" t="s">
        <v>4</v>
      </c>
      <c r="C1" s="51" t="s">
        <v>436</v>
      </c>
      <c r="D1" s="15">
        <v>1990</v>
      </c>
      <c r="E1" s="15">
        <v>1991</v>
      </c>
      <c r="F1" s="15">
        <v>1992</v>
      </c>
      <c r="G1" s="15">
        <v>1993</v>
      </c>
      <c r="H1" s="15">
        <v>1994</v>
      </c>
      <c r="I1" s="15">
        <v>1995</v>
      </c>
      <c r="J1" s="15">
        <v>1996</v>
      </c>
      <c r="K1" s="15">
        <v>1997</v>
      </c>
      <c r="L1" s="15">
        <v>1998</v>
      </c>
      <c r="M1" s="15">
        <v>1999</v>
      </c>
      <c r="N1" s="31">
        <v>2000</v>
      </c>
      <c r="O1" s="15">
        <v>2001</v>
      </c>
      <c r="P1" s="15">
        <v>2002</v>
      </c>
      <c r="Q1" s="15">
        <v>2003</v>
      </c>
      <c r="R1" s="15">
        <v>2004</v>
      </c>
      <c r="S1" s="15">
        <v>2005</v>
      </c>
      <c r="T1" s="15">
        <v>2006</v>
      </c>
      <c r="U1" s="15">
        <v>2007</v>
      </c>
      <c r="V1" s="15">
        <v>2008</v>
      </c>
      <c r="W1" s="15">
        <v>2009</v>
      </c>
      <c r="X1" s="15">
        <v>2010</v>
      </c>
      <c r="Y1" s="15">
        <v>2011</v>
      </c>
      <c r="Z1" s="15">
        <v>2012</v>
      </c>
      <c r="AA1" s="15">
        <v>2013</v>
      </c>
      <c r="AB1" s="15">
        <v>2014</v>
      </c>
      <c r="AC1" s="15">
        <v>2015</v>
      </c>
      <c r="AD1" s="15">
        <v>2016</v>
      </c>
      <c r="AE1" s="15">
        <v>2017</v>
      </c>
      <c r="AF1" s="15">
        <v>2018</v>
      </c>
      <c r="AG1" s="15">
        <v>2019</v>
      </c>
    </row>
    <row r="2" spans="1:33" ht="14.25" customHeight="1" x14ac:dyDescent="0.2">
      <c r="A2" s="52" t="str">
        <f>VLOOKUP(C2,'Country Table'!$C$4:$G$222,5,FALSE)</f>
        <v>Low income</v>
      </c>
      <c r="B2" s="52" t="str">
        <f>VLOOKUP(C2,'Country Table'!$C$4:$G$222,4,FALSE)</f>
        <v>South Asia</v>
      </c>
      <c r="C2" s="53" t="s">
        <v>6</v>
      </c>
      <c r="D2" s="19">
        <v>2.2000000000000002</v>
      </c>
      <c r="E2" s="19">
        <v>2.2000000000000002</v>
      </c>
      <c r="F2" s="19">
        <v>2.2999999999999998</v>
      </c>
      <c r="G2" s="19">
        <v>2.2999999999999998</v>
      </c>
      <c r="H2" s="19">
        <v>2.2999999999999998</v>
      </c>
      <c r="I2" s="19">
        <v>2.4</v>
      </c>
      <c r="J2" s="19">
        <v>2.4</v>
      </c>
      <c r="K2" s="19">
        <v>2.4</v>
      </c>
      <c r="L2" s="19">
        <v>2.2999999999999998</v>
      </c>
      <c r="M2" s="19">
        <v>2.2999999999999998</v>
      </c>
      <c r="N2" s="50">
        <v>2.2999999999999998</v>
      </c>
      <c r="O2" s="19">
        <v>2.2999999999999998</v>
      </c>
      <c r="P2" s="19">
        <v>2.2999999999999998</v>
      </c>
      <c r="Q2" s="19">
        <v>2.2000000000000002</v>
      </c>
      <c r="R2" s="19">
        <v>2.2000000000000002</v>
      </c>
      <c r="S2" s="19">
        <v>2.2000000000000002</v>
      </c>
      <c r="T2" s="19">
        <v>2.2999999999999998</v>
      </c>
      <c r="U2" s="19">
        <v>2.2999999999999998</v>
      </c>
      <c r="V2" s="19">
        <v>2.2999999999999998</v>
      </c>
      <c r="W2" s="19">
        <v>2.2999999999999998</v>
      </c>
      <c r="X2" s="19">
        <v>2.2999999999999998</v>
      </c>
      <c r="Y2" s="19">
        <v>2.4</v>
      </c>
      <c r="Z2" s="19">
        <v>2.4</v>
      </c>
      <c r="AA2" s="19">
        <v>2.4</v>
      </c>
      <c r="AB2" s="19">
        <v>2.5</v>
      </c>
      <c r="AC2" s="19">
        <v>2.5</v>
      </c>
      <c r="AD2" s="19">
        <v>2.5</v>
      </c>
      <c r="AE2" s="19">
        <v>2.6</v>
      </c>
      <c r="AF2" s="19">
        <v>2.6</v>
      </c>
      <c r="AG2" s="19">
        <v>2.6</v>
      </c>
    </row>
    <row r="3" spans="1:33" ht="14.25" customHeight="1" x14ac:dyDescent="0.2">
      <c r="A3" s="52" t="str">
        <f>VLOOKUP(C3,'Country Table'!$C$4:$G$222,5,FALSE)</f>
        <v>Upper middle income</v>
      </c>
      <c r="B3" s="52" t="str">
        <f>VLOOKUP(C3,'Country Table'!$C$4:$G$222,4,FALSE)</f>
        <v>Europe &amp; Central Asia</v>
      </c>
      <c r="C3" s="53" t="s">
        <v>10</v>
      </c>
      <c r="D3" s="19">
        <v>5.5</v>
      </c>
      <c r="E3" s="19">
        <v>5.6</v>
      </c>
      <c r="F3" s="19">
        <v>5.8</v>
      </c>
      <c r="G3" s="19">
        <v>6</v>
      </c>
      <c r="H3" s="19">
        <v>6.2</v>
      </c>
      <c r="I3" s="19">
        <v>6.4</v>
      </c>
      <c r="J3" s="19">
        <v>6.6</v>
      </c>
      <c r="K3" s="19">
        <v>6.7</v>
      </c>
      <c r="L3" s="19">
        <v>6.8</v>
      </c>
      <c r="M3" s="19">
        <v>6.9</v>
      </c>
      <c r="N3" s="50">
        <v>7.1</v>
      </c>
      <c r="O3" s="19">
        <v>7.3</v>
      </c>
      <c r="P3" s="19">
        <v>7.6</v>
      </c>
      <c r="Q3" s="19">
        <v>7.9</v>
      </c>
      <c r="R3" s="19">
        <v>8.1999999999999993</v>
      </c>
      <c r="S3" s="19">
        <v>8.5</v>
      </c>
      <c r="T3" s="19">
        <v>8.9</v>
      </c>
      <c r="U3" s="19">
        <v>9.3000000000000007</v>
      </c>
      <c r="V3" s="19">
        <v>9.8000000000000007</v>
      </c>
      <c r="W3" s="19">
        <v>10.199999999999999</v>
      </c>
      <c r="X3" s="19">
        <v>10.6</v>
      </c>
      <c r="Y3" s="19">
        <v>11</v>
      </c>
      <c r="Z3" s="19">
        <v>11.4</v>
      </c>
      <c r="AA3" s="19">
        <v>11.8</v>
      </c>
      <c r="AB3" s="19">
        <v>12.2</v>
      </c>
      <c r="AC3" s="19">
        <v>12.6</v>
      </c>
      <c r="AD3" s="19">
        <v>13</v>
      </c>
      <c r="AE3" s="19">
        <v>13.3</v>
      </c>
      <c r="AF3" s="19">
        <v>13.7</v>
      </c>
      <c r="AG3" s="19">
        <v>14.2</v>
      </c>
    </row>
    <row r="4" spans="1:33" ht="14.25" customHeight="1" x14ac:dyDescent="0.2">
      <c r="A4" s="52" t="str">
        <f>VLOOKUP(C4,'Country Table'!$C$4:$G$222,5,FALSE)</f>
        <v>Lower middle income</v>
      </c>
      <c r="B4" s="52" t="str">
        <f>VLOOKUP(C4,'Country Table'!$C$4:$G$222,4,FALSE)</f>
        <v>Middle East &amp; North Africa</v>
      </c>
      <c r="C4" s="53" t="s">
        <v>14</v>
      </c>
      <c r="D4" s="19">
        <v>3.4</v>
      </c>
      <c r="E4" s="19">
        <v>3.4</v>
      </c>
      <c r="F4" s="19">
        <v>3.4</v>
      </c>
      <c r="G4" s="19">
        <v>3.5</v>
      </c>
      <c r="H4" s="19">
        <v>3.5</v>
      </c>
      <c r="I4" s="19">
        <v>3.6</v>
      </c>
      <c r="J4" s="19">
        <v>3.7</v>
      </c>
      <c r="K4" s="19">
        <v>3.9</v>
      </c>
      <c r="L4" s="19">
        <v>4</v>
      </c>
      <c r="M4" s="19">
        <v>4.2</v>
      </c>
      <c r="N4" s="50">
        <v>4.3</v>
      </c>
      <c r="O4" s="19">
        <v>4.4000000000000004</v>
      </c>
      <c r="P4" s="19">
        <v>4.5999999999999996</v>
      </c>
      <c r="Q4" s="19">
        <v>4.7</v>
      </c>
      <c r="R4" s="19">
        <v>4.8</v>
      </c>
      <c r="S4" s="19">
        <v>4.9000000000000004</v>
      </c>
      <c r="T4" s="19">
        <v>5</v>
      </c>
      <c r="U4" s="19">
        <v>5.0999999999999996</v>
      </c>
      <c r="V4" s="19">
        <v>5.2</v>
      </c>
      <c r="W4" s="19">
        <v>5.3</v>
      </c>
      <c r="X4" s="19">
        <v>5.5</v>
      </c>
      <c r="Y4" s="19">
        <v>5.5</v>
      </c>
      <c r="Z4" s="19">
        <v>5.6</v>
      </c>
      <c r="AA4" s="19">
        <v>5.6</v>
      </c>
      <c r="AB4" s="19">
        <v>5.7</v>
      </c>
      <c r="AC4" s="19">
        <v>5.9</v>
      </c>
      <c r="AD4" s="19">
        <v>6</v>
      </c>
      <c r="AE4" s="19">
        <v>6.2</v>
      </c>
      <c r="AF4" s="19">
        <v>6.4</v>
      </c>
      <c r="AG4" s="19">
        <v>6.6</v>
      </c>
    </row>
    <row r="5" spans="1:33" ht="14.25" customHeight="1" x14ac:dyDescent="0.2">
      <c r="A5" s="52" t="str">
        <f>VLOOKUP(C5,'Country Table'!$C$4:$G$222,5,FALSE)</f>
        <v>Lower middle income</v>
      </c>
      <c r="B5" s="52" t="str">
        <f>VLOOKUP(C5,'Country Table'!$C$4:$G$222,4,FALSE)</f>
        <v>Sub-Saharan Africa</v>
      </c>
      <c r="C5" s="53" t="s">
        <v>24</v>
      </c>
      <c r="D5" s="19">
        <v>2.5</v>
      </c>
      <c r="E5" s="19">
        <v>2.5</v>
      </c>
      <c r="F5" s="19">
        <v>2.5</v>
      </c>
      <c r="G5" s="19">
        <v>2.5</v>
      </c>
      <c r="H5" s="19">
        <v>2.5</v>
      </c>
      <c r="I5" s="19">
        <v>2.5</v>
      </c>
      <c r="J5" s="19">
        <v>2.6</v>
      </c>
      <c r="K5" s="19">
        <v>2.6</v>
      </c>
      <c r="L5" s="19">
        <v>2.6</v>
      </c>
      <c r="M5" s="19">
        <v>2.6</v>
      </c>
      <c r="N5" s="50">
        <v>2.6</v>
      </c>
      <c r="O5" s="19">
        <v>2.6</v>
      </c>
      <c r="P5" s="19">
        <v>2.6</v>
      </c>
      <c r="Q5" s="19">
        <v>2.6</v>
      </c>
      <c r="R5" s="19">
        <v>2.6</v>
      </c>
      <c r="S5" s="19">
        <v>2.5</v>
      </c>
      <c r="T5" s="19">
        <v>2.5</v>
      </c>
      <c r="U5" s="19">
        <v>2.5</v>
      </c>
      <c r="V5" s="19">
        <v>2.4</v>
      </c>
      <c r="W5" s="19">
        <v>2.4</v>
      </c>
      <c r="X5" s="19">
        <v>2.4</v>
      </c>
      <c r="Y5" s="19">
        <v>2.2999999999999998</v>
      </c>
      <c r="Z5" s="19">
        <v>2.2999999999999998</v>
      </c>
      <c r="AA5" s="19">
        <v>2.2999999999999998</v>
      </c>
      <c r="AB5" s="19">
        <v>2.2999999999999998</v>
      </c>
      <c r="AC5" s="19">
        <v>2.2999999999999998</v>
      </c>
      <c r="AD5" s="19">
        <v>2.2999999999999998</v>
      </c>
      <c r="AE5" s="19">
        <v>2.2000000000000002</v>
      </c>
      <c r="AF5" s="19">
        <v>2.2000000000000002</v>
      </c>
      <c r="AG5" s="19">
        <v>2.2000000000000002</v>
      </c>
    </row>
    <row r="6" spans="1:33" ht="14.25" customHeight="1" x14ac:dyDescent="0.2">
      <c r="A6" s="52" t="str">
        <f>VLOOKUP(C6,'Country Table'!$C$4:$G$222,5,FALSE)</f>
        <v>High income</v>
      </c>
      <c r="B6" s="52" t="str">
        <f>VLOOKUP(C6,'Country Table'!$C$4:$G$222,4,FALSE)</f>
        <v>Latin America &amp; Caribbean</v>
      </c>
      <c r="C6" s="53" t="s">
        <v>27</v>
      </c>
      <c r="D6" s="19">
        <v>8</v>
      </c>
      <c r="E6" s="19">
        <v>7.9</v>
      </c>
      <c r="F6" s="19">
        <v>7.7</v>
      </c>
      <c r="G6" s="19">
        <v>7.6</v>
      </c>
      <c r="H6" s="19">
        <v>7.5</v>
      </c>
      <c r="I6" s="19">
        <v>7.3</v>
      </c>
      <c r="J6" s="19">
        <v>7.2</v>
      </c>
      <c r="K6" s="19">
        <v>7.1</v>
      </c>
      <c r="L6" s="19">
        <v>6.9</v>
      </c>
      <c r="M6" s="19">
        <v>6.8</v>
      </c>
      <c r="N6" s="50">
        <v>6.6</v>
      </c>
      <c r="O6" s="19">
        <v>6.6</v>
      </c>
      <c r="P6" s="19">
        <v>6.7</v>
      </c>
      <c r="Q6" s="19">
        <v>6.7</v>
      </c>
      <c r="R6" s="19">
        <v>6.8</v>
      </c>
      <c r="S6" s="19">
        <v>7</v>
      </c>
      <c r="T6" s="19">
        <v>7</v>
      </c>
      <c r="U6" s="19">
        <v>7.1</v>
      </c>
      <c r="V6" s="19">
        <v>7.1</v>
      </c>
      <c r="W6" s="19">
        <v>7.2</v>
      </c>
      <c r="X6" s="19">
        <v>7.4</v>
      </c>
      <c r="Y6" s="19">
        <v>7.5</v>
      </c>
      <c r="Z6" s="19">
        <v>7.6</v>
      </c>
      <c r="AA6" s="19">
        <v>7.8</v>
      </c>
      <c r="AB6" s="19">
        <v>8</v>
      </c>
      <c r="AC6" s="19">
        <v>8.1999999999999993</v>
      </c>
      <c r="AD6" s="19">
        <v>8.4</v>
      </c>
      <c r="AE6" s="19">
        <v>8.6</v>
      </c>
      <c r="AF6" s="19">
        <v>8.8000000000000007</v>
      </c>
      <c r="AG6" s="19">
        <v>9.1</v>
      </c>
    </row>
    <row r="7" spans="1:33" ht="14.25" customHeight="1" x14ac:dyDescent="0.2">
      <c r="A7" s="52" t="str">
        <f>VLOOKUP(C7,'Country Table'!$C$4:$G$222,5,FALSE)</f>
        <v>Upper middle income</v>
      </c>
      <c r="B7" s="52" t="str">
        <f>VLOOKUP(C7,'Country Table'!$C$4:$G$222,4,FALSE)</f>
        <v>Latin America &amp; Caribbean</v>
      </c>
      <c r="C7" s="53" t="s">
        <v>30</v>
      </c>
      <c r="D7" s="19">
        <v>8.9</v>
      </c>
      <c r="E7" s="19">
        <v>9</v>
      </c>
      <c r="F7" s="19">
        <v>9.1</v>
      </c>
      <c r="G7" s="19">
        <v>9.1999999999999993</v>
      </c>
      <c r="H7" s="19">
        <v>9.3000000000000007</v>
      </c>
      <c r="I7" s="19">
        <v>9.4</v>
      </c>
      <c r="J7" s="19">
        <v>9.5</v>
      </c>
      <c r="K7" s="19">
        <v>9.6</v>
      </c>
      <c r="L7" s="19">
        <v>9.6</v>
      </c>
      <c r="M7" s="19">
        <v>9.6999999999999993</v>
      </c>
      <c r="N7" s="50">
        <v>9.6999999999999993</v>
      </c>
      <c r="O7" s="19">
        <v>9.8000000000000007</v>
      </c>
      <c r="P7" s="19">
        <v>9.8000000000000007</v>
      </c>
      <c r="Q7" s="19">
        <v>9.8000000000000007</v>
      </c>
      <c r="R7" s="19">
        <v>9.9</v>
      </c>
      <c r="S7" s="19">
        <v>9.9</v>
      </c>
      <c r="T7" s="19">
        <v>9.9</v>
      </c>
      <c r="U7" s="19">
        <v>10</v>
      </c>
      <c r="V7" s="19">
        <v>10.1</v>
      </c>
      <c r="W7" s="19">
        <v>10.1</v>
      </c>
      <c r="X7" s="19">
        <v>10.199999999999999</v>
      </c>
      <c r="Y7" s="19">
        <v>10.3</v>
      </c>
      <c r="Z7" s="19">
        <v>10.4</v>
      </c>
      <c r="AA7" s="19">
        <v>10.5</v>
      </c>
      <c r="AB7" s="19">
        <v>10.6</v>
      </c>
      <c r="AC7" s="19">
        <v>10.7</v>
      </c>
      <c r="AD7" s="19">
        <v>10.9</v>
      </c>
      <c r="AE7" s="19">
        <v>11</v>
      </c>
      <c r="AF7" s="19">
        <v>11.1</v>
      </c>
      <c r="AG7" s="19">
        <v>11.2</v>
      </c>
    </row>
    <row r="8" spans="1:33" ht="14.25" customHeight="1" x14ac:dyDescent="0.2">
      <c r="A8" s="52" t="str">
        <f>VLOOKUP(C8,'Country Table'!$C$4:$G$222,5,FALSE)</f>
        <v>Upper middle income</v>
      </c>
      <c r="B8" s="52" t="str">
        <f>VLOOKUP(C8,'Country Table'!$C$4:$G$222,4,FALSE)</f>
        <v>Europe &amp; Central Asia</v>
      </c>
      <c r="C8" s="53" t="s">
        <v>32</v>
      </c>
      <c r="D8" s="19">
        <v>5.6</v>
      </c>
      <c r="E8" s="19">
        <v>6.1</v>
      </c>
      <c r="F8" s="19">
        <v>6.6</v>
      </c>
      <c r="G8" s="19">
        <v>7.2</v>
      </c>
      <c r="H8" s="19">
        <v>7.8</v>
      </c>
      <c r="I8" s="19">
        <v>8.4</v>
      </c>
      <c r="J8" s="19">
        <v>8.8000000000000007</v>
      </c>
      <c r="K8" s="19">
        <v>9.1</v>
      </c>
      <c r="L8" s="19">
        <v>9.3000000000000007</v>
      </c>
      <c r="M8" s="19">
        <v>9.6</v>
      </c>
      <c r="N8" s="50">
        <v>10</v>
      </c>
      <c r="O8" s="19">
        <v>10.4</v>
      </c>
      <c r="P8" s="19">
        <v>10.9</v>
      </c>
      <c r="Q8" s="19">
        <v>11.4</v>
      </c>
      <c r="R8" s="19">
        <v>11.7</v>
      </c>
      <c r="S8" s="19">
        <v>11.9</v>
      </c>
      <c r="T8" s="19">
        <v>11.9</v>
      </c>
      <c r="U8" s="19">
        <v>11.7</v>
      </c>
      <c r="V8" s="19">
        <v>11.5</v>
      </c>
      <c r="W8" s="19">
        <v>11.2</v>
      </c>
      <c r="X8" s="19">
        <v>11</v>
      </c>
      <c r="Y8" s="19">
        <v>10.9</v>
      </c>
      <c r="Z8" s="19">
        <v>10.8</v>
      </c>
      <c r="AA8" s="19">
        <v>10.8</v>
      </c>
      <c r="AB8" s="19">
        <v>10.8</v>
      </c>
      <c r="AC8" s="19">
        <v>10.9</v>
      </c>
      <c r="AD8" s="19">
        <v>11</v>
      </c>
      <c r="AE8" s="19">
        <v>11.1</v>
      </c>
      <c r="AF8" s="19">
        <v>11.3</v>
      </c>
      <c r="AG8" s="19">
        <v>11.5</v>
      </c>
    </row>
    <row r="9" spans="1:33" ht="14.25" customHeight="1" x14ac:dyDescent="0.2">
      <c r="A9" s="52" t="str">
        <f>VLOOKUP(C9,'Country Table'!$C$4:$G$222,5,FALSE)</f>
        <v>High income</v>
      </c>
      <c r="B9" s="52" t="str">
        <f>VLOOKUP(C9,'Country Table'!$C$4:$G$222,4,FALSE)</f>
        <v>Latin America &amp; Caribbean</v>
      </c>
      <c r="C9" s="53" t="s">
        <v>34</v>
      </c>
      <c r="D9" s="19">
        <v>7.7</v>
      </c>
      <c r="E9" s="19">
        <v>7.4</v>
      </c>
      <c r="F9" s="19">
        <v>7.2</v>
      </c>
      <c r="G9" s="19">
        <v>7</v>
      </c>
      <c r="H9" s="19">
        <v>6.9</v>
      </c>
      <c r="I9" s="19">
        <v>6.9</v>
      </c>
      <c r="J9" s="19">
        <v>7</v>
      </c>
      <c r="K9" s="19">
        <v>7.1</v>
      </c>
      <c r="L9" s="19">
        <v>7.2</v>
      </c>
      <c r="M9" s="19">
        <v>7.4</v>
      </c>
      <c r="N9" s="50">
        <v>7.6</v>
      </c>
      <c r="O9" s="19">
        <v>7.8</v>
      </c>
      <c r="P9" s="19">
        <v>8</v>
      </c>
      <c r="Q9" s="19">
        <v>8.1999999999999993</v>
      </c>
      <c r="R9" s="19">
        <v>8.4</v>
      </c>
      <c r="S9" s="19">
        <v>8.6</v>
      </c>
      <c r="T9" s="19">
        <v>8.9</v>
      </c>
      <c r="U9" s="19">
        <v>9.1999999999999993</v>
      </c>
      <c r="V9" s="19">
        <v>9.5</v>
      </c>
      <c r="W9" s="19">
        <v>9.9</v>
      </c>
      <c r="X9" s="19">
        <v>10.3</v>
      </c>
      <c r="Y9" s="19">
        <v>10.6</v>
      </c>
      <c r="Z9" s="19">
        <v>10.9</v>
      </c>
      <c r="AA9" s="19">
        <v>11.3</v>
      </c>
      <c r="AB9" s="19">
        <v>11.7</v>
      </c>
      <c r="AC9" s="19">
        <v>12.1</v>
      </c>
      <c r="AD9" s="19">
        <v>12.6</v>
      </c>
      <c r="AE9" s="19">
        <v>13.1</v>
      </c>
      <c r="AF9" s="19">
        <v>13.6</v>
      </c>
      <c r="AG9" s="19">
        <v>14.1</v>
      </c>
    </row>
    <row r="10" spans="1:33" ht="14.25" customHeight="1" x14ac:dyDescent="0.2">
      <c r="A10" s="52" t="str">
        <f>VLOOKUP(C10,'Country Table'!$C$4:$G$222,5,FALSE)</f>
        <v>High income</v>
      </c>
      <c r="B10" s="52" t="str">
        <f>VLOOKUP(C10,'Country Table'!$C$4:$G$222,4,FALSE)</f>
        <v>East Asia &amp; Pacific</v>
      </c>
      <c r="C10" s="53" t="s">
        <v>36</v>
      </c>
      <c r="D10" s="19">
        <v>11.1</v>
      </c>
      <c r="E10" s="19">
        <v>11.3</v>
      </c>
      <c r="F10" s="19">
        <v>11.4</v>
      </c>
      <c r="G10" s="19">
        <v>11.6</v>
      </c>
      <c r="H10" s="19">
        <v>11.7</v>
      </c>
      <c r="I10" s="19">
        <v>11.9</v>
      </c>
      <c r="J10" s="19">
        <v>12</v>
      </c>
      <c r="K10" s="19">
        <v>12.1</v>
      </c>
      <c r="L10" s="19">
        <v>12.1</v>
      </c>
      <c r="M10" s="19">
        <v>12.2</v>
      </c>
      <c r="N10" s="50">
        <v>12.3</v>
      </c>
      <c r="O10" s="19">
        <v>12.4</v>
      </c>
      <c r="P10" s="19">
        <v>12.5</v>
      </c>
      <c r="Q10" s="19">
        <v>12.6</v>
      </c>
      <c r="R10" s="19">
        <v>12.7</v>
      </c>
      <c r="S10" s="19">
        <v>12.9</v>
      </c>
      <c r="T10" s="19">
        <v>12.9</v>
      </c>
      <c r="U10" s="19">
        <v>13</v>
      </c>
      <c r="V10" s="19">
        <v>13.1</v>
      </c>
      <c r="W10" s="19">
        <v>13.2</v>
      </c>
      <c r="X10" s="19">
        <v>13.4</v>
      </c>
      <c r="Y10" s="19">
        <v>13.6</v>
      </c>
      <c r="Z10" s="19">
        <v>13.9</v>
      </c>
      <c r="AA10" s="19">
        <v>14.3</v>
      </c>
      <c r="AB10" s="19">
        <v>14.6</v>
      </c>
      <c r="AC10" s="19">
        <v>14.9</v>
      </c>
      <c r="AD10" s="19">
        <v>15.1</v>
      </c>
      <c r="AE10" s="19">
        <v>15.4</v>
      </c>
      <c r="AF10" s="19">
        <v>15.7</v>
      </c>
      <c r="AG10" s="19">
        <v>15.9</v>
      </c>
    </row>
    <row r="11" spans="1:33" ht="14.25" customHeight="1" x14ac:dyDescent="0.2">
      <c r="A11" s="52" t="str">
        <f>VLOOKUP(C11,'Country Table'!$C$4:$G$222,5,FALSE)</f>
        <v>High income</v>
      </c>
      <c r="B11" s="52" t="str">
        <f>VLOOKUP(C11,'Country Table'!$C$4:$G$222,4,FALSE)</f>
        <v>Europe &amp; Central Asia</v>
      </c>
      <c r="C11" s="53" t="s">
        <v>38</v>
      </c>
      <c r="D11" s="19">
        <v>14.9</v>
      </c>
      <c r="E11" s="19">
        <v>15.1</v>
      </c>
      <c r="F11" s="19">
        <v>15.2</v>
      </c>
      <c r="G11" s="19">
        <v>15.2</v>
      </c>
      <c r="H11" s="19">
        <v>15.2</v>
      </c>
      <c r="I11" s="19">
        <v>15.2</v>
      </c>
      <c r="J11" s="19">
        <v>15.2</v>
      </c>
      <c r="K11" s="19">
        <v>15.3</v>
      </c>
      <c r="L11" s="19">
        <v>15.3</v>
      </c>
      <c r="M11" s="19">
        <v>15.3</v>
      </c>
      <c r="N11" s="50">
        <v>15.4</v>
      </c>
      <c r="O11" s="19">
        <v>15.5</v>
      </c>
      <c r="P11" s="19">
        <v>15.7</v>
      </c>
      <c r="Q11" s="19">
        <v>15.8</v>
      </c>
      <c r="R11" s="19">
        <v>16</v>
      </c>
      <c r="S11" s="19">
        <v>16.2</v>
      </c>
      <c r="T11" s="19">
        <v>16.5</v>
      </c>
      <c r="U11" s="19">
        <v>16.8</v>
      </c>
      <c r="V11" s="19">
        <v>17.2</v>
      </c>
      <c r="W11" s="19">
        <v>17.5</v>
      </c>
      <c r="X11" s="19">
        <v>17.8</v>
      </c>
      <c r="Y11" s="19">
        <v>18.100000000000001</v>
      </c>
      <c r="Z11" s="19">
        <v>18.3</v>
      </c>
      <c r="AA11" s="19">
        <v>18.5</v>
      </c>
      <c r="AB11" s="19">
        <v>18.7</v>
      </c>
      <c r="AC11" s="19">
        <v>18.8</v>
      </c>
      <c r="AD11" s="19">
        <v>18.899999999999999</v>
      </c>
      <c r="AE11" s="19">
        <v>19</v>
      </c>
      <c r="AF11" s="19">
        <v>19</v>
      </c>
      <c r="AG11" s="19">
        <v>19.100000000000001</v>
      </c>
    </row>
    <row r="12" spans="1:33" ht="14.25" customHeight="1" x14ac:dyDescent="0.2">
      <c r="A12" s="52" t="str">
        <f>VLOOKUP(C12,'Country Table'!$C$4:$G$222,5,FALSE)</f>
        <v>Upper middle income</v>
      </c>
      <c r="B12" s="52" t="str">
        <f>VLOOKUP(C12,'Country Table'!$C$4:$G$222,4,FALSE)</f>
        <v>Europe &amp; Central Asia</v>
      </c>
      <c r="C12" s="53" t="s">
        <v>40</v>
      </c>
      <c r="D12" s="19">
        <v>4.5999999999999996</v>
      </c>
      <c r="E12" s="19">
        <v>4.8</v>
      </c>
      <c r="F12" s="19">
        <v>4.9000000000000004</v>
      </c>
      <c r="G12" s="19">
        <v>5.0999999999999996</v>
      </c>
      <c r="H12" s="19">
        <v>5.2</v>
      </c>
      <c r="I12" s="19">
        <v>5.3</v>
      </c>
      <c r="J12" s="19">
        <v>5.4</v>
      </c>
      <c r="K12" s="19">
        <v>5.6</v>
      </c>
      <c r="L12" s="19">
        <v>5.6</v>
      </c>
      <c r="M12" s="19">
        <v>5.7</v>
      </c>
      <c r="N12" s="50">
        <v>5.8</v>
      </c>
      <c r="O12" s="19">
        <v>6.1</v>
      </c>
      <c r="P12" s="19">
        <v>6.3</v>
      </c>
      <c r="Q12" s="19">
        <v>6.5</v>
      </c>
      <c r="R12" s="19">
        <v>6.6</v>
      </c>
      <c r="S12" s="19">
        <v>6.6</v>
      </c>
      <c r="T12" s="19">
        <v>6.5</v>
      </c>
      <c r="U12" s="19">
        <v>6.4</v>
      </c>
      <c r="V12" s="19">
        <v>6.2</v>
      </c>
      <c r="W12" s="19">
        <v>6.1</v>
      </c>
      <c r="X12" s="19">
        <v>5.9</v>
      </c>
      <c r="Y12" s="19">
        <v>5.8</v>
      </c>
      <c r="Z12" s="19">
        <v>5.7</v>
      </c>
      <c r="AA12" s="19">
        <v>5.7</v>
      </c>
      <c r="AB12" s="19">
        <v>5.7</v>
      </c>
      <c r="AC12" s="19">
        <v>5.7</v>
      </c>
      <c r="AD12" s="19">
        <v>5.8</v>
      </c>
      <c r="AE12" s="19">
        <v>6</v>
      </c>
      <c r="AF12" s="19">
        <v>6.2</v>
      </c>
      <c r="AG12" s="19">
        <v>6.4</v>
      </c>
    </row>
    <row r="13" spans="1:33" ht="14.25" customHeight="1" x14ac:dyDescent="0.2">
      <c r="A13" s="52" t="str">
        <f>VLOOKUP(C13,'Country Table'!$C$4:$G$222,5,FALSE)</f>
        <v>High income</v>
      </c>
      <c r="B13" s="52" t="str">
        <f>VLOOKUP(C13,'Country Table'!$C$4:$G$222,4,FALSE)</f>
        <v>Latin America &amp; Caribbean</v>
      </c>
      <c r="C13" s="53" t="s">
        <v>453</v>
      </c>
      <c r="D13" s="19">
        <v>4.3</v>
      </c>
      <c r="E13" s="19">
        <v>4.3</v>
      </c>
      <c r="F13" s="19">
        <v>4.4000000000000004</v>
      </c>
      <c r="G13" s="19">
        <v>4.5</v>
      </c>
      <c r="H13" s="19">
        <v>4.5</v>
      </c>
      <c r="I13" s="19">
        <v>4.5999999999999996</v>
      </c>
      <c r="J13" s="19">
        <v>4.8</v>
      </c>
      <c r="K13" s="19">
        <v>4.9000000000000004</v>
      </c>
      <c r="L13" s="19">
        <v>5.0999999999999996</v>
      </c>
      <c r="M13" s="19">
        <v>5.2</v>
      </c>
      <c r="N13" s="50">
        <v>5.4</v>
      </c>
      <c r="O13" s="19">
        <v>5.5</v>
      </c>
      <c r="P13" s="19">
        <v>5.6</v>
      </c>
      <c r="Q13" s="19">
        <v>5.7</v>
      </c>
      <c r="R13" s="19">
        <v>5.7</v>
      </c>
      <c r="S13" s="19">
        <v>5.8</v>
      </c>
      <c r="T13" s="19">
        <v>5.9</v>
      </c>
      <c r="U13" s="19">
        <v>5.9</v>
      </c>
      <c r="V13" s="19">
        <v>6</v>
      </c>
      <c r="W13" s="19">
        <v>6</v>
      </c>
      <c r="X13" s="19">
        <v>6.1</v>
      </c>
      <c r="Y13" s="19">
        <v>6.2</v>
      </c>
      <c r="Z13" s="19">
        <v>6.3</v>
      </c>
      <c r="AA13" s="19">
        <v>6.4</v>
      </c>
      <c r="AB13" s="19">
        <v>6.6</v>
      </c>
      <c r="AC13" s="19">
        <v>6.7</v>
      </c>
      <c r="AD13" s="19">
        <v>6.9</v>
      </c>
      <c r="AE13" s="19">
        <v>7.1</v>
      </c>
      <c r="AF13" s="19">
        <v>7.3</v>
      </c>
      <c r="AG13" s="19">
        <v>7.5</v>
      </c>
    </row>
    <row r="14" spans="1:33" ht="14.25" customHeight="1" x14ac:dyDescent="0.2">
      <c r="A14" s="52" t="str">
        <f>VLOOKUP(C14,'Country Table'!$C$4:$G$222,5,FALSE)</f>
        <v>High income</v>
      </c>
      <c r="B14" s="52" t="str">
        <f>VLOOKUP(C14,'Country Table'!$C$4:$G$222,4,FALSE)</f>
        <v>Middle East &amp; North Africa</v>
      </c>
      <c r="C14" s="53" t="s">
        <v>43</v>
      </c>
      <c r="D14" s="19">
        <v>2.2000000000000002</v>
      </c>
      <c r="E14" s="19">
        <v>2.2000000000000002</v>
      </c>
      <c r="F14" s="19">
        <v>2.2999999999999998</v>
      </c>
      <c r="G14" s="19">
        <v>2.4</v>
      </c>
      <c r="H14" s="19">
        <v>2.4</v>
      </c>
      <c r="I14" s="19">
        <v>2.4</v>
      </c>
      <c r="J14" s="19">
        <v>2.4</v>
      </c>
      <c r="K14" s="19">
        <v>2.5</v>
      </c>
      <c r="L14" s="19">
        <v>2.5</v>
      </c>
      <c r="M14" s="19">
        <v>2.5</v>
      </c>
      <c r="N14" s="50">
        <v>2.5</v>
      </c>
      <c r="O14" s="19">
        <v>2.4</v>
      </c>
      <c r="P14" s="19">
        <v>2.2999999999999998</v>
      </c>
      <c r="Q14" s="19">
        <v>2.2999999999999998</v>
      </c>
      <c r="R14" s="19">
        <v>2.2999999999999998</v>
      </c>
      <c r="S14" s="19">
        <v>2.2000000000000002</v>
      </c>
      <c r="T14" s="19">
        <v>2.2000000000000002</v>
      </c>
      <c r="U14" s="19">
        <v>2.1</v>
      </c>
      <c r="V14" s="19">
        <v>2.1</v>
      </c>
      <c r="W14" s="19">
        <v>2.1</v>
      </c>
      <c r="X14" s="19">
        <v>2.1</v>
      </c>
      <c r="Y14" s="19">
        <v>2.1</v>
      </c>
      <c r="Z14" s="19">
        <v>2.2000000000000002</v>
      </c>
      <c r="AA14" s="19">
        <v>2.2999999999999998</v>
      </c>
      <c r="AB14" s="19">
        <v>2.2999999999999998</v>
      </c>
      <c r="AC14" s="19">
        <v>2.2999999999999998</v>
      </c>
      <c r="AD14" s="19">
        <v>2.2999999999999998</v>
      </c>
      <c r="AE14" s="19">
        <v>2.4</v>
      </c>
      <c r="AF14" s="19">
        <v>2.4</v>
      </c>
      <c r="AG14" s="19">
        <v>2.5</v>
      </c>
    </row>
    <row r="15" spans="1:33" ht="14.25" customHeight="1" x14ac:dyDescent="0.2">
      <c r="A15" s="52" t="str">
        <f>VLOOKUP(C15,'Country Table'!$C$4:$G$222,5,FALSE)</f>
        <v>Lower middle income</v>
      </c>
      <c r="B15" s="52" t="str">
        <f>VLOOKUP(C15,'Country Table'!$C$4:$G$222,4,FALSE)</f>
        <v>South Asia</v>
      </c>
      <c r="C15" s="53" t="s">
        <v>45</v>
      </c>
      <c r="D15" s="19">
        <v>3.1</v>
      </c>
      <c r="E15" s="19">
        <v>3.2</v>
      </c>
      <c r="F15" s="19">
        <v>3.2</v>
      </c>
      <c r="G15" s="19">
        <v>3.3</v>
      </c>
      <c r="H15" s="19">
        <v>3.3</v>
      </c>
      <c r="I15" s="19">
        <v>3.4</v>
      </c>
      <c r="J15" s="19">
        <v>3.5</v>
      </c>
      <c r="K15" s="19">
        <v>3.6</v>
      </c>
      <c r="L15" s="19">
        <v>3.7</v>
      </c>
      <c r="M15" s="19">
        <v>3.8</v>
      </c>
      <c r="N15" s="50">
        <v>3.9</v>
      </c>
      <c r="O15" s="19">
        <v>3.9</v>
      </c>
      <c r="P15" s="19">
        <v>4</v>
      </c>
      <c r="Q15" s="19">
        <v>4.0999999999999996</v>
      </c>
      <c r="R15" s="19">
        <v>4.2</v>
      </c>
      <c r="S15" s="19">
        <v>4.3</v>
      </c>
      <c r="T15" s="19">
        <v>4.4000000000000004</v>
      </c>
      <c r="U15" s="19">
        <v>4.5</v>
      </c>
      <c r="V15" s="19">
        <v>4.5999999999999996</v>
      </c>
      <c r="W15" s="19">
        <v>4.7</v>
      </c>
      <c r="X15" s="19">
        <v>4.8</v>
      </c>
      <c r="Y15" s="19">
        <v>4.9000000000000004</v>
      </c>
      <c r="Z15" s="19">
        <v>5</v>
      </c>
      <c r="AA15" s="19">
        <v>5</v>
      </c>
      <c r="AB15" s="19">
        <v>5.0999999999999996</v>
      </c>
      <c r="AC15" s="19">
        <v>5.0999999999999996</v>
      </c>
      <c r="AD15" s="19">
        <v>5.0999999999999996</v>
      </c>
      <c r="AE15" s="19">
        <v>5.0999999999999996</v>
      </c>
      <c r="AF15" s="19">
        <v>5.2</v>
      </c>
      <c r="AG15" s="19">
        <v>5.2</v>
      </c>
    </row>
    <row r="16" spans="1:33" ht="14.25" customHeight="1" x14ac:dyDescent="0.2">
      <c r="A16" s="52" t="str">
        <f>VLOOKUP(C16,'Country Table'!$C$4:$G$222,5,FALSE)</f>
        <v>High income</v>
      </c>
      <c r="B16" s="52" t="str">
        <f>VLOOKUP(C16,'Country Table'!$C$4:$G$222,4,FALSE)</f>
        <v>Latin America &amp; Caribbean</v>
      </c>
      <c r="C16" s="53" t="s">
        <v>47</v>
      </c>
      <c r="D16" s="19">
        <v>10.3</v>
      </c>
      <c r="E16" s="19">
        <v>10.4</v>
      </c>
      <c r="F16" s="19">
        <v>10.6</v>
      </c>
      <c r="G16" s="19">
        <v>10.7</v>
      </c>
      <c r="H16" s="19">
        <v>10.9</v>
      </c>
      <c r="I16" s="19">
        <v>11</v>
      </c>
      <c r="J16" s="19">
        <v>11.2</v>
      </c>
      <c r="K16" s="19">
        <v>11.4</v>
      </c>
      <c r="L16" s="19">
        <v>11.6</v>
      </c>
      <c r="M16" s="19">
        <v>11.8</v>
      </c>
      <c r="N16" s="50">
        <v>12.1</v>
      </c>
      <c r="O16" s="19">
        <v>12.2</v>
      </c>
      <c r="P16" s="19">
        <v>12.2</v>
      </c>
      <c r="Q16" s="19">
        <v>12.3</v>
      </c>
      <c r="R16" s="19">
        <v>12.4</v>
      </c>
      <c r="S16" s="19">
        <v>12.5</v>
      </c>
      <c r="T16" s="19">
        <v>12.6</v>
      </c>
      <c r="U16" s="19">
        <v>12.7</v>
      </c>
      <c r="V16" s="19">
        <v>12.8</v>
      </c>
      <c r="W16" s="19">
        <v>13</v>
      </c>
      <c r="X16" s="19">
        <v>13.3</v>
      </c>
      <c r="Y16" s="19">
        <v>13.5</v>
      </c>
      <c r="Z16" s="19">
        <v>13.7</v>
      </c>
      <c r="AA16" s="19">
        <v>14</v>
      </c>
      <c r="AB16" s="19">
        <v>14.3</v>
      </c>
      <c r="AC16" s="19">
        <v>14.7</v>
      </c>
      <c r="AD16" s="19">
        <v>15</v>
      </c>
      <c r="AE16" s="19">
        <v>15.4</v>
      </c>
      <c r="AF16" s="19">
        <v>15.8</v>
      </c>
      <c r="AG16" s="19">
        <v>16.2</v>
      </c>
    </row>
    <row r="17" spans="1:33" ht="14.25" customHeight="1" x14ac:dyDescent="0.2">
      <c r="A17" s="52" t="str">
        <f>VLOOKUP(C17,'Country Table'!$C$4:$G$222,5,FALSE)</f>
        <v>Upper middle income</v>
      </c>
      <c r="B17" s="52" t="str">
        <f>VLOOKUP(C17,'Country Table'!$C$4:$G$222,4,FALSE)</f>
        <v>Europe &amp; Central Asia</v>
      </c>
      <c r="C17" s="53" t="s">
        <v>49</v>
      </c>
      <c r="D17" s="19">
        <v>10.7</v>
      </c>
      <c r="E17" s="19">
        <v>11</v>
      </c>
      <c r="F17" s="19">
        <v>11.4</v>
      </c>
      <c r="G17" s="19">
        <v>11.8</v>
      </c>
      <c r="H17" s="19">
        <v>12.1</v>
      </c>
      <c r="I17" s="19">
        <v>12.4</v>
      </c>
      <c r="J17" s="19">
        <v>12.7</v>
      </c>
      <c r="K17" s="19">
        <v>12.9</v>
      </c>
      <c r="L17" s="19">
        <v>13.1</v>
      </c>
      <c r="M17" s="19">
        <v>13.3</v>
      </c>
      <c r="N17" s="50">
        <v>13.5</v>
      </c>
      <c r="O17" s="19">
        <v>13.8</v>
      </c>
      <c r="P17" s="19">
        <v>14.2</v>
      </c>
      <c r="Q17" s="19">
        <v>14.5</v>
      </c>
      <c r="R17" s="19">
        <v>14.7</v>
      </c>
      <c r="S17" s="19">
        <v>14.7</v>
      </c>
      <c r="T17" s="19">
        <v>14.7</v>
      </c>
      <c r="U17" s="19">
        <v>14.6</v>
      </c>
      <c r="V17" s="19">
        <v>14.3</v>
      </c>
      <c r="W17" s="19">
        <v>14.1</v>
      </c>
      <c r="X17" s="19">
        <v>14</v>
      </c>
      <c r="Y17" s="19">
        <v>14</v>
      </c>
      <c r="Z17" s="19">
        <v>14</v>
      </c>
      <c r="AA17" s="19">
        <v>14.1</v>
      </c>
      <c r="AB17" s="19">
        <v>14.2</v>
      </c>
      <c r="AC17" s="19">
        <v>14.3</v>
      </c>
      <c r="AD17" s="19">
        <v>14.4</v>
      </c>
      <c r="AE17" s="19">
        <v>14.6</v>
      </c>
      <c r="AF17" s="19">
        <v>14.8</v>
      </c>
      <c r="AG17" s="19">
        <v>15.2</v>
      </c>
    </row>
    <row r="18" spans="1:33" ht="14.25" customHeight="1" x14ac:dyDescent="0.2">
      <c r="A18" s="52" t="str">
        <f>VLOOKUP(C18,'Country Table'!$C$4:$G$222,5,FALSE)</f>
        <v>High income</v>
      </c>
      <c r="B18" s="52" t="str">
        <f>VLOOKUP(C18,'Country Table'!$C$4:$G$222,4,FALSE)</f>
        <v>Europe &amp; Central Asia</v>
      </c>
      <c r="C18" s="53" t="s">
        <v>51</v>
      </c>
      <c r="D18" s="19">
        <v>15</v>
      </c>
      <c r="E18" s="19">
        <v>15.3</v>
      </c>
      <c r="F18" s="19">
        <v>15.5</v>
      </c>
      <c r="G18" s="19">
        <v>15.6</v>
      </c>
      <c r="H18" s="19">
        <v>15.8</v>
      </c>
      <c r="I18" s="19">
        <v>15.9</v>
      </c>
      <c r="J18" s="19">
        <v>16.100000000000001</v>
      </c>
      <c r="K18" s="19">
        <v>16.399999999999999</v>
      </c>
      <c r="L18" s="19">
        <v>16.5</v>
      </c>
      <c r="M18" s="19">
        <v>16.7</v>
      </c>
      <c r="N18" s="50">
        <v>16.899999999999999</v>
      </c>
      <c r="O18" s="19">
        <v>17</v>
      </c>
      <c r="P18" s="19">
        <v>17.100000000000001</v>
      </c>
      <c r="Q18" s="19">
        <v>17.2</v>
      </c>
      <c r="R18" s="19">
        <v>17.3</v>
      </c>
      <c r="S18" s="19">
        <v>17.3</v>
      </c>
      <c r="T18" s="19">
        <v>17.3</v>
      </c>
      <c r="U18" s="19">
        <v>17.3</v>
      </c>
      <c r="V18" s="19">
        <v>17.3</v>
      </c>
      <c r="W18" s="19">
        <v>17.3</v>
      </c>
      <c r="X18" s="19">
        <v>17.3</v>
      </c>
      <c r="Y18" s="19">
        <v>17.399999999999999</v>
      </c>
      <c r="Z18" s="19">
        <v>17.600000000000001</v>
      </c>
      <c r="AA18" s="19">
        <v>17.8</v>
      </c>
      <c r="AB18" s="19">
        <v>18</v>
      </c>
      <c r="AC18" s="19">
        <v>18.100000000000001</v>
      </c>
      <c r="AD18" s="19">
        <v>18.399999999999999</v>
      </c>
      <c r="AE18" s="19">
        <v>18.600000000000001</v>
      </c>
      <c r="AF18" s="19">
        <v>18.8</v>
      </c>
      <c r="AG18" s="19">
        <v>19</v>
      </c>
    </row>
    <row r="19" spans="1:33" ht="14.25" customHeight="1" x14ac:dyDescent="0.2">
      <c r="A19" s="52" t="str">
        <f>VLOOKUP(C19,'Country Table'!$C$4:$G$222,5,FALSE)</f>
        <v>Upper middle income</v>
      </c>
      <c r="B19" s="52" t="str">
        <f>VLOOKUP(C19,'Country Table'!$C$4:$G$222,4,FALSE)</f>
        <v>Latin America &amp; Caribbean</v>
      </c>
      <c r="C19" s="53" t="s">
        <v>53</v>
      </c>
      <c r="D19" s="19">
        <v>4.0999999999999996</v>
      </c>
      <c r="E19" s="19">
        <v>4.2</v>
      </c>
      <c r="F19" s="19">
        <v>4.3</v>
      </c>
      <c r="G19" s="19">
        <v>4.4000000000000004</v>
      </c>
      <c r="H19" s="19">
        <v>4.5</v>
      </c>
      <c r="I19" s="19">
        <v>4.5</v>
      </c>
      <c r="J19" s="19">
        <v>4.4000000000000004</v>
      </c>
      <c r="K19" s="19">
        <v>4.3</v>
      </c>
      <c r="L19" s="19">
        <v>4.0999999999999996</v>
      </c>
      <c r="M19" s="19">
        <v>4</v>
      </c>
      <c r="N19" s="50">
        <v>3.9</v>
      </c>
      <c r="O19" s="19">
        <v>3.8</v>
      </c>
      <c r="P19" s="19">
        <v>3.8</v>
      </c>
      <c r="Q19" s="19">
        <v>3.7</v>
      </c>
      <c r="R19" s="19">
        <v>3.6</v>
      </c>
      <c r="S19" s="19">
        <v>3.5</v>
      </c>
      <c r="T19" s="19">
        <v>3.6</v>
      </c>
      <c r="U19" s="19">
        <v>3.7</v>
      </c>
      <c r="V19" s="19">
        <v>3.8</v>
      </c>
      <c r="W19" s="19">
        <v>3.9</v>
      </c>
      <c r="X19" s="19">
        <v>4.0999999999999996</v>
      </c>
      <c r="Y19" s="19">
        <v>4.0999999999999996</v>
      </c>
      <c r="Z19" s="19">
        <v>4.2</v>
      </c>
      <c r="AA19" s="19">
        <v>4.2</v>
      </c>
      <c r="AB19" s="19">
        <v>4.3</v>
      </c>
      <c r="AC19" s="19">
        <v>4.4000000000000004</v>
      </c>
      <c r="AD19" s="19">
        <v>4.5</v>
      </c>
      <c r="AE19" s="19">
        <v>4.5999999999999996</v>
      </c>
      <c r="AF19" s="19">
        <v>4.7</v>
      </c>
      <c r="AG19" s="19">
        <v>4.9000000000000004</v>
      </c>
    </row>
    <row r="20" spans="1:33" ht="14.25" customHeight="1" x14ac:dyDescent="0.2">
      <c r="A20" s="52" t="str">
        <f>VLOOKUP(C20,'Country Table'!$C$4:$G$222,5,FALSE)</f>
        <v>Lower middle income</v>
      </c>
      <c r="B20" s="52" t="str">
        <f>VLOOKUP(C20,'Country Table'!$C$4:$G$222,4,FALSE)</f>
        <v>Sub-Saharan Africa</v>
      </c>
      <c r="C20" s="53" t="s">
        <v>55</v>
      </c>
      <c r="D20" s="19">
        <v>3.8</v>
      </c>
      <c r="E20" s="19">
        <v>3.7</v>
      </c>
      <c r="F20" s="19">
        <v>3.6</v>
      </c>
      <c r="G20" s="19">
        <v>3.6</v>
      </c>
      <c r="H20" s="19">
        <v>3.5</v>
      </c>
      <c r="I20" s="19">
        <v>3.5</v>
      </c>
      <c r="J20" s="19">
        <v>3.4</v>
      </c>
      <c r="K20" s="19">
        <v>3.4</v>
      </c>
      <c r="L20" s="19">
        <v>3.3</v>
      </c>
      <c r="M20" s="19">
        <v>3.3</v>
      </c>
      <c r="N20" s="50">
        <v>3.3</v>
      </c>
      <c r="O20" s="19">
        <v>3.2</v>
      </c>
      <c r="P20" s="19">
        <v>3.2</v>
      </c>
      <c r="Q20" s="19">
        <v>3.2</v>
      </c>
      <c r="R20" s="19">
        <v>3.2</v>
      </c>
      <c r="S20" s="19">
        <v>3.2</v>
      </c>
      <c r="T20" s="19">
        <v>3.2</v>
      </c>
      <c r="U20" s="19">
        <v>3.2</v>
      </c>
      <c r="V20" s="19">
        <v>3.2</v>
      </c>
      <c r="W20" s="19">
        <v>3.2</v>
      </c>
      <c r="X20" s="19">
        <v>3.2</v>
      </c>
      <c r="Y20" s="19">
        <v>3.2</v>
      </c>
      <c r="Z20" s="19">
        <v>3.2</v>
      </c>
      <c r="AA20" s="19">
        <v>3.2</v>
      </c>
      <c r="AB20" s="19">
        <v>3.2</v>
      </c>
      <c r="AC20" s="19">
        <v>3.2</v>
      </c>
      <c r="AD20" s="19">
        <v>3.2</v>
      </c>
      <c r="AE20" s="19">
        <v>3.2</v>
      </c>
      <c r="AF20" s="19">
        <v>3.3</v>
      </c>
      <c r="AG20" s="19">
        <v>3.3</v>
      </c>
    </row>
    <row r="21" spans="1:33" ht="14.25" customHeight="1" x14ac:dyDescent="0.2">
      <c r="A21" s="52" t="str">
        <f>VLOOKUP(C21,'Country Table'!$C$4:$G$222,5,FALSE)</f>
        <v>Lower middle income</v>
      </c>
      <c r="B21" s="52" t="str">
        <f>VLOOKUP(C21,'Country Table'!$C$4:$G$222,4,FALSE)</f>
        <v>South Asia</v>
      </c>
      <c r="C21" s="53" t="s">
        <v>60</v>
      </c>
      <c r="D21" s="19">
        <v>2.8</v>
      </c>
      <c r="E21" s="19">
        <v>3</v>
      </c>
      <c r="F21" s="19">
        <v>3.1</v>
      </c>
      <c r="G21" s="19">
        <v>3.2</v>
      </c>
      <c r="H21" s="19">
        <v>3.3</v>
      </c>
      <c r="I21" s="19">
        <v>3.5</v>
      </c>
      <c r="J21" s="19">
        <v>3.6</v>
      </c>
      <c r="K21" s="19">
        <v>3.7</v>
      </c>
      <c r="L21" s="19">
        <v>3.7</v>
      </c>
      <c r="M21" s="19">
        <v>3.8</v>
      </c>
      <c r="N21" s="50">
        <v>3.9</v>
      </c>
      <c r="O21" s="19">
        <v>4</v>
      </c>
      <c r="P21" s="19">
        <v>4.0999999999999996</v>
      </c>
      <c r="Q21" s="19">
        <v>4.2</v>
      </c>
      <c r="R21" s="19">
        <v>4.3</v>
      </c>
      <c r="S21" s="19">
        <v>4.4000000000000004</v>
      </c>
      <c r="T21" s="19">
        <v>4.5999999999999996</v>
      </c>
      <c r="U21" s="19">
        <v>4.7</v>
      </c>
      <c r="V21" s="19">
        <v>4.9000000000000004</v>
      </c>
      <c r="W21" s="19">
        <v>5</v>
      </c>
      <c r="X21" s="19">
        <v>5.0999999999999996</v>
      </c>
      <c r="Y21" s="19">
        <v>5.3</v>
      </c>
      <c r="Z21" s="19">
        <v>5.4</v>
      </c>
      <c r="AA21" s="19">
        <v>5.5</v>
      </c>
      <c r="AB21" s="19">
        <v>5.6</v>
      </c>
      <c r="AC21" s="19">
        <v>5.7</v>
      </c>
      <c r="AD21" s="19">
        <v>5.8</v>
      </c>
      <c r="AE21" s="19">
        <v>5.9</v>
      </c>
      <c r="AF21" s="19">
        <v>6</v>
      </c>
      <c r="AG21" s="19">
        <v>6.1</v>
      </c>
    </row>
    <row r="22" spans="1:33" ht="14.25" customHeight="1" x14ac:dyDescent="0.2">
      <c r="A22" s="52" t="str">
        <f>VLOOKUP(C22,'Country Table'!$C$4:$G$222,5,FALSE)</f>
        <v>Lower middle income</v>
      </c>
      <c r="B22" s="52" t="str">
        <f>VLOOKUP(C22,'Country Table'!$C$4:$G$222,4,FALSE)</f>
        <v>Latin America &amp; Caribbean</v>
      </c>
      <c r="C22" s="53" t="s">
        <v>62</v>
      </c>
      <c r="D22" s="19">
        <v>4.5999999999999996</v>
      </c>
      <c r="E22" s="19">
        <v>4.7</v>
      </c>
      <c r="F22" s="19">
        <v>4.8</v>
      </c>
      <c r="G22" s="19">
        <v>4.8</v>
      </c>
      <c r="H22" s="19">
        <v>4.9000000000000004</v>
      </c>
      <c r="I22" s="19">
        <v>4.9000000000000004</v>
      </c>
      <c r="J22" s="19">
        <v>5</v>
      </c>
      <c r="K22" s="19">
        <v>5.0999999999999996</v>
      </c>
      <c r="L22" s="19">
        <v>5.0999999999999996</v>
      </c>
      <c r="M22" s="19">
        <v>5.2</v>
      </c>
      <c r="N22" s="50">
        <v>5.2</v>
      </c>
      <c r="O22" s="19">
        <v>5.3</v>
      </c>
      <c r="P22" s="19">
        <v>5.4</v>
      </c>
      <c r="Q22" s="19">
        <v>5.4</v>
      </c>
      <c r="R22" s="19">
        <v>5.5</v>
      </c>
      <c r="S22" s="19">
        <v>5.6</v>
      </c>
      <c r="T22" s="19">
        <v>5.7</v>
      </c>
      <c r="U22" s="19">
        <v>5.8</v>
      </c>
      <c r="V22" s="19">
        <v>5.9</v>
      </c>
      <c r="W22" s="19">
        <v>6</v>
      </c>
      <c r="X22" s="19">
        <v>6.1</v>
      </c>
      <c r="Y22" s="19">
        <v>6.2</v>
      </c>
      <c r="Z22" s="19">
        <v>6.4</v>
      </c>
      <c r="AA22" s="19">
        <v>6.5</v>
      </c>
      <c r="AB22" s="19">
        <v>6.6</v>
      </c>
      <c r="AC22" s="19">
        <v>6.8</v>
      </c>
      <c r="AD22" s="19">
        <v>6.9</v>
      </c>
      <c r="AE22" s="19">
        <v>7</v>
      </c>
      <c r="AF22" s="19">
        <v>7.2</v>
      </c>
      <c r="AG22" s="19">
        <v>7.3</v>
      </c>
    </row>
    <row r="23" spans="1:33" ht="14.25" customHeight="1" x14ac:dyDescent="0.2">
      <c r="A23" s="52" t="str">
        <f>VLOOKUP(C23,'Country Table'!$C$4:$G$222,5,FALSE)</f>
        <v>Upper middle income</v>
      </c>
      <c r="B23" s="52" t="str">
        <f>VLOOKUP(C23,'Country Table'!$C$4:$G$222,4,FALSE)</f>
        <v>Europe &amp; Central Asia</v>
      </c>
      <c r="C23" s="53" t="s">
        <v>64</v>
      </c>
      <c r="D23" s="19">
        <v>6.6</v>
      </c>
      <c r="E23" s="19">
        <v>7</v>
      </c>
      <c r="F23" s="19">
        <v>7.6</v>
      </c>
      <c r="G23" s="19">
        <v>8.1</v>
      </c>
      <c r="H23" s="19">
        <v>8.6999999999999993</v>
      </c>
      <c r="I23" s="19">
        <v>9.1999999999999993</v>
      </c>
      <c r="J23" s="19">
        <v>9.6</v>
      </c>
      <c r="K23" s="19">
        <v>9.9</v>
      </c>
      <c r="L23" s="19">
        <v>10.199999999999999</v>
      </c>
      <c r="M23" s="19">
        <v>10.6</v>
      </c>
      <c r="N23" s="50">
        <v>11</v>
      </c>
      <c r="O23" s="19">
        <v>11.5</v>
      </c>
      <c r="P23" s="19">
        <v>12.1</v>
      </c>
      <c r="Q23" s="19">
        <v>12.7</v>
      </c>
      <c r="R23" s="19">
        <v>13.2</v>
      </c>
      <c r="S23" s="19">
        <v>13.5</v>
      </c>
      <c r="T23" s="19">
        <v>13.8</v>
      </c>
      <c r="U23" s="19">
        <v>13.8</v>
      </c>
      <c r="V23" s="19">
        <v>13.8</v>
      </c>
      <c r="W23" s="19">
        <v>13.8</v>
      </c>
      <c r="X23" s="19">
        <v>14</v>
      </c>
      <c r="Y23" s="19">
        <v>14</v>
      </c>
      <c r="Z23" s="19">
        <v>14.1</v>
      </c>
      <c r="AA23" s="19">
        <v>14.2</v>
      </c>
      <c r="AB23" s="19">
        <v>14.3</v>
      </c>
      <c r="AC23" s="19">
        <v>14.5</v>
      </c>
      <c r="AD23" s="19">
        <v>15.1</v>
      </c>
      <c r="AE23" s="19">
        <v>15.7</v>
      </c>
      <c r="AF23" s="19">
        <v>16.5</v>
      </c>
      <c r="AG23" s="19">
        <v>17.2</v>
      </c>
    </row>
    <row r="24" spans="1:33" ht="14.25" customHeight="1" x14ac:dyDescent="0.2">
      <c r="A24" s="52" t="str">
        <f>VLOOKUP(C24,'Country Table'!$C$4:$G$222,5,FALSE)</f>
        <v>Upper middle income</v>
      </c>
      <c r="B24" s="52" t="str">
        <f>VLOOKUP(C24,'Country Table'!$C$4:$G$222,4,FALSE)</f>
        <v>Sub-Saharan Africa</v>
      </c>
      <c r="C24" s="53" t="s">
        <v>66</v>
      </c>
      <c r="D24" s="19">
        <v>3.3</v>
      </c>
      <c r="E24" s="19">
        <v>3.3</v>
      </c>
      <c r="F24" s="19">
        <v>3.3</v>
      </c>
      <c r="G24" s="19">
        <v>3.3</v>
      </c>
      <c r="H24" s="19">
        <v>3.3</v>
      </c>
      <c r="I24" s="19">
        <v>3.3</v>
      </c>
      <c r="J24" s="19">
        <v>3.2</v>
      </c>
      <c r="K24" s="19">
        <v>3.2</v>
      </c>
      <c r="L24" s="19">
        <v>3.2</v>
      </c>
      <c r="M24" s="19">
        <v>3.2</v>
      </c>
      <c r="N24" s="50">
        <v>3.3</v>
      </c>
      <c r="O24" s="19">
        <v>3.2</v>
      </c>
      <c r="P24" s="19">
        <v>3.2</v>
      </c>
      <c r="Q24" s="19">
        <v>3.2</v>
      </c>
      <c r="R24" s="19">
        <v>3.2</v>
      </c>
      <c r="S24" s="19">
        <v>3.1</v>
      </c>
      <c r="T24" s="19">
        <v>3.2</v>
      </c>
      <c r="U24" s="19">
        <v>3.2</v>
      </c>
      <c r="V24" s="19">
        <v>3.3</v>
      </c>
      <c r="W24" s="19">
        <v>3.3</v>
      </c>
      <c r="X24" s="19">
        <v>3.3</v>
      </c>
      <c r="Y24" s="19">
        <v>3.4</v>
      </c>
      <c r="Z24" s="19">
        <v>3.5</v>
      </c>
      <c r="AA24" s="19">
        <v>3.6</v>
      </c>
      <c r="AB24" s="19">
        <v>3.7</v>
      </c>
      <c r="AC24" s="19">
        <v>3.8</v>
      </c>
      <c r="AD24" s="19">
        <v>4</v>
      </c>
      <c r="AE24" s="19">
        <v>4.0999999999999996</v>
      </c>
      <c r="AF24" s="19">
        <v>4.2</v>
      </c>
      <c r="AG24" s="19">
        <v>4.4000000000000004</v>
      </c>
    </row>
    <row r="25" spans="1:33" ht="14.25" customHeight="1" x14ac:dyDescent="0.2">
      <c r="A25" s="52" t="str">
        <f>VLOOKUP(C25,'Country Table'!$C$4:$G$222,5,FALSE)</f>
        <v>Upper middle income</v>
      </c>
      <c r="B25" s="52" t="str">
        <f>VLOOKUP(C25,'Country Table'!$C$4:$G$222,4,FALSE)</f>
        <v>Latin America &amp; Caribbean</v>
      </c>
      <c r="C25" s="53" t="s">
        <v>68</v>
      </c>
      <c r="D25" s="19">
        <v>4.3</v>
      </c>
      <c r="E25" s="19">
        <v>4.4000000000000004</v>
      </c>
      <c r="F25" s="19">
        <v>4.5</v>
      </c>
      <c r="G25" s="19">
        <v>4.5999999999999996</v>
      </c>
      <c r="H25" s="19">
        <v>4.7</v>
      </c>
      <c r="I25" s="19">
        <v>4.8</v>
      </c>
      <c r="J25" s="19">
        <v>4.9000000000000004</v>
      </c>
      <c r="K25" s="19">
        <v>5</v>
      </c>
      <c r="L25" s="19">
        <v>5</v>
      </c>
      <c r="M25" s="19">
        <v>5.0999999999999996</v>
      </c>
      <c r="N25" s="50">
        <v>5.2</v>
      </c>
      <c r="O25" s="19">
        <v>5.4</v>
      </c>
      <c r="P25" s="19">
        <v>5.5</v>
      </c>
      <c r="Q25" s="19">
        <v>5.7</v>
      </c>
      <c r="R25" s="19">
        <v>5.9</v>
      </c>
      <c r="S25" s="19">
        <v>6</v>
      </c>
      <c r="T25" s="19">
        <v>6.2</v>
      </c>
      <c r="U25" s="19">
        <v>6.3</v>
      </c>
      <c r="V25" s="19">
        <v>6.5</v>
      </c>
      <c r="W25" s="19">
        <v>6.6</v>
      </c>
      <c r="X25" s="19">
        <v>6.8</v>
      </c>
      <c r="Y25" s="19">
        <v>7</v>
      </c>
      <c r="Z25" s="19">
        <v>7.3</v>
      </c>
      <c r="AA25" s="19">
        <v>7.5</v>
      </c>
      <c r="AB25" s="19">
        <v>7.7</v>
      </c>
      <c r="AC25" s="19">
        <v>8</v>
      </c>
      <c r="AD25" s="19">
        <v>8.3000000000000007</v>
      </c>
      <c r="AE25" s="19">
        <v>8.6</v>
      </c>
      <c r="AF25" s="19">
        <v>8.9</v>
      </c>
      <c r="AG25" s="19">
        <v>9.3000000000000007</v>
      </c>
    </row>
    <row r="26" spans="1:33" ht="14.25" customHeight="1" x14ac:dyDescent="0.2">
      <c r="A26" s="52" t="str">
        <f>VLOOKUP(C26,'Country Table'!$C$4:$G$222,5,FALSE)</f>
        <v>High income</v>
      </c>
      <c r="B26" s="52" t="str">
        <f>VLOOKUP(C26,'Country Table'!$C$4:$G$222,4,FALSE)</f>
        <v>East Asia &amp; Pacific</v>
      </c>
      <c r="C26" s="53" t="s">
        <v>72</v>
      </c>
      <c r="D26" s="19">
        <v>2.6</v>
      </c>
      <c r="E26" s="19">
        <v>2.6</v>
      </c>
      <c r="F26" s="19">
        <v>2.6</v>
      </c>
      <c r="G26" s="19">
        <v>2.6</v>
      </c>
      <c r="H26" s="19">
        <v>2.6</v>
      </c>
      <c r="I26" s="19">
        <v>2.6</v>
      </c>
      <c r="J26" s="19">
        <v>2.6</v>
      </c>
      <c r="K26" s="19">
        <v>2.5</v>
      </c>
      <c r="L26" s="19">
        <v>2.5</v>
      </c>
      <c r="M26" s="19">
        <v>2.4</v>
      </c>
      <c r="N26" s="50">
        <v>2.4</v>
      </c>
      <c r="O26" s="19">
        <v>2.5</v>
      </c>
      <c r="P26" s="19">
        <v>2.6</v>
      </c>
      <c r="Q26" s="19">
        <v>2.7</v>
      </c>
      <c r="R26" s="19">
        <v>2.8</v>
      </c>
      <c r="S26" s="19">
        <v>3</v>
      </c>
      <c r="T26" s="19">
        <v>3.1</v>
      </c>
      <c r="U26" s="19">
        <v>3.2</v>
      </c>
      <c r="V26" s="19">
        <v>3.3</v>
      </c>
      <c r="W26" s="19">
        <v>3.3</v>
      </c>
      <c r="X26" s="19">
        <v>3.4</v>
      </c>
      <c r="Y26" s="19">
        <v>3.5</v>
      </c>
      <c r="Z26" s="19">
        <v>3.6</v>
      </c>
      <c r="AA26" s="19">
        <v>3.7</v>
      </c>
      <c r="AB26" s="19">
        <v>3.9</v>
      </c>
      <c r="AC26" s="19">
        <v>4.0999999999999996</v>
      </c>
      <c r="AD26" s="19">
        <v>4.3</v>
      </c>
      <c r="AE26" s="19">
        <v>4.5999999999999996</v>
      </c>
      <c r="AF26" s="19">
        <v>4.9000000000000004</v>
      </c>
      <c r="AG26" s="19">
        <v>5.2</v>
      </c>
    </row>
    <row r="27" spans="1:33" ht="14.25" customHeight="1" x14ac:dyDescent="0.2">
      <c r="A27" s="52" t="str">
        <f>VLOOKUP(C27,'Country Table'!$C$4:$G$222,5,FALSE)</f>
        <v>Upper middle income</v>
      </c>
      <c r="B27" s="52" t="str">
        <f>VLOOKUP(C27,'Country Table'!$C$4:$G$222,4,FALSE)</f>
        <v>Europe &amp; Central Asia</v>
      </c>
      <c r="C27" s="53" t="s">
        <v>74</v>
      </c>
      <c r="D27" s="19">
        <v>13.1</v>
      </c>
      <c r="E27" s="19">
        <v>13.6</v>
      </c>
      <c r="F27" s="19">
        <v>14</v>
      </c>
      <c r="G27" s="19">
        <v>14.4</v>
      </c>
      <c r="H27" s="19">
        <v>14.7</v>
      </c>
      <c r="I27" s="19">
        <v>15.1</v>
      </c>
      <c r="J27" s="19">
        <v>15.5</v>
      </c>
      <c r="K27" s="19">
        <v>15.8</v>
      </c>
      <c r="L27" s="19">
        <v>16.2</v>
      </c>
      <c r="M27" s="19">
        <v>16.399999999999999</v>
      </c>
      <c r="N27" s="50">
        <v>16.600000000000001</v>
      </c>
      <c r="O27" s="19">
        <v>16.899999999999999</v>
      </c>
      <c r="P27" s="19">
        <v>17</v>
      </c>
      <c r="Q27" s="19">
        <v>17.2</v>
      </c>
      <c r="R27" s="19">
        <v>17.3</v>
      </c>
      <c r="S27" s="19">
        <v>17.399999999999999</v>
      </c>
      <c r="T27" s="19">
        <v>17.5</v>
      </c>
      <c r="U27" s="19">
        <v>17.600000000000001</v>
      </c>
      <c r="V27" s="19">
        <v>17.7</v>
      </c>
      <c r="W27" s="19">
        <v>17.899999999999999</v>
      </c>
      <c r="X27" s="19">
        <v>18.100000000000001</v>
      </c>
      <c r="Y27" s="19">
        <v>18.399999999999999</v>
      </c>
      <c r="Z27" s="19">
        <v>18.8</v>
      </c>
      <c r="AA27" s="19">
        <v>19.2</v>
      </c>
      <c r="AB27" s="19">
        <v>19.7</v>
      </c>
      <c r="AC27" s="19">
        <v>20</v>
      </c>
      <c r="AD27" s="19">
        <v>20.399999999999999</v>
      </c>
      <c r="AE27" s="19">
        <v>20.8</v>
      </c>
      <c r="AF27" s="19">
        <v>21</v>
      </c>
      <c r="AG27" s="19">
        <v>21.3</v>
      </c>
    </row>
    <row r="28" spans="1:33" ht="14.25" customHeight="1" x14ac:dyDescent="0.2">
      <c r="A28" s="52" t="str">
        <f>VLOOKUP(C28,'Country Table'!$C$4:$G$222,5,FALSE)</f>
        <v>Low income</v>
      </c>
      <c r="B28" s="52" t="str">
        <f>VLOOKUP(C28,'Country Table'!$C$4:$G$222,4,FALSE)</f>
        <v>Sub-Saharan Africa</v>
      </c>
      <c r="C28" s="53" t="s">
        <v>76</v>
      </c>
      <c r="D28" s="19">
        <v>3.3</v>
      </c>
      <c r="E28" s="19">
        <v>3.3</v>
      </c>
      <c r="F28" s="19">
        <v>3.2</v>
      </c>
      <c r="G28" s="19">
        <v>3.2</v>
      </c>
      <c r="H28" s="19">
        <v>3.1</v>
      </c>
      <c r="I28" s="19">
        <v>3.1</v>
      </c>
      <c r="J28" s="19">
        <v>3</v>
      </c>
      <c r="K28" s="19">
        <v>3</v>
      </c>
      <c r="L28" s="19">
        <v>2.9</v>
      </c>
      <c r="M28" s="19">
        <v>2.8</v>
      </c>
      <c r="N28" s="50">
        <v>2.8</v>
      </c>
      <c r="O28" s="19">
        <v>2.7</v>
      </c>
      <c r="P28" s="19">
        <v>2.7</v>
      </c>
      <c r="Q28" s="19">
        <v>2.7</v>
      </c>
      <c r="R28" s="19">
        <v>2.6</v>
      </c>
      <c r="S28" s="19">
        <v>2.6</v>
      </c>
      <c r="T28" s="19">
        <v>2.6</v>
      </c>
      <c r="U28" s="19">
        <v>2.5</v>
      </c>
      <c r="V28" s="19">
        <v>2.5</v>
      </c>
      <c r="W28" s="19">
        <v>2.5</v>
      </c>
      <c r="X28" s="19">
        <v>2.5</v>
      </c>
      <c r="Y28" s="19">
        <v>2.5</v>
      </c>
      <c r="Z28" s="19">
        <v>2.5</v>
      </c>
      <c r="AA28" s="19">
        <v>2.4</v>
      </c>
      <c r="AB28" s="19">
        <v>2.4</v>
      </c>
      <c r="AC28" s="19">
        <v>2.4</v>
      </c>
      <c r="AD28" s="19">
        <v>2.4</v>
      </c>
      <c r="AE28" s="19">
        <v>2.4</v>
      </c>
      <c r="AF28" s="19">
        <v>2.4</v>
      </c>
      <c r="AG28" s="19">
        <v>2.4</v>
      </c>
    </row>
    <row r="29" spans="1:33" ht="14.25" customHeight="1" x14ac:dyDescent="0.2">
      <c r="A29" s="52" t="str">
        <f>VLOOKUP(C29,'Country Table'!$C$4:$G$222,5,FALSE)</f>
        <v>Low income</v>
      </c>
      <c r="B29" s="52" t="str">
        <f>VLOOKUP(C29,'Country Table'!$C$4:$G$222,4,FALSE)</f>
        <v>Sub-Saharan Africa</v>
      </c>
      <c r="C29" s="53" t="s">
        <v>78</v>
      </c>
      <c r="D29" s="19">
        <v>2.8</v>
      </c>
      <c r="E29" s="19">
        <v>2.7</v>
      </c>
      <c r="F29" s="19">
        <v>2.7</v>
      </c>
      <c r="G29" s="19">
        <v>2.6</v>
      </c>
      <c r="H29" s="19">
        <v>2.6</v>
      </c>
      <c r="I29" s="19">
        <v>2.5</v>
      </c>
      <c r="J29" s="19">
        <v>2.6</v>
      </c>
      <c r="K29" s="19">
        <v>2.6</v>
      </c>
      <c r="L29" s="19">
        <v>2.6</v>
      </c>
      <c r="M29" s="19">
        <v>2.5</v>
      </c>
      <c r="N29" s="50">
        <v>2.5</v>
      </c>
      <c r="O29" s="19">
        <v>2.5</v>
      </c>
      <c r="P29" s="19">
        <v>2.4</v>
      </c>
      <c r="Q29" s="19">
        <v>2.4</v>
      </c>
      <c r="R29" s="19">
        <v>2.2999999999999998</v>
      </c>
      <c r="S29" s="19">
        <v>2.2999999999999998</v>
      </c>
      <c r="T29" s="19">
        <v>2.2999999999999998</v>
      </c>
      <c r="U29" s="19">
        <v>2.2000000000000002</v>
      </c>
      <c r="V29" s="19">
        <v>2.2000000000000002</v>
      </c>
      <c r="W29" s="19">
        <v>2.2000000000000002</v>
      </c>
      <c r="X29" s="19">
        <v>2.2000000000000002</v>
      </c>
      <c r="Y29" s="19">
        <v>2.1</v>
      </c>
      <c r="Z29" s="19">
        <v>2.1</v>
      </c>
      <c r="AA29" s="19">
        <v>2.1</v>
      </c>
      <c r="AB29" s="19">
        <v>2.1</v>
      </c>
      <c r="AC29" s="19">
        <v>2.1</v>
      </c>
      <c r="AD29" s="19">
        <v>2.1</v>
      </c>
      <c r="AE29" s="19">
        <v>2.2000000000000002</v>
      </c>
      <c r="AF29" s="19">
        <v>2.2000000000000002</v>
      </c>
      <c r="AG29" s="19">
        <v>2.2999999999999998</v>
      </c>
    </row>
    <row r="30" spans="1:33" ht="14.25" customHeight="1" x14ac:dyDescent="0.2">
      <c r="A30" s="52" t="str">
        <f>VLOOKUP(C30,'Country Table'!$C$4:$G$222,5,FALSE)</f>
        <v>Lower middle income</v>
      </c>
      <c r="B30" s="52" t="str">
        <f>VLOOKUP(C30,'Country Table'!$C$4:$G$222,4,FALSE)</f>
        <v>Sub-Saharan Africa</v>
      </c>
      <c r="C30" s="53" t="s">
        <v>80</v>
      </c>
      <c r="D30" s="19">
        <v>4.2</v>
      </c>
      <c r="E30" s="19">
        <v>4.2</v>
      </c>
      <c r="F30" s="19">
        <v>4.3</v>
      </c>
      <c r="G30" s="19">
        <v>4.3</v>
      </c>
      <c r="H30" s="19">
        <v>4.4000000000000004</v>
      </c>
      <c r="I30" s="19">
        <v>4.5</v>
      </c>
      <c r="J30" s="19">
        <v>4.5999999999999996</v>
      </c>
      <c r="K30" s="19">
        <v>4.7</v>
      </c>
      <c r="L30" s="19">
        <v>4.8</v>
      </c>
      <c r="M30" s="19">
        <v>4.9000000000000004</v>
      </c>
      <c r="N30" s="50">
        <v>5</v>
      </c>
      <c r="O30" s="19">
        <v>5.2</v>
      </c>
      <c r="P30" s="19">
        <v>5.3</v>
      </c>
      <c r="Q30" s="19">
        <v>5.5</v>
      </c>
      <c r="R30" s="19">
        <v>5.6</v>
      </c>
      <c r="S30" s="19">
        <v>5.7</v>
      </c>
      <c r="T30" s="19">
        <v>5.6</v>
      </c>
      <c r="U30" s="19">
        <v>5.6</v>
      </c>
      <c r="V30" s="19">
        <v>5.5</v>
      </c>
      <c r="W30" s="19">
        <v>5.4</v>
      </c>
      <c r="X30" s="19">
        <v>5.3</v>
      </c>
      <c r="Y30" s="19">
        <v>5.0999999999999996</v>
      </c>
      <c r="Z30" s="19">
        <v>4.9000000000000004</v>
      </c>
      <c r="AA30" s="19">
        <v>4.7</v>
      </c>
      <c r="AB30" s="19">
        <v>4.5999999999999996</v>
      </c>
      <c r="AC30" s="19">
        <v>4.5</v>
      </c>
      <c r="AD30" s="19">
        <v>4.5</v>
      </c>
      <c r="AE30" s="19">
        <v>4.5</v>
      </c>
      <c r="AF30" s="19">
        <v>4.5999999999999996</v>
      </c>
      <c r="AG30" s="19">
        <v>4.7</v>
      </c>
    </row>
    <row r="31" spans="1:33" ht="14.25" customHeight="1" x14ac:dyDescent="0.2">
      <c r="A31" s="52" t="str">
        <f>VLOOKUP(C31,'Country Table'!$C$4:$G$222,5,FALSE)</f>
        <v>Lower middle income</v>
      </c>
      <c r="B31" s="52" t="str">
        <f>VLOOKUP(C31,'Country Table'!$C$4:$G$222,4,FALSE)</f>
        <v>East Asia &amp; Pacific</v>
      </c>
      <c r="C31" s="53" t="s">
        <v>82</v>
      </c>
      <c r="D31" s="19">
        <v>2.9</v>
      </c>
      <c r="E31" s="19">
        <v>2.9</v>
      </c>
      <c r="F31" s="19">
        <v>3</v>
      </c>
      <c r="G31" s="19">
        <v>3</v>
      </c>
      <c r="H31" s="19">
        <v>3</v>
      </c>
      <c r="I31" s="19">
        <v>3</v>
      </c>
      <c r="J31" s="19">
        <v>3</v>
      </c>
      <c r="K31" s="19">
        <v>3</v>
      </c>
      <c r="L31" s="19">
        <v>3.1</v>
      </c>
      <c r="M31" s="19">
        <v>3.1</v>
      </c>
      <c r="N31" s="50">
        <v>3.1</v>
      </c>
      <c r="O31" s="19">
        <v>3.2</v>
      </c>
      <c r="P31" s="19">
        <v>3.2</v>
      </c>
      <c r="Q31" s="19">
        <v>3.3</v>
      </c>
      <c r="R31" s="19">
        <v>3.3</v>
      </c>
      <c r="S31" s="19">
        <v>3.4</v>
      </c>
      <c r="T31" s="19">
        <v>3.5</v>
      </c>
      <c r="U31" s="19">
        <v>3.5</v>
      </c>
      <c r="V31" s="19">
        <v>3.6</v>
      </c>
      <c r="W31" s="19">
        <v>3.7</v>
      </c>
      <c r="X31" s="19">
        <v>3.7</v>
      </c>
      <c r="Y31" s="19">
        <v>3.8</v>
      </c>
      <c r="Z31" s="19">
        <v>3.9</v>
      </c>
      <c r="AA31" s="19">
        <v>3.9</v>
      </c>
      <c r="AB31" s="19">
        <v>4</v>
      </c>
      <c r="AC31" s="19">
        <v>4.0999999999999996</v>
      </c>
      <c r="AD31" s="19">
        <v>4.3</v>
      </c>
      <c r="AE31" s="19">
        <v>4.4000000000000004</v>
      </c>
      <c r="AF31" s="19">
        <v>4.5999999999999996</v>
      </c>
      <c r="AG31" s="19">
        <v>4.7</v>
      </c>
    </row>
    <row r="32" spans="1:33" ht="14.25" customHeight="1" x14ac:dyDescent="0.2">
      <c r="A32" s="52" t="str">
        <f>VLOOKUP(C32,'Country Table'!$C$4:$G$222,5,FALSE)</f>
        <v>Lower middle income</v>
      </c>
      <c r="B32" s="52" t="str">
        <f>VLOOKUP(C32,'Country Table'!$C$4:$G$222,4,FALSE)</f>
        <v>Sub-Saharan Africa</v>
      </c>
      <c r="C32" s="53" t="s">
        <v>84</v>
      </c>
      <c r="D32" s="19">
        <v>3.4</v>
      </c>
      <c r="E32" s="19">
        <v>3.4</v>
      </c>
      <c r="F32" s="19">
        <v>3.4</v>
      </c>
      <c r="G32" s="19">
        <v>3.3</v>
      </c>
      <c r="H32" s="19">
        <v>3.3</v>
      </c>
      <c r="I32" s="19">
        <v>3.3</v>
      </c>
      <c r="J32" s="19">
        <v>3.3</v>
      </c>
      <c r="K32" s="19">
        <v>3.2</v>
      </c>
      <c r="L32" s="19">
        <v>3.2</v>
      </c>
      <c r="M32" s="19">
        <v>3.2</v>
      </c>
      <c r="N32" s="50">
        <v>3.2</v>
      </c>
      <c r="O32" s="19">
        <v>3.1</v>
      </c>
      <c r="P32" s="19">
        <v>3.1</v>
      </c>
      <c r="Q32" s="19">
        <v>3.1</v>
      </c>
      <c r="R32" s="19">
        <v>3.1</v>
      </c>
      <c r="S32" s="19">
        <v>3</v>
      </c>
      <c r="T32" s="19">
        <v>3</v>
      </c>
      <c r="U32" s="19">
        <v>3</v>
      </c>
      <c r="V32" s="19">
        <v>2.9</v>
      </c>
      <c r="W32" s="19">
        <v>2.9</v>
      </c>
      <c r="X32" s="19">
        <v>2.8</v>
      </c>
      <c r="Y32" s="19">
        <v>2.8</v>
      </c>
      <c r="Z32" s="19">
        <v>2.8</v>
      </c>
      <c r="AA32" s="19">
        <v>2.8</v>
      </c>
      <c r="AB32" s="19">
        <v>2.8</v>
      </c>
      <c r="AC32" s="19">
        <v>2.7</v>
      </c>
      <c r="AD32" s="19">
        <v>2.7</v>
      </c>
      <c r="AE32" s="19">
        <v>2.7</v>
      </c>
      <c r="AF32" s="19">
        <v>2.7</v>
      </c>
      <c r="AG32" s="19">
        <v>2.7</v>
      </c>
    </row>
    <row r="33" spans="1:33" ht="14.25" customHeight="1" x14ac:dyDescent="0.2">
      <c r="A33" s="52" t="str">
        <f>VLOOKUP(C33,'Country Table'!$C$4:$G$222,5,FALSE)</f>
        <v>High income</v>
      </c>
      <c r="B33" s="52" t="str">
        <f>VLOOKUP(C33,'Country Table'!$C$4:$G$222,4,FALSE)</f>
        <v>North America</v>
      </c>
      <c r="C33" s="53" t="s">
        <v>86</v>
      </c>
      <c r="D33" s="19">
        <v>11.3</v>
      </c>
      <c r="E33" s="19">
        <v>11.4</v>
      </c>
      <c r="F33" s="19">
        <v>11.6</v>
      </c>
      <c r="G33" s="19">
        <v>11.7</v>
      </c>
      <c r="H33" s="19">
        <v>11.8</v>
      </c>
      <c r="I33" s="19">
        <v>12</v>
      </c>
      <c r="J33" s="19">
        <v>12.1</v>
      </c>
      <c r="K33" s="19">
        <v>12.2</v>
      </c>
      <c r="L33" s="19">
        <v>12.3</v>
      </c>
      <c r="M33" s="19">
        <v>12.5</v>
      </c>
      <c r="N33" s="50">
        <v>12.6</v>
      </c>
      <c r="O33" s="19">
        <v>12.7</v>
      </c>
      <c r="P33" s="19">
        <v>12.8</v>
      </c>
      <c r="Q33" s="19">
        <v>12.9</v>
      </c>
      <c r="R33" s="19">
        <v>13</v>
      </c>
      <c r="S33" s="19">
        <v>13.1</v>
      </c>
      <c r="T33" s="19">
        <v>13.3</v>
      </c>
      <c r="U33" s="19">
        <v>13.4</v>
      </c>
      <c r="V33" s="19">
        <v>13.6</v>
      </c>
      <c r="W33" s="19">
        <v>13.9</v>
      </c>
      <c r="X33" s="19">
        <v>14.2</v>
      </c>
      <c r="Y33" s="19">
        <v>14.5</v>
      </c>
      <c r="Z33" s="19">
        <v>14.8</v>
      </c>
      <c r="AA33" s="19">
        <v>15.2</v>
      </c>
      <c r="AB33" s="19">
        <v>15.6</v>
      </c>
      <c r="AC33" s="19">
        <v>16.100000000000001</v>
      </c>
      <c r="AD33" s="19">
        <v>16.5</v>
      </c>
      <c r="AE33" s="19">
        <v>16.8</v>
      </c>
      <c r="AF33" s="19">
        <v>17.2</v>
      </c>
      <c r="AG33" s="19">
        <v>17.600000000000001</v>
      </c>
    </row>
    <row r="34" spans="1:33" ht="14.25" customHeight="1" x14ac:dyDescent="0.2">
      <c r="A34" s="52" t="str">
        <f>VLOOKUP(C34,'Country Table'!$C$4:$G$222,5,FALSE)</f>
        <v>Low income</v>
      </c>
      <c r="B34" s="52" t="str">
        <f>VLOOKUP(C34,'Country Table'!$C$4:$G$222,4,FALSE)</f>
        <v>Sub-Saharan Africa</v>
      </c>
      <c r="C34" s="53" t="s">
        <v>92</v>
      </c>
      <c r="D34" s="19">
        <v>3.2</v>
      </c>
      <c r="E34" s="19">
        <v>3.2</v>
      </c>
      <c r="F34" s="19">
        <v>3.2</v>
      </c>
      <c r="G34" s="19">
        <v>3.1</v>
      </c>
      <c r="H34" s="19">
        <v>3.1</v>
      </c>
      <c r="I34" s="19">
        <v>3</v>
      </c>
      <c r="J34" s="19">
        <v>3</v>
      </c>
      <c r="K34" s="19">
        <v>3</v>
      </c>
      <c r="L34" s="19">
        <v>2.9</v>
      </c>
      <c r="M34" s="19">
        <v>2.9</v>
      </c>
      <c r="N34" s="50">
        <v>2.9</v>
      </c>
      <c r="O34" s="19">
        <v>2.8</v>
      </c>
      <c r="P34" s="19">
        <v>2.8</v>
      </c>
      <c r="Q34" s="19">
        <v>2.8</v>
      </c>
      <c r="R34" s="19">
        <v>2.7</v>
      </c>
      <c r="S34" s="19">
        <v>2.7</v>
      </c>
      <c r="T34" s="19">
        <v>2.7</v>
      </c>
      <c r="U34" s="19">
        <v>2.6</v>
      </c>
      <c r="V34" s="19">
        <v>2.6</v>
      </c>
      <c r="W34" s="19">
        <v>2.6</v>
      </c>
      <c r="X34" s="19">
        <v>2.6</v>
      </c>
      <c r="Y34" s="19">
        <v>2.5</v>
      </c>
      <c r="Z34" s="19">
        <v>2.5</v>
      </c>
      <c r="AA34" s="19">
        <v>2.5</v>
      </c>
      <c r="AB34" s="19">
        <v>2.5</v>
      </c>
      <c r="AC34" s="19">
        <v>2.4</v>
      </c>
      <c r="AD34" s="19">
        <v>2.5</v>
      </c>
      <c r="AE34" s="19">
        <v>2.5</v>
      </c>
      <c r="AF34" s="19">
        <v>2.5</v>
      </c>
      <c r="AG34" s="19">
        <v>2.5</v>
      </c>
    </row>
    <row r="35" spans="1:33" ht="14.25" customHeight="1" x14ac:dyDescent="0.2">
      <c r="A35" s="52" t="str">
        <f>VLOOKUP(C35,'Country Table'!$C$4:$G$222,5,FALSE)</f>
        <v>High income</v>
      </c>
      <c r="B35" s="52" t="str">
        <f>VLOOKUP(C35,'Country Table'!$C$4:$G$222,4,FALSE)</f>
        <v>Europe &amp; Central Asia</v>
      </c>
      <c r="C35" s="53" t="s">
        <v>94</v>
      </c>
      <c r="D35" s="19">
        <v>14.6</v>
      </c>
      <c r="E35" s="19">
        <v>14.6</v>
      </c>
      <c r="F35" s="19">
        <v>14.6</v>
      </c>
      <c r="G35" s="19">
        <v>14.6</v>
      </c>
      <c r="H35" s="19">
        <v>14.5</v>
      </c>
      <c r="I35" s="19">
        <v>14.5</v>
      </c>
      <c r="J35" s="19">
        <v>14.5</v>
      </c>
      <c r="K35" s="19">
        <v>14.5</v>
      </c>
      <c r="L35" s="19">
        <v>14.5</v>
      </c>
      <c r="M35" s="19">
        <v>14.5</v>
      </c>
      <c r="N35" s="50">
        <v>14.5</v>
      </c>
      <c r="O35" s="19">
        <v>14.7</v>
      </c>
      <c r="P35" s="19">
        <v>14.8</v>
      </c>
      <c r="Q35" s="19">
        <v>14.9</v>
      </c>
      <c r="R35" s="19">
        <v>14.9</v>
      </c>
      <c r="S35" s="19">
        <v>15</v>
      </c>
      <c r="T35" s="19">
        <v>15.1</v>
      </c>
      <c r="U35" s="19">
        <v>15.3</v>
      </c>
      <c r="V35" s="19">
        <v>15.3</v>
      </c>
      <c r="W35" s="19">
        <v>15.3</v>
      </c>
      <c r="X35" s="19">
        <v>15.4</v>
      </c>
      <c r="Y35" s="19">
        <v>15.6</v>
      </c>
      <c r="Z35" s="19">
        <v>15.9</v>
      </c>
      <c r="AA35" s="19">
        <v>16.100000000000001</v>
      </c>
      <c r="AB35" s="19">
        <v>16.3</v>
      </c>
      <c r="AC35" s="19">
        <v>16.5</v>
      </c>
      <c r="AD35" s="19">
        <v>16.7</v>
      </c>
      <c r="AE35" s="19">
        <v>17</v>
      </c>
      <c r="AF35" s="19">
        <v>17.3</v>
      </c>
      <c r="AG35" s="19">
        <v>17.600000000000001</v>
      </c>
    </row>
    <row r="36" spans="1:33" ht="14.25" customHeight="1" x14ac:dyDescent="0.2">
      <c r="A36" s="52" t="str">
        <f>VLOOKUP(C36,'Country Table'!$C$4:$G$222,5,FALSE)</f>
        <v>High income</v>
      </c>
      <c r="B36" s="52" t="str">
        <f>VLOOKUP(C36,'Country Table'!$C$4:$G$222,4,FALSE)</f>
        <v>Latin America &amp; Caribbean</v>
      </c>
      <c r="C36" s="53" t="s">
        <v>96</v>
      </c>
      <c r="D36" s="19">
        <v>5.9</v>
      </c>
      <c r="E36" s="19">
        <v>6.1</v>
      </c>
      <c r="F36" s="19">
        <v>6.3</v>
      </c>
      <c r="G36" s="19">
        <v>6.5</v>
      </c>
      <c r="H36" s="19">
        <v>6.7</v>
      </c>
      <c r="I36" s="19">
        <v>6.8</v>
      </c>
      <c r="J36" s="19">
        <v>7</v>
      </c>
      <c r="K36" s="19">
        <v>7.2</v>
      </c>
      <c r="L36" s="19">
        <v>7.3</v>
      </c>
      <c r="M36" s="19">
        <v>7.5</v>
      </c>
      <c r="N36" s="50">
        <v>7.7</v>
      </c>
      <c r="O36" s="19">
        <v>7.8</v>
      </c>
      <c r="P36" s="19">
        <v>8</v>
      </c>
      <c r="Q36" s="19">
        <v>8.1</v>
      </c>
      <c r="R36" s="19">
        <v>8.3000000000000007</v>
      </c>
      <c r="S36" s="19">
        <v>8.4</v>
      </c>
      <c r="T36" s="19">
        <v>8.6</v>
      </c>
      <c r="U36" s="19">
        <v>8.8000000000000007</v>
      </c>
      <c r="V36" s="19">
        <v>9</v>
      </c>
      <c r="W36" s="19">
        <v>9.1999999999999993</v>
      </c>
      <c r="X36" s="19">
        <v>9.4</v>
      </c>
      <c r="Y36" s="19">
        <v>9.6</v>
      </c>
      <c r="Z36" s="19">
        <v>9.8000000000000007</v>
      </c>
      <c r="AA36" s="19">
        <v>10</v>
      </c>
      <c r="AB36" s="19">
        <v>10.3</v>
      </c>
      <c r="AC36" s="19">
        <v>10.6</v>
      </c>
      <c r="AD36" s="19">
        <v>10.9</v>
      </c>
      <c r="AE36" s="19">
        <v>11.2</v>
      </c>
      <c r="AF36" s="19">
        <v>11.5</v>
      </c>
      <c r="AG36" s="19">
        <v>11.9</v>
      </c>
    </row>
    <row r="37" spans="1:33" ht="14.25" customHeight="1" x14ac:dyDescent="0.2">
      <c r="A37" s="52" t="str">
        <f>VLOOKUP(C37,'Country Table'!$C$4:$G$222,5,FALSE)</f>
        <v>Upper middle income</v>
      </c>
      <c r="B37" s="52" t="str">
        <f>VLOOKUP(C37,'Country Table'!$C$4:$G$222,4,FALSE)</f>
        <v>East Asia &amp; Pacific</v>
      </c>
      <c r="C37" s="53" t="s">
        <v>98</v>
      </c>
      <c r="D37" s="19">
        <v>5.6</v>
      </c>
      <c r="E37" s="19">
        <v>5.7</v>
      </c>
      <c r="F37" s="19">
        <v>5.8</v>
      </c>
      <c r="G37" s="19">
        <v>5.9</v>
      </c>
      <c r="H37" s="19">
        <v>6</v>
      </c>
      <c r="I37" s="19">
        <v>6.1</v>
      </c>
      <c r="J37" s="19">
        <v>6.3</v>
      </c>
      <c r="K37" s="19">
        <v>6.4</v>
      </c>
      <c r="L37" s="19">
        <v>6.6</v>
      </c>
      <c r="M37" s="19">
        <v>6.7</v>
      </c>
      <c r="N37" s="50">
        <v>6.8</v>
      </c>
      <c r="O37" s="19">
        <v>6.9</v>
      </c>
      <c r="P37" s="19">
        <v>7.1</v>
      </c>
      <c r="Q37" s="19">
        <v>7.2</v>
      </c>
      <c r="R37" s="19">
        <v>7.4</v>
      </c>
      <c r="S37" s="19">
        <v>7.5</v>
      </c>
      <c r="T37" s="19">
        <v>7.6</v>
      </c>
      <c r="U37" s="19">
        <v>7.7</v>
      </c>
      <c r="V37" s="19">
        <v>7.8</v>
      </c>
      <c r="W37" s="19">
        <v>7.9</v>
      </c>
      <c r="X37" s="19">
        <v>8.1</v>
      </c>
      <c r="Y37" s="19">
        <v>8.3000000000000007</v>
      </c>
      <c r="Z37" s="19">
        <v>8.5</v>
      </c>
      <c r="AA37" s="19">
        <v>8.6999999999999993</v>
      </c>
      <c r="AB37" s="19">
        <v>9</v>
      </c>
      <c r="AC37" s="19">
        <v>9.3000000000000007</v>
      </c>
      <c r="AD37" s="19">
        <v>9.8000000000000007</v>
      </c>
      <c r="AE37" s="19">
        <v>10.3</v>
      </c>
      <c r="AF37" s="19">
        <v>10.9</v>
      </c>
      <c r="AG37" s="19">
        <v>11.5</v>
      </c>
    </row>
    <row r="38" spans="1:33" ht="14.25" customHeight="1" x14ac:dyDescent="0.2">
      <c r="A38" s="52" t="str">
        <f>VLOOKUP(C38,'Country Table'!$C$4:$G$222,5,FALSE)</f>
        <v>Upper middle income</v>
      </c>
      <c r="B38" s="52" t="str">
        <f>VLOOKUP(C38,'Country Table'!$C$4:$G$222,4,FALSE)</f>
        <v>Latin America &amp; Caribbean</v>
      </c>
      <c r="C38" s="53" t="s">
        <v>100</v>
      </c>
      <c r="D38" s="19">
        <v>4.2</v>
      </c>
      <c r="E38" s="19">
        <v>4.2</v>
      </c>
      <c r="F38" s="19">
        <v>4.3</v>
      </c>
      <c r="G38" s="19">
        <v>4.4000000000000004</v>
      </c>
      <c r="H38" s="19">
        <v>4.5</v>
      </c>
      <c r="I38" s="19">
        <v>4.5999999999999996</v>
      </c>
      <c r="J38" s="19">
        <v>4.7</v>
      </c>
      <c r="K38" s="19">
        <v>4.8</v>
      </c>
      <c r="L38" s="19">
        <v>5</v>
      </c>
      <c r="M38" s="19">
        <v>5.0999999999999996</v>
      </c>
      <c r="N38" s="50">
        <v>5.2</v>
      </c>
      <c r="O38" s="19">
        <v>5.3</v>
      </c>
      <c r="P38" s="19">
        <v>5.5</v>
      </c>
      <c r="Q38" s="19">
        <v>5.6</v>
      </c>
      <c r="R38" s="19">
        <v>5.7</v>
      </c>
      <c r="S38" s="19">
        <v>5.8</v>
      </c>
      <c r="T38" s="19">
        <v>6</v>
      </c>
      <c r="U38" s="19">
        <v>6.1</v>
      </c>
      <c r="V38" s="19">
        <v>6.2</v>
      </c>
      <c r="W38" s="19">
        <v>6.4</v>
      </c>
      <c r="X38" s="19">
        <v>6.6</v>
      </c>
      <c r="Y38" s="19">
        <v>6.8</v>
      </c>
      <c r="Z38" s="19">
        <v>7</v>
      </c>
      <c r="AA38" s="19">
        <v>7.2</v>
      </c>
      <c r="AB38" s="19">
        <v>7.4</v>
      </c>
      <c r="AC38" s="19">
        <v>7.7</v>
      </c>
      <c r="AD38" s="19">
        <v>7.9</v>
      </c>
      <c r="AE38" s="19">
        <v>8.1999999999999993</v>
      </c>
      <c r="AF38" s="19">
        <v>8.5</v>
      </c>
      <c r="AG38" s="19">
        <v>8.8000000000000007</v>
      </c>
    </row>
    <row r="39" spans="1:33" ht="14.25" customHeight="1" x14ac:dyDescent="0.2">
      <c r="A39" s="52" t="str">
        <f>VLOOKUP(C39,'Country Table'!$C$4:$G$222,5,FALSE)</f>
        <v>Lower middle income</v>
      </c>
      <c r="B39" s="52" t="str">
        <f>VLOOKUP(C39,'Country Table'!$C$4:$G$222,4,FALSE)</f>
        <v>Sub-Saharan Africa</v>
      </c>
      <c r="C39" s="53" t="s">
        <v>102</v>
      </c>
      <c r="D39" s="19">
        <v>3.1</v>
      </c>
      <c r="E39" s="19">
        <v>3.1</v>
      </c>
      <c r="F39" s="19">
        <v>3.1</v>
      </c>
      <c r="G39" s="19">
        <v>3.1</v>
      </c>
      <c r="H39" s="19">
        <v>3.1</v>
      </c>
      <c r="I39" s="19">
        <v>3.1</v>
      </c>
      <c r="J39" s="19">
        <v>3.1</v>
      </c>
      <c r="K39" s="19">
        <v>3.1</v>
      </c>
      <c r="L39" s="19">
        <v>3.1</v>
      </c>
      <c r="M39" s="19">
        <v>3.1</v>
      </c>
      <c r="N39" s="50">
        <v>3</v>
      </c>
      <c r="O39" s="19">
        <v>3</v>
      </c>
      <c r="P39" s="19">
        <v>3</v>
      </c>
      <c r="Q39" s="19">
        <v>3</v>
      </c>
      <c r="R39" s="19">
        <v>3</v>
      </c>
      <c r="S39" s="19">
        <v>3</v>
      </c>
      <c r="T39" s="19">
        <v>3</v>
      </c>
      <c r="U39" s="19">
        <v>3</v>
      </c>
      <c r="V39" s="19">
        <v>3</v>
      </c>
      <c r="W39" s="19">
        <v>3</v>
      </c>
      <c r="X39" s="19">
        <v>3</v>
      </c>
      <c r="Y39" s="19">
        <v>2.9</v>
      </c>
      <c r="Z39" s="19">
        <v>2.9</v>
      </c>
      <c r="AA39" s="19">
        <v>2.9</v>
      </c>
      <c r="AB39" s="19">
        <v>2.9</v>
      </c>
      <c r="AC39" s="19">
        <v>2.9</v>
      </c>
      <c r="AD39" s="19">
        <v>2.9</v>
      </c>
      <c r="AE39" s="19">
        <v>3</v>
      </c>
      <c r="AF39" s="19">
        <v>3</v>
      </c>
      <c r="AG39" s="19">
        <v>3.1</v>
      </c>
    </row>
    <row r="40" spans="1:33" ht="14.25" customHeight="1" x14ac:dyDescent="0.2">
      <c r="A40" s="52" t="str">
        <f>VLOOKUP(C40,'Country Table'!$C$4:$G$222,5,FALSE)</f>
        <v>Lower middle income</v>
      </c>
      <c r="B40" s="52" t="str">
        <f>VLOOKUP(C40,'Country Table'!$C$4:$G$222,4,FALSE)</f>
        <v>Sub-Saharan Africa</v>
      </c>
      <c r="C40" s="53" t="s">
        <v>454</v>
      </c>
      <c r="D40" s="19">
        <v>2.9</v>
      </c>
      <c r="E40" s="19">
        <v>2.9</v>
      </c>
      <c r="F40" s="19">
        <v>2.9</v>
      </c>
      <c r="G40" s="19">
        <v>2.9</v>
      </c>
      <c r="H40" s="19">
        <v>2.8</v>
      </c>
      <c r="I40" s="19">
        <v>2.8</v>
      </c>
      <c r="J40" s="19">
        <v>2.8</v>
      </c>
      <c r="K40" s="19">
        <v>2.8</v>
      </c>
      <c r="L40" s="19">
        <v>2.8</v>
      </c>
      <c r="M40" s="19">
        <v>2.7</v>
      </c>
      <c r="N40" s="50">
        <v>2.7</v>
      </c>
      <c r="O40" s="19">
        <v>2.7</v>
      </c>
      <c r="P40" s="19">
        <v>2.7</v>
      </c>
      <c r="Q40" s="19">
        <v>2.7</v>
      </c>
      <c r="R40" s="19">
        <v>2.7</v>
      </c>
      <c r="S40" s="19">
        <v>2.6</v>
      </c>
      <c r="T40" s="19">
        <v>2.6</v>
      </c>
      <c r="U40" s="19">
        <v>2.6</v>
      </c>
      <c r="V40" s="19">
        <v>2.6</v>
      </c>
      <c r="W40" s="19">
        <v>2.5</v>
      </c>
      <c r="X40" s="19">
        <v>2.5</v>
      </c>
      <c r="Y40" s="19">
        <v>2.5</v>
      </c>
      <c r="Z40" s="19">
        <v>2.5</v>
      </c>
      <c r="AA40" s="19">
        <v>2.6</v>
      </c>
      <c r="AB40" s="19">
        <v>2.6</v>
      </c>
      <c r="AC40" s="19">
        <v>2.6</v>
      </c>
      <c r="AD40" s="19">
        <v>2.6</v>
      </c>
      <c r="AE40" s="19">
        <v>2.6</v>
      </c>
      <c r="AF40" s="19">
        <v>2.7</v>
      </c>
      <c r="AG40" s="19">
        <v>2.7</v>
      </c>
    </row>
    <row r="41" spans="1:33" ht="14.25" customHeight="1" x14ac:dyDescent="0.2">
      <c r="A41" s="52" t="str">
        <f>VLOOKUP(C41,'Country Table'!$C$4:$G$222,5,FALSE)</f>
        <v>Low income</v>
      </c>
      <c r="B41" s="52" t="str">
        <f>VLOOKUP(C41,'Country Table'!$C$4:$G$222,4,FALSE)</f>
        <v>Sub-Saharan Africa</v>
      </c>
      <c r="C41" s="53" t="s">
        <v>104</v>
      </c>
      <c r="D41" s="19">
        <v>2.9</v>
      </c>
      <c r="E41" s="19">
        <v>3</v>
      </c>
      <c r="F41" s="19">
        <v>3</v>
      </c>
      <c r="G41" s="19">
        <v>3</v>
      </c>
      <c r="H41" s="19">
        <v>3</v>
      </c>
      <c r="I41" s="19">
        <v>3</v>
      </c>
      <c r="J41" s="19">
        <v>3</v>
      </c>
      <c r="K41" s="19">
        <v>3</v>
      </c>
      <c r="L41" s="19">
        <v>3</v>
      </c>
      <c r="M41" s="19">
        <v>3</v>
      </c>
      <c r="N41" s="50">
        <v>3</v>
      </c>
      <c r="O41" s="19">
        <v>3</v>
      </c>
      <c r="P41" s="19">
        <v>3</v>
      </c>
      <c r="Q41" s="19">
        <v>3</v>
      </c>
      <c r="R41" s="19">
        <v>3</v>
      </c>
      <c r="S41" s="19">
        <v>3</v>
      </c>
      <c r="T41" s="19">
        <v>3</v>
      </c>
      <c r="U41" s="19">
        <v>3</v>
      </c>
      <c r="V41" s="19">
        <v>3</v>
      </c>
      <c r="W41" s="19">
        <v>3</v>
      </c>
      <c r="X41" s="19">
        <v>3</v>
      </c>
      <c r="Y41" s="19">
        <v>3</v>
      </c>
      <c r="Z41" s="19">
        <v>3</v>
      </c>
      <c r="AA41" s="19">
        <v>3</v>
      </c>
      <c r="AB41" s="19">
        <v>3</v>
      </c>
      <c r="AC41" s="19">
        <v>3</v>
      </c>
      <c r="AD41" s="19">
        <v>3</v>
      </c>
      <c r="AE41" s="19">
        <v>3</v>
      </c>
      <c r="AF41" s="19">
        <v>3</v>
      </c>
      <c r="AG41" s="19">
        <v>3</v>
      </c>
    </row>
    <row r="42" spans="1:33" ht="14.25" customHeight="1" x14ac:dyDescent="0.2">
      <c r="A42" s="52" t="str">
        <f>VLOOKUP(C42,'Country Table'!$C$4:$G$222,5,FALSE)</f>
        <v>Upper middle income</v>
      </c>
      <c r="B42" s="52" t="str">
        <f>VLOOKUP(C42,'Country Table'!$C$4:$G$222,4,FALSE)</f>
        <v>Latin America &amp; Caribbean</v>
      </c>
      <c r="C42" s="53" t="s">
        <v>107</v>
      </c>
      <c r="D42" s="19">
        <v>4.5999999999999996</v>
      </c>
      <c r="E42" s="19">
        <v>4.7</v>
      </c>
      <c r="F42" s="19">
        <v>4.7</v>
      </c>
      <c r="G42" s="19">
        <v>4.8</v>
      </c>
      <c r="H42" s="19">
        <v>4.9000000000000004</v>
      </c>
      <c r="I42" s="19">
        <v>5</v>
      </c>
      <c r="J42" s="19">
        <v>5.0999999999999996</v>
      </c>
      <c r="K42" s="19">
        <v>5.2</v>
      </c>
      <c r="L42" s="19">
        <v>5.3</v>
      </c>
      <c r="M42" s="19">
        <v>5.5</v>
      </c>
      <c r="N42" s="50">
        <v>5.6</v>
      </c>
      <c r="O42" s="19">
        <v>5.7</v>
      </c>
      <c r="P42" s="19">
        <v>5.9</v>
      </c>
      <c r="Q42" s="19">
        <v>6</v>
      </c>
      <c r="R42" s="19">
        <v>6.2</v>
      </c>
      <c r="S42" s="19">
        <v>6.4</v>
      </c>
      <c r="T42" s="19">
        <v>6.5</v>
      </c>
      <c r="U42" s="19">
        <v>6.7</v>
      </c>
      <c r="V42" s="19">
        <v>6.9</v>
      </c>
      <c r="W42" s="19">
        <v>7.1</v>
      </c>
      <c r="X42" s="19">
        <v>7.3</v>
      </c>
      <c r="Y42" s="19">
        <v>7.5</v>
      </c>
      <c r="Z42" s="19">
        <v>7.8</v>
      </c>
      <c r="AA42" s="19">
        <v>8.1</v>
      </c>
      <c r="AB42" s="19">
        <v>8.4</v>
      </c>
      <c r="AC42" s="19">
        <v>8.6999999999999993</v>
      </c>
      <c r="AD42" s="19">
        <v>9</v>
      </c>
      <c r="AE42" s="19">
        <v>9.3000000000000007</v>
      </c>
      <c r="AF42" s="19">
        <v>9.5</v>
      </c>
      <c r="AG42" s="19">
        <v>9.9</v>
      </c>
    </row>
    <row r="43" spans="1:33" ht="14.25" customHeight="1" x14ac:dyDescent="0.2">
      <c r="A43" s="52" t="str">
        <f>VLOOKUP(C43,'Country Table'!$C$4:$G$222,5,FALSE)</f>
        <v>Lower middle income</v>
      </c>
      <c r="B43" s="52" t="str">
        <f>VLOOKUP(C43,'Country Table'!$C$4:$G$222,4,FALSE)</f>
        <v>Sub-Saharan Africa</v>
      </c>
      <c r="C43" s="53" t="s">
        <v>438</v>
      </c>
      <c r="D43" s="19">
        <v>2.7</v>
      </c>
      <c r="E43" s="19">
        <v>2.7</v>
      </c>
      <c r="F43" s="19">
        <v>2.7</v>
      </c>
      <c r="G43" s="19">
        <v>2.7</v>
      </c>
      <c r="H43" s="19">
        <v>2.7</v>
      </c>
      <c r="I43" s="19">
        <v>2.7</v>
      </c>
      <c r="J43" s="19">
        <v>2.8</v>
      </c>
      <c r="K43" s="19">
        <v>2.8</v>
      </c>
      <c r="L43" s="19">
        <v>2.8</v>
      </c>
      <c r="M43" s="19">
        <v>2.8</v>
      </c>
      <c r="N43" s="50">
        <v>2.8</v>
      </c>
      <c r="O43" s="19">
        <v>2.9</v>
      </c>
      <c r="P43" s="19">
        <v>2.9</v>
      </c>
      <c r="Q43" s="19">
        <v>2.9</v>
      </c>
      <c r="R43" s="19">
        <v>2.9</v>
      </c>
      <c r="S43" s="19">
        <v>2.9</v>
      </c>
      <c r="T43" s="19">
        <v>2.9</v>
      </c>
      <c r="U43" s="19">
        <v>2.9</v>
      </c>
      <c r="V43" s="19">
        <v>2.9</v>
      </c>
      <c r="W43" s="19">
        <v>2.9</v>
      </c>
      <c r="X43" s="19">
        <v>2.9</v>
      </c>
      <c r="Y43" s="19">
        <v>2.9</v>
      </c>
      <c r="Z43" s="19">
        <v>2.8</v>
      </c>
      <c r="AA43" s="19">
        <v>2.8</v>
      </c>
      <c r="AB43" s="19">
        <v>2.8</v>
      </c>
      <c r="AC43" s="19">
        <v>2.8</v>
      </c>
      <c r="AD43" s="19">
        <v>2.8</v>
      </c>
      <c r="AE43" s="19">
        <v>2.8</v>
      </c>
      <c r="AF43" s="19">
        <v>2.9</v>
      </c>
      <c r="AG43" s="19">
        <v>2.9</v>
      </c>
    </row>
    <row r="44" spans="1:33" ht="14.25" customHeight="1" x14ac:dyDescent="0.2">
      <c r="A44" s="52" t="str">
        <f>VLOOKUP(C44,'Country Table'!$C$4:$G$222,5,FALSE)</f>
        <v>High income</v>
      </c>
      <c r="B44" s="52" t="str">
        <f>VLOOKUP(C44,'Country Table'!$C$4:$G$222,4,FALSE)</f>
        <v>Europe &amp; Central Asia</v>
      </c>
      <c r="C44" s="53" t="s">
        <v>110</v>
      </c>
      <c r="D44" s="19">
        <v>11.6</v>
      </c>
      <c r="E44" s="19">
        <v>12</v>
      </c>
      <c r="F44" s="19">
        <v>12.4</v>
      </c>
      <c r="G44" s="19">
        <v>12.8</v>
      </c>
      <c r="H44" s="19">
        <v>13.3</v>
      </c>
      <c r="I44" s="19">
        <v>13.7</v>
      </c>
      <c r="J44" s="19">
        <v>14.1</v>
      </c>
      <c r="K44" s="19">
        <v>14.5</v>
      </c>
      <c r="L44" s="19">
        <v>14.9</v>
      </c>
      <c r="M44" s="19">
        <v>15.2</v>
      </c>
      <c r="N44" s="50">
        <v>15.6</v>
      </c>
      <c r="O44" s="19">
        <v>16</v>
      </c>
      <c r="P44" s="19">
        <v>16.399999999999999</v>
      </c>
      <c r="Q44" s="19">
        <v>16.8</v>
      </c>
      <c r="R44" s="19">
        <v>17.100000000000001</v>
      </c>
      <c r="S44" s="19">
        <v>17.2</v>
      </c>
      <c r="T44" s="19">
        <v>17.399999999999999</v>
      </c>
      <c r="U44" s="19">
        <v>17.399999999999999</v>
      </c>
      <c r="V44" s="19">
        <v>17.399999999999999</v>
      </c>
      <c r="W44" s="19">
        <v>17.399999999999999</v>
      </c>
      <c r="X44" s="19">
        <v>17.600000000000001</v>
      </c>
      <c r="Y44" s="19">
        <v>17.899999999999999</v>
      </c>
      <c r="Z44" s="19">
        <v>18.2</v>
      </c>
      <c r="AA44" s="19">
        <v>18.600000000000001</v>
      </c>
      <c r="AB44" s="19">
        <v>18.899999999999999</v>
      </c>
      <c r="AC44" s="19">
        <v>19.2</v>
      </c>
      <c r="AD44" s="19">
        <v>19.600000000000001</v>
      </c>
      <c r="AE44" s="19">
        <v>20</v>
      </c>
      <c r="AF44" s="19">
        <v>20.399999999999999</v>
      </c>
      <c r="AG44" s="19">
        <v>20.9</v>
      </c>
    </row>
    <row r="45" spans="1:33" ht="14.25" customHeight="1" x14ac:dyDescent="0.2">
      <c r="A45" s="52" t="str">
        <f>VLOOKUP(C45,'Country Table'!$C$4:$G$222,5,FALSE)</f>
        <v>Upper middle income</v>
      </c>
      <c r="B45" s="52" t="str">
        <f>VLOOKUP(C45,'Country Table'!$C$4:$G$222,4,FALSE)</f>
        <v>Latin America &amp; Caribbean</v>
      </c>
      <c r="C45" s="53" t="s">
        <v>112</v>
      </c>
      <c r="D45" s="19">
        <v>9</v>
      </c>
      <c r="E45" s="19">
        <v>9.1</v>
      </c>
      <c r="F45" s="19">
        <v>9.1</v>
      </c>
      <c r="G45" s="19">
        <v>9.1999999999999993</v>
      </c>
      <c r="H45" s="19">
        <v>9.3000000000000007</v>
      </c>
      <c r="I45" s="19">
        <v>9.4</v>
      </c>
      <c r="J45" s="19">
        <v>9.5</v>
      </c>
      <c r="K45" s="19">
        <v>9.6</v>
      </c>
      <c r="L45" s="19">
        <v>9.6</v>
      </c>
      <c r="M45" s="19">
        <v>9.6999999999999993</v>
      </c>
      <c r="N45" s="50">
        <v>9.9</v>
      </c>
      <c r="O45" s="19">
        <v>10</v>
      </c>
      <c r="P45" s="19">
        <v>10.199999999999999</v>
      </c>
      <c r="Q45" s="19">
        <v>10.4</v>
      </c>
      <c r="R45" s="19">
        <v>10.6</v>
      </c>
      <c r="S45" s="19">
        <v>10.9</v>
      </c>
      <c r="T45" s="19">
        <v>11.2</v>
      </c>
      <c r="U45" s="19">
        <v>11.5</v>
      </c>
      <c r="V45" s="19">
        <v>11.9</v>
      </c>
      <c r="W45" s="19">
        <v>12.2</v>
      </c>
      <c r="X45" s="19">
        <v>12.5</v>
      </c>
      <c r="Y45" s="19">
        <v>12.8</v>
      </c>
      <c r="Z45" s="19">
        <v>13.1</v>
      </c>
      <c r="AA45" s="19">
        <v>13.4</v>
      </c>
      <c r="AB45" s="19">
        <v>13.7</v>
      </c>
      <c r="AC45" s="19">
        <v>14</v>
      </c>
      <c r="AD45" s="19">
        <v>14.4</v>
      </c>
      <c r="AE45" s="19">
        <v>14.8</v>
      </c>
      <c r="AF45" s="19">
        <v>15.2</v>
      </c>
      <c r="AG45" s="19">
        <v>15.6</v>
      </c>
    </row>
    <row r="46" spans="1:33" ht="14.25" customHeight="1" x14ac:dyDescent="0.2">
      <c r="A46" s="52" t="str">
        <f>VLOOKUP(C46,'Country Table'!$C$4:$G$222,5,FALSE)</f>
        <v>High income</v>
      </c>
      <c r="B46" s="52" t="str">
        <f>VLOOKUP(C46,'Country Table'!$C$4:$G$222,4,FALSE)</f>
        <v>Latin America &amp; Caribbean</v>
      </c>
      <c r="C46" s="53" t="s">
        <v>442</v>
      </c>
      <c r="D46" s="19">
        <v>7.5</v>
      </c>
      <c r="E46" s="19">
        <v>7.7</v>
      </c>
      <c r="F46" s="19">
        <v>7.9</v>
      </c>
      <c r="G46" s="19">
        <v>8.1999999999999993</v>
      </c>
      <c r="H46" s="19">
        <v>8.4</v>
      </c>
      <c r="I46" s="19">
        <v>8.6</v>
      </c>
      <c r="J46" s="19">
        <v>8.9</v>
      </c>
      <c r="K46" s="19">
        <v>9.3000000000000007</v>
      </c>
      <c r="L46" s="19">
        <v>9.6</v>
      </c>
      <c r="M46" s="19">
        <v>9.9</v>
      </c>
      <c r="N46" s="50">
        <v>10.3</v>
      </c>
      <c r="O46" s="19">
        <v>10.6</v>
      </c>
      <c r="P46" s="19">
        <v>10.9</v>
      </c>
      <c r="Q46" s="19">
        <v>11.3</v>
      </c>
      <c r="R46" s="19">
        <v>11.6</v>
      </c>
      <c r="S46" s="19">
        <v>12</v>
      </c>
      <c r="T46" s="19">
        <v>12.2</v>
      </c>
      <c r="U46" s="19">
        <v>12.3</v>
      </c>
      <c r="V46" s="19">
        <v>12.5</v>
      </c>
      <c r="W46" s="19">
        <v>12.8</v>
      </c>
      <c r="X46" s="19">
        <v>13</v>
      </c>
      <c r="Y46" s="19">
        <v>13.4</v>
      </c>
      <c r="Z46" s="19">
        <v>13.8</v>
      </c>
      <c r="AA46" s="19">
        <v>14.3</v>
      </c>
      <c r="AB46" s="19">
        <v>14.8</v>
      </c>
      <c r="AC46" s="19">
        <v>15.3</v>
      </c>
      <c r="AD46" s="19">
        <v>15.8</v>
      </c>
      <c r="AE46" s="19">
        <v>16.2</v>
      </c>
      <c r="AF46" s="19">
        <v>16.7</v>
      </c>
      <c r="AG46" s="19">
        <v>17.2</v>
      </c>
    </row>
    <row r="47" spans="1:33" ht="14.25" customHeight="1" x14ac:dyDescent="0.2">
      <c r="A47" s="52" t="str">
        <f>VLOOKUP(C47,'Country Table'!$C$4:$G$222,5,FALSE)</f>
        <v>High income</v>
      </c>
      <c r="B47" s="52" t="str">
        <f>VLOOKUP(C47,'Country Table'!$C$4:$G$222,4,FALSE)</f>
        <v>Europe &amp; Central Asia</v>
      </c>
      <c r="C47" s="53" t="s">
        <v>115</v>
      </c>
      <c r="D47" s="19">
        <v>9.9</v>
      </c>
      <c r="E47" s="19">
        <v>9.9</v>
      </c>
      <c r="F47" s="19">
        <v>9.9</v>
      </c>
      <c r="G47" s="19">
        <v>10</v>
      </c>
      <c r="H47" s="19">
        <v>10</v>
      </c>
      <c r="I47" s="19">
        <v>10.1</v>
      </c>
      <c r="J47" s="19">
        <v>10.1</v>
      </c>
      <c r="K47" s="19">
        <v>10.1</v>
      </c>
      <c r="L47" s="19">
        <v>10.1</v>
      </c>
      <c r="M47" s="19">
        <v>10.199999999999999</v>
      </c>
      <c r="N47" s="50">
        <v>10.199999999999999</v>
      </c>
      <c r="O47" s="19">
        <v>10.3</v>
      </c>
      <c r="P47" s="19">
        <v>10.4</v>
      </c>
      <c r="Q47" s="19">
        <v>10.5</v>
      </c>
      <c r="R47" s="19">
        <v>10.6</v>
      </c>
      <c r="S47" s="19">
        <v>10.8</v>
      </c>
      <c r="T47" s="19">
        <v>10.9</v>
      </c>
      <c r="U47" s="19">
        <v>11</v>
      </c>
      <c r="V47" s="19">
        <v>11.1</v>
      </c>
      <c r="W47" s="19">
        <v>11.2</v>
      </c>
      <c r="X47" s="19">
        <v>11.4</v>
      </c>
      <c r="Y47" s="19">
        <v>11.7</v>
      </c>
      <c r="Z47" s="19">
        <v>11.9</v>
      </c>
      <c r="AA47" s="19">
        <v>12.2</v>
      </c>
      <c r="AB47" s="19">
        <v>12.5</v>
      </c>
      <c r="AC47" s="19">
        <v>12.8</v>
      </c>
      <c r="AD47" s="19">
        <v>13.1</v>
      </c>
      <c r="AE47" s="19">
        <v>13.4</v>
      </c>
      <c r="AF47" s="19">
        <v>13.7</v>
      </c>
      <c r="AG47" s="19">
        <v>14</v>
      </c>
    </row>
    <row r="48" spans="1:33" ht="14.25" customHeight="1" x14ac:dyDescent="0.2">
      <c r="A48" s="52" t="str">
        <f>VLOOKUP(C48,'Country Table'!$C$4:$G$222,5,FALSE)</f>
        <v>High income</v>
      </c>
      <c r="B48" s="52" t="str">
        <f>VLOOKUP(C48,'Country Table'!$C$4:$G$222,4,FALSE)</f>
        <v>Europe &amp; Central Asia</v>
      </c>
      <c r="C48" s="53" t="s">
        <v>117</v>
      </c>
      <c r="D48" s="19">
        <v>12.7</v>
      </c>
      <c r="E48" s="19">
        <v>12.9</v>
      </c>
      <c r="F48" s="19">
        <v>13</v>
      </c>
      <c r="G48" s="19">
        <v>13.1</v>
      </c>
      <c r="H48" s="19">
        <v>13.2</v>
      </c>
      <c r="I48" s="19">
        <v>13.2</v>
      </c>
      <c r="J48" s="19">
        <v>13.4</v>
      </c>
      <c r="K48" s="19">
        <v>13.6</v>
      </c>
      <c r="L48" s="19">
        <v>13.7</v>
      </c>
      <c r="M48" s="19">
        <v>13.8</v>
      </c>
      <c r="N48" s="50">
        <v>13.8</v>
      </c>
      <c r="O48" s="19">
        <v>13.9</v>
      </c>
      <c r="P48" s="19">
        <v>13.9</v>
      </c>
      <c r="Q48" s="19">
        <v>13.9</v>
      </c>
      <c r="R48" s="19">
        <v>14</v>
      </c>
      <c r="S48" s="19">
        <v>14</v>
      </c>
      <c r="T48" s="19">
        <v>14.2</v>
      </c>
      <c r="U48" s="19">
        <v>14.5</v>
      </c>
      <c r="V48" s="19">
        <v>14.7</v>
      </c>
      <c r="W48" s="19">
        <v>15.1</v>
      </c>
      <c r="X48" s="19">
        <v>15.4</v>
      </c>
      <c r="Y48" s="19">
        <v>15.9</v>
      </c>
      <c r="Z48" s="19">
        <v>16.399999999999999</v>
      </c>
      <c r="AA48" s="19">
        <v>17</v>
      </c>
      <c r="AB48" s="19">
        <v>17.5</v>
      </c>
      <c r="AC48" s="19">
        <v>18</v>
      </c>
      <c r="AD48" s="19">
        <v>18.5</v>
      </c>
      <c r="AE48" s="19">
        <v>19</v>
      </c>
      <c r="AF48" s="19">
        <v>19.399999999999999</v>
      </c>
      <c r="AG48" s="19">
        <v>19.8</v>
      </c>
    </row>
    <row r="49" spans="1:33" ht="14.25" customHeight="1" x14ac:dyDescent="0.2">
      <c r="A49" s="52" t="str">
        <f>VLOOKUP(C49,'Country Table'!$C$4:$G$222,5,FALSE)</f>
        <v>High income</v>
      </c>
      <c r="B49" s="52" t="str">
        <f>VLOOKUP(C49,'Country Table'!$C$4:$G$222,4,FALSE)</f>
        <v>Europe &amp; Central Asia</v>
      </c>
      <c r="C49" s="53" t="s">
        <v>119</v>
      </c>
      <c r="D49" s="19">
        <v>15.6</v>
      </c>
      <c r="E49" s="19">
        <v>15.6</v>
      </c>
      <c r="F49" s="19">
        <v>15.5</v>
      </c>
      <c r="G49" s="19">
        <v>15.5</v>
      </c>
      <c r="H49" s="19">
        <v>15.4</v>
      </c>
      <c r="I49" s="19">
        <v>15.2</v>
      </c>
      <c r="J49" s="19">
        <v>15.2</v>
      </c>
      <c r="K49" s="19">
        <v>15.1</v>
      </c>
      <c r="L49" s="19">
        <v>15</v>
      </c>
      <c r="M49" s="19">
        <v>14.9</v>
      </c>
      <c r="N49" s="50">
        <v>14.9</v>
      </c>
      <c r="O49" s="19">
        <v>14.9</v>
      </c>
      <c r="P49" s="19">
        <v>14.9</v>
      </c>
      <c r="Q49" s="19">
        <v>14.9</v>
      </c>
      <c r="R49" s="19">
        <v>15</v>
      </c>
      <c r="S49" s="19">
        <v>15.2</v>
      </c>
      <c r="T49" s="19">
        <v>15.4</v>
      </c>
      <c r="U49" s="19">
        <v>15.7</v>
      </c>
      <c r="V49" s="19">
        <v>16</v>
      </c>
      <c r="W49" s="19">
        <v>16.3</v>
      </c>
      <c r="X49" s="19">
        <v>16.7</v>
      </c>
      <c r="Y49" s="19">
        <v>17</v>
      </c>
      <c r="Z49" s="19">
        <v>17.5</v>
      </c>
      <c r="AA49" s="19">
        <v>18</v>
      </c>
      <c r="AB49" s="19">
        <v>18.600000000000001</v>
      </c>
      <c r="AC49" s="19">
        <v>19</v>
      </c>
      <c r="AD49" s="19">
        <v>19.399999999999999</v>
      </c>
      <c r="AE49" s="19">
        <v>19.7</v>
      </c>
      <c r="AF49" s="19">
        <v>19.8</v>
      </c>
      <c r="AG49" s="19">
        <v>20</v>
      </c>
    </row>
    <row r="50" spans="1:33" ht="14.25" customHeight="1" x14ac:dyDescent="0.2">
      <c r="A50" s="52" t="str">
        <f>VLOOKUP(C50,'Country Table'!$C$4:$G$222,5,FALSE)</f>
        <v>Lower middle income</v>
      </c>
      <c r="B50" s="52" t="str">
        <f>VLOOKUP(C50,'Country Table'!$C$4:$G$222,4,FALSE)</f>
        <v>Middle East &amp; North Africa</v>
      </c>
      <c r="C50" s="53" t="s">
        <v>121</v>
      </c>
      <c r="D50" s="19">
        <v>2.6</v>
      </c>
      <c r="E50" s="19">
        <v>2.6</v>
      </c>
      <c r="F50" s="19">
        <v>2.7</v>
      </c>
      <c r="G50" s="19">
        <v>2.7</v>
      </c>
      <c r="H50" s="19">
        <v>2.8</v>
      </c>
      <c r="I50" s="19">
        <v>2.8</v>
      </c>
      <c r="J50" s="19">
        <v>2.9</v>
      </c>
      <c r="K50" s="19">
        <v>2.9</v>
      </c>
      <c r="L50" s="19">
        <v>2.9</v>
      </c>
      <c r="M50" s="19">
        <v>3</v>
      </c>
      <c r="N50" s="50">
        <v>3</v>
      </c>
      <c r="O50" s="19">
        <v>3.1</v>
      </c>
      <c r="P50" s="19">
        <v>3.1</v>
      </c>
      <c r="Q50" s="19">
        <v>3.2</v>
      </c>
      <c r="R50" s="19">
        <v>3.2</v>
      </c>
      <c r="S50" s="19">
        <v>3.3</v>
      </c>
      <c r="T50" s="19">
        <v>3.4</v>
      </c>
      <c r="U50" s="19">
        <v>3.5</v>
      </c>
      <c r="V50" s="19">
        <v>3.6</v>
      </c>
      <c r="W50" s="19">
        <v>3.7</v>
      </c>
      <c r="X50" s="19">
        <v>3.8</v>
      </c>
      <c r="Y50" s="19">
        <v>3.9</v>
      </c>
      <c r="Z50" s="19">
        <v>4</v>
      </c>
      <c r="AA50" s="19">
        <v>4.0999999999999996</v>
      </c>
      <c r="AB50" s="19">
        <v>4.2</v>
      </c>
      <c r="AC50" s="19">
        <v>4.3</v>
      </c>
      <c r="AD50" s="19">
        <v>4.4000000000000004</v>
      </c>
      <c r="AE50" s="19">
        <v>4.5</v>
      </c>
      <c r="AF50" s="19">
        <v>4.5</v>
      </c>
      <c r="AG50" s="19">
        <v>4.5999999999999996</v>
      </c>
    </row>
    <row r="51" spans="1:33" ht="14.25" customHeight="1" x14ac:dyDescent="0.2">
      <c r="A51" s="52" t="str">
        <f>VLOOKUP(C51,'Country Table'!$C$4:$G$222,5,FALSE)</f>
        <v>Upper middle income</v>
      </c>
      <c r="B51" s="52" t="str">
        <f>VLOOKUP(C51,'Country Table'!$C$4:$G$222,4,FALSE)</f>
        <v>Latin America &amp; Caribbean</v>
      </c>
      <c r="C51" s="53" t="s">
        <v>125</v>
      </c>
      <c r="D51" s="19">
        <v>3.7</v>
      </c>
      <c r="E51" s="19">
        <v>3.8</v>
      </c>
      <c r="F51" s="19">
        <v>3.9</v>
      </c>
      <c r="G51" s="19">
        <v>4</v>
      </c>
      <c r="H51" s="19">
        <v>4.0999999999999996</v>
      </c>
      <c r="I51" s="19">
        <v>4.2</v>
      </c>
      <c r="J51" s="19">
        <v>4.3</v>
      </c>
      <c r="K51" s="19">
        <v>4.5</v>
      </c>
      <c r="L51" s="19">
        <v>4.5999999999999996</v>
      </c>
      <c r="M51" s="19">
        <v>4.7</v>
      </c>
      <c r="N51" s="50">
        <v>4.8</v>
      </c>
      <c r="O51" s="19">
        <v>4.9000000000000004</v>
      </c>
      <c r="P51" s="19">
        <v>5.0999999999999996</v>
      </c>
      <c r="Q51" s="19">
        <v>5.2</v>
      </c>
      <c r="R51" s="19">
        <v>5.3</v>
      </c>
      <c r="S51" s="19">
        <v>5.4</v>
      </c>
      <c r="T51" s="19">
        <v>5.5</v>
      </c>
      <c r="U51" s="19">
        <v>5.6</v>
      </c>
      <c r="V51" s="19">
        <v>5.7</v>
      </c>
      <c r="W51" s="19">
        <v>5.8</v>
      </c>
      <c r="X51" s="19">
        <v>5.9</v>
      </c>
      <c r="Y51" s="19">
        <v>6</v>
      </c>
      <c r="Z51" s="19">
        <v>6.1</v>
      </c>
      <c r="AA51" s="19">
        <v>6.2</v>
      </c>
      <c r="AB51" s="19">
        <v>6.4</v>
      </c>
      <c r="AC51" s="19">
        <v>6.5</v>
      </c>
      <c r="AD51" s="19">
        <v>6.7</v>
      </c>
      <c r="AE51" s="19">
        <v>6.9</v>
      </c>
      <c r="AF51" s="19">
        <v>7.1</v>
      </c>
      <c r="AG51" s="19">
        <v>7.3</v>
      </c>
    </row>
    <row r="52" spans="1:33" ht="14.25" customHeight="1" x14ac:dyDescent="0.2">
      <c r="A52" s="52" t="str">
        <f>VLOOKUP(C52,'Country Table'!$C$4:$G$222,5,FALSE)</f>
        <v>Upper middle income</v>
      </c>
      <c r="B52" s="52" t="str">
        <f>VLOOKUP(C52,'Country Table'!$C$4:$G$222,4,FALSE)</f>
        <v>Latin America &amp; Caribbean</v>
      </c>
      <c r="C52" s="53" t="s">
        <v>127</v>
      </c>
      <c r="D52" s="19">
        <v>4.2</v>
      </c>
      <c r="E52" s="19">
        <v>4.3</v>
      </c>
      <c r="F52" s="19">
        <v>4.3</v>
      </c>
      <c r="G52" s="19">
        <v>4.4000000000000004</v>
      </c>
      <c r="H52" s="19">
        <v>4.4000000000000004</v>
      </c>
      <c r="I52" s="19">
        <v>4.5</v>
      </c>
      <c r="J52" s="19">
        <v>4.5999999999999996</v>
      </c>
      <c r="K52" s="19">
        <v>4.5999999999999996</v>
      </c>
      <c r="L52" s="19">
        <v>4.7</v>
      </c>
      <c r="M52" s="19">
        <v>4.8</v>
      </c>
      <c r="N52" s="50">
        <v>4.9000000000000004</v>
      </c>
      <c r="O52" s="19">
        <v>5</v>
      </c>
      <c r="P52" s="19">
        <v>5.0999999999999996</v>
      </c>
      <c r="Q52" s="19">
        <v>5.2</v>
      </c>
      <c r="R52" s="19">
        <v>5.3</v>
      </c>
      <c r="S52" s="19">
        <v>5.4</v>
      </c>
      <c r="T52" s="19">
        <v>5.5</v>
      </c>
      <c r="U52" s="19">
        <v>5.6</v>
      </c>
      <c r="V52" s="19">
        <v>5.8</v>
      </c>
      <c r="W52" s="19">
        <v>5.9</v>
      </c>
      <c r="X52" s="19">
        <v>6</v>
      </c>
      <c r="Y52" s="19">
        <v>6.1</v>
      </c>
      <c r="Z52" s="19">
        <v>6.2</v>
      </c>
      <c r="AA52" s="19">
        <v>6.3</v>
      </c>
      <c r="AB52" s="19">
        <v>6.4</v>
      </c>
      <c r="AC52" s="19">
        <v>6.6</v>
      </c>
      <c r="AD52" s="19">
        <v>6.8</v>
      </c>
      <c r="AE52" s="19">
        <v>7</v>
      </c>
      <c r="AF52" s="19">
        <v>7.2</v>
      </c>
      <c r="AG52" s="19">
        <v>7.4</v>
      </c>
    </row>
    <row r="53" spans="1:33" ht="14.25" customHeight="1" x14ac:dyDescent="0.2">
      <c r="A53" s="52" t="str">
        <f>VLOOKUP(C53,'Country Table'!$C$4:$G$222,5,FALSE)</f>
        <v>Lower middle income</v>
      </c>
      <c r="B53" s="52" t="str">
        <f>VLOOKUP(C53,'Country Table'!$C$4:$G$222,4,FALSE)</f>
        <v>Middle East &amp; North Africa</v>
      </c>
      <c r="C53" s="53" t="s">
        <v>444</v>
      </c>
      <c r="D53" s="19">
        <v>4.5999999999999996</v>
      </c>
      <c r="E53" s="19">
        <v>4.5999999999999996</v>
      </c>
      <c r="F53" s="19">
        <v>4.7</v>
      </c>
      <c r="G53" s="19">
        <v>4.7</v>
      </c>
      <c r="H53" s="19">
        <v>4.7</v>
      </c>
      <c r="I53" s="19">
        <v>4.8</v>
      </c>
      <c r="J53" s="19">
        <v>4.8</v>
      </c>
      <c r="K53" s="19">
        <v>4.9000000000000004</v>
      </c>
      <c r="L53" s="19">
        <v>4.9000000000000004</v>
      </c>
      <c r="M53" s="19">
        <v>4.9000000000000004</v>
      </c>
      <c r="N53" s="50">
        <v>4.9000000000000004</v>
      </c>
      <c r="O53" s="19">
        <v>4.9000000000000004</v>
      </c>
      <c r="P53" s="19">
        <v>4.9000000000000004</v>
      </c>
      <c r="Q53" s="19">
        <v>4.9000000000000004</v>
      </c>
      <c r="R53" s="19">
        <v>4.9000000000000004</v>
      </c>
      <c r="S53" s="19">
        <v>4.9000000000000004</v>
      </c>
      <c r="T53" s="19">
        <v>4.9000000000000004</v>
      </c>
      <c r="U53" s="19">
        <v>4.8</v>
      </c>
      <c r="V53" s="19">
        <v>4.8</v>
      </c>
      <c r="W53" s="19">
        <v>4.8</v>
      </c>
      <c r="X53" s="19">
        <v>4.8</v>
      </c>
      <c r="Y53" s="19">
        <v>4.9000000000000004</v>
      </c>
      <c r="Z53" s="19">
        <v>4.9000000000000004</v>
      </c>
      <c r="AA53" s="19">
        <v>5</v>
      </c>
      <c r="AB53" s="19">
        <v>5.0999999999999996</v>
      </c>
      <c r="AC53" s="19">
        <v>5.0999999999999996</v>
      </c>
      <c r="AD53" s="19">
        <v>5.0999999999999996</v>
      </c>
      <c r="AE53" s="19">
        <v>5.2</v>
      </c>
      <c r="AF53" s="19">
        <v>5.2</v>
      </c>
      <c r="AG53" s="19">
        <v>5.3</v>
      </c>
    </row>
    <row r="54" spans="1:33" ht="14.25" customHeight="1" x14ac:dyDescent="0.2">
      <c r="A54" s="52" t="str">
        <f>VLOOKUP(C54,'Country Table'!$C$4:$G$222,5,FALSE)</f>
        <v>Lower middle income</v>
      </c>
      <c r="B54" s="52" t="str">
        <f>VLOOKUP(C54,'Country Table'!$C$4:$G$222,4,FALSE)</f>
        <v>Latin America &amp; Caribbean</v>
      </c>
      <c r="C54" s="53" t="s">
        <v>130</v>
      </c>
      <c r="D54" s="19">
        <v>4.3</v>
      </c>
      <c r="E54" s="19">
        <v>4.4000000000000004</v>
      </c>
      <c r="F54" s="19">
        <v>4.5</v>
      </c>
      <c r="G54" s="19">
        <v>4.5999999999999996</v>
      </c>
      <c r="H54" s="19">
        <v>4.7</v>
      </c>
      <c r="I54" s="19">
        <v>4.8</v>
      </c>
      <c r="J54" s="19">
        <v>4.9000000000000004</v>
      </c>
      <c r="K54" s="19">
        <v>5</v>
      </c>
      <c r="L54" s="19">
        <v>5.2</v>
      </c>
      <c r="M54" s="19">
        <v>5.3</v>
      </c>
      <c r="N54" s="50">
        <v>5.5</v>
      </c>
      <c r="O54" s="19">
        <v>5.6</v>
      </c>
      <c r="P54" s="19">
        <v>5.8</v>
      </c>
      <c r="Q54" s="19">
        <v>6</v>
      </c>
      <c r="R54" s="19">
        <v>6.2</v>
      </c>
      <c r="S54" s="19">
        <v>6.3</v>
      </c>
      <c r="T54" s="19">
        <v>6.5</v>
      </c>
      <c r="U54" s="19">
        <v>6.6</v>
      </c>
      <c r="V54" s="19">
        <v>6.8</v>
      </c>
      <c r="W54" s="19">
        <v>6.9</v>
      </c>
      <c r="X54" s="19">
        <v>7.1</v>
      </c>
      <c r="Y54" s="19">
        <v>7.2</v>
      </c>
      <c r="Z54" s="19">
        <v>7.3</v>
      </c>
      <c r="AA54" s="19">
        <v>7.5</v>
      </c>
      <c r="AB54" s="19">
        <v>7.6</v>
      </c>
      <c r="AC54" s="19">
        <v>7.8</v>
      </c>
      <c r="AD54" s="19">
        <v>7.9</v>
      </c>
      <c r="AE54" s="19">
        <v>8.1</v>
      </c>
      <c r="AF54" s="19">
        <v>8.3000000000000007</v>
      </c>
      <c r="AG54" s="19">
        <v>8.5</v>
      </c>
    </row>
    <row r="55" spans="1:33" ht="14.25" customHeight="1" x14ac:dyDescent="0.2">
      <c r="A55" s="52" t="str">
        <f>VLOOKUP(C55,'Country Table'!$C$4:$G$222,5,FALSE)</f>
        <v>Upper middle income</v>
      </c>
      <c r="B55" s="52" t="str">
        <f>VLOOKUP(C55,'Country Table'!$C$4:$G$222,4,FALSE)</f>
        <v>Sub-Saharan Africa</v>
      </c>
      <c r="C55" s="53" t="s">
        <v>132</v>
      </c>
      <c r="D55" s="19">
        <v>4.2</v>
      </c>
      <c r="E55" s="19">
        <v>4.2</v>
      </c>
      <c r="F55" s="19">
        <v>4.0999999999999996</v>
      </c>
      <c r="G55" s="19">
        <v>4.0999999999999996</v>
      </c>
      <c r="H55" s="19">
        <v>4</v>
      </c>
      <c r="I55" s="19">
        <v>4</v>
      </c>
      <c r="J55" s="19">
        <v>3.9</v>
      </c>
      <c r="K55" s="19">
        <v>3.8</v>
      </c>
      <c r="L55" s="19">
        <v>3.8</v>
      </c>
      <c r="M55" s="19">
        <v>3.7</v>
      </c>
      <c r="N55" s="50">
        <v>3.6</v>
      </c>
      <c r="O55" s="19">
        <v>3.6</v>
      </c>
      <c r="P55" s="19">
        <v>3.5</v>
      </c>
      <c r="Q55" s="19">
        <v>3.4</v>
      </c>
      <c r="R55" s="19">
        <v>3.3</v>
      </c>
      <c r="S55" s="19">
        <v>3.3</v>
      </c>
      <c r="T55" s="19">
        <v>3.2</v>
      </c>
      <c r="U55" s="19">
        <v>3.1</v>
      </c>
      <c r="V55" s="19">
        <v>3</v>
      </c>
      <c r="W55" s="19">
        <v>3</v>
      </c>
      <c r="X55" s="19">
        <v>2.9</v>
      </c>
      <c r="Y55" s="19">
        <v>2.8</v>
      </c>
      <c r="Z55" s="19">
        <v>2.7</v>
      </c>
      <c r="AA55" s="19">
        <v>2.7</v>
      </c>
      <c r="AB55" s="19">
        <v>2.6</v>
      </c>
      <c r="AC55" s="19">
        <v>2.5</v>
      </c>
      <c r="AD55" s="19">
        <v>2.5</v>
      </c>
      <c r="AE55" s="19">
        <v>2.5</v>
      </c>
      <c r="AF55" s="19">
        <v>2.5</v>
      </c>
      <c r="AG55" s="19">
        <v>2.4</v>
      </c>
    </row>
    <row r="56" spans="1:33" ht="14.25" customHeight="1" x14ac:dyDescent="0.2">
      <c r="A56" s="52" t="str">
        <f>VLOOKUP(C56,'Country Table'!$C$4:$G$222,5,FALSE)</f>
        <v>High income</v>
      </c>
      <c r="B56" s="52" t="str">
        <f>VLOOKUP(C56,'Country Table'!$C$4:$G$222,4,FALSE)</f>
        <v>Europe &amp; Central Asia</v>
      </c>
      <c r="C56" s="53" t="s">
        <v>136</v>
      </c>
      <c r="D56" s="19">
        <v>11.7</v>
      </c>
      <c r="E56" s="19">
        <v>12</v>
      </c>
      <c r="F56" s="19">
        <v>12.4</v>
      </c>
      <c r="G56" s="19">
        <v>12.9</v>
      </c>
      <c r="H56" s="19">
        <v>13.3</v>
      </c>
      <c r="I56" s="19">
        <v>13.6</v>
      </c>
      <c r="J56" s="19">
        <v>14</v>
      </c>
      <c r="K56" s="19">
        <v>14.3</v>
      </c>
      <c r="L56" s="19">
        <v>14.5</v>
      </c>
      <c r="M56" s="19">
        <v>14.7</v>
      </c>
      <c r="N56" s="50">
        <v>15</v>
      </c>
      <c r="O56" s="19">
        <v>15.4</v>
      </c>
      <c r="P56" s="19">
        <v>15.8</v>
      </c>
      <c r="Q56" s="19">
        <v>16.2</v>
      </c>
      <c r="R56" s="19">
        <v>16.5</v>
      </c>
      <c r="S56" s="19">
        <v>16.8</v>
      </c>
      <c r="T56" s="19">
        <v>17</v>
      </c>
      <c r="U56" s="19">
        <v>17.2</v>
      </c>
      <c r="V56" s="19">
        <v>17.3</v>
      </c>
      <c r="W56" s="19">
        <v>17.399999999999999</v>
      </c>
      <c r="X56" s="19">
        <v>17.5</v>
      </c>
      <c r="Y56" s="19">
        <v>17.7</v>
      </c>
      <c r="Z56" s="19">
        <v>18</v>
      </c>
      <c r="AA56" s="19">
        <v>18.3</v>
      </c>
      <c r="AB56" s="19">
        <v>18.5</v>
      </c>
      <c r="AC56" s="19">
        <v>18.8</v>
      </c>
      <c r="AD56" s="19">
        <v>19.100000000000001</v>
      </c>
      <c r="AE56" s="19">
        <v>19.3</v>
      </c>
      <c r="AF56" s="19">
        <v>19.600000000000001</v>
      </c>
      <c r="AG56" s="19">
        <v>20</v>
      </c>
    </row>
    <row r="57" spans="1:33" ht="14.25" customHeight="1" x14ac:dyDescent="0.2">
      <c r="A57" s="52" t="str">
        <f>VLOOKUP(C57,'Country Table'!$C$4:$G$222,5,FALSE)</f>
        <v>Lower middle income</v>
      </c>
      <c r="B57" s="52" t="str">
        <f>VLOOKUP(C57,'Country Table'!$C$4:$G$222,4,FALSE)</f>
        <v>Sub-Saharan Africa</v>
      </c>
      <c r="C57" s="53" t="s">
        <v>138</v>
      </c>
      <c r="D57" s="19">
        <v>2.5</v>
      </c>
      <c r="E57" s="19">
        <v>2.5</v>
      </c>
      <c r="F57" s="19">
        <v>2.5</v>
      </c>
      <c r="G57" s="19">
        <v>2.5</v>
      </c>
      <c r="H57" s="19">
        <v>2.5</v>
      </c>
      <c r="I57" s="19">
        <v>2.6</v>
      </c>
      <c r="J57" s="19">
        <v>2.6</v>
      </c>
      <c r="K57" s="19">
        <v>2.7</v>
      </c>
      <c r="L57" s="19">
        <v>2.7</v>
      </c>
      <c r="M57" s="19">
        <v>2.8</v>
      </c>
      <c r="N57" s="50">
        <v>2.8</v>
      </c>
      <c r="O57" s="19">
        <v>2.9</v>
      </c>
      <c r="P57" s="19">
        <v>3</v>
      </c>
      <c r="Q57" s="19">
        <v>3.1</v>
      </c>
      <c r="R57" s="19">
        <v>3.2</v>
      </c>
      <c r="S57" s="19">
        <v>3.3</v>
      </c>
      <c r="T57" s="19">
        <v>3.4</v>
      </c>
      <c r="U57" s="19">
        <v>3.5</v>
      </c>
      <c r="V57" s="19">
        <v>3.5</v>
      </c>
      <c r="W57" s="19">
        <v>3.6</v>
      </c>
      <c r="X57" s="19">
        <v>3.7</v>
      </c>
      <c r="Y57" s="19">
        <v>3.7</v>
      </c>
      <c r="Z57" s="19">
        <v>3.8</v>
      </c>
      <c r="AA57" s="19">
        <v>3.9</v>
      </c>
      <c r="AB57" s="19">
        <v>3.9</v>
      </c>
      <c r="AC57" s="19">
        <v>4</v>
      </c>
      <c r="AD57" s="19">
        <v>4</v>
      </c>
      <c r="AE57" s="19">
        <v>4</v>
      </c>
      <c r="AF57" s="19">
        <v>4</v>
      </c>
      <c r="AG57" s="19">
        <v>4</v>
      </c>
    </row>
    <row r="58" spans="1:33" ht="14.25" customHeight="1" x14ac:dyDescent="0.2">
      <c r="A58" s="52" t="str">
        <f>VLOOKUP(C58,'Country Table'!$C$4:$G$222,5,FALSE)</f>
        <v>Low income</v>
      </c>
      <c r="B58" s="52" t="str">
        <f>VLOOKUP(C58,'Country Table'!$C$4:$G$222,4,FALSE)</f>
        <v>Sub-Saharan Africa</v>
      </c>
      <c r="C58" s="53" t="s">
        <v>140</v>
      </c>
      <c r="D58" s="19">
        <v>3.2</v>
      </c>
      <c r="E58" s="19">
        <v>3.2</v>
      </c>
      <c r="F58" s="19">
        <v>3.1</v>
      </c>
      <c r="G58" s="19">
        <v>3.1</v>
      </c>
      <c r="H58" s="19">
        <v>3.1</v>
      </c>
      <c r="I58" s="19">
        <v>3.1</v>
      </c>
      <c r="J58" s="19">
        <v>3.1</v>
      </c>
      <c r="K58" s="19">
        <v>3.1</v>
      </c>
      <c r="L58" s="19">
        <v>3.1</v>
      </c>
      <c r="M58" s="19">
        <v>3.1</v>
      </c>
      <c r="N58" s="50">
        <v>3.1</v>
      </c>
      <c r="O58" s="19">
        <v>3.1</v>
      </c>
      <c r="P58" s="19">
        <v>3.1</v>
      </c>
      <c r="Q58" s="19">
        <v>3.1</v>
      </c>
      <c r="R58" s="19">
        <v>3.1</v>
      </c>
      <c r="S58" s="19">
        <v>3.1</v>
      </c>
      <c r="T58" s="19">
        <v>3.1</v>
      </c>
      <c r="U58" s="19">
        <v>3.2</v>
      </c>
      <c r="V58" s="19">
        <v>3.2</v>
      </c>
      <c r="W58" s="19">
        <v>3.3</v>
      </c>
      <c r="X58" s="19">
        <v>3.3</v>
      </c>
      <c r="Y58" s="19">
        <v>3.3</v>
      </c>
      <c r="Z58" s="19">
        <v>3.4</v>
      </c>
      <c r="AA58" s="19">
        <v>3.4</v>
      </c>
      <c r="AB58" s="19">
        <v>3.4</v>
      </c>
      <c r="AC58" s="19">
        <v>3.5</v>
      </c>
      <c r="AD58" s="19">
        <v>3.5</v>
      </c>
      <c r="AE58" s="19">
        <v>3.5</v>
      </c>
      <c r="AF58" s="19">
        <v>3.5</v>
      </c>
      <c r="AG58" s="19">
        <v>3.5</v>
      </c>
    </row>
    <row r="59" spans="1:33" ht="14.25" customHeight="1" x14ac:dyDescent="0.2">
      <c r="A59" s="52" t="str">
        <f>VLOOKUP(C59,'Country Table'!$C$4:$G$222,5,FALSE)</f>
        <v>Upper middle income</v>
      </c>
      <c r="B59" s="52" t="str">
        <f>VLOOKUP(C59,'Country Table'!$C$4:$G$222,4,FALSE)</f>
        <v>East Asia &amp; Pacific</v>
      </c>
      <c r="C59" s="53" t="s">
        <v>144</v>
      </c>
      <c r="D59" s="19">
        <v>2.9</v>
      </c>
      <c r="E59" s="19">
        <v>3</v>
      </c>
      <c r="F59" s="19">
        <v>3</v>
      </c>
      <c r="G59" s="19">
        <v>3</v>
      </c>
      <c r="H59" s="19">
        <v>3</v>
      </c>
      <c r="I59" s="19">
        <v>3</v>
      </c>
      <c r="J59" s="19">
        <v>3.1</v>
      </c>
      <c r="K59" s="19">
        <v>3.2</v>
      </c>
      <c r="L59" s="19">
        <v>3.3</v>
      </c>
      <c r="M59" s="19">
        <v>3.3</v>
      </c>
      <c r="N59" s="50">
        <v>3.4</v>
      </c>
      <c r="O59" s="19">
        <v>3.5</v>
      </c>
      <c r="P59" s="19">
        <v>3.7</v>
      </c>
      <c r="Q59" s="19">
        <v>3.8</v>
      </c>
      <c r="R59" s="19">
        <v>3.9</v>
      </c>
      <c r="S59" s="19">
        <v>4.0999999999999996</v>
      </c>
      <c r="T59" s="19">
        <v>4.2</v>
      </c>
      <c r="U59" s="19">
        <v>4.4000000000000004</v>
      </c>
      <c r="V59" s="19">
        <v>4.5</v>
      </c>
      <c r="W59" s="19">
        <v>4.7</v>
      </c>
      <c r="X59" s="19">
        <v>4.8</v>
      </c>
      <c r="Y59" s="19">
        <v>4.9000000000000004</v>
      </c>
      <c r="Z59" s="19">
        <v>5</v>
      </c>
      <c r="AA59" s="19">
        <v>5</v>
      </c>
      <c r="AB59" s="19">
        <v>5</v>
      </c>
      <c r="AC59" s="19">
        <v>5</v>
      </c>
      <c r="AD59" s="19">
        <v>5.0999999999999996</v>
      </c>
      <c r="AE59" s="19">
        <v>5.3</v>
      </c>
      <c r="AF59" s="19">
        <v>5.4</v>
      </c>
      <c r="AG59" s="19">
        <v>5.6</v>
      </c>
    </row>
    <row r="60" spans="1:33" ht="14.25" customHeight="1" x14ac:dyDescent="0.2">
      <c r="A60" s="52" t="str">
        <f>VLOOKUP(C60,'Country Table'!$C$4:$G$222,5,FALSE)</f>
        <v>High income</v>
      </c>
      <c r="B60" s="52" t="str">
        <f>VLOOKUP(C60,'Country Table'!$C$4:$G$222,4,FALSE)</f>
        <v>Europe &amp; Central Asia</v>
      </c>
      <c r="C60" s="53" t="s">
        <v>146</v>
      </c>
      <c r="D60" s="19">
        <v>13.4</v>
      </c>
      <c r="E60" s="19">
        <v>13.6</v>
      </c>
      <c r="F60" s="19">
        <v>13.8</v>
      </c>
      <c r="G60" s="19">
        <v>14</v>
      </c>
      <c r="H60" s="19">
        <v>14.1</v>
      </c>
      <c r="I60" s="19">
        <v>14.3</v>
      </c>
      <c r="J60" s="19">
        <v>14.4</v>
      </c>
      <c r="K60" s="19">
        <v>14.6</v>
      </c>
      <c r="L60" s="19">
        <v>14.7</v>
      </c>
      <c r="M60" s="19">
        <v>14.9</v>
      </c>
      <c r="N60" s="50">
        <v>15</v>
      </c>
      <c r="O60" s="19">
        <v>15.2</v>
      </c>
      <c r="P60" s="19">
        <v>15.4</v>
      </c>
      <c r="Q60" s="19">
        <v>15.6</v>
      </c>
      <c r="R60" s="19">
        <v>15.8</v>
      </c>
      <c r="S60" s="19">
        <v>16</v>
      </c>
      <c r="T60" s="19">
        <v>16.2</v>
      </c>
      <c r="U60" s="19">
        <v>16.399999999999999</v>
      </c>
      <c r="V60" s="19">
        <v>16.5</v>
      </c>
      <c r="W60" s="19">
        <v>16.8</v>
      </c>
      <c r="X60" s="19">
        <v>17.2</v>
      </c>
      <c r="Y60" s="19">
        <v>17.7</v>
      </c>
      <c r="Z60" s="19">
        <v>18.3</v>
      </c>
      <c r="AA60" s="19">
        <v>19</v>
      </c>
      <c r="AB60" s="19">
        <v>19.7</v>
      </c>
      <c r="AC60" s="19">
        <v>20.2</v>
      </c>
      <c r="AD60" s="19">
        <v>20.8</v>
      </c>
      <c r="AE60" s="19">
        <v>21.3</v>
      </c>
      <c r="AF60" s="19">
        <v>21.7</v>
      </c>
      <c r="AG60" s="19">
        <v>22.1</v>
      </c>
    </row>
    <row r="61" spans="1:33" ht="14.25" customHeight="1" x14ac:dyDescent="0.2">
      <c r="A61" s="52" t="str">
        <f>VLOOKUP(C61,'Country Table'!$C$4:$G$222,5,FALSE)</f>
        <v>High income</v>
      </c>
      <c r="B61" s="52" t="str">
        <f>VLOOKUP(C61,'Country Table'!$C$4:$G$222,4,FALSE)</f>
        <v>Europe &amp; Central Asia</v>
      </c>
      <c r="C61" s="53" t="s">
        <v>148</v>
      </c>
      <c r="D61" s="19">
        <v>14</v>
      </c>
      <c r="E61" s="19">
        <v>14.3</v>
      </c>
      <c r="F61" s="19">
        <v>14.6</v>
      </c>
      <c r="G61" s="19">
        <v>14.8</v>
      </c>
      <c r="H61" s="19">
        <v>15</v>
      </c>
      <c r="I61" s="19">
        <v>15.2</v>
      </c>
      <c r="J61" s="19">
        <v>15.4</v>
      </c>
      <c r="K61" s="19">
        <v>15.6</v>
      </c>
      <c r="L61" s="19">
        <v>15.8</v>
      </c>
      <c r="M61" s="19">
        <v>15.9</v>
      </c>
      <c r="N61" s="50">
        <v>16.100000000000001</v>
      </c>
      <c r="O61" s="19">
        <v>16.2</v>
      </c>
      <c r="P61" s="19">
        <v>16.3</v>
      </c>
      <c r="Q61" s="19">
        <v>16.399999999999999</v>
      </c>
      <c r="R61" s="19">
        <v>16.399999999999999</v>
      </c>
      <c r="S61" s="19">
        <v>16.5</v>
      </c>
      <c r="T61" s="19">
        <v>16.5</v>
      </c>
      <c r="U61" s="19">
        <v>16.5</v>
      </c>
      <c r="V61" s="19">
        <v>16.5</v>
      </c>
      <c r="W61" s="19">
        <v>16.600000000000001</v>
      </c>
      <c r="X61" s="19">
        <v>16.899999999999999</v>
      </c>
      <c r="Y61" s="19">
        <v>17.100000000000001</v>
      </c>
      <c r="Z61" s="19">
        <v>17.5</v>
      </c>
      <c r="AA61" s="19">
        <v>18</v>
      </c>
      <c r="AB61" s="19">
        <v>18.399999999999999</v>
      </c>
      <c r="AC61" s="19">
        <v>18.899999999999999</v>
      </c>
      <c r="AD61" s="19">
        <v>19.3</v>
      </c>
      <c r="AE61" s="19">
        <v>19.7</v>
      </c>
      <c r="AF61" s="19">
        <v>20</v>
      </c>
      <c r="AG61" s="19">
        <v>20.399999999999999</v>
      </c>
    </row>
    <row r="62" spans="1:33" ht="14.25" customHeight="1" x14ac:dyDescent="0.2">
      <c r="A62" s="52" t="str">
        <f>VLOOKUP(C62,'Country Table'!$C$4:$G$222,5,FALSE)</f>
        <v>High income</v>
      </c>
      <c r="B62" s="52" t="str">
        <f>VLOOKUP(C62,'Country Table'!$C$4:$G$222,4,FALSE)</f>
        <v>East Asia &amp; Pacific</v>
      </c>
      <c r="C62" s="53" t="s">
        <v>150</v>
      </c>
      <c r="D62" s="19">
        <v>3.3</v>
      </c>
      <c r="E62" s="19">
        <v>3.3</v>
      </c>
      <c r="F62" s="19">
        <v>3.4</v>
      </c>
      <c r="G62" s="19">
        <v>3.4</v>
      </c>
      <c r="H62" s="19">
        <v>3.5</v>
      </c>
      <c r="I62" s="19">
        <v>3.5</v>
      </c>
      <c r="J62" s="19">
        <v>3.7</v>
      </c>
      <c r="K62" s="19">
        <v>3.8</v>
      </c>
      <c r="L62" s="19">
        <v>4</v>
      </c>
      <c r="M62" s="19">
        <v>4.0999999999999996</v>
      </c>
      <c r="N62" s="50">
        <v>4.3</v>
      </c>
      <c r="O62" s="19">
        <v>4.4000000000000004</v>
      </c>
      <c r="P62" s="19">
        <v>4.5</v>
      </c>
      <c r="Q62" s="19">
        <v>4.7</v>
      </c>
      <c r="R62" s="19">
        <v>4.8</v>
      </c>
      <c r="S62" s="19">
        <v>5</v>
      </c>
      <c r="T62" s="19">
        <v>5.3</v>
      </c>
      <c r="U62" s="19">
        <v>5.5</v>
      </c>
      <c r="V62" s="19">
        <v>5.8</v>
      </c>
      <c r="W62" s="19">
        <v>6.1</v>
      </c>
      <c r="X62" s="19">
        <v>6.4</v>
      </c>
      <c r="Y62" s="19">
        <v>6.6</v>
      </c>
      <c r="Z62" s="19">
        <v>6.7</v>
      </c>
      <c r="AA62" s="19">
        <v>6.9</v>
      </c>
      <c r="AB62" s="19">
        <v>7</v>
      </c>
      <c r="AC62" s="19">
        <v>7.2</v>
      </c>
      <c r="AD62" s="19">
        <v>7.6</v>
      </c>
      <c r="AE62" s="19">
        <v>7.9</v>
      </c>
      <c r="AF62" s="19">
        <v>8.3000000000000007</v>
      </c>
      <c r="AG62" s="19">
        <v>8.6999999999999993</v>
      </c>
    </row>
    <row r="63" spans="1:33" ht="14.25" customHeight="1" x14ac:dyDescent="0.2">
      <c r="A63" s="52" t="str">
        <f>VLOOKUP(C63,'Country Table'!$C$4:$G$222,5,FALSE)</f>
        <v>Upper middle income</v>
      </c>
      <c r="B63" s="52" t="str">
        <f>VLOOKUP(C63,'Country Table'!$C$4:$G$222,4,FALSE)</f>
        <v>Sub-Saharan Africa</v>
      </c>
      <c r="C63" s="53" t="s">
        <v>152</v>
      </c>
      <c r="D63" s="19">
        <v>5.6</v>
      </c>
      <c r="E63" s="19">
        <v>5.6</v>
      </c>
      <c r="F63" s="19">
        <v>5.6</v>
      </c>
      <c r="G63" s="19">
        <v>5.6</v>
      </c>
      <c r="H63" s="19">
        <v>5.5</v>
      </c>
      <c r="I63" s="19">
        <v>5.5</v>
      </c>
      <c r="J63" s="19">
        <v>5.4</v>
      </c>
      <c r="K63" s="19">
        <v>5.4</v>
      </c>
      <c r="L63" s="19">
        <v>5.4</v>
      </c>
      <c r="M63" s="19">
        <v>5.3</v>
      </c>
      <c r="N63" s="50">
        <v>5.2</v>
      </c>
      <c r="O63" s="19">
        <v>5.0999999999999996</v>
      </c>
      <c r="P63" s="19">
        <v>5.0999999999999996</v>
      </c>
      <c r="Q63" s="19">
        <v>4.9000000000000004</v>
      </c>
      <c r="R63" s="19">
        <v>4.8</v>
      </c>
      <c r="S63" s="19">
        <v>4.7</v>
      </c>
      <c r="T63" s="19">
        <v>4.5999999999999996</v>
      </c>
      <c r="U63" s="19">
        <v>4.5</v>
      </c>
      <c r="V63" s="19">
        <v>4.4000000000000004</v>
      </c>
      <c r="W63" s="19">
        <v>4.2</v>
      </c>
      <c r="X63" s="19">
        <v>4.0999999999999996</v>
      </c>
      <c r="Y63" s="19">
        <v>4</v>
      </c>
      <c r="Z63" s="19">
        <v>3.9</v>
      </c>
      <c r="AA63" s="19">
        <v>3.8</v>
      </c>
      <c r="AB63" s="19">
        <v>3.7</v>
      </c>
      <c r="AC63" s="19">
        <v>3.6</v>
      </c>
      <c r="AD63" s="19">
        <v>3.6</v>
      </c>
      <c r="AE63" s="19">
        <v>3.6</v>
      </c>
      <c r="AF63" s="19">
        <v>3.6</v>
      </c>
      <c r="AG63" s="19">
        <v>3.5</v>
      </c>
    </row>
    <row r="64" spans="1:33" ht="14.25" customHeight="1" x14ac:dyDescent="0.2">
      <c r="A64" s="52" t="str">
        <f>VLOOKUP(C64,'Country Table'!$C$4:$G$222,5,FALSE)</f>
        <v>Low income</v>
      </c>
      <c r="B64" s="52" t="str">
        <f>VLOOKUP(C64,'Country Table'!$C$4:$G$222,4,FALSE)</f>
        <v>Sub-Saharan Africa</v>
      </c>
      <c r="C64" s="53" t="s">
        <v>452</v>
      </c>
      <c r="D64" s="19">
        <v>2.4</v>
      </c>
      <c r="E64" s="19">
        <v>2.4</v>
      </c>
      <c r="F64" s="19">
        <v>2.4</v>
      </c>
      <c r="G64" s="19">
        <v>2.5</v>
      </c>
      <c r="H64" s="19">
        <v>2.5</v>
      </c>
      <c r="I64" s="19">
        <v>2.5</v>
      </c>
      <c r="J64" s="19">
        <v>2.5</v>
      </c>
      <c r="K64" s="19">
        <v>2.5</v>
      </c>
      <c r="L64" s="19">
        <v>2.5</v>
      </c>
      <c r="M64" s="19">
        <v>2.6</v>
      </c>
      <c r="N64" s="50">
        <v>2.6</v>
      </c>
      <c r="O64" s="19">
        <v>2.6</v>
      </c>
      <c r="P64" s="19">
        <v>2.6</v>
      </c>
      <c r="Q64" s="19">
        <v>2.6</v>
      </c>
      <c r="R64" s="19">
        <v>2.6</v>
      </c>
      <c r="S64" s="19">
        <v>2.6</v>
      </c>
      <c r="T64" s="19">
        <v>2.6</v>
      </c>
      <c r="U64" s="19">
        <v>2.6</v>
      </c>
      <c r="V64" s="19">
        <v>2.6</v>
      </c>
      <c r="W64" s="19">
        <v>2.7</v>
      </c>
      <c r="X64" s="19">
        <v>2.7</v>
      </c>
      <c r="Y64" s="19">
        <v>2.7</v>
      </c>
      <c r="Z64" s="19">
        <v>2.7</v>
      </c>
      <c r="AA64" s="19">
        <v>2.7</v>
      </c>
      <c r="AB64" s="19">
        <v>2.7</v>
      </c>
      <c r="AC64" s="19">
        <v>2.7</v>
      </c>
      <c r="AD64" s="19">
        <v>2.6</v>
      </c>
      <c r="AE64" s="19">
        <v>2.6</v>
      </c>
      <c r="AF64" s="19">
        <v>2.6</v>
      </c>
      <c r="AG64" s="19">
        <v>2.6</v>
      </c>
    </row>
    <row r="65" spans="1:33" ht="14.25" customHeight="1" x14ac:dyDescent="0.2">
      <c r="A65" s="52" t="str">
        <f>VLOOKUP(C65,'Country Table'!$C$4:$G$222,5,FALSE)</f>
        <v>Upper middle income</v>
      </c>
      <c r="B65" s="52" t="str">
        <f>VLOOKUP(C65,'Country Table'!$C$4:$G$222,4,FALSE)</f>
        <v>Europe &amp; Central Asia</v>
      </c>
      <c r="C65" s="53" t="s">
        <v>155</v>
      </c>
      <c r="D65" s="19">
        <v>9.3000000000000007</v>
      </c>
      <c r="E65" s="19">
        <v>9.6999999999999993</v>
      </c>
      <c r="F65" s="19">
        <v>10.199999999999999</v>
      </c>
      <c r="G65" s="19">
        <v>10.7</v>
      </c>
      <c r="H65" s="19">
        <v>11.1</v>
      </c>
      <c r="I65" s="19">
        <v>11.5</v>
      </c>
      <c r="J65" s="19">
        <v>11.9</v>
      </c>
      <c r="K65" s="19">
        <v>12.2</v>
      </c>
      <c r="L65" s="19">
        <v>12.5</v>
      </c>
      <c r="M65" s="19">
        <v>12.7</v>
      </c>
      <c r="N65" s="50">
        <v>12.9</v>
      </c>
      <c r="O65" s="19">
        <v>13.3</v>
      </c>
      <c r="P65" s="19">
        <v>13.7</v>
      </c>
      <c r="Q65" s="19">
        <v>14.1</v>
      </c>
      <c r="R65" s="19">
        <v>14.3</v>
      </c>
      <c r="S65" s="19">
        <v>14.5</v>
      </c>
      <c r="T65" s="19">
        <v>14.6</v>
      </c>
      <c r="U65" s="19">
        <v>14.6</v>
      </c>
      <c r="V65" s="19">
        <v>14.5</v>
      </c>
      <c r="W65" s="19">
        <v>14.3</v>
      </c>
      <c r="X65" s="19">
        <v>14.2</v>
      </c>
      <c r="Y65" s="19">
        <v>14.2</v>
      </c>
      <c r="Z65" s="19">
        <v>14.2</v>
      </c>
      <c r="AA65" s="19">
        <v>14.2</v>
      </c>
      <c r="AB65" s="19">
        <v>14.3</v>
      </c>
      <c r="AC65" s="19">
        <v>14.3</v>
      </c>
      <c r="AD65" s="19">
        <v>14.5</v>
      </c>
      <c r="AE65" s="19">
        <v>14.7</v>
      </c>
      <c r="AF65" s="19">
        <v>14.9</v>
      </c>
      <c r="AG65" s="19">
        <v>15.1</v>
      </c>
    </row>
    <row r="66" spans="1:33" ht="14.25" customHeight="1" x14ac:dyDescent="0.2">
      <c r="A66" s="52" t="str">
        <f>VLOOKUP(C66,'Country Table'!$C$4:$G$222,5,FALSE)</f>
        <v>High income</v>
      </c>
      <c r="B66" s="52" t="str">
        <f>VLOOKUP(C66,'Country Table'!$C$4:$G$222,4,FALSE)</f>
        <v>Europe &amp; Central Asia</v>
      </c>
      <c r="C66" s="53" t="s">
        <v>157</v>
      </c>
      <c r="D66" s="19">
        <v>14.9</v>
      </c>
      <c r="E66" s="19">
        <v>15.1</v>
      </c>
      <c r="F66" s="19">
        <v>15.2</v>
      </c>
      <c r="G66" s="19">
        <v>15.3</v>
      </c>
      <c r="H66" s="19">
        <v>15.4</v>
      </c>
      <c r="I66" s="19">
        <v>15.5</v>
      </c>
      <c r="J66" s="19">
        <v>15.7</v>
      </c>
      <c r="K66" s="19">
        <v>15.8</v>
      </c>
      <c r="L66" s="19">
        <v>16</v>
      </c>
      <c r="M66" s="19">
        <v>16.2</v>
      </c>
      <c r="N66" s="50">
        <v>16.5</v>
      </c>
      <c r="O66" s="19">
        <v>16.899999999999999</v>
      </c>
      <c r="P66" s="19">
        <v>17.399999999999999</v>
      </c>
      <c r="Q66" s="19">
        <v>17.899999999999999</v>
      </c>
      <c r="R66" s="19">
        <v>18.399999999999999</v>
      </c>
      <c r="S66" s="19">
        <v>18.899999999999999</v>
      </c>
      <c r="T66" s="19">
        <v>19.3</v>
      </c>
      <c r="U66" s="19">
        <v>19.7</v>
      </c>
      <c r="V66" s="19">
        <v>20</v>
      </c>
      <c r="W66" s="19">
        <v>20.3</v>
      </c>
      <c r="X66" s="19">
        <v>20.6</v>
      </c>
      <c r="Y66" s="19">
        <v>20.7</v>
      </c>
      <c r="Z66" s="19">
        <v>20.8</v>
      </c>
      <c r="AA66" s="19">
        <v>20.9</v>
      </c>
      <c r="AB66" s="19">
        <v>21.1</v>
      </c>
      <c r="AC66" s="19">
        <v>21.2</v>
      </c>
      <c r="AD66" s="19">
        <v>21.3</v>
      </c>
      <c r="AE66" s="19">
        <v>21.4</v>
      </c>
      <c r="AF66" s="19">
        <v>21.5</v>
      </c>
      <c r="AG66" s="19">
        <v>21.6</v>
      </c>
    </row>
    <row r="67" spans="1:33" ht="14.25" customHeight="1" x14ac:dyDescent="0.2">
      <c r="A67" s="52" t="str">
        <f>VLOOKUP(C67,'Country Table'!$C$4:$G$222,5,FALSE)</f>
        <v>Lower middle income</v>
      </c>
      <c r="B67" s="52" t="str">
        <f>VLOOKUP(C67,'Country Table'!$C$4:$G$222,4,FALSE)</f>
        <v>Sub-Saharan Africa</v>
      </c>
      <c r="C67" s="53" t="s">
        <v>159</v>
      </c>
      <c r="D67" s="19">
        <v>2.8</v>
      </c>
      <c r="E67" s="19">
        <v>2.8</v>
      </c>
      <c r="F67" s="19">
        <v>2.8</v>
      </c>
      <c r="G67" s="19">
        <v>2.9</v>
      </c>
      <c r="H67" s="19">
        <v>2.9</v>
      </c>
      <c r="I67" s="19">
        <v>2.9</v>
      </c>
      <c r="J67" s="19">
        <v>2.9</v>
      </c>
      <c r="K67" s="19">
        <v>2.9</v>
      </c>
      <c r="L67" s="19">
        <v>2.9</v>
      </c>
      <c r="M67" s="19">
        <v>2.9</v>
      </c>
      <c r="N67" s="50">
        <v>2.9</v>
      </c>
      <c r="O67" s="19">
        <v>2.9</v>
      </c>
      <c r="P67" s="19">
        <v>2.9</v>
      </c>
      <c r="Q67" s="19">
        <v>2.9</v>
      </c>
      <c r="R67" s="19">
        <v>2.8</v>
      </c>
      <c r="S67" s="19">
        <v>2.8</v>
      </c>
      <c r="T67" s="19">
        <v>2.8</v>
      </c>
      <c r="U67" s="19">
        <v>2.8</v>
      </c>
      <c r="V67" s="19">
        <v>2.8</v>
      </c>
      <c r="W67" s="19">
        <v>2.8</v>
      </c>
      <c r="X67" s="19">
        <v>2.8</v>
      </c>
      <c r="Y67" s="19">
        <v>2.9</v>
      </c>
      <c r="Z67" s="19">
        <v>2.9</v>
      </c>
      <c r="AA67" s="19">
        <v>3</v>
      </c>
      <c r="AB67" s="19">
        <v>3</v>
      </c>
      <c r="AC67" s="19">
        <v>3</v>
      </c>
      <c r="AD67" s="19">
        <v>3</v>
      </c>
      <c r="AE67" s="19">
        <v>3</v>
      </c>
      <c r="AF67" s="19">
        <v>3.1</v>
      </c>
      <c r="AG67" s="19">
        <v>3.1</v>
      </c>
    </row>
    <row r="68" spans="1:33" ht="14.25" customHeight="1" x14ac:dyDescent="0.2">
      <c r="A68" s="52" t="str">
        <f>VLOOKUP(C68,'Country Table'!$C$4:$G$222,5,FALSE)</f>
        <v>High income</v>
      </c>
      <c r="B68" s="52" t="str">
        <f>VLOOKUP(C68,'Country Table'!$C$4:$G$222,4,FALSE)</f>
        <v>Europe &amp; Central Asia</v>
      </c>
      <c r="C68" s="53" t="s">
        <v>163</v>
      </c>
      <c r="D68" s="19">
        <v>13.6</v>
      </c>
      <c r="E68" s="19">
        <v>13.8</v>
      </c>
      <c r="F68" s="19">
        <v>14</v>
      </c>
      <c r="G68" s="19">
        <v>14.2</v>
      </c>
      <c r="H68" s="19">
        <v>14.5</v>
      </c>
      <c r="I68" s="19">
        <v>14.8</v>
      </c>
      <c r="J68" s="19">
        <v>15.1</v>
      </c>
      <c r="K68" s="19">
        <v>15.5</v>
      </c>
      <c r="L68" s="19">
        <v>15.8</v>
      </c>
      <c r="M68" s="19">
        <v>16.100000000000001</v>
      </c>
      <c r="N68" s="50">
        <v>16.5</v>
      </c>
      <c r="O68" s="19">
        <v>16.8</v>
      </c>
      <c r="P68" s="19">
        <v>17.2</v>
      </c>
      <c r="Q68" s="19">
        <v>17.5</v>
      </c>
      <c r="R68" s="19">
        <v>17.7</v>
      </c>
      <c r="S68" s="19">
        <v>17.899999999999999</v>
      </c>
      <c r="T68" s="19">
        <v>18.2</v>
      </c>
      <c r="U68" s="19">
        <v>18.5</v>
      </c>
      <c r="V68" s="19">
        <v>18.600000000000001</v>
      </c>
      <c r="W68" s="19">
        <v>18.899999999999999</v>
      </c>
      <c r="X68" s="19">
        <v>19.2</v>
      </c>
      <c r="Y68" s="19">
        <v>19.399999999999999</v>
      </c>
      <c r="Z68" s="19">
        <v>19.7</v>
      </c>
      <c r="AA68" s="19">
        <v>20.100000000000001</v>
      </c>
      <c r="AB68" s="19">
        <v>20.5</v>
      </c>
      <c r="AC68" s="19">
        <v>20.8</v>
      </c>
      <c r="AD68" s="19">
        <v>21.1</v>
      </c>
      <c r="AE68" s="19">
        <v>21.4</v>
      </c>
      <c r="AF68" s="19">
        <v>21.7</v>
      </c>
      <c r="AG68" s="19">
        <v>21.9</v>
      </c>
    </row>
    <row r="69" spans="1:33" ht="14.25" customHeight="1" x14ac:dyDescent="0.2">
      <c r="A69" s="52" t="str">
        <f>VLOOKUP(C69,'Country Table'!$C$4:$G$222,5,FALSE)</f>
        <v>Upper middle income</v>
      </c>
      <c r="B69" s="52" t="str">
        <f>VLOOKUP(C69,'Country Table'!$C$4:$G$222,4,FALSE)</f>
        <v>Latin America &amp; Caribbean</v>
      </c>
      <c r="C69" s="53" t="s">
        <v>167</v>
      </c>
      <c r="D69" s="19">
        <v>8</v>
      </c>
      <c r="E69" s="19">
        <v>7.9</v>
      </c>
      <c r="F69" s="19">
        <v>7.9</v>
      </c>
      <c r="G69" s="19">
        <v>7.9</v>
      </c>
      <c r="H69" s="19">
        <v>7.8</v>
      </c>
      <c r="I69" s="19">
        <v>7.7</v>
      </c>
      <c r="J69" s="19">
        <v>7.8</v>
      </c>
      <c r="K69" s="19">
        <v>7.9</v>
      </c>
      <c r="L69" s="19">
        <v>8.1</v>
      </c>
      <c r="M69" s="19">
        <v>8.3000000000000007</v>
      </c>
      <c r="N69" s="50">
        <v>8.5</v>
      </c>
      <c r="O69" s="19">
        <v>8.6</v>
      </c>
      <c r="P69" s="19">
        <v>8.6999999999999993</v>
      </c>
      <c r="Q69" s="19">
        <v>8.8000000000000007</v>
      </c>
      <c r="R69" s="19">
        <v>8.8000000000000007</v>
      </c>
      <c r="S69" s="19">
        <v>8.8000000000000007</v>
      </c>
      <c r="T69" s="19">
        <v>9</v>
      </c>
      <c r="U69" s="19">
        <v>9.1</v>
      </c>
      <c r="V69" s="19">
        <v>9.3000000000000007</v>
      </c>
      <c r="W69" s="19">
        <v>9.5</v>
      </c>
      <c r="X69" s="19">
        <v>9.8000000000000007</v>
      </c>
      <c r="Y69" s="19">
        <v>9.6999999999999993</v>
      </c>
      <c r="Z69" s="19">
        <v>9.6999999999999993</v>
      </c>
      <c r="AA69" s="19">
        <v>9.6999999999999993</v>
      </c>
      <c r="AB69" s="19">
        <v>9.6</v>
      </c>
      <c r="AC69" s="19">
        <v>9.6</v>
      </c>
      <c r="AD69" s="19">
        <v>9.6</v>
      </c>
      <c r="AE69" s="19">
        <v>9.6</v>
      </c>
      <c r="AF69" s="19">
        <v>9.6</v>
      </c>
      <c r="AG69" s="19">
        <v>9.6999999999999993</v>
      </c>
    </row>
    <row r="70" spans="1:33" ht="14.25" customHeight="1" x14ac:dyDescent="0.2">
      <c r="A70" s="52" t="str">
        <f>VLOOKUP(C70,'Country Table'!$C$4:$G$222,5,FALSE)</f>
        <v>High income</v>
      </c>
      <c r="B70" s="52" t="str">
        <f>VLOOKUP(C70,'Country Table'!$C$4:$G$222,4,FALSE)</f>
        <v>East Asia &amp; Pacific</v>
      </c>
      <c r="C70" s="53" t="s">
        <v>169</v>
      </c>
      <c r="D70" s="19">
        <v>4</v>
      </c>
      <c r="E70" s="19">
        <v>4.0999999999999996</v>
      </c>
      <c r="F70" s="19">
        <v>4.3</v>
      </c>
      <c r="G70" s="19">
        <v>4.4000000000000004</v>
      </c>
      <c r="H70" s="19">
        <v>4.5</v>
      </c>
      <c r="I70" s="19">
        <v>4.7</v>
      </c>
      <c r="J70" s="19">
        <v>4.8</v>
      </c>
      <c r="K70" s="19">
        <v>4.9000000000000004</v>
      </c>
      <c r="L70" s="19">
        <v>5.0999999999999996</v>
      </c>
      <c r="M70" s="19">
        <v>5.2</v>
      </c>
      <c r="N70" s="50">
        <v>5.4</v>
      </c>
      <c r="O70" s="19">
        <v>5.6</v>
      </c>
      <c r="P70" s="19">
        <v>5.8</v>
      </c>
      <c r="Q70" s="19">
        <v>6</v>
      </c>
      <c r="R70" s="19">
        <v>6.2</v>
      </c>
      <c r="S70" s="19">
        <v>6.4</v>
      </c>
      <c r="T70" s="19">
        <v>6.6</v>
      </c>
      <c r="U70" s="19">
        <v>6.7</v>
      </c>
      <c r="V70" s="19">
        <v>6.9</v>
      </c>
      <c r="W70" s="19">
        <v>7</v>
      </c>
      <c r="X70" s="19">
        <v>7.3</v>
      </c>
      <c r="Y70" s="19">
        <v>7.5</v>
      </c>
      <c r="Z70" s="19">
        <v>7.9</v>
      </c>
      <c r="AA70" s="19">
        <v>8.1999999999999993</v>
      </c>
      <c r="AB70" s="19">
        <v>8.5</v>
      </c>
      <c r="AC70" s="19">
        <v>8.9</v>
      </c>
      <c r="AD70" s="19">
        <v>9.1999999999999993</v>
      </c>
      <c r="AE70" s="19">
        <v>9.5</v>
      </c>
      <c r="AF70" s="19">
        <v>9.8000000000000007</v>
      </c>
      <c r="AG70" s="19">
        <v>10.199999999999999</v>
      </c>
    </row>
    <row r="71" spans="1:33" ht="14.25" customHeight="1" x14ac:dyDescent="0.2">
      <c r="A71" s="52" t="str">
        <f>VLOOKUP(C71,'Country Table'!$C$4:$G$222,5,FALSE)</f>
        <v>Upper middle income</v>
      </c>
      <c r="B71" s="52" t="str">
        <f>VLOOKUP(C71,'Country Table'!$C$4:$G$222,4,FALSE)</f>
        <v>Latin America &amp; Caribbean</v>
      </c>
      <c r="C71" s="53" t="s">
        <v>171</v>
      </c>
      <c r="D71" s="19">
        <v>3.4</v>
      </c>
      <c r="E71" s="19">
        <v>3.4</v>
      </c>
      <c r="F71" s="19">
        <v>3.5</v>
      </c>
      <c r="G71" s="19">
        <v>3.6</v>
      </c>
      <c r="H71" s="19">
        <v>3.6</v>
      </c>
      <c r="I71" s="19">
        <v>3.7</v>
      </c>
      <c r="J71" s="19">
        <v>3.8</v>
      </c>
      <c r="K71" s="19">
        <v>3.8</v>
      </c>
      <c r="L71" s="19">
        <v>3.9</v>
      </c>
      <c r="M71" s="19">
        <v>3.9</v>
      </c>
      <c r="N71" s="50">
        <v>4</v>
      </c>
      <c r="O71" s="19">
        <v>4</v>
      </c>
      <c r="P71" s="19">
        <v>4.0999999999999996</v>
      </c>
      <c r="Q71" s="19">
        <v>4.0999999999999996</v>
      </c>
      <c r="R71" s="19">
        <v>4.0999999999999996</v>
      </c>
      <c r="S71" s="19">
        <v>4.2</v>
      </c>
      <c r="T71" s="19">
        <v>4.2</v>
      </c>
      <c r="U71" s="19">
        <v>4.2</v>
      </c>
      <c r="V71" s="19">
        <v>4.2</v>
      </c>
      <c r="W71" s="19">
        <v>4.3</v>
      </c>
      <c r="X71" s="19">
        <v>4.3</v>
      </c>
      <c r="Y71" s="19">
        <v>4.3</v>
      </c>
      <c r="Z71" s="19">
        <v>4.4000000000000004</v>
      </c>
      <c r="AA71" s="19">
        <v>4.4000000000000004</v>
      </c>
      <c r="AB71" s="19">
        <v>4.4000000000000004</v>
      </c>
      <c r="AC71" s="19">
        <v>4.5</v>
      </c>
      <c r="AD71" s="19">
        <v>4.5999999999999996</v>
      </c>
      <c r="AE71" s="19">
        <v>4.7</v>
      </c>
      <c r="AF71" s="19">
        <v>4.8</v>
      </c>
      <c r="AG71" s="19">
        <v>4.9000000000000004</v>
      </c>
    </row>
    <row r="72" spans="1:33" ht="14.25" customHeight="1" x14ac:dyDescent="0.2">
      <c r="A72" s="52" t="str">
        <f>VLOOKUP(C72,'Country Table'!$C$4:$G$222,5,FALSE)</f>
        <v>Low income</v>
      </c>
      <c r="B72" s="52" t="str">
        <f>VLOOKUP(C72,'Country Table'!$C$4:$G$222,4,FALSE)</f>
        <v>Sub-Saharan Africa</v>
      </c>
      <c r="C72" s="53" t="s">
        <v>173</v>
      </c>
      <c r="D72" s="19">
        <v>3.5</v>
      </c>
      <c r="E72" s="19">
        <v>3.5</v>
      </c>
      <c r="F72" s="19">
        <v>3.6</v>
      </c>
      <c r="G72" s="19">
        <v>3.6</v>
      </c>
      <c r="H72" s="19">
        <v>3.6</v>
      </c>
      <c r="I72" s="19">
        <v>3.6</v>
      </c>
      <c r="J72" s="19">
        <v>3.6</v>
      </c>
      <c r="K72" s="19">
        <v>3.5</v>
      </c>
      <c r="L72" s="19">
        <v>3.5</v>
      </c>
      <c r="M72" s="19">
        <v>3.5</v>
      </c>
      <c r="N72" s="50">
        <v>3.4</v>
      </c>
      <c r="O72" s="19">
        <v>3.4</v>
      </c>
      <c r="P72" s="19">
        <v>3.4</v>
      </c>
      <c r="Q72" s="19">
        <v>3.3</v>
      </c>
      <c r="R72" s="19">
        <v>3.3</v>
      </c>
      <c r="S72" s="19">
        <v>3.2</v>
      </c>
      <c r="T72" s="19">
        <v>3.2</v>
      </c>
      <c r="U72" s="19">
        <v>3.2</v>
      </c>
      <c r="V72" s="19">
        <v>3.1</v>
      </c>
      <c r="W72" s="19">
        <v>3.1</v>
      </c>
      <c r="X72" s="19">
        <v>3</v>
      </c>
      <c r="Y72" s="19">
        <v>3</v>
      </c>
      <c r="Z72" s="19">
        <v>3</v>
      </c>
      <c r="AA72" s="19">
        <v>2.9</v>
      </c>
      <c r="AB72" s="19">
        <v>2.9</v>
      </c>
      <c r="AC72" s="19">
        <v>2.9</v>
      </c>
      <c r="AD72" s="19">
        <v>2.9</v>
      </c>
      <c r="AE72" s="19">
        <v>2.9</v>
      </c>
      <c r="AF72" s="19">
        <v>2.9</v>
      </c>
      <c r="AG72" s="19">
        <v>2.9</v>
      </c>
    </row>
    <row r="73" spans="1:33" ht="14.25" customHeight="1" x14ac:dyDescent="0.2">
      <c r="A73" s="52" t="str">
        <f>VLOOKUP(C73,'Country Table'!$C$4:$G$222,5,FALSE)</f>
        <v>Low income</v>
      </c>
      <c r="B73" s="52" t="str">
        <f>VLOOKUP(C73,'Country Table'!$C$4:$G$222,4,FALSE)</f>
        <v>Sub-Saharan Africa</v>
      </c>
      <c r="C73" s="53" t="s">
        <v>175</v>
      </c>
      <c r="D73" s="19">
        <v>3.3</v>
      </c>
      <c r="E73" s="19">
        <v>3.3</v>
      </c>
      <c r="F73" s="19">
        <v>3.3</v>
      </c>
      <c r="G73" s="19">
        <v>3.2</v>
      </c>
      <c r="H73" s="19">
        <v>3.2</v>
      </c>
      <c r="I73" s="19">
        <v>3.1</v>
      </c>
      <c r="J73" s="19">
        <v>3.1</v>
      </c>
      <c r="K73" s="19">
        <v>3</v>
      </c>
      <c r="L73" s="19">
        <v>3</v>
      </c>
      <c r="M73" s="19">
        <v>3</v>
      </c>
      <c r="N73" s="50">
        <v>2.9</v>
      </c>
      <c r="O73" s="19">
        <v>2.9</v>
      </c>
      <c r="P73" s="19">
        <v>2.9</v>
      </c>
      <c r="Q73" s="19">
        <v>2.8</v>
      </c>
      <c r="R73" s="19">
        <v>2.8</v>
      </c>
      <c r="S73" s="19">
        <v>2.8</v>
      </c>
      <c r="T73" s="19">
        <v>2.8</v>
      </c>
      <c r="U73" s="19">
        <v>2.8</v>
      </c>
      <c r="V73" s="19">
        <v>2.7</v>
      </c>
      <c r="W73" s="19">
        <v>2.7</v>
      </c>
      <c r="X73" s="19">
        <v>2.7</v>
      </c>
      <c r="Y73" s="19">
        <v>2.7</v>
      </c>
      <c r="Z73" s="19">
        <v>2.7</v>
      </c>
      <c r="AA73" s="19">
        <v>2.7</v>
      </c>
      <c r="AB73" s="19">
        <v>2.7</v>
      </c>
      <c r="AC73" s="19">
        <v>2.7</v>
      </c>
      <c r="AD73" s="19">
        <v>2.7</v>
      </c>
      <c r="AE73" s="19">
        <v>2.8</v>
      </c>
      <c r="AF73" s="19">
        <v>2.8</v>
      </c>
      <c r="AG73" s="19">
        <v>2.9</v>
      </c>
    </row>
    <row r="74" spans="1:33" ht="14.25" customHeight="1" x14ac:dyDescent="0.2">
      <c r="A74" s="52" t="str">
        <f>VLOOKUP(C74,'Country Table'!$C$4:$G$222,5,FALSE)</f>
        <v>Upper middle income</v>
      </c>
      <c r="B74" s="52" t="str">
        <f>VLOOKUP(C74,'Country Table'!$C$4:$G$222,4,FALSE)</f>
        <v>Latin America &amp; Caribbean</v>
      </c>
      <c r="C74" s="53" t="s">
        <v>177</v>
      </c>
      <c r="D74" s="19">
        <v>3.9</v>
      </c>
      <c r="E74" s="19">
        <v>4</v>
      </c>
      <c r="F74" s="19">
        <v>4</v>
      </c>
      <c r="G74" s="19">
        <v>4</v>
      </c>
      <c r="H74" s="19">
        <v>3.9</v>
      </c>
      <c r="I74" s="19">
        <v>3.9</v>
      </c>
      <c r="J74" s="19">
        <v>3.9</v>
      </c>
      <c r="K74" s="19">
        <v>4</v>
      </c>
      <c r="L74" s="19">
        <v>4</v>
      </c>
      <c r="M74" s="19">
        <v>4</v>
      </c>
      <c r="N74" s="50">
        <v>4.0999999999999996</v>
      </c>
      <c r="O74" s="19">
        <v>4.2</v>
      </c>
      <c r="P74" s="19">
        <v>4.3</v>
      </c>
      <c r="Q74" s="19">
        <v>4.5</v>
      </c>
      <c r="R74" s="19">
        <v>4.5999999999999996</v>
      </c>
      <c r="S74" s="19">
        <v>4.5999999999999996</v>
      </c>
      <c r="T74" s="19">
        <v>4.5999999999999996</v>
      </c>
      <c r="U74" s="19">
        <v>4.5999999999999996</v>
      </c>
      <c r="V74" s="19">
        <v>4.5999999999999996</v>
      </c>
      <c r="W74" s="19">
        <v>4.5999999999999996</v>
      </c>
      <c r="X74" s="19">
        <v>4.5999999999999996</v>
      </c>
      <c r="Y74" s="19">
        <v>4.8</v>
      </c>
      <c r="Z74" s="19">
        <v>5</v>
      </c>
      <c r="AA74" s="19">
        <v>5.3</v>
      </c>
      <c r="AB74" s="19">
        <v>5.5</v>
      </c>
      <c r="AC74" s="19">
        <v>5.7</v>
      </c>
      <c r="AD74" s="19">
        <v>6</v>
      </c>
      <c r="AE74" s="19">
        <v>6.2</v>
      </c>
      <c r="AF74" s="19">
        <v>6.5</v>
      </c>
      <c r="AG74" s="19">
        <v>6.7</v>
      </c>
    </row>
    <row r="75" spans="1:33" ht="14.25" customHeight="1" x14ac:dyDescent="0.2">
      <c r="A75" s="52" t="str">
        <f>VLOOKUP(C75,'Country Table'!$C$4:$G$222,5,FALSE)</f>
        <v>Low income</v>
      </c>
      <c r="B75" s="52" t="str">
        <f>VLOOKUP(C75,'Country Table'!$C$4:$G$222,4,FALSE)</f>
        <v>Latin America &amp; Caribbean</v>
      </c>
      <c r="C75" s="53" t="s">
        <v>179</v>
      </c>
      <c r="D75" s="19">
        <v>4.0999999999999996</v>
      </c>
      <c r="E75" s="19">
        <v>4.0999999999999996</v>
      </c>
      <c r="F75" s="19">
        <v>4.0999999999999996</v>
      </c>
      <c r="G75" s="19">
        <v>4</v>
      </c>
      <c r="H75" s="19">
        <v>4</v>
      </c>
      <c r="I75" s="19">
        <v>4</v>
      </c>
      <c r="J75" s="19">
        <v>4</v>
      </c>
      <c r="K75" s="19">
        <v>4.0999999999999996</v>
      </c>
      <c r="L75" s="19">
        <v>4.0999999999999996</v>
      </c>
      <c r="M75" s="19">
        <v>4.0999999999999996</v>
      </c>
      <c r="N75" s="50">
        <v>4.0999999999999996</v>
      </c>
      <c r="O75" s="19">
        <v>4.2</v>
      </c>
      <c r="P75" s="19">
        <v>4.2</v>
      </c>
      <c r="Q75" s="19">
        <v>4.2</v>
      </c>
      <c r="R75" s="19">
        <v>4.2</v>
      </c>
      <c r="S75" s="19">
        <v>4.3</v>
      </c>
      <c r="T75" s="19">
        <v>4.3</v>
      </c>
      <c r="U75" s="19">
        <v>4.4000000000000004</v>
      </c>
      <c r="V75" s="19">
        <v>4.4000000000000004</v>
      </c>
      <c r="W75" s="19">
        <v>4.5</v>
      </c>
      <c r="X75" s="19">
        <v>4.5</v>
      </c>
      <c r="Y75" s="19">
        <v>4.5</v>
      </c>
      <c r="Z75" s="19">
        <v>4.5</v>
      </c>
      <c r="AA75" s="19">
        <v>4.5999999999999996</v>
      </c>
      <c r="AB75" s="19">
        <v>4.5999999999999996</v>
      </c>
      <c r="AC75" s="19">
        <v>4.5999999999999996</v>
      </c>
      <c r="AD75" s="19">
        <v>4.7</v>
      </c>
      <c r="AE75" s="19">
        <v>4.8</v>
      </c>
      <c r="AF75" s="19">
        <v>4.9000000000000004</v>
      </c>
      <c r="AG75" s="19">
        <v>5.0999999999999996</v>
      </c>
    </row>
    <row r="76" spans="1:33" ht="14.25" customHeight="1" x14ac:dyDescent="0.2">
      <c r="A76" s="52" t="str">
        <f>VLOOKUP(C76,'Country Table'!$C$4:$G$222,5,FALSE)</f>
        <v>Lower middle income</v>
      </c>
      <c r="B76" s="52" t="str">
        <f>VLOOKUP(C76,'Country Table'!$C$4:$G$222,4,FALSE)</f>
        <v>Latin America &amp; Caribbean</v>
      </c>
      <c r="C76" s="53" t="s">
        <v>181</v>
      </c>
      <c r="D76" s="19">
        <v>3.4</v>
      </c>
      <c r="E76" s="19">
        <v>3.4</v>
      </c>
      <c r="F76" s="19">
        <v>3.4</v>
      </c>
      <c r="G76" s="19">
        <v>3.5</v>
      </c>
      <c r="H76" s="19">
        <v>3.5</v>
      </c>
      <c r="I76" s="19">
        <v>3.5</v>
      </c>
      <c r="J76" s="19">
        <v>3.5</v>
      </c>
      <c r="K76" s="19">
        <v>3.6</v>
      </c>
      <c r="L76" s="19">
        <v>3.6</v>
      </c>
      <c r="M76" s="19">
        <v>3.6</v>
      </c>
      <c r="N76" s="50">
        <v>3.7</v>
      </c>
      <c r="O76" s="19">
        <v>3.7</v>
      </c>
      <c r="P76" s="19">
        <v>3.7</v>
      </c>
      <c r="Q76" s="19">
        <v>3.8</v>
      </c>
      <c r="R76" s="19">
        <v>3.8</v>
      </c>
      <c r="S76" s="19">
        <v>3.8</v>
      </c>
      <c r="T76" s="19">
        <v>3.8</v>
      </c>
      <c r="U76" s="19">
        <v>3.9</v>
      </c>
      <c r="V76" s="19">
        <v>3.9</v>
      </c>
      <c r="W76" s="19">
        <v>3.9</v>
      </c>
      <c r="X76" s="19">
        <v>4</v>
      </c>
      <c r="Y76" s="19">
        <v>4</v>
      </c>
      <c r="Z76" s="19">
        <v>4.0999999999999996</v>
      </c>
      <c r="AA76" s="19">
        <v>4.2</v>
      </c>
      <c r="AB76" s="19">
        <v>4.2</v>
      </c>
      <c r="AC76" s="19">
        <v>4.3</v>
      </c>
      <c r="AD76" s="19">
        <v>4.4000000000000004</v>
      </c>
      <c r="AE76" s="19">
        <v>4.5999999999999996</v>
      </c>
      <c r="AF76" s="19">
        <v>4.7</v>
      </c>
      <c r="AG76" s="19">
        <v>4.8</v>
      </c>
    </row>
    <row r="77" spans="1:33" ht="14.25" customHeight="1" x14ac:dyDescent="0.2">
      <c r="A77" s="52" t="str">
        <f>VLOOKUP(C77,'Country Table'!$C$4:$G$222,5,FALSE)</f>
        <v>High income</v>
      </c>
      <c r="B77" s="52" t="str">
        <f>VLOOKUP(C77,'Country Table'!$C$4:$G$222,4,FALSE)</f>
        <v>East Asia &amp; Pacific</v>
      </c>
      <c r="C77" s="53" t="s">
        <v>445</v>
      </c>
      <c r="D77" s="19">
        <v>8.8000000000000007</v>
      </c>
      <c r="E77" s="19">
        <v>9.1</v>
      </c>
      <c r="F77" s="19">
        <v>9.3000000000000007</v>
      </c>
      <c r="G77" s="19">
        <v>9.5</v>
      </c>
      <c r="H77" s="19">
        <v>9.8000000000000007</v>
      </c>
      <c r="I77" s="19">
        <v>10</v>
      </c>
      <c r="J77" s="19">
        <v>10.199999999999999</v>
      </c>
      <c r="K77" s="19">
        <v>10.5</v>
      </c>
      <c r="L77" s="19">
        <v>10.7</v>
      </c>
      <c r="M77" s="19">
        <v>10.8</v>
      </c>
      <c r="N77" s="50">
        <v>11</v>
      </c>
      <c r="O77" s="19">
        <v>11.3</v>
      </c>
      <c r="P77" s="19">
        <v>11.6</v>
      </c>
      <c r="Q77" s="19">
        <v>11.9</v>
      </c>
      <c r="R77" s="19">
        <v>12.1</v>
      </c>
      <c r="S77" s="19">
        <v>12.2</v>
      </c>
      <c r="T77" s="19">
        <v>12.4</v>
      </c>
      <c r="U77" s="19">
        <v>12.5</v>
      </c>
      <c r="V77" s="19">
        <v>12.6</v>
      </c>
      <c r="W77" s="19">
        <v>12.7</v>
      </c>
      <c r="X77" s="19">
        <v>12.9</v>
      </c>
      <c r="Y77" s="19">
        <v>13.2</v>
      </c>
      <c r="Z77" s="19">
        <v>13.7</v>
      </c>
      <c r="AA77" s="19">
        <v>14.1</v>
      </c>
      <c r="AB77" s="19">
        <v>14.7</v>
      </c>
      <c r="AC77" s="19">
        <v>15.2</v>
      </c>
      <c r="AD77" s="19">
        <v>15.8</v>
      </c>
      <c r="AE77" s="19">
        <v>16.3</v>
      </c>
      <c r="AF77" s="19">
        <v>16.899999999999999</v>
      </c>
      <c r="AG77" s="19">
        <v>17.5</v>
      </c>
    </row>
    <row r="78" spans="1:33" ht="14.25" customHeight="1" x14ac:dyDescent="0.2">
      <c r="A78" s="52" t="str">
        <f>VLOOKUP(C78,'Country Table'!$C$4:$G$222,5,FALSE)</f>
        <v>High income</v>
      </c>
      <c r="B78" s="52" t="str">
        <f>VLOOKUP(C78,'Country Table'!$C$4:$G$222,4,FALSE)</f>
        <v>Europe &amp; Central Asia</v>
      </c>
      <c r="C78" s="53" t="s">
        <v>184</v>
      </c>
      <c r="D78" s="19">
        <v>13.5</v>
      </c>
      <c r="E78" s="19">
        <v>13.7</v>
      </c>
      <c r="F78" s="19">
        <v>13.9</v>
      </c>
      <c r="G78" s="19">
        <v>14</v>
      </c>
      <c r="H78" s="19">
        <v>14.2</v>
      </c>
      <c r="I78" s="19">
        <v>14.3</v>
      </c>
      <c r="J78" s="19">
        <v>14.5</v>
      </c>
      <c r="K78" s="19">
        <v>14.7</v>
      </c>
      <c r="L78" s="19">
        <v>14.9</v>
      </c>
      <c r="M78" s="19">
        <v>15</v>
      </c>
      <c r="N78" s="50">
        <v>15.1</v>
      </c>
      <c r="O78" s="19">
        <v>15.3</v>
      </c>
      <c r="P78" s="19">
        <v>15.4</v>
      </c>
      <c r="Q78" s="19">
        <v>15.4</v>
      </c>
      <c r="R78" s="19">
        <v>15.5</v>
      </c>
      <c r="S78" s="19">
        <v>15.6</v>
      </c>
      <c r="T78" s="19">
        <v>15.7</v>
      </c>
      <c r="U78" s="19">
        <v>15.8</v>
      </c>
      <c r="V78" s="19">
        <v>16</v>
      </c>
      <c r="W78" s="19">
        <v>16</v>
      </c>
      <c r="X78" s="19">
        <v>16.100000000000001</v>
      </c>
      <c r="Y78" s="19">
        <v>16.399999999999999</v>
      </c>
      <c r="Z78" s="19">
        <v>16.600000000000001</v>
      </c>
      <c r="AA78" s="19">
        <v>16.8</v>
      </c>
      <c r="AB78" s="19">
        <v>17.100000000000001</v>
      </c>
      <c r="AC78" s="19">
        <v>17.5</v>
      </c>
      <c r="AD78" s="19">
        <v>18</v>
      </c>
      <c r="AE78" s="19">
        <v>18.600000000000001</v>
      </c>
      <c r="AF78" s="19">
        <v>19.2</v>
      </c>
      <c r="AG78" s="19">
        <v>19.7</v>
      </c>
    </row>
    <row r="79" spans="1:33" ht="14.25" customHeight="1" x14ac:dyDescent="0.2">
      <c r="A79" s="52" t="str">
        <f>VLOOKUP(C79,'Country Table'!$C$4:$G$222,5,FALSE)</f>
        <v>High income</v>
      </c>
      <c r="B79" s="52" t="str">
        <f>VLOOKUP(C79,'Country Table'!$C$4:$G$222,4,FALSE)</f>
        <v>Europe &amp; Central Asia</v>
      </c>
      <c r="C79" s="53" t="s">
        <v>186</v>
      </c>
      <c r="D79" s="19">
        <v>10.7</v>
      </c>
      <c r="E79" s="19">
        <v>10.8</v>
      </c>
      <c r="F79" s="19">
        <v>10.9</v>
      </c>
      <c r="G79" s="19">
        <v>11</v>
      </c>
      <c r="H79" s="19">
        <v>11.1</v>
      </c>
      <c r="I79" s="19">
        <v>11.2</v>
      </c>
      <c r="J79" s="19">
        <v>11.3</v>
      </c>
      <c r="K79" s="19">
        <v>11.4</v>
      </c>
      <c r="L79" s="19">
        <v>11.5</v>
      </c>
      <c r="M79" s="19">
        <v>11.6</v>
      </c>
      <c r="N79" s="50">
        <v>11.6</v>
      </c>
      <c r="O79" s="19">
        <v>11.7</v>
      </c>
      <c r="P79" s="19">
        <v>11.7</v>
      </c>
      <c r="Q79" s="19">
        <v>11.7</v>
      </c>
      <c r="R79" s="19">
        <v>11.7</v>
      </c>
      <c r="S79" s="19">
        <v>11.8</v>
      </c>
      <c r="T79" s="19">
        <v>11.8</v>
      </c>
      <c r="U79" s="19">
        <v>11.8</v>
      </c>
      <c r="V79" s="19">
        <v>11.8</v>
      </c>
      <c r="W79" s="19">
        <v>11.9</v>
      </c>
      <c r="X79" s="19">
        <v>12</v>
      </c>
      <c r="Y79" s="19">
        <v>12.3</v>
      </c>
      <c r="Z79" s="19">
        <v>12.6</v>
      </c>
      <c r="AA79" s="19">
        <v>12.9</v>
      </c>
      <c r="AB79" s="19">
        <v>13.3</v>
      </c>
      <c r="AC79" s="19">
        <v>13.7</v>
      </c>
      <c r="AD79" s="19">
        <v>14.1</v>
      </c>
      <c r="AE79" s="19">
        <v>14.4</v>
      </c>
      <c r="AF79" s="19">
        <v>14.8</v>
      </c>
      <c r="AG79" s="19">
        <v>15.2</v>
      </c>
    </row>
    <row r="80" spans="1:33" ht="14.25" customHeight="1" x14ac:dyDescent="0.2">
      <c r="A80" s="52" t="str">
        <f>VLOOKUP(C80,'Country Table'!$C$4:$G$222,5,FALSE)</f>
        <v>Lower middle income</v>
      </c>
      <c r="B80" s="52" t="str">
        <f>VLOOKUP(C80,'Country Table'!$C$4:$G$222,4,FALSE)</f>
        <v>South Asia</v>
      </c>
      <c r="C80" s="53" t="s">
        <v>188</v>
      </c>
      <c r="D80" s="19">
        <v>3.8</v>
      </c>
      <c r="E80" s="19">
        <v>3.9</v>
      </c>
      <c r="F80" s="19">
        <v>3.9</v>
      </c>
      <c r="G80" s="19">
        <v>4</v>
      </c>
      <c r="H80" s="19">
        <v>4</v>
      </c>
      <c r="I80" s="19">
        <v>4</v>
      </c>
      <c r="J80" s="19">
        <v>4.0999999999999996</v>
      </c>
      <c r="K80" s="19">
        <v>4.2</v>
      </c>
      <c r="L80" s="19">
        <v>4.2</v>
      </c>
      <c r="M80" s="19">
        <v>4.3</v>
      </c>
      <c r="N80" s="50">
        <v>4.4000000000000004</v>
      </c>
      <c r="O80" s="19">
        <v>4.5</v>
      </c>
      <c r="P80" s="19">
        <v>4.5</v>
      </c>
      <c r="Q80" s="19">
        <v>4.5999999999999996</v>
      </c>
      <c r="R80" s="19">
        <v>4.7</v>
      </c>
      <c r="S80" s="19">
        <v>4.7</v>
      </c>
      <c r="T80" s="19">
        <v>4.8</v>
      </c>
      <c r="U80" s="19">
        <v>4.9000000000000004</v>
      </c>
      <c r="V80" s="19">
        <v>5</v>
      </c>
      <c r="W80" s="19">
        <v>5</v>
      </c>
      <c r="X80" s="19">
        <v>5.0999999999999996</v>
      </c>
      <c r="Y80" s="19">
        <v>5.2</v>
      </c>
      <c r="Z80" s="19">
        <v>5.3</v>
      </c>
      <c r="AA80" s="19">
        <v>5.4</v>
      </c>
      <c r="AB80" s="19">
        <v>5.5</v>
      </c>
      <c r="AC80" s="19">
        <v>5.6</v>
      </c>
      <c r="AD80" s="19">
        <v>5.8</v>
      </c>
      <c r="AE80" s="19">
        <v>6</v>
      </c>
      <c r="AF80" s="19">
        <v>6.2</v>
      </c>
      <c r="AG80" s="19">
        <v>6.4</v>
      </c>
    </row>
    <row r="81" spans="1:33" ht="14.25" customHeight="1" x14ac:dyDescent="0.2">
      <c r="A81" s="52" t="str">
        <f>VLOOKUP(C81,'Country Table'!$C$4:$G$222,5,FALSE)</f>
        <v>Upper middle income</v>
      </c>
      <c r="B81" s="52" t="str">
        <f>VLOOKUP(C81,'Country Table'!$C$4:$G$222,4,FALSE)</f>
        <v>East Asia &amp; Pacific</v>
      </c>
      <c r="C81" s="53" t="s">
        <v>190</v>
      </c>
      <c r="D81" s="19">
        <v>3.8</v>
      </c>
      <c r="E81" s="19">
        <v>3.8</v>
      </c>
      <c r="F81" s="19">
        <v>3.9</v>
      </c>
      <c r="G81" s="19">
        <v>4</v>
      </c>
      <c r="H81" s="19">
        <v>4.0999999999999996</v>
      </c>
      <c r="I81" s="19">
        <v>4.0999999999999996</v>
      </c>
      <c r="J81" s="19">
        <v>4.3</v>
      </c>
      <c r="K81" s="19">
        <v>4.4000000000000004</v>
      </c>
      <c r="L81" s="19">
        <v>4.5</v>
      </c>
      <c r="M81" s="19">
        <v>4.5999999999999996</v>
      </c>
      <c r="N81" s="50">
        <v>4.7</v>
      </c>
      <c r="O81" s="19">
        <v>4.8</v>
      </c>
      <c r="P81" s="19">
        <v>4.8</v>
      </c>
      <c r="Q81" s="19">
        <v>4.8</v>
      </c>
      <c r="R81" s="19">
        <v>4.8</v>
      </c>
      <c r="S81" s="19">
        <v>4.8</v>
      </c>
      <c r="T81" s="19">
        <v>4.9000000000000004</v>
      </c>
      <c r="U81" s="19">
        <v>4.9000000000000004</v>
      </c>
      <c r="V81" s="19">
        <v>5</v>
      </c>
      <c r="W81" s="19">
        <v>5</v>
      </c>
      <c r="X81" s="19">
        <v>5</v>
      </c>
      <c r="Y81" s="19">
        <v>5</v>
      </c>
      <c r="Z81" s="19">
        <v>5.0999999999999996</v>
      </c>
      <c r="AA81" s="19">
        <v>5.2</v>
      </c>
      <c r="AB81" s="19">
        <v>5.3</v>
      </c>
      <c r="AC81" s="19">
        <v>5.4</v>
      </c>
      <c r="AD81" s="19">
        <v>5.5</v>
      </c>
      <c r="AE81" s="19">
        <v>5.7</v>
      </c>
      <c r="AF81" s="19">
        <v>5.9</v>
      </c>
      <c r="AG81" s="19">
        <v>6.1</v>
      </c>
    </row>
    <row r="82" spans="1:33" ht="14.25" customHeight="1" x14ac:dyDescent="0.2">
      <c r="A82" s="52" t="str">
        <f>VLOOKUP(C82,'Country Table'!$C$4:$G$222,5,FALSE)</f>
        <v>Upper middle income</v>
      </c>
      <c r="B82" s="52" t="str">
        <f>VLOOKUP(C82,'Country Table'!$C$4:$G$222,4,FALSE)</f>
        <v>Middle East &amp; North Africa</v>
      </c>
      <c r="C82" s="53" t="s">
        <v>446</v>
      </c>
      <c r="D82" s="19">
        <v>3.3</v>
      </c>
      <c r="E82" s="19">
        <v>3.4</v>
      </c>
      <c r="F82" s="19">
        <v>3.5</v>
      </c>
      <c r="G82" s="19">
        <v>3.6</v>
      </c>
      <c r="H82" s="19">
        <v>3.7</v>
      </c>
      <c r="I82" s="19">
        <v>3.8</v>
      </c>
      <c r="J82" s="19">
        <v>3.9</v>
      </c>
      <c r="K82" s="19">
        <v>4.0999999999999996</v>
      </c>
      <c r="L82" s="19">
        <v>4.2</v>
      </c>
      <c r="M82" s="19">
        <v>4.3</v>
      </c>
      <c r="N82" s="50">
        <v>4.4000000000000004</v>
      </c>
      <c r="O82" s="19">
        <v>4.5</v>
      </c>
      <c r="P82" s="19">
        <v>4.5999999999999996</v>
      </c>
      <c r="Q82" s="19">
        <v>4.5999999999999996</v>
      </c>
      <c r="R82" s="19">
        <v>4.7</v>
      </c>
      <c r="S82" s="19">
        <v>4.8</v>
      </c>
      <c r="T82" s="19">
        <v>4.8</v>
      </c>
      <c r="U82" s="19">
        <v>4.9000000000000004</v>
      </c>
      <c r="V82" s="19">
        <v>5</v>
      </c>
      <c r="W82" s="19">
        <v>5</v>
      </c>
      <c r="X82" s="19">
        <v>5.0999999999999996</v>
      </c>
      <c r="Y82" s="19">
        <v>5.3</v>
      </c>
      <c r="Z82" s="19">
        <v>5.4</v>
      </c>
      <c r="AA82" s="19">
        <v>5.5</v>
      </c>
      <c r="AB82" s="19">
        <v>5.6</v>
      </c>
      <c r="AC82" s="19">
        <v>5.8</v>
      </c>
      <c r="AD82" s="19">
        <v>5.9</v>
      </c>
      <c r="AE82" s="19">
        <v>6</v>
      </c>
      <c r="AF82" s="19">
        <v>6.2</v>
      </c>
      <c r="AG82" s="19">
        <v>6.4</v>
      </c>
    </row>
    <row r="83" spans="1:33" ht="14.25" customHeight="1" x14ac:dyDescent="0.2">
      <c r="A83" s="52" t="str">
        <f>VLOOKUP(C83,'Country Table'!$C$4:$G$222,5,FALSE)</f>
        <v>Upper middle income</v>
      </c>
      <c r="B83" s="52" t="str">
        <f>VLOOKUP(C83,'Country Table'!$C$4:$G$222,4,FALSE)</f>
        <v>Middle East &amp; North Africa</v>
      </c>
      <c r="C83" s="53" t="s">
        <v>193</v>
      </c>
      <c r="D83" s="19">
        <v>3.8</v>
      </c>
      <c r="E83" s="19">
        <v>3.8</v>
      </c>
      <c r="F83" s="19">
        <v>3.7</v>
      </c>
      <c r="G83" s="19">
        <v>3.7</v>
      </c>
      <c r="H83" s="19">
        <v>3.6</v>
      </c>
      <c r="I83" s="19">
        <v>3.6</v>
      </c>
      <c r="J83" s="19">
        <v>3.6</v>
      </c>
      <c r="K83" s="19">
        <v>3.5</v>
      </c>
      <c r="L83" s="19">
        <v>3.5</v>
      </c>
      <c r="M83" s="19">
        <v>3.5</v>
      </c>
      <c r="N83" s="50">
        <v>3.5</v>
      </c>
      <c r="O83" s="19">
        <v>3.5</v>
      </c>
      <c r="P83" s="19">
        <v>3.4</v>
      </c>
      <c r="Q83" s="19">
        <v>3.4</v>
      </c>
      <c r="R83" s="19">
        <v>3.4</v>
      </c>
      <c r="S83" s="19">
        <v>3.4</v>
      </c>
      <c r="T83" s="19">
        <v>3.4</v>
      </c>
      <c r="U83" s="19">
        <v>3.4</v>
      </c>
      <c r="V83" s="19">
        <v>3.4</v>
      </c>
      <c r="W83" s="19">
        <v>3.4</v>
      </c>
      <c r="X83" s="19">
        <v>3.4</v>
      </c>
      <c r="Y83" s="19">
        <v>3.3</v>
      </c>
      <c r="Z83" s="19">
        <v>3.2</v>
      </c>
      <c r="AA83" s="19">
        <v>3.1</v>
      </c>
      <c r="AB83" s="19">
        <v>3.1</v>
      </c>
      <c r="AC83" s="19">
        <v>3.1</v>
      </c>
      <c r="AD83" s="19">
        <v>3.2</v>
      </c>
      <c r="AE83" s="19">
        <v>3.2</v>
      </c>
      <c r="AF83" s="19">
        <v>3.3</v>
      </c>
      <c r="AG83" s="19">
        <v>3.4</v>
      </c>
    </row>
    <row r="84" spans="1:33" ht="14.25" customHeight="1" x14ac:dyDescent="0.2">
      <c r="A84" s="52" t="str">
        <f>VLOOKUP(C84,'Country Table'!$C$4:$G$222,5,FALSE)</f>
        <v>High income</v>
      </c>
      <c r="B84" s="52" t="str">
        <f>VLOOKUP(C84,'Country Table'!$C$4:$G$222,4,FALSE)</f>
        <v>Europe &amp; Central Asia</v>
      </c>
      <c r="C84" s="53" t="s">
        <v>195</v>
      </c>
      <c r="D84" s="19">
        <v>11.1</v>
      </c>
      <c r="E84" s="19">
        <v>11.1</v>
      </c>
      <c r="F84" s="19">
        <v>11.1</v>
      </c>
      <c r="G84" s="19">
        <v>11</v>
      </c>
      <c r="H84" s="19">
        <v>10.9</v>
      </c>
      <c r="I84" s="19">
        <v>10.9</v>
      </c>
      <c r="J84" s="19">
        <v>10.8</v>
      </c>
      <c r="K84" s="19">
        <v>10.7</v>
      </c>
      <c r="L84" s="19">
        <v>10.6</v>
      </c>
      <c r="M84" s="19">
        <v>10.6</v>
      </c>
      <c r="N84" s="50">
        <v>10.5</v>
      </c>
      <c r="O84" s="19">
        <v>10.5</v>
      </c>
      <c r="P84" s="19">
        <v>10.5</v>
      </c>
      <c r="Q84" s="19">
        <v>10.5</v>
      </c>
      <c r="R84" s="19">
        <v>10.5</v>
      </c>
      <c r="S84" s="19">
        <v>10.5</v>
      </c>
      <c r="T84" s="19">
        <v>10.6</v>
      </c>
      <c r="U84" s="19">
        <v>10.7</v>
      </c>
      <c r="V84" s="19">
        <v>10.7</v>
      </c>
      <c r="W84" s="19">
        <v>10.8</v>
      </c>
      <c r="X84" s="19">
        <v>11</v>
      </c>
      <c r="Y84" s="19">
        <v>11.3</v>
      </c>
      <c r="Z84" s="19">
        <v>11.7</v>
      </c>
      <c r="AA84" s="19">
        <v>12</v>
      </c>
      <c r="AB84" s="19">
        <v>12.4</v>
      </c>
      <c r="AC84" s="19">
        <v>12.8</v>
      </c>
      <c r="AD84" s="19">
        <v>13.1</v>
      </c>
      <c r="AE84" s="19">
        <v>13.5</v>
      </c>
      <c r="AF84" s="19">
        <v>13.9</v>
      </c>
      <c r="AG84" s="19">
        <v>14.2</v>
      </c>
    </row>
    <row r="85" spans="1:33" ht="14.25" customHeight="1" x14ac:dyDescent="0.2">
      <c r="A85" s="52" t="str">
        <f>VLOOKUP(C85,'Country Table'!$C$4:$G$222,5,FALSE)</f>
        <v>High income</v>
      </c>
      <c r="B85" s="52" t="str">
        <f>VLOOKUP(C85,'Country Table'!$C$4:$G$222,4,FALSE)</f>
        <v>Middle East &amp; North Africa</v>
      </c>
      <c r="C85" s="53" t="s">
        <v>199</v>
      </c>
      <c r="D85" s="19">
        <v>8.9</v>
      </c>
      <c r="E85" s="19">
        <v>9.1</v>
      </c>
      <c r="F85" s="19">
        <v>9.1999999999999993</v>
      </c>
      <c r="G85" s="19">
        <v>9.4</v>
      </c>
      <c r="H85" s="19">
        <v>9.6</v>
      </c>
      <c r="I85" s="19">
        <v>9.8000000000000007</v>
      </c>
      <c r="J85" s="19">
        <v>9.8000000000000007</v>
      </c>
      <c r="K85" s="19">
        <v>9.9</v>
      </c>
      <c r="L85" s="19">
        <v>9.9</v>
      </c>
      <c r="M85" s="19">
        <v>10</v>
      </c>
      <c r="N85" s="50">
        <v>10</v>
      </c>
      <c r="O85" s="19">
        <v>10</v>
      </c>
      <c r="P85" s="19">
        <v>10</v>
      </c>
      <c r="Q85" s="19">
        <v>10</v>
      </c>
      <c r="R85" s="19">
        <v>10</v>
      </c>
      <c r="S85" s="19">
        <v>10</v>
      </c>
      <c r="T85" s="19">
        <v>10.1</v>
      </c>
      <c r="U85" s="19">
        <v>10.1</v>
      </c>
      <c r="V85" s="19">
        <v>10.1</v>
      </c>
      <c r="W85" s="19">
        <v>10.3</v>
      </c>
      <c r="X85" s="19">
        <v>10.4</v>
      </c>
      <c r="Y85" s="19">
        <v>10.5</v>
      </c>
      <c r="Z85" s="19">
        <v>10.7</v>
      </c>
      <c r="AA85" s="19">
        <v>10.8</v>
      </c>
      <c r="AB85" s="19">
        <v>11</v>
      </c>
      <c r="AC85" s="19">
        <v>11.2</v>
      </c>
      <c r="AD85" s="19">
        <v>11.5</v>
      </c>
      <c r="AE85" s="19">
        <v>11.7</v>
      </c>
      <c r="AF85" s="19">
        <v>12</v>
      </c>
      <c r="AG85" s="19">
        <v>12.2</v>
      </c>
    </row>
    <row r="86" spans="1:33" ht="14.25" customHeight="1" x14ac:dyDescent="0.2">
      <c r="A86" s="52" t="str">
        <f>VLOOKUP(C86,'Country Table'!$C$4:$G$222,5,FALSE)</f>
        <v>High income</v>
      </c>
      <c r="B86" s="52" t="str">
        <f>VLOOKUP(C86,'Country Table'!$C$4:$G$222,4,FALSE)</f>
        <v>Europe &amp; Central Asia</v>
      </c>
      <c r="C86" s="53" t="s">
        <v>201</v>
      </c>
      <c r="D86" s="19">
        <v>14.9</v>
      </c>
      <c r="E86" s="19">
        <v>15.2</v>
      </c>
      <c r="F86" s="19">
        <v>15.6</v>
      </c>
      <c r="G86" s="19">
        <v>15.9</v>
      </c>
      <c r="H86" s="19">
        <v>16.2</v>
      </c>
      <c r="I86" s="19">
        <v>16.600000000000001</v>
      </c>
      <c r="J86" s="19">
        <v>16.899999999999999</v>
      </c>
      <c r="K86" s="19">
        <v>17.2</v>
      </c>
      <c r="L86" s="19">
        <v>17.600000000000001</v>
      </c>
      <c r="M86" s="19">
        <v>17.899999999999999</v>
      </c>
      <c r="N86" s="50">
        <v>18.3</v>
      </c>
      <c r="O86" s="19">
        <v>18.600000000000001</v>
      </c>
      <c r="P86" s="19">
        <v>18.899999999999999</v>
      </c>
      <c r="Q86" s="19">
        <v>19.2</v>
      </c>
      <c r="R86" s="19">
        <v>19.399999999999999</v>
      </c>
      <c r="S86" s="19">
        <v>19.7</v>
      </c>
      <c r="T86" s="19">
        <v>19.8</v>
      </c>
      <c r="U86" s="19">
        <v>20</v>
      </c>
      <c r="V86" s="19">
        <v>20.100000000000001</v>
      </c>
      <c r="W86" s="19">
        <v>20.2</v>
      </c>
      <c r="X86" s="19">
        <v>20.399999999999999</v>
      </c>
      <c r="Y86" s="19">
        <v>20.7</v>
      </c>
      <c r="Z86" s="19">
        <v>21</v>
      </c>
      <c r="AA86" s="19">
        <v>21.3</v>
      </c>
      <c r="AB86" s="19">
        <v>21.6</v>
      </c>
      <c r="AC86" s="19">
        <v>21.9</v>
      </c>
      <c r="AD86" s="19">
        <v>22.2</v>
      </c>
      <c r="AE86" s="19">
        <v>22.5</v>
      </c>
      <c r="AF86" s="19">
        <v>22.8</v>
      </c>
      <c r="AG86" s="19">
        <v>23</v>
      </c>
    </row>
    <row r="87" spans="1:33" ht="14.25" customHeight="1" x14ac:dyDescent="0.2">
      <c r="A87" s="52" t="str">
        <f>VLOOKUP(C87,'Country Table'!$C$4:$G$222,5,FALSE)</f>
        <v>Upper middle income</v>
      </c>
      <c r="B87" s="52" t="str">
        <f>VLOOKUP(C87,'Country Table'!$C$4:$G$222,4,FALSE)</f>
        <v>Latin America &amp; Caribbean</v>
      </c>
      <c r="C87" s="53" t="s">
        <v>203</v>
      </c>
      <c r="D87" s="19">
        <v>7.3</v>
      </c>
      <c r="E87" s="19">
        <v>7.3</v>
      </c>
      <c r="F87" s="19">
        <v>7.3</v>
      </c>
      <c r="G87" s="19">
        <v>7.4</v>
      </c>
      <c r="H87" s="19">
        <v>7.4</v>
      </c>
      <c r="I87" s="19">
        <v>7.4</v>
      </c>
      <c r="J87" s="19">
        <v>7.4</v>
      </c>
      <c r="K87" s="19">
        <v>7.5</v>
      </c>
      <c r="L87" s="19">
        <v>7.6</v>
      </c>
      <c r="M87" s="19">
        <v>7.7</v>
      </c>
      <c r="N87" s="50">
        <v>7.8</v>
      </c>
      <c r="O87" s="19">
        <v>7.8</v>
      </c>
      <c r="P87" s="19">
        <v>7.8</v>
      </c>
      <c r="Q87" s="19">
        <v>7.9</v>
      </c>
      <c r="R87" s="19">
        <v>7.9</v>
      </c>
      <c r="S87" s="19">
        <v>7.9</v>
      </c>
      <c r="T87" s="19">
        <v>8</v>
      </c>
      <c r="U87" s="19">
        <v>8</v>
      </c>
      <c r="V87" s="19">
        <v>8.1</v>
      </c>
      <c r="W87" s="19">
        <v>8.1999999999999993</v>
      </c>
      <c r="X87" s="19">
        <v>8.1999999999999993</v>
      </c>
      <c r="Y87" s="19">
        <v>8.3000000000000007</v>
      </c>
      <c r="Z87" s="19">
        <v>8.3000000000000007</v>
      </c>
      <c r="AA87" s="19">
        <v>8.4</v>
      </c>
      <c r="AB87" s="19">
        <v>8.5</v>
      </c>
      <c r="AC87" s="19">
        <v>8.5</v>
      </c>
      <c r="AD87" s="19">
        <v>8.6</v>
      </c>
      <c r="AE87" s="19">
        <v>8.6999999999999993</v>
      </c>
      <c r="AF87" s="19">
        <v>8.8000000000000007</v>
      </c>
      <c r="AG87" s="19">
        <v>8.9</v>
      </c>
    </row>
    <row r="88" spans="1:33" ht="14.25" customHeight="1" x14ac:dyDescent="0.2">
      <c r="A88" s="52" t="str">
        <f>VLOOKUP(C88,'Country Table'!$C$4:$G$222,5,FALSE)</f>
        <v>High income</v>
      </c>
      <c r="B88" s="52" t="str">
        <f>VLOOKUP(C88,'Country Table'!$C$4:$G$222,4,FALSE)</f>
        <v>East Asia &amp; Pacific</v>
      </c>
      <c r="C88" s="53" t="s">
        <v>205</v>
      </c>
      <c r="D88" s="19">
        <v>11.9</v>
      </c>
      <c r="E88" s="19">
        <v>12.3</v>
      </c>
      <c r="F88" s="19">
        <v>12.8</v>
      </c>
      <c r="G88" s="19">
        <v>13.3</v>
      </c>
      <c r="H88" s="19">
        <v>13.8</v>
      </c>
      <c r="I88" s="19">
        <v>14.3</v>
      </c>
      <c r="J88" s="19">
        <v>14.8</v>
      </c>
      <c r="K88" s="19">
        <v>15.4</v>
      </c>
      <c r="L88" s="19">
        <v>15.9</v>
      </c>
      <c r="M88" s="19">
        <v>16.399999999999999</v>
      </c>
      <c r="N88" s="50">
        <v>17</v>
      </c>
      <c r="O88" s="19">
        <v>17.5</v>
      </c>
      <c r="P88" s="19">
        <v>18</v>
      </c>
      <c r="Q88" s="19">
        <v>18.600000000000001</v>
      </c>
      <c r="R88" s="19">
        <v>19.100000000000001</v>
      </c>
      <c r="S88" s="19">
        <v>19.7</v>
      </c>
      <c r="T88" s="19">
        <v>20.2</v>
      </c>
      <c r="U88" s="19">
        <v>20.7</v>
      </c>
      <c r="V88" s="19">
        <v>21.2</v>
      </c>
      <c r="W88" s="19">
        <v>21.8</v>
      </c>
      <c r="X88" s="19">
        <v>22.5</v>
      </c>
      <c r="Y88" s="19">
        <v>23.2</v>
      </c>
      <c r="Z88" s="19">
        <v>23.9</v>
      </c>
      <c r="AA88" s="19">
        <v>24.6</v>
      </c>
      <c r="AB88" s="19">
        <v>25.3</v>
      </c>
      <c r="AC88" s="19">
        <v>26</v>
      </c>
      <c r="AD88" s="19">
        <v>26.6</v>
      </c>
      <c r="AE88" s="19">
        <v>27.1</v>
      </c>
      <c r="AF88" s="19">
        <v>27.6</v>
      </c>
      <c r="AG88" s="19">
        <v>28</v>
      </c>
    </row>
    <row r="89" spans="1:33" ht="14.25" customHeight="1" x14ac:dyDescent="0.2">
      <c r="A89" s="52" t="str">
        <f>VLOOKUP(C89,'Country Table'!$C$4:$G$222,5,FALSE)</f>
        <v>Upper middle income</v>
      </c>
      <c r="B89" s="52" t="str">
        <f>VLOOKUP(C89,'Country Table'!$C$4:$G$222,4,FALSE)</f>
        <v>Middle East &amp; North Africa</v>
      </c>
      <c r="C89" s="53" t="s">
        <v>207</v>
      </c>
      <c r="D89" s="19">
        <v>3.2</v>
      </c>
      <c r="E89" s="19">
        <v>3.1</v>
      </c>
      <c r="F89" s="19">
        <v>3</v>
      </c>
      <c r="G89" s="19">
        <v>3</v>
      </c>
      <c r="H89" s="19">
        <v>2.9</v>
      </c>
      <c r="I89" s="19">
        <v>2.9</v>
      </c>
      <c r="J89" s="19">
        <v>2.9</v>
      </c>
      <c r="K89" s="19">
        <v>3</v>
      </c>
      <c r="L89" s="19">
        <v>3</v>
      </c>
      <c r="M89" s="19">
        <v>3</v>
      </c>
      <c r="N89" s="50">
        <v>3.1</v>
      </c>
      <c r="O89" s="19">
        <v>3.1</v>
      </c>
      <c r="P89" s="19">
        <v>3.2</v>
      </c>
      <c r="Q89" s="19">
        <v>3.2</v>
      </c>
      <c r="R89" s="19">
        <v>3.3</v>
      </c>
      <c r="S89" s="19">
        <v>3.3</v>
      </c>
      <c r="T89" s="19">
        <v>3.4</v>
      </c>
      <c r="U89" s="19">
        <v>3.5</v>
      </c>
      <c r="V89" s="19">
        <v>3.5</v>
      </c>
      <c r="W89" s="19">
        <v>3.6</v>
      </c>
      <c r="X89" s="19">
        <v>3.6</v>
      </c>
      <c r="Y89" s="19">
        <v>3.6</v>
      </c>
      <c r="Z89" s="19">
        <v>3.7</v>
      </c>
      <c r="AA89" s="19">
        <v>3.7</v>
      </c>
      <c r="AB89" s="19">
        <v>3.7</v>
      </c>
      <c r="AC89" s="19">
        <v>3.8</v>
      </c>
      <c r="AD89" s="19">
        <v>3.8</v>
      </c>
      <c r="AE89" s="19">
        <v>3.8</v>
      </c>
      <c r="AF89" s="19">
        <v>3.8</v>
      </c>
      <c r="AG89" s="19">
        <v>3.9</v>
      </c>
    </row>
    <row r="90" spans="1:33" ht="14.25" customHeight="1" x14ac:dyDescent="0.2">
      <c r="A90" s="52" t="str">
        <f>VLOOKUP(C90,'Country Table'!$C$4:$G$222,5,FALSE)</f>
        <v>Upper middle income</v>
      </c>
      <c r="B90" s="52" t="str">
        <f>VLOOKUP(C90,'Country Table'!$C$4:$G$222,4,FALSE)</f>
        <v>Europe &amp; Central Asia</v>
      </c>
      <c r="C90" s="53" t="s">
        <v>209</v>
      </c>
      <c r="D90" s="19">
        <v>5.9</v>
      </c>
      <c r="E90" s="19">
        <v>6.1</v>
      </c>
      <c r="F90" s="19">
        <v>6.4</v>
      </c>
      <c r="G90" s="19">
        <v>6.8</v>
      </c>
      <c r="H90" s="19">
        <v>7</v>
      </c>
      <c r="I90" s="19">
        <v>7.2</v>
      </c>
      <c r="J90" s="19">
        <v>7.2</v>
      </c>
      <c r="K90" s="19">
        <v>7.1</v>
      </c>
      <c r="L90" s="19">
        <v>7</v>
      </c>
      <c r="M90" s="19">
        <v>6.9</v>
      </c>
      <c r="N90" s="50">
        <v>6.8</v>
      </c>
      <c r="O90" s="19">
        <v>7.1</v>
      </c>
      <c r="P90" s="19">
        <v>7.4</v>
      </c>
      <c r="Q90" s="19">
        <v>7.6</v>
      </c>
      <c r="R90" s="19">
        <v>7.7</v>
      </c>
      <c r="S90" s="19">
        <v>7.7</v>
      </c>
      <c r="T90" s="19">
        <v>7.6</v>
      </c>
      <c r="U90" s="19">
        <v>7.4</v>
      </c>
      <c r="V90" s="19">
        <v>7.2</v>
      </c>
      <c r="W90" s="19">
        <v>7</v>
      </c>
      <c r="X90" s="19">
        <v>6.8</v>
      </c>
      <c r="Y90" s="19">
        <v>6.8</v>
      </c>
      <c r="Z90" s="19">
        <v>6.8</v>
      </c>
      <c r="AA90" s="19">
        <v>6.8</v>
      </c>
      <c r="AB90" s="19">
        <v>6.8</v>
      </c>
      <c r="AC90" s="19">
        <v>6.8</v>
      </c>
      <c r="AD90" s="19">
        <v>6.9</v>
      </c>
      <c r="AE90" s="19">
        <v>7.1</v>
      </c>
      <c r="AF90" s="19">
        <v>7.4</v>
      </c>
      <c r="AG90" s="19">
        <v>7.7</v>
      </c>
    </row>
    <row r="91" spans="1:33" ht="14.25" customHeight="1" x14ac:dyDescent="0.2">
      <c r="A91" s="52" t="str">
        <f>VLOOKUP(C91,'Country Table'!$C$4:$G$222,5,FALSE)</f>
        <v>Lower middle income</v>
      </c>
      <c r="B91" s="52" t="str">
        <f>VLOOKUP(C91,'Country Table'!$C$4:$G$222,4,FALSE)</f>
        <v>Sub-Saharan Africa</v>
      </c>
      <c r="C91" s="53" t="s">
        <v>211</v>
      </c>
      <c r="D91" s="19">
        <v>2.5</v>
      </c>
      <c r="E91" s="19">
        <v>2.5</v>
      </c>
      <c r="F91" s="19">
        <v>2.4</v>
      </c>
      <c r="G91" s="19">
        <v>2.4</v>
      </c>
      <c r="H91" s="19">
        <v>2.4</v>
      </c>
      <c r="I91" s="19">
        <v>2.4</v>
      </c>
      <c r="J91" s="19">
        <v>2.4</v>
      </c>
      <c r="K91" s="19">
        <v>2.4</v>
      </c>
      <c r="L91" s="19">
        <v>2.2999999999999998</v>
      </c>
      <c r="M91" s="19">
        <v>2.2999999999999998</v>
      </c>
      <c r="N91" s="50">
        <v>2.2999999999999998</v>
      </c>
      <c r="O91" s="19">
        <v>2.2000000000000002</v>
      </c>
      <c r="P91" s="19">
        <v>2.2000000000000002</v>
      </c>
      <c r="Q91" s="19">
        <v>2.2000000000000002</v>
      </c>
      <c r="R91" s="19">
        <v>2.1</v>
      </c>
      <c r="S91" s="19">
        <v>2.1</v>
      </c>
      <c r="T91" s="19">
        <v>2.1</v>
      </c>
      <c r="U91" s="19">
        <v>2</v>
      </c>
      <c r="V91" s="19">
        <v>2</v>
      </c>
      <c r="W91" s="19">
        <v>2</v>
      </c>
      <c r="X91" s="19">
        <v>1.9</v>
      </c>
      <c r="Y91" s="19">
        <v>2</v>
      </c>
      <c r="Z91" s="19">
        <v>2</v>
      </c>
      <c r="AA91" s="19">
        <v>2</v>
      </c>
      <c r="AB91" s="19">
        <v>2.1</v>
      </c>
      <c r="AC91" s="19">
        <v>2.1</v>
      </c>
      <c r="AD91" s="19">
        <v>2.2000000000000002</v>
      </c>
      <c r="AE91" s="19">
        <v>2.2999999999999998</v>
      </c>
      <c r="AF91" s="19">
        <v>2.2999999999999998</v>
      </c>
      <c r="AG91" s="19">
        <v>2.4</v>
      </c>
    </row>
    <row r="92" spans="1:33" ht="14.25" customHeight="1" x14ac:dyDescent="0.2">
      <c r="A92" s="52" t="str">
        <f>VLOOKUP(C92,'Country Table'!$C$4:$G$222,5,FALSE)</f>
        <v>Lower middle income</v>
      </c>
      <c r="B92" s="52" t="str">
        <f>VLOOKUP(C92,'Country Table'!$C$4:$G$222,4,FALSE)</f>
        <v>East Asia &amp; Pacific</v>
      </c>
      <c r="C92" s="53" t="s">
        <v>213</v>
      </c>
      <c r="D92" s="19">
        <v>3.4</v>
      </c>
      <c r="E92" s="19">
        <v>3.5</v>
      </c>
      <c r="F92" s="19">
        <v>3.5</v>
      </c>
      <c r="G92" s="19">
        <v>3.5</v>
      </c>
      <c r="H92" s="19">
        <v>3.5</v>
      </c>
      <c r="I92" s="19">
        <v>3.5</v>
      </c>
      <c r="J92" s="19">
        <v>3.5</v>
      </c>
      <c r="K92" s="19">
        <v>3.4</v>
      </c>
      <c r="L92" s="19">
        <v>3.4</v>
      </c>
      <c r="M92" s="19">
        <v>3.3</v>
      </c>
      <c r="N92" s="50">
        <v>3.3</v>
      </c>
      <c r="O92" s="19">
        <v>3.4</v>
      </c>
      <c r="P92" s="19">
        <v>3.5</v>
      </c>
      <c r="Q92" s="19">
        <v>3.5</v>
      </c>
      <c r="R92" s="19">
        <v>3.5</v>
      </c>
      <c r="S92" s="19">
        <v>3.5</v>
      </c>
      <c r="T92" s="19">
        <v>3.6</v>
      </c>
      <c r="U92" s="19">
        <v>3.6</v>
      </c>
      <c r="V92" s="19">
        <v>3.6</v>
      </c>
      <c r="W92" s="19">
        <v>3.6</v>
      </c>
      <c r="X92" s="19">
        <v>3.6</v>
      </c>
      <c r="Y92" s="19">
        <v>3.5</v>
      </c>
      <c r="Z92" s="19">
        <v>3.5</v>
      </c>
      <c r="AA92" s="19">
        <v>3.5</v>
      </c>
      <c r="AB92" s="19">
        <v>3.5</v>
      </c>
      <c r="AC92" s="19">
        <v>3.6</v>
      </c>
      <c r="AD92" s="19">
        <v>3.7</v>
      </c>
      <c r="AE92" s="19">
        <v>3.8</v>
      </c>
      <c r="AF92" s="19">
        <v>4</v>
      </c>
      <c r="AG92" s="19">
        <v>4.0999999999999996</v>
      </c>
    </row>
    <row r="93" spans="1:33" ht="14.25" customHeight="1" x14ac:dyDescent="0.2">
      <c r="A93" s="52" t="str">
        <f>VLOOKUP(C93,'Country Table'!$C$4:$G$222,5,FALSE)</f>
        <v>High income</v>
      </c>
      <c r="B93" s="52" t="str">
        <f>VLOOKUP(C93,'Country Table'!$C$4:$G$222,4,FALSE)</f>
        <v>Middle East &amp; North Africa</v>
      </c>
      <c r="C93" s="53" t="s">
        <v>219</v>
      </c>
      <c r="D93" s="19">
        <v>1.3</v>
      </c>
      <c r="E93" s="19">
        <v>1.4</v>
      </c>
      <c r="F93" s="19">
        <v>1.5</v>
      </c>
      <c r="G93" s="19">
        <v>1.5</v>
      </c>
      <c r="H93" s="19">
        <v>1.4</v>
      </c>
      <c r="I93" s="19">
        <v>1.4</v>
      </c>
      <c r="J93" s="19">
        <v>1.4</v>
      </c>
      <c r="K93" s="19">
        <v>1.4</v>
      </c>
      <c r="L93" s="19">
        <v>1.4</v>
      </c>
      <c r="M93" s="19">
        <v>1.5</v>
      </c>
      <c r="N93" s="50">
        <v>1.6</v>
      </c>
      <c r="O93" s="19">
        <v>1.7</v>
      </c>
      <c r="P93" s="19">
        <v>1.8</v>
      </c>
      <c r="Q93" s="19">
        <v>1.9</v>
      </c>
      <c r="R93" s="19">
        <v>2</v>
      </c>
      <c r="S93" s="19">
        <v>2.2000000000000002</v>
      </c>
      <c r="T93" s="19">
        <v>2.2000000000000002</v>
      </c>
      <c r="U93" s="19">
        <v>2.1</v>
      </c>
      <c r="V93" s="19">
        <v>2.1</v>
      </c>
      <c r="W93" s="19">
        <v>2</v>
      </c>
      <c r="X93" s="19">
        <v>2</v>
      </c>
      <c r="Y93" s="19">
        <v>2</v>
      </c>
      <c r="Z93" s="19">
        <v>2</v>
      </c>
      <c r="AA93" s="19">
        <v>2</v>
      </c>
      <c r="AB93" s="19">
        <v>2.1</v>
      </c>
      <c r="AC93" s="19">
        <v>2.1</v>
      </c>
      <c r="AD93" s="19">
        <v>2.2000000000000002</v>
      </c>
      <c r="AE93" s="19">
        <v>2.4</v>
      </c>
      <c r="AF93" s="19">
        <v>2.6</v>
      </c>
      <c r="AG93" s="19">
        <v>2.8</v>
      </c>
    </row>
    <row r="94" spans="1:33" ht="14.25" customHeight="1" x14ac:dyDescent="0.2">
      <c r="A94" s="52" t="str">
        <f>VLOOKUP(C94,'Country Table'!$C$4:$G$222,5,FALSE)</f>
        <v>Lower middle income</v>
      </c>
      <c r="B94" s="52" t="str">
        <f>VLOOKUP(C94,'Country Table'!$C$4:$G$222,4,FALSE)</f>
        <v>Europe &amp; Central Asia</v>
      </c>
      <c r="C94" s="53" t="s">
        <v>221</v>
      </c>
      <c r="D94" s="19">
        <v>5</v>
      </c>
      <c r="E94" s="19">
        <v>5.0999999999999996</v>
      </c>
      <c r="F94" s="19">
        <v>5.3</v>
      </c>
      <c r="G94" s="19">
        <v>5.4</v>
      </c>
      <c r="H94" s="19">
        <v>5.5</v>
      </c>
      <c r="I94" s="19">
        <v>5.5</v>
      </c>
      <c r="J94" s="19">
        <v>5.5</v>
      </c>
      <c r="K94" s="19">
        <v>5.5</v>
      </c>
      <c r="L94" s="19">
        <v>5.5</v>
      </c>
      <c r="M94" s="19">
        <v>5.5</v>
      </c>
      <c r="N94" s="50">
        <v>5.5</v>
      </c>
      <c r="O94" s="19">
        <v>5.6</v>
      </c>
      <c r="P94" s="19">
        <v>5.7</v>
      </c>
      <c r="Q94" s="19">
        <v>5.8</v>
      </c>
      <c r="R94" s="19">
        <v>5.8</v>
      </c>
      <c r="S94" s="19">
        <v>5.6</v>
      </c>
      <c r="T94" s="19">
        <v>5.5</v>
      </c>
      <c r="U94" s="19">
        <v>5.2</v>
      </c>
      <c r="V94" s="19">
        <v>5</v>
      </c>
      <c r="W94" s="19">
        <v>4.7</v>
      </c>
      <c r="X94" s="19">
        <v>4.5</v>
      </c>
      <c r="Y94" s="19">
        <v>4.4000000000000004</v>
      </c>
      <c r="Z94" s="19">
        <v>4.4000000000000004</v>
      </c>
      <c r="AA94" s="19">
        <v>4.3</v>
      </c>
      <c r="AB94" s="19">
        <v>4.3</v>
      </c>
      <c r="AC94" s="19">
        <v>4.3</v>
      </c>
      <c r="AD94" s="19">
        <v>4.4000000000000004</v>
      </c>
      <c r="AE94" s="19">
        <v>4.4000000000000004</v>
      </c>
      <c r="AF94" s="19">
        <v>4.5</v>
      </c>
      <c r="AG94" s="19">
        <v>4.5999999999999996</v>
      </c>
    </row>
    <row r="95" spans="1:33" ht="14.25" customHeight="1" x14ac:dyDescent="0.2">
      <c r="A95" s="52" t="str">
        <f>VLOOKUP(C95,'Country Table'!$C$4:$G$222,5,FALSE)</f>
        <v>Lower middle income</v>
      </c>
      <c r="B95" s="52" t="str">
        <f>VLOOKUP(C95,'Country Table'!$C$4:$G$222,4,FALSE)</f>
        <v>East Asia &amp; Pacific</v>
      </c>
      <c r="C95" s="53" t="s">
        <v>447</v>
      </c>
      <c r="D95" s="19">
        <v>3.5</v>
      </c>
      <c r="E95" s="19">
        <v>3.5</v>
      </c>
      <c r="F95" s="19">
        <v>3.5</v>
      </c>
      <c r="G95" s="19">
        <v>3.5</v>
      </c>
      <c r="H95" s="19">
        <v>3.5</v>
      </c>
      <c r="I95" s="19">
        <v>3.5</v>
      </c>
      <c r="J95" s="19">
        <v>3.5</v>
      </c>
      <c r="K95" s="19">
        <v>3.6</v>
      </c>
      <c r="L95" s="19">
        <v>3.6</v>
      </c>
      <c r="M95" s="19">
        <v>3.6</v>
      </c>
      <c r="N95" s="50">
        <v>3.6</v>
      </c>
      <c r="O95" s="19">
        <v>3.6</v>
      </c>
      <c r="P95" s="19">
        <v>3.6</v>
      </c>
      <c r="Q95" s="19">
        <v>3.6</v>
      </c>
      <c r="R95" s="19">
        <v>3.7</v>
      </c>
      <c r="S95" s="19">
        <v>3.7</v>
      </c>
      <c r="T95" s="19">
        <v>3.7</v>
      </c>
      <c r="U95" s="19">
        <v>3.7</v>
      </c>
      <c r="V95" s="19">
        <v>3.7</v>
      </c>
      <c r="W95" s="19">
        <v>3.7</v>
      </c>
      <c r="X95" s="19">
        <v>3.7</v>
      </c>
      <c r="Y95" s="19">
        <v>3.7</v>
      </c>
      <c r="Z95" s="19">
        <v>3.7</v>
      </c>
      <c r="AA95" s="19">
        <v>3.8</v>
      </c>
      <c r="AB95" s="19">
        <v>3.8</v>
      </c>
      <c r="AC95" s="19">
        <v>3.8</v>
      </c>
      <c r="AD95" s="19">
        <v>3.9</v>
      </c>
      <c r="AE95" s="19">
        <v>4</v>
      </c>
      <c r="AF95" s="19">
        <v>4.0999999999999996</v>
      </c>
      <c r="AG95" s="19">
        <v>4.2</v>
      </c>
    </row>
    <row r="96" spans="1:33" ht="14.25" customHeight="1" x14ac:dyDescent="0.2">
      <c r="A96" s="52" t="str">
        <f>VLOOKUP(C96,'Country Table'!$C$4:$G$222,5,FALSE)</f>
        <v>High income</v>
      </c>
      <c r="B96" s="52" t="str">
        <f>VLOOKUP(C96,'Country Table'!$C$4:$G$222,4,FALSE)</f>
        <v>Europe &amp; Central Asia</v>
      </c>
      <c r="C96" s="53" t="s">
        <v>224</v>
      </c>
      <c r="D96" s="19">
        <v>11.9</v>
      </c>
      <c r="E96" s="19">
        <v>12.2</v>
      </c>
      <c r="F96" s="19">
        <v>12.6</v>
      </c>
      <c r="G96" s="19">
        <v>13</v>
      </c>
      <c r="H96" s="19">
        <v>13.4</v>
      </c>
      <c r="I96" s="19">
        <v>13.7</v>
      </c>
      <c r="J96" s="19">
        <v>14.1</v>
      </c>
      <c r="K96" s="19">
        <v>14.3</v>
      </c>
      <c r="L96" s="19">
        <v>14.5</v>
      </c>
      <c r="M96" s="19">
        <v>14.7</v>
      </c>
      <c r="N96" s="50">
        <v>15</v>
      </c>
      <c r="O96" s="19">
        <v>15.4</v>
      </c>
      <c r="P96" s="19">
        <v>15.8</v>
      </c>
      <c r="Q96" s="19">
        <v>16.2</v>
      </c>
      <c r="R96" s="19">
        <v>16.600000000000001</v>
      </c>
      <c r="S96" s="19">
        <v>16.899999999999999</v>
      </c>
      <c r="T96" s="19">
        <v>17.2</v>
      </c>
      <c r="U96" s="19">
        <v>17.5</v>
      </c>
      <c r="V96" s="19">
        <v>17.8</v>
      </c>
      <c r="W96" s="19">
        <v>18</v>
      </c>
      <c r="X96" s="19">
        <v>18.2</v>
      </c>
      <c r="Y96" s="19">
        <v>18.5</v>
      </c>
      <c r="Z96" s="19">
        <v>18.8</v>
      </c>
      <c r="AA96" s="19">
        <v>19</v>
      </c>
      <c r="AB96" s="19">
        <v>19.3</v>
      </c>
      <c r="AC96" s="19">
        <v>19.5</v>
      </c>
      <c r="AD96" s="19">
        <v>19.7</v>
      </c>
      <c r="AE96" s="19">
        <v>19.8</v>
      </c>
      <c r="AF96" s="19">
        <v>20</v>
      </c>
      <c r="AG96" s="19">
        <v>20.3</v>
      </c>
    </row>
    <row r="97" spans="1:33" ht="14.25" customHeight="1" x14ac:dyDescent="0.2">
      <c r="A97" s="52" t="str">
        <f>VLOOKUP(C97,'Country Table'!$C$4:$G$222,5,FALSE)</f>
        <v>Upper middle income</v>
      </c>
      <c r="B97" s="52" t="str">
        <f>VLOOKUP(C97,'Country Table'!$C$4:$G$222,4,FALSE)</f>
        <v>Middle East &amp; North Africa</v>
      </c>
      <c r="C97" s="53" t="s">
        <v>226</v>
      </c>
      <c r="D97" s="19">
        <v>5.3</v>
      </c>
      <c r="E97" s="19">
        <v>5.2</v>
      </c>
      <c r="F97" s="19">
        <v>5.2</v>
      </c>
      <c r="G97" s="19">
        <v>5.2</v>
      </c>
      <c r="H97" s="19">
        <v>5.2</v>
      </c>
      <c r="I97" s="19">
        <v>5.2</v>
      </c>
      <c r="J97" s="19">
        <v>5.3</v>
      </c>
      <c r="K97" s="19">
        <v>5.4</v>
      </c>
      <c r="L97" s="19">
        <v>5.5</v>
      </c>
      <c r="M97" s="19">
        <v>5.6</v>
      </c>
      <c r="N97" s="50">
        <v>5.7</v>
      </c>
      <c r="O97" s="19">
        <v>5.7</v>
      </c>
      <c r="P97" s="19">
        <v>5.7</v>
      </c>
      <c r="Q97" s="19">
        <v>5.8</v>
      </c>
      <c r="R97" s="19">
        <v>5.9</v>
      </c>
      <c r="S97" s="19">
        <v>5.9</v>
      </c>
      <c r="T97" s="19">
        <v>6</v>
      </c>
      <c r="U97" s="19">
        <v>6.1</v>
      </c>
      <c r="V97" s="19">
        <v>6.2</v>
      </c>
      <c r="W97" s="19">
        <v>6.3</v>
      </c>
      <c r="X97" s="19">
        <v>6.4</v>
      </c>
      <c r="Y97" s="19">
        <v>6.3</v>
      </c>
      <c r="Z97" s="19">
        <v>6.3</v>
      </c>
      <c r="AA97" s="19">
        <v>6.2</v>
      </c>
      <c r="AB97" s="19">
        <v>6.3</v>
      </c>
      <c r="AC97" s="19">
        <v>6.3</v>
      </c>
      <c r="AD97" s="19">
        <v>6.5</v>
      </c>
      <c r="AE97" s="19">
        <v>6.7</v>
      </c>
      <c r="AF97" s="19">
        <v>7</v>
      </c>
      <c r="AG97" s="19">
        <v>7.3</v>
      </c>
    </row>
    <row r="98" spans="1:33" ht="14.25" customHeight="1" x14ac:dyDescent="0.2">
      <c r="A98" s="52" t="str">
        <f>VLOOKUP(C98,'Country Table'!$C$4:$G$222,5,FALSE)</f>
        <v>Lower middle income</v>
      </c>
      <c r="B98" s="52" t="str">
        <f>VLOOKUP(C98,'Country Table'!$C$4:$G$222,4,FALSE)</f>
        <v>Sub-Saharan Africa</v>
      </c>
      <c r="C98" s="53" t="s">
        <v>228</v>
      </c>
      <c r="D98" s="19">
        <v>4.2</v>
      </c>
      <c r="E98" s="19">
        <v>4.2</v>
      </c>
      <c r="F98" s="19">
        <v>4.2</v>
      </c>
      <c r="G98" s="19">
        <v>4.2</v>
      </c>
      <c r="H98" s="19">
        <v>4.2</v>
      </c>
      <c r="I98" s="19">
        <v>4.2</v>
      </c>
      <c r="J98" s="19">
        <v>4.2</v>
      </c>
      <c r="K98" s="19">
        <v>4.2</v>
      </c>
      <c r="L98" s="19">
        <v>4.0999999999999996</v>
      </c>
      <c r="M98" s="19">
        <v>4.0999999999999996</v>
      </c>
      <c r="N98" s="50">
        <v>4.0999999999999996</v>
      </c>
      <c r="O98" s="19">
        <v>4.2</v>
      </c>
      <c r="P98" s="19">
        <v>4.2</v>
      </c>
      <c r="Q98" s="19">
        <v>4.3</v>
      </c>
      <c r="R98" s="19">
        <v>4.4000000000000004</v>
      </c>
      <c r="S98" s="19">
        <v>4.4000000000000004</v>
      </c>
      <c r="T98" s="19">
        <v>4.5</v>
      </c>
      <c r="U98" s="19">
        <v>4.5</v>
      </c>
      <c r="V98" s="19">
        <v>4.5999999999999996</v>
      </c>
      <c r="W98" s="19">
        <v>4.5999999999999996</v>
      </c>
      <c r="X98" s="19">
        <v>4.7</v>
      </c>
      <c r="Y98" s="19">
        <v>4.7</v>
      </c>
      <c r="Z98" s="19">
        <v>4.8</v>
      </c>
      <c r="AA98" s="19">
        <v>4.8</v>
      </c>
      <c r="AB98" s="19">
        <v>4.8</v>
      </c>
      <c r="AC98" s="19">
        <v>4.8</v>
      </c>
      <c r="AD98" s="19">
        <v>4.8</v>
      </c>
      <c r="AE98" s="19">
        <v>4.9000000000000004</v>
      </c>
      <c r="AF98" s="19">
        <v>4.9000000000000004</v>
      </c>
      <c r="AG98" s="19">
        <v>4.9000000000000004</v>
      </c>
    </row>
    <row r="99" spans="1:33" ht="14.25" customHeight="1" x14ac:dyDescent="0.2">
      <c r="A99" s="52" t="str">
        <f>VLOOKUP(C99,'Country Table'!$C$4:$G$222,5,FALSE)</f>
        <v>Low income</v>
      </c>
      <c r="B99" s="52" t="str">
        <f>VLOOKUP(C99,'Country Table'!$C$4:$G$222,4,FALSE)</f>
        <v>Sub-Saharan Africa</v>
      </c>
      <c r="C99" s="53" t="s">
        <v>230</v>
      </c>
      <c r="D99" s="19">
        <v>3.3</v>
      </c>
      <c r="E99" s="19">
        <v>3.3</v>
      </c>
      <c r="F99" s="19">
        <v>3.4</v>
      </c>
      <c r="G99" s="19">
        <v>3.4</v>
      </c>
      <c r="H99" s="19">
        <v>3.4</v>
      </c>
      <c r="I99" s="19">
        <v>3.4</v>
      </c>
      <c r="J99" s="19">
        <v>3.4</v>
      </c>
      <c r="K99" s="19">
        <v>3.4</v>
      </c>
      <c r="L99" s="19">
        <v>3.4</v>
      </c>
      <c r="M99" s="19">
        <v>3.4</v>
      </c>
      <c r="N99" s="50">
        <v>3.5</v>
      </c>
      <c r="O99" s="19">
        <v>3.5</v>
      </c>
      <c r="P99" s="19">
        <v>3.4</v>
      </c>
      <c r="Q99" s="19">
        <v>3.4</v>
      </c>
      <c r="R99" s="19">
        <v>3.4</v>
      </c>
      <c r="S99" s="19">
        <v>3.4</v>
      </c>
      <c r="T99" s="19">
        <v>3.4</v>
      </c>
      <c r="U99" s="19">
        <v>3.4</v>
      </c>
      <c r="V99" s="19">
        <v>3.4</v>
      </c>
      <c r="W99" s="19">
        <v>3.4</v>
      </c>
      <c r="X99" s="19">
        <v>3.3</v>
      </c>
      <c r="Y99" s="19">
        <v>3.3</v>
      </c>
      <c r="Z99" s="19">
        <v>3.3</v>
      </c>
      <c r="AA99" s="19">
        <v>3.2</v>
      </c>
      <c r="AB99" s="19">
        <v>3.2</v>
      </c>
      <c r="AC99" s="19">
        <v>3.2</v>
      </c>
      <c r="AD99" s="19">
        <v>3.2</v>
      </c>
      <c r="AE99" s="19">
        <v>3.2</v>
      </c>
      <c r="AF99" s="19">
        <v>3.3</v>
      </c>
      <c r="AG99" s="19">
        <v>3.3</v>
      </c>
    </row>
    <row r="100" spans="1:33" ht="14.25" customHeight="1" x14ac:dyDescent="0.2">
      <c r="A100" s="52" t="str">
        <f>VLOOKUP(C100,'Country Table'!$C$4:$G$222,5,FALSE)</f>
        <v>Upper middle income</v>
      </c>
      <c r="B100" s="52" t="str">
        <f>VLOOKUP(C100,'Country Table'!$C$4:$G$222,4,FALSE)</f>
        <v>Middle East &amp; North Africa</v>
      </c>
      <c r="C100" s="53" t="s">
        <v>232</v>
      </c>
      <c r="D100" s="19">
        <v>3.1</v>
      </c>
      <c r="E100" s="19">
        <v>3.2</v>
      </c>
      <c r="F100" s="19">
        <v>3.2</v>
      </c>
      <c r="G100" s="19">
        <v>3.3</v>
      </c>
      <c r="H100" s="19">
        <v>3.4</v>
      </c>
      <c r="I100" s="19">
        <v>3.4</v>
      </c>
      <c r="J100" s="19">
        <v>3.5</v>
      </c>
      <c r="K100" s="19">
        <v>3.6</v>
      </c>
      <c r="L100" s="19">
        <v>3.7</v>
      </c>
      <c r="M100" s="19">
        <v>3.7</v>
      </c>
      <c r="N100" s="50">
        <v>3.8</v>
      </c>
      <c r="O100" s="19">
        <v>3.8</v>
      </c>
      <c r="P100" s="19">
        <v>3.9</v>
      </c>
      <c r="Q100" s="19">
        <v>3.9</v>
      </c>
      <c r="R100" s="19">
        <v>4</v>
      </c>
      <c r="S100" s="19">
        <v>4</v>
      </c>
      <c r="T100" s="19">
        <v>4</v>
      </c>
      <c r="U100" s="19">
        <v>4.0999999999999996</v>
      </c>
      <c r="V100" s="19">
        <v>4.0999999999999996</v>
      </c>
      <c r="W100" s="19">
        <v>4.2</v>
      </c>
      <c r="X100" s="19">
        <v>4.2</v>
      </c>
      <c r="Y100" s="19">
        <v>4.2</v>
      </c>
      <c r="Z100" s="19">
        <v>4.2</v>
      </c>
      <c r="AA100" s="19">
        <v>4.2</v>
      </c>
      <c r="AB100" s="19">
        <v>4.2</v>
      </c>
      <c r="AC100" s="19">
        <v>4.2</v>
      </c>
      <c r="AD100" s="19">
        <v>4.3</v>
      </c>
      <c r="AE100" s="19">
        <v>4.3</v>
      </c>
      <c r="AF100" s="19">
        <v>4.4000000000000004</v>
      </c>
      <c r="AG100" s="19">
        <v>4.5</v>
      </c>
    </row>
    <row r="101" spans="1:33" ht="14.25" customHeight="1" x14ac:dyDescent="0.2">
      <c r="A101" s="52" t="str">
        <f>VLOOKUP(C101,'Country Table'!$C$4:$G$222,5,FALSE)</f>
        <v>High income</v>
      </c>
      <c r="B101" s="52" t="str">
        <f>VLOOKUP(C101,'Country Table'!$C$4:$G$222,4,FALSE)</f>
        <v>Europe &amp; Central Asia</v>
      </c>
      <c r="C101" s="53" t="s">
        <v>236</v>
      </c>
      <c r="D101" s="19">
        <v>10.9</v>
      </c>
      <c r="E101" s="19">
        <v>11.2</v>
      </c>
      <c r="F101" s="19">
        <v>11.4</v>
      </c>
      <c r="G101" s="19">
        <v>11.7</v>
      </c>
      <c r="H101" s="19">
        <v>12</v>
      </c>
      <c r="I101" s="19">
        <v>12.3</v>
      </c>
      <c r="J101" s="19">
        <v>12.7</v>
      </c>
      <c r="K101" s="19">
        <v>13</v>
      </c>
      <c r="L101" s="19">
        <v>13.3</v>
      </c>
      <c r="M101" s="19">
        <v>13.6</v>
      </c>
      <c r="N101" s="50">
        <v>13.9</v>
      </c>
      <c r="O101" s="19">
        <v>14.3</v>
      </c>
      <c r="P101" s="19">
        <v>14.8</v>
      </c>
      <c r="Q101" s="19">
        <v>15.2</v>
      </c>
      <c r="R101" s="19">
        <v>15.6</v>
      </c>
      <c r="S101" s="19">
        <v>16</v>
      </c>
      <c r="T101" s="19">
        <v>16.3</v>
      </c>
      <c r="U101" s="19">
        <v>16.600000000000001</v>
      </c>
      <c r="V101" s="19">
        <v>16.899999999999999</v>
      </c>
      <c r="W101" s="19">
        <v>17.100000000000001</v>
      </c>
      <c r="X101" s="19">
        <v>17.3</v>
      </c>
      <c r="Y101" s="19">
        <v>17.600000000000001</v>
      </c>
      <c r="Z101" s="19">
        <v>17.8</v>
      </c>
      <c r="AA101" s="19">
        <v>18.100000000000001</v>
      </c>
      <c r="AB101" s="19">
        <v>18.399999999999999</v>
      </c>
      <c r="AC101" s="19">
        <v>18.7</v>
      </c>
      <c r="AD101" s="19">
        <v>19</v>
      </c>
      <c r="AE101" s="19">
        <v>19.3</v>
      </c>
      <c r="AF101" s="19">
        <v>19.7</v>
      </c>
      <c r="AG101" s="19">
        <v>20.2</v>
      </c>
    </row>
    <row r="102" spans="1:33" ht="14.25" customHeight="1" x14ac:dyDescent="0.2">
      <c r="A102" s="52" t="str">
        <f>VLOOKUP(C102,'Country Table'!$C$4:$G$222,5,FALSE)</f>
        <v>High income</v>
      </c>
      <c r="B102" s="52" t="str">
        <f>VLOOKUP(C102,'Country Table'!$C$4:$G$222,4,FALSE)</f>
        <v>Europe &amp; Central Asia</v>
      </c>
      <c r="C102" s="53" t="s">
        <v>238</v>
      </c>
      <c r="D102" s="19">
        <v>13.4</v>
      </c>
      <c r="E102" s="19">
        <v>13.5</v>
      </c>
      <c r="F102" s="19">
        <v>13.6</v>
      </c>
      <c r="G102" s="19">
        <v>13.8</v>
      </c>
      <c r="H102" s="19">
        <v>13.8</v>
      </c>
      <c r="I102" s="19">
        <v>13.9</v>
      </c>
      <c r="J102" s="19">
        <v>14</v>
      </c>
      <c r="K102" s="19">
        <v>14</v>
      </c>
      <c r="L102" s="19">
        <v>14.1</v>
      </c>
      <c r="M102" s="19">
        <v>14.1</v>
      </c>
      <c r="N102" s="50">
        <v>14.1</v>
      </c>
      <c r="O102" s="19">
        <v>14.2</v>
      </c>
      <c r="P102" s="19">
        <v>14.3</v>
      </c>
      <c r="Q102" s="19">
        <v>14.3</v>
      </c>
      <c r="R102" s="19">
        <v>14.4</v>
      </c>
      <c r="S102" s="19">
        <v>14.4</v>
      </c>
      <c r="T102" s="19">
        <v>14.3</v>
      </c>
      <c r="U102" s="19">
        <v>14.2</v>
      </c>
      <c r="V102" s="19">
        <v>14.1</v>
      </c>
      <c r="W102" s="19">
        <v>14</v>
      </c>
      <c r="X102" s="19">
        <v>14</v>
      </c>
      <c r="Y102" s="19">
        <v>14</v>
      </c>
      <c r="Z102" s="19">
        <v>13.9</v>
      </c>
      <c r="AA102" s="19">
        <v>13.9</v>
      </c>
      <c r="AB102" s="19">
        <v>14</v>
      </c>
      <c r="AC102" s="19">
        <v>14</v>
      </c>
      <c r="AD102" s="19">
        <v>14</v>
      </c>
      <c r="AE102" s="19">
        <v>14.1</v>
      </c>
      <c r="AF102" s="19">
        <v>14.2</v>
      </c>
      <c r="AG102" s="19">
        <v>14.3</v>
      </c>
    </row>
    <row r="103" spans="1:33" ht="14.25" customHeight="1" x14ac:dyDescent="0.2">
      <c r="A103" s="52" t="str">
        <f>VLOOKUP(C103,'Country Table'!$C$4:$G$222,5,FALSE)</f>
        <v>High income</v>
      </c>
      <c r="B103" s="52" t="str">
        <f>VLOOKUP(C103,'Country Table'!$C$4:$G$222,4,FALSE)</f>
        <v>East Asia &amp; Pacific</v>
      </c>
      <c r="C103" s="53" t="s">
        <v>455</v>
      </c>
      <c r="D103" s="19">
        <v>6.5</v>
      </c>
      <c r="E103" s="19">
        <v>6.6</v>
      </c>
      <c r="F103" s="19">
        <v>6.8</v>
      </c>
      <c r="G103" s="19">
        <v>6.9</v>
      </c>
      <c r="H103" s="19">
        <v>7</v>
      </c>
      <c r="I103" s="19">
        <v>7.2</v>
      </c>
      <c r="J103" s="19">
        <v>7.2</v>
      </c>
      <c r="K103" s="19">
        <v>7.3</v>
      </c>
      <c r="L103" s="19">
        <v>7.3</v>
      </c>
      <c r="M103" s="19">
        <v>7.4</v>
      </c>
      <c r="N103" s="50">
        <v>7.4</v>
      </c>
      <c r="O103" s="19">
        <v>7.3</v>
      </c>
      <c r="P103" s="19">
        <v>7.2</v>
      </c>
      <c r="Q103" s="19">
        <v>7.2</v>
      </c>
      <c r="R103" s="19">
        <v>7.1</v>
      </c>
      <c r="S103" s="19">
        <v>7.1</v>
      </c>
      <c r="T103" s="19">
        <v>7</v>
      </c>
      <c r="U103" s="19">
        <v>6.9</v>
      </c>
      <c r="V103" s="19">
        <v>6.8</v>
      </c>
      <c r="W103" s="19">
        <v>6.8</v>
      </c>
      <c r="X103" s="19">
        <v>6.8</v>
      </c>
      <c r="Y103" s="19">
        <v>7</v>
      </c>
      <c r="Z103" s="19">
        <v>7.3</v>
      </c>
      <c r="AA103" s="19">
        <v>7.7</v>
      </c>
      <c r="AB103" s="19">
        <v>8.1</v>
      </c>
      <c r="AC103" s="19">
        <v>8.6</v>
      </c>
      <c r="AD103" s="19">
        <v>9.1999999999999993</v>
      </c>
      <c r="AE103" s="19">
        <v>9.8000000000000007</v>
      </c>
      <c r="AF103" s="19">
        <v>10.5</v>
      </c>
      <c r="AG103" s="19">
        <v>11.2</v>
      </c>
    </row>
    <row r="104" spans="1:33" ht="14.25" customHeight="1" x14ac:dyDescent="0.2">
      <c r="A104" s="52" t="str">
        <f>VLOOKUP(C104,'Country Table'!$C$4:$G$222,5,FALSE)</f>
        <v>Low income</v>
      </c>
      <c r="B104" s="52" t="str">
        <f>VLOOKUP(C104,'Country Table'!$C$4:$G$222,4,FALSE)</f>
        <v>Sub-Saharan Africa</v>
      </c>
      <c r="C104" s="53" t="s">
        <v>241</v>
      </c>
      <c r="D104" s="19">
        <v>3</v>
      </c>
      <c r="E104" s="19">
        <v>3</v>
      </c>
      <c r="F104" s="19">
        <v>3</v>
      </c>
      <c r="G104" s="19">
        <v>3</v>
      </c>
      <c r="H104" s="19">
        <v>3</v>
      </c>
      <c r="I104" s="19">
        <v>3</v>
      </c>
      <c r="J104" s="19">
        <v>3</v>
      </c>
      <c r="K104" s="19">
        <v>3</v>
      </c>
      <c r="L104" s="19">
        <v>3</v>
      </c>
      <c r="M104" s="19">
        <v>3</v>
      </c>
      <c r="N104" s="50">
        <v>3</v>
      </c>
      <c r="O104" s="19">
        <v>3</v>
      </c>
      <c r="P104" s="19">
        <v>3</v>
      </c>
      <c r="Q104" s="19">
        <v>2.9</v>
      </c>
      <c r="R104" s="19">
        <v>2.9</v>
      </c>
      <c r="S104" s="19">
        <v>2.9</v>
      </c>
      <c r="T104" s="19">
        <v>2.9</v>
      </c>
      <c r="U104" s="19">
        <v>2.9</v>
      </c>
      <c r="V104" s="19">
        <v>2.9</v>
      </c>
      <c r="W104" s="19">
        <v>2.9</v>
      </c>
      <c r="X104" s="19">
        <v>2.8</v>
      </c>
      <c r="Y104" s="19">
        <v>2.8</v>
      </c>
      <c r="Z104" s="19">
        <v>2.8</v>
      </c>
      <c r="AA104" s="19">
        <v>2.8</v>
      </c>
      <c r="AB104" s="19">
        <v>2.8</v>
      </c>
      <c r="AC104" s="19">
        <v>2.8</v>
      </c>
      <c r="AD104" s="19">
        <v>2.9</v>
      </c>
      <c r="AE104" s="19">
        <v>2.9</v>
      </c>
      <c r="AF104" s="19">
        <v>3</v>
      </c>
      <c r="AG104" s="19">
        <v>3</v>
      </c>
    </row>
    <row r="105" spans="1:33" ht="14.25" customHeight="1" x14ac:dyDescent="0.2">
      <c r="A105" s="52" t="str">
        <f>VLOOKUP(C105,'Country Table'!$C$4:$G$222,5,FALSE)</f>
        <v>Low income</v>
      </c>
      <c r="B105" s="52" t="str">
        <f>VLOOKUP(C105,'Country Table'!$C$4:$G$222,4,FALSE)</f>
        <v>Sub-Saharan Africa</v>
      </c>
      <c r="C105" s="53" t="s">
        <v>243</v>
      </c>
      <c r="D105" s="19">
        <v>3.1</v>
      </c>
      <c r="E105" s="19">
        <v>3.2</v>
      </c>
      <c r="F105" s="19">
        <v>3.2</v>
      </c>
      <c r="G105" s="19">
        <v>3.3</v>
      </c>
      <c r="H105" s="19">
        <v>3.4</v>
      </c>
      <c r="I105" s="19">
        <v>3.4</v>
      </c>
      <c r="J105" s="19">
        <v>3.4</v>
      </c>
      <c r="K105" s="19">
        <v>3.3</v>
      </c>
      <c r="L105" s="19">
        <v>3.3</v>
      </c>
      <c r="M105" s="19">
        <v>3.2</v>
      </c>
      <c r="N105" s="50">
        <v>3.1</v>
      </c>
      <c r="O105" s="19">
        <v>3.1</v>
      </c>
      <c r="P105" s="19">
        <v>3</v>
      </c>
      <c r="Q105" s="19">
        <v>3</v>
      </c>
      <c r="R105" s="19">
        <v>2.9</v>
      </c>
      <c r="S105" s="19">
        <v>2.9</v>
      </c>
      <c r="T105" s="19">
        <v>2.8</v>
      </c>
      <c r="U105" s="19">
        <v>2.8</v>
      </c>
      <c r="V105" s="19">
        <v>2.8</v>
      </c>
      <c r="W105" s="19">
        <v>2.7</v>
      </c>
      <c r="X105" s="19">
        <v>2.7</v>
      </c>
      <c r="Y105" s="19">
        <v>2.7</v>
      </c>
      <c r="Z105" s="19">
        <v>2.7</v>
      </c>
      <c r="AA105" s="19">
        <v>2.7</v>
      </c>
      <c r="AB105" s="19">
        <v>2.7</v>
      </c>
      <c r="AC105" s="19">
        <v>2.6</v>
      </c>
      <c r="AD105" s="19">
        <v>2.6</v>
      </c>
      <c r="AE105" s="19">
        <v>2.6</v>
      </c>
      <c r="AF105" s="19">
        <v>2.6</v>
      </c>
      <c r="AG105" s="19">
        <v>2.6</v>
      </c>
    </row>
    <row r="106" spans="1:33" ht="14.25" customHeight="1" x14ac:dyDescent="0.2">
      <c r="A106" s="52" t="str">
        <f>VLOOKUP(C106,'Country Table'!$C$4:$G$222,5,FALSE)</f>
        <v>Upper middle income</v>
      </c>
      <c r="B106" s="52" t="str">
        <f>VLOOKUP(C106,'Country Table'!$C$4:$G$222,4,FALSE)</f>
        <v>East Asia &amp; Pacific</v>
      </c>
      <c r="C106" s="53" t="s">
        <v>245</v>
      </c>
      <c r="D106" s="19">
        <v>3.7</v>
      </c>
      <c r="E106" s="19">
        <v>3.7</v>
      </c>
      <c r="F106" s="19">
        <v>3.7</v>
      </c>
      <c r="G106" s="19">
        <v>3.8</v>
      </c>
      <c r="H106" s="19">
        <v>3.8</v>
      </c>
      <c r="I106" s="19">
        <v>3.8</v>
      </c>
      <c r="J106" s="19">
        <v>3.8</v>
      </c>
      <c r="K106" s="19">
        <v>3.8</v>
      </c>
      <c r="L106" s="19">
        <v>3.8</v>
      </c>
      <c r="M106" s="19">
        <v>3.9</v>
      </c>
      <c r="N106" s="50">
        <v>3.9</v>
      </c>
      <c r="O106" s="19">
        <v>4</v>
      </c>
      <c r="P106" s="19">
        <v>4.0999999999999996</v>
      </c>
      <c r="Q106" s="19">
        <v>4.2</v>
      </c>
      <c r="R106" s="19">
        <v>4.3</v>
      </c>
      <c r="S106" s="19">
        <v>4.4000000000000004</v>
      </c>
      <c r="T106" s="19">
        <v>4.5999999999999996</v>
      </c>
      <c r="U106" s="19">
        <v>4.7</v>
      </c>
      <c r="V106" s="19">
        <v>4.8</v>
      </c>
      <c r="W106" s="19">
        <v>4.9000000000000004</v>
      </c>
      <c r="X106" s="19">
        <v>4.9000000000000004</v>
      </c>
      <c r="Y106" s="19">
        <v>5.0999999999999996</v>
      </c>
      <c r="Z106" s="19">
        <v>5.3</v>
      </c>
      <c r="AA106" s="19">
        <v>5.5</v>
      </c>
      <c r="AB106" s="19">
        <v>5.7</v>
      </c>
      <c r="AC106" s="19">
        <v>6</v>
      </c>
      <c r="AD106" s="19">
        <v>6.2</v>
      </c>
      <c r="AE106" s="19">
        <v>6.4</v>
      </c>
      <c r="AF106" s="19">
        <v>6.7</v>
      </c>
      <c r="AG106" s="19">
        <v>6.9</v>
      </c>
    </row>
    <row r="107" spans="1:33" ht="14.25" customHeight="1" x14ac:dyDescent="0.2">
      <c r="A107" s="52" t="str">
        <f>VLOOKUP(C107,'Country Table'!$C$4:$G$222,5,FALSE)</f>
        <v>Upper middle income</v>
      </c>
      <c r="B107" s="52" t="str">
        <f>VLOOKUP(C107,'Country Table'!$C$4:$G$222,4,FALSE)</f>
        <v>South Asia</v>
      </c>
      <c r="C107" s="53" t="s">
        <v>247</v>
      </c>
      <c r="D107" s="19">
        <v>2.8</v>
      </c>
      <c r="E107" s="19">
        <v>2.8</v>
      </c>
      <c r="F107" s="19">
        <v>2.9</v>
      </c>
      <c r="G107" s="19">
        <v>2.9</v>
      </c>
      <c r="H107" s="19">
        <v>3</v>
      </c>
      <c r="I107" s="19">
        <v>3.1</v>
      </c>
      <c r="J107" s="19">
        <v>3.2</v>
      </c>
      <c r="K107" s="19">
        <v>3.3</v>
      </c>
      <c r="L107" s="19">
        <v>3.5</v>
      </c>
      <c r="M107" s="19">
        <v>3.6</v>
      </c>
      <c r="N107" s="50">
        <v>3.8</v>
      </c>
      <c r="O107" s="19">
        <v>3.9</v>
      </c>
      <c r="P107" s="19">
        <v>4.0999999999999996</v>
      </c>
      <c r="Q107" s="19">
        <v>4.2</v>
      </c>
      <c r="R107" s="19">
        <v>4.3</v>
      </c>
      <c r="S107" s="19">
        <v>4.4000000000000004</v>
      </c>
      <c r="T107" s="19">
        <v>4.5</v>
      </c>
      <c r="U107" s="19">
        <v>4.5</v>
      </c>
      <c r="V107" s="19">
        <v>4.5999999999999996</v>
      </c>
      <c r="W107" s="19">
        <v>4.5999999999999996</v>
      </c>
      <c r="X107" s="19">
        <v>4.5999999999999996</v>
      </c>
      <c r="Y107" s="19">
        <v>4.4000000000000004</v>
      </c>
      <c r="Z107" s="19">
        <v>4.3</v>
      </c>
      <c r="AA107" s="19">
        <v>4.0999999999999996</v>
      </c>
      <c r="AB107" s="19">
        <v>4</v>
      </c>
      <c r="AC107" s="19">
        <v>3.9</v>
      </c>
      <c r="AD107" s="19">
        <v>3.9</v>
      </c>
      <c r="AE107" s="19">
        <v>3.8</v>
      </c>
      <c r="AF107" s="19">
        <v>3.7</v>
      </c>
      <c r="AG107" s="19">
        <v>3.6</v>
      </c>
    </row>
    <row r="108" spans="1:33" ht="14.25" customHeight="1" x14ac:dyDescent="0.2">
      <c r="A108" s="52" t="str">
        <f>VLOOKUP(C108,'Country Table'!$C$4:$G$222,5,FALSE)</f>
        <v>Low income</v>
      </c>
      <c r="B108" s="52" t="str">
        <f>VLOOKUP(C108,'Country Table'!$C$4:$G$222,4,FALSE)</f>
        <v>Sub-Saharan Africa</v>
      </c>
      <c r="C108" s="53" t="s">
        <v>249</v>
      </c>
      <c r="D108" s="19">
        <v>3.8</v>
      </c>
      <c r="E108" s="19">
        <v>3.8</v>
      </c>
      <c r="F108" s="19">
        <v>3.8</v>
      </c>
      <c r="G108" s="19">
        <v>3.8</v>
      </c>
      <c r="H108" s="19">
        <v>3.7</v>
      </c>
      <c r="I108" s="19">
        <v>3.7</v>
      </c>
      <c r="J108" s="19">
        <v>3.6</v>
      </c>
      <c r="K108" s="19">
        <v>3.5</v>
      </c>
      <c r="L108" s="19">
        <v>3.5</v>
      </c>
      <c r="M108" s="19">
        <v>3.4</v>
      </c>
      <c r="N108" s="50">
        <v>3.3</v>
      </c>
      <c r="O108" s="19">
        <v>3.2</v>
      </c>
      <c r="P108" s="19">
        <v>3.2</v>
      </c>
      <c r="Q108" s="19">
        <v>3.1</v>
      </c>
      <c r="R108" s="19">
        <v>3</v>
      </c>
      <c r="S108" s="19">
        <v>2.9</v>
      </c>
      <c r="T108" s="19">
        <v>2.9</v>
      </c>
      <c r="U108" s="19">
        <v>2.9</v>
      </c>
      <c r="V108" s="19">
        <v>2.8</v>
      </c>
      <c r="W108" s="19">
        <v>2.8</v>
      </c>
      <c r="X108" s="19">
        <v>2.7</v>
      </c>
      <c r="Y108" s="19">
        <v>2.7</v>
      </c>
      <c r="Z108" s="19">
        <v>2.7</v>
      </c>
      <c r="AA108" s="19">
        <v>2.6</v>
      </c>
      <c r="AB108" s="19">
        <v>2.6</v>
      </c>
      <c r="AC108" s="19">
        <v>2.5</v>
      </c>
      <c r="AD108" s="19">
        <v>2.5</v>
      </c>
      <c r="AE108" s="19">
        <v>2.5</v>
      </c>
      <c r="AF108" s="19">
        <v>2.5</v>
      </c>
      <c r="AG108" s="19">
        <v>2.5</v>
      </c>
    </row>
    <row r="109" spans="1:33" ht="14.25" customHeight="1" x14ac:dyDescent="0.2">
      <c r="A109" s="52" t="str">
        <f>VLOOKUP(C109,'Country Table'!$C$4:$G$222,5,FALSE)</f>
        <v>High income</v>
      </c>
      <c r="B109" s="52" t="str">
        <f>VLOOKUP(C109,'Country Table'!$C$4:$G$222,4,FALSE)</f>
        <v>Middle East &amp; North Africa</v>
      </c>
      <c r="C109" s="53" t="s">
        <v>251</v>
      </c>
      <c r="D109" s="19">
        <v>10.5</v>
      </c>
      <c r="E109" s="19">
        <v>10.7</v>
      </c>
      <c r="F109" s="19">
        <v>10.9</v>
      </c>
      <c r="G109" s="19">
        <v>11.1</v>
      </c>
      <c r="H109" s="19">
        <v>11.2</v>
      </c>
      <c r="I109" s="19">
        <v>11.4</v>
      </c>
      <c r="J109" s="19">
        <v>11.6</v>
      </c>
      <c r="K109" s="19">
        <v>11.8</v>
      </c>
      <c r="L109" s="19">
        <v>12</v>
      </c>
      <c r="M109" s="19">
        <v>12.2</v>
      </c>
      <c r="N109" s="50">
        <v>12.4</v>
      </c>
      <c r="O109" s="19">
        <v>12.6</v>
      </c>
      <c r="P109" s="19">
        <v>12.8</v>
      </c>
      <c r="Q109" s="19">
        <v>13.1</v>
      </c>
      <c r="R109" s="19">
        <v>13.4</v>
      </c>
      <c r="S109" s="19">
        <v>13.7</v>
      </c>
      <c r="T109" s="19">
        <v>14</v>
      </c>
      <c r="U109" s="19">
        <v>14.2</v>
      </c>
      <c r="V109" s="19">
        <v>14.6</v>
      </c>
      <c r="W109" s="19">
        <v>15.1</v>
      </c>
      <c r="X109" s="19">
        <v>15.7</v>
      </c>
      <c r="Y109" s="19">
        <v>16.2</v>
      </c>
      <c r="Z109" s="19">
        <v>16.8</v>
      </c>
      <c r="AA109" s="19">
        <v>17.5</v>
      </c>
      <c r="AB109" s="19">
        <v>18.2</v>
      </c>
      <c r="AC109" s="19">
        <v>18.8</v>
      </c>
      <c r="AD109" s="19">
        <v>19.399999999999999</v>
      </c>
      <c r="AE109" s="19">
        <v>19.899999999999999</v>
      </c>
      <c r="AF109" s="19">
        <v>20.3</v>
      </c>
      <c r="AG109" s="19">
        <v>20.8</v>
      </c>
    </row>
    <row r="110" spans="1:33" ht="14.25" customHeight="1" x14ac:dyDescent="0.2">
      <c r="A110" s="52" t="str">
        <f>VLOOKUP(C110,'Country Table'!$C$4:$G$222,5,FALSE)</f>
        <v>Lower middle income</v>
      </c>
      <c r="B110" s="52" t="str">
        <f>VLOOKUP(C110,'Country Table'!$C$4:$G$222,4,FALSE)</f>
        <v>Sub-Saharan Africa</v>
      </c>
      <c r="C110" s="53" t="s">
        <v>255</v>
      </c>
      <c r="D110" s="19">
        <v>3.1</v>
      </c>
      <c r="E110" s="19">
        <v>3.1</v>
      </c>
      <c r="F110" s="19">
        <v>3.1</v>
      </c>
      <c r="G110" s="19">
        <v>3.1</v>
      </c>
      <c r="H110" s="19">
        <v>3.2</v>
      </c>
      <c r="I110" s="19">
        <v>3.2</v>
      </c>
      <c r="J110" s="19">
        <v>3.2</v>
      </c>
      <c r="K110" s="19">
        <v>3.2</v>
      </c>
      <c r="L110" s="19">
        <v>3.2</v>
      </c>
      <c r="M110" s="19">
        <v>3.2</v>
      </c>
      <c r="N110" s="50">
        <v>3.2</v>
      </c>
      <c r="O110" s="19">
        <v>3.2</v>
      </c>
      <c r="P110" s="19">
        <v>3.2</v>
      </c>
      <c r="Q110" s="19">
        <v>3.2</v>
      </c>
      <c r="R110" s="19">
        <v>3.2</v>
      </c>
      <c r="S110" s="19">
        <v>3.2</v>
      </c>
      <c r="T110" s="19">
        <v>3.2</v>
      </c>
      <c r="U110" s="19">
        <v>3.2</v>
      </c>
      <c r="V110" s="19">
        <v>3.2</v>
      </c>
      <c r="W110" s="19">
        <v>3.2</v>
      </c>
      <c r="X110" s="19">
        <v>3.2</v>
      </c>
      <c r="Y110" s="19">
        <v>3.1</v>
      </c>
      <c r="Z110" s="19">
        <v>3.1</v>
      </c>
      <c r="AA110" s="19">
        <v>3.1</v>
      </c>
      <c r="AB110" s="19">
        <v>3.1</v>
      </c>
      <c r="AC110" s="19">
        <v>3.1</v>
      </c>
      <c r="AD110" s="19">
        <v>3.1</v>
      </c>
      <c r="AE110" s="19">
        <v>3.1</v>
      </c>
      <c r="AF110" s="19">
        <v>3.1</v>
      </c>
      <c r="AG110" s="19">
        <v>3.2</v>
      </c>
    </row>
    <row r="111" spans="1:33" ht="14.25" customHeight="1" x14ac:dyDescent="0.2">
      <c r="A111" s="52" t="str">
        <f>VLOOKUP(C111,'Country Table'!$C$4:$G$222,5,FALSE)</f>
        <v>High income</v>
      </c>
      <c r="B111" s="52" t="str">
        <f>VLOOKUP(C111,'Country Table'!$C$4:$G$222,4,FALSE)</f>
        <v>Sub-Saharan Africa</v>
      </c>
      <c r="C111" s="53" t="s">
        <v>257</v>
      </c>
      <c r="D111" s="19">
        <v>4.7</v>
      </c>
      <c r="E111" s="19">
        <v>4.8</v>
      </c>
      <c r="F111" s="19">
        <v>4.9000000000000004</v>
      </c>
      <c r="G111" s="19">
        <v>5</v>
      </c>
      <c r="H111" s="19">
        <v>5.0999999999999996</v>
      </c>
      <c r="I111" s="19">
        <v>5.2</v>
      </c>
      <c r="J111" s="19">
        <v>5.4</v>
      </c>
      <c r="K111" s="19">
        <v>5.6</v>
      </c>
      <c r="L111" s="19">
        <v>5.8</v>
      </c>
      <c r="M111" s="19">
        <v>6</v>
      </c>
      <c r="N111" s="50">
        <v>6.1</v>
      </c>
      <c r="O111" s="19">
        <v>6.3</v>
      </c>
      <c r="P111" s="19">
        <v>6.3</v>
      </c>
      <c r="Q111" s="19">
        <v>6.4</v>
      </c>
      <c r="R111" s="19">
        <v>6.5</v>
      </c>
      <c r="S111" s="19">
        <v>6.6</v>
      </c>
      <c r="T111" s="19">
        <v>6.7</v>
      </c>
      <c r="U111" s="19">
        <v>6.9</v>
      </c>
      <c r="V111" s="19">
        <v>7.1</v>
      </c>
      <c r="W111" s="19">
        <v>7.3</v>
      </c>
      <c r="X111" s="19">
        <v>7.6</v>
      </c>
      <c r="Y111" s="19">
        <v>8</v>
      </c>
      <c r="Z111" s="19">
        <v>8.4</v>
      </c>
      <c r="AA111" s="19">
        <v>8.9</v>
      </c>
      <c r="AB111" s="19">
        <v>9.4</v>
      </c>
      <c r="AC111" s="19">
        <v>10</v>
      </c>
      <c r="AD111" s="19">
        <v>10.4</v>
      </c>
      <c r="AE111" s="19">
        <v>11</v>
      </c>
      <c r="AF111" s="19">
        <v>11.5</v>
      </c>
      <c r="AG111" s="19">
        <v>12</v>
      </c>
    </row>
    <row r="112" spans="1:33" ht="14.25" customHeight="1" x14ac:dyDescent="0.2">
      <c r="A112" s="52" t="str">
        <f>VLOOKUP(C112,'Country Table'!$C$4:$G$222,5,FALSE)</f>
        <v>Upper middle income</v>
      </c>
      <c r="B112" s="52" t="str">
        <f>VLOOKUP(C112,'Country Table'!$C$4:$G$222,4,FALSE)</f>
        <v>Latin America &amp; Caribbean</v>
      </c>
      <c r="C112" s="53" t="s">
        <v>259</v>
      </c>
      <c r="D112" s="19">
        <v>4.3</v>
      </c>
      <c r="E112" s="19">
        <v>4.4000000000000004</v>
      </c>
      <c r="F112" s="19">
        <v>4.5</v>
      </c>
      <c r="G112" s="19">
        <v>4.5</v>
      </c>
      <c r="H112" s="19">
        <v>4.5999999999999996</v>
      </c>
      <c r="I112" s="19">
        <v>4.7</v>
      </c>
      <c r="J112" s="19">
        <v>4.8</v>
      </c>
      <c r="K112" s="19">
        <v>4.9000000000000004</v>
      </c>
      <c r="L112" s="19">
        <v>5</v>
      </c>
      <c r="M112" s="19">
        <v>5.0999999999999996</v>
      </c>
      <c r="N112" s="50">
        <v>5.2</v>
      </c>
      <c r="O112" s="19">
        <v>5.2</v>
      </c>
      <c r="P112" s="19">
        <v>5.3</v>
      </c>
      <c r="Q112" s="19">
        <v>5.4</v>
      </c>
      <c r="R112" s="19">
        <v>5.5</v>
      </c>
      <c r="S112" s="19">
        <v>5.6</v>
      </c>
      <c r="T112" s="19">
        <v>5.7</v>
      </c>
      <c r="U112" s="19">
        <v>5.8</v>
      </c>
      <c r="V112" s="19">
        <v>5.9</v>
      </c>
      <c r="W112" s="19">
        <v>6</v>
      </c>
      <c r="X112" s="19">
        <v>6.1</v>
      </c>
      <c r="Y112" s="19">
        <v>6.2</v>
      </c>
      <c r="Z112" s="19">
        <v>6.3</v>
      </c>
      <c r="AA112" s="19">
        <v>6.4</v>
      </c>
      <c r="AB112" s="19">
        <v>6.6</v>
      </c>
      <c r="AC112" s="19">
        <v>6.7</v>
      </c>
      <c r="AD112" s="19">
        <v>6.9</v>
      </c>
      <c r="AE112" s="19">
        <v>7</v>
      </c>
      <c r="AF112" s="19">
        <v>7.2</v>
      </c>
      <c r="AG112" s="19">
        <v>7.4</v>
      </c>
    </row>
    <row r="113" spans="1:33" ht="14.25" customHeight="1" x14ac:dyDescent="0.2">
      <c r="A113" s="52" t="str">
        <f>VLOOKUP(C113,'Country Table'!$C$4:$G$222,5,FALSE)</f>
        <v>Lower middle income</v>
      </c>
      <c r="B113" s="52" t="str">
        <f>VLOOKUP(C113,'Country Table'!$C$4:$G$222,4,FALSE)</f>
        <v>East Asia &amp; Pacific</v>
      </c>
      <c r="C113" s="53" t="s">
        <v>456</v>
      </c>
      <c r="D113" s="19">
        <v>3.5</v>
      </c>
      <c r="E113" s="19">
        <v>3.5</v>
      </c>
      <c r="F113" s="19">
        <v>3.5</v>
      </c>
      <c r="G113" s="19">
        <v>3.5</v>
      </c>
      <c r="H113" s="19">
        <v>3.5</v>
      </c>
      <c r="I113" s="19">
        <v>3.5</v>
      </c>
      <c r="J113" s="19">
        <v>3.5</v>
      </c>
      <c r="K113" s="19">
        <v>3.6</v>
      </c>
      <c r="L113" s="19">
        <v>3.7</v>
      </c>
      <c r="M113" s="19">
        <v>3.7</v>
      </c>
      <c r="N113" s="50">
        <v>3.6</v>
      </c>
      <c r="O113" s="19">
        <v>3.7</v>
      </c>
      <c r="P113" s="19">
        <v>3.8</v>
      </c>
      <c r="Q113" s="19">
        <v>3.8</v>
      </c>
      <c r="R113" s="19">
        <v>3.9</v>
      </c>
      <c r="S113" s="19">
        <v>3.9</v>
      </c>
      <c r="T113" s="19">
        <v>3.8</v>
      </c>
      <c r="U113" s="19">
        <v>3.6</v>
      </c>
      <c r="V113" s="19">
        <v>3.5</v>
      </c>
      <c r="W113" s="19">
        <v>3.3</v>
      </c>
      <c r="X113" s="19">
        <v>3.2</v>
      </c>
      <c r="Y113" s="19">
        <v>3.2</v>
      </c>
      <c r="Z113" s="19">
        <v>3.2</v>
      </c>
      <c r="AA113" s="19">
        <v>3.3</v>
      </c>
      <c r="AB113" s="19">
        <v>3.4</v>
      </c>
      <c r="AC113" s="19">
        <v>3.4</v>
      </c>
      <c r="AD113" s="19">
        <v>3.6</v>
      </c>
      <c r="AE113" s="19">
        <v>3.8</v>
      </c>
      <c r="AF113" s="19">
        <v>4</v>
      </c>
      <c r="AG113" s="19">
        <v>4.2</v>
      </c>
    </row>
    <row r="114" spans="1:33" ht="14.25" customHeight="1" x14ac:dyDescent="0.2">
      <c r="A114" s="52" t="str">
        <f>VLOOKUP(C114,'Country Table'!$C$4:$G$222,5,FALSE)</f>
        <v>Lower middle income</v>
      </c>
      <c r="B114" s="52" t="str">
        <f>VLOOKUP(C114,'Country Table'!$C$4:$G$222,4,FALSE)</f>
        <v>Europe &amp; Central Asia</v>
      </c>
      <c r="C114" s="53" t="s">
        <v>262</v>
      </c>
      <c r="D114" s="19">
        <v>8.3000000000000007</v>
      </c>
      <c r="E114" s="19">
        <v>8.5</v>
      </c>
      <c r="F114" s="19">
        <v>8.6999999999999993</v>
      </c>
      <c r="G114" s="19">
        <v>8.8000000000000007</v>
      </c>
      <c r="H114" s="19">
        <v>8.9</v>
      </c>
      <c r="I114" s="19">
        <v>9</v>
      </c>
      <c r="J114" s="19">
        <v>9.1999999999999993</v>
      </c>
      <c r="K114" s="19">
        <v>9.3000000000000007</v>
      </c>
      <c r="L114" s="19">
        <v>9.3000000000000007</v>
      </c>
      <c r="M114" s="19">
        <v>9.4</v>
      </c>
      <c r="N114" s="50">
        <v>9.4</v>
      </c>
      <c r="O114" s="19">
        <v>9.6</v>
      </c>
      <c r="P114" s="19">
        <v>9.6999999999999993</v>
      </c>
      <c r="Q114" s="19">
        <v>9.8000000000000007</v>
      </c>
      <c r="R114" s="19">
        <v>9.9</v>
      </c>
      <c r="S114" s="19">
        <v>9.9</v>
      </c>
      <c r="T114" s="19">
        <v>10</v>
      </c>
      <c r="U114" s="19">
        <v>10.1</v>
      </c>
      <c r="V114" s="19">
        <v>10.199999999999999</v>
      </c>
      <c r="W114" s="19">
        <v>10.199999999999999</v>
      </c>
      <c r="X114" s="19">
        <v>10.1</v>
      </c>
      <c r="Y114" s="19">
        <v>10.1</v>
      </c>
      <c r="Z114" s="19">
        <v>10.1</v>
      </c>
      <c r="AA114" s="19">
        <v>10</v>
      </c>
      <c r="AB114" s="19">
        <v>10</v>
      </c>
      <c r="AC114" s="19">
        <v>10</v>
      </c>
      <c r="AD114" s="19">
        <v>10.4</v>
      </c>
      <c r="AE114" s="19">
        <v>10.9</v>
      </c>
      <c r="AF114" s="19">
        <v>11.5</v>
      </c>
      <c r="AG114" s="19">
        <v>12</v>
      </c>
    </row>
    <row r="115" spans="1:33" ht="14.25" customHeight="1" x14ac:dyDescent="0.2">
      <c r="A115" s="52" t="str">
        <f>VLOOKUP(C115,'Country Table'!$C$4:$G$222,5,FALSE)</f>
        <v>Lower middle income</v>
      </c>
      <c r="B115" s="52" t="str">
        <f>VLOOKUP(C115,'Country Table'!$C$4:$G$222,4,FALSE)</f>
        <v>East Asia &amp; Pacific</v>
      </c>
      <c r="C115" s="53" t="s">
        <v>266</v>
      </c>
      <c r="D115" s="19">
        <v>4.0999999999999996</v>
      </c>
      <c r="E115" s="19">
        <v>4.0999999999999996</v>
      </c>
      <c r="F115" s="19">
        <v>4</v>
      </c>
      <c r="G115" s="19">
        <v>4</v>
      </c>
      <c r="H115" s="19">
        <v>3.9</v>
      </c>
      <c r="I115" s="19">
        <v>3.8</v>
      </c>
      <c r="J115" s="19">
        <v>3.8</v>
      </c>
      <c r="K115" s="19">
        <v>3.8</v>
      </c>
      <c r="L115" s="19">
        <v>3.8</v>
      </c>
      <c r="M115" s="19">
        <v>3.7</v>
      </c>
      <c r="N115" s="50">
        <v>3.7</v>
      </c>
      <c r="O115" s="19">
        <v>3.7</v>
      </c>
      <c r="P115" s="19">
        <v>3.7</v>
      </c>
      <c r="Q115" s="19">
        <v>3.7</v>
      </c>
      <c r="R115" s="19">
        <v>3.7</v>
      </c>
      <c r="S115" s="19">
        <v>3.7</v>
      </c>
      <c r="T115" s="19">
        <v>3.8</v>
      </c>
      <c r="U115" s="19">
        <v>3.8</v>
      </c>
      <c r="V115" s="19">
        <v>3.8</v>
      </c>
      <c r="W115" s="19">
        <v>3.8</v>
      </c>
      <c r="X115" s="19">
        <v>3.8</v>
      </c>
      <c r="Y115" s="19">
        <v>3.8</v>
      </c>
      <c r="Z115" s="19">
        <v>3.8</v>
      </c>
      <c r="AA115" s="19">
        <v>3.8</v>
      </c>
      <c r="AB115" s="19">
        <v>3.8</v>
      </c>
      <c r="AC115" s="19">
        <v>3.9</v>
      </c>
      <c r="AD115" s="19">
        <v>3.9</v>
      </c>
      <c r="AE115" s="19">
        <v>4</v>
      </c>
      <c r="AF115" s="19">
        <v>4.0999999999999996</v>
      </c>
      <c r="AG115" s="19">
        <v>4.2</v>
      </c>
    </row>
    <row r="116" spans="1:33" ht="14.25" customHeight="1" x14ac:dyDescent="0.2">
      <c r="A116" s="52" t="str">
        <f>VLOOKUP(C116,'Country Table'!$C$4:$G$222,5,FALSE)</f>
        <v>Upper middle income</v>
      </c>
      <c r="B116" s="52" t="str">
        <f>VLOOKUP(C116,'Country Table'!$C$4:$G$222,4,FALSE)</f>
        <v>Europe &amp; Central Asia</v>
      </c>
      <c r="C116" s="53" t="s">
        <v>268</v>
      </c>
      <c r="D116" s="19">
        <v>8.1999999999999993</v>
      </c>
      <c r="E116" s="19">
        <v>8.5</v>
      </c>
      <c r="F116" s="19">
        <v>8.8000000000000007</v>
      </c>
      <c r="G116" s="19">
        <v>9.1</v>
      </c>
      <c r="H116" s="19">
        <v>9.4</v>
      </c>
      <c r="I116" s="19">
        <v>9.8000000000000007</v>
      </c>
      <c r="J116" s="19">
        <v>10.1</v>
      </c>
      <c r="K116" s="19">
        <v>10.5</v>
      </c>
      <c r="L116" s="19">
        <v>10.8</v>
      </c>
      <c r="M116" s="19">
        <v>11.2</v>
      </c>
      <c r="N116" s="50">
        <v>11.6</v>
      </c>
      <c r="O116" s="19">
        <v>11.9</v>
      </c>
      <c r="P116" s="19">
        <v>12.3</v>
      </c>
      <c r="Q116" s="19">
        <v>12.6</v>
      </c>
      <c r="R116" s="19">
        <v>12.9</v>
      </c>
      <c r="S116" s="19">
        <v>13.1</v>
      </c>
      <c r="T116" s="19">
        <v>13.1</v>
      </c>
      <c r="U116" s="19">
        <v>13.1</v>
      </c>
      <c r="V116" s="19">
        <v>13</v>
      </c>
      <c r="W116" s="19">
        <v>13</v>
      </c>
      <c r="X116" s="19">
        <v>13</v>
      </c>
      <c r="Y116" s="19">
        <v>13</v>
      </c>
      <c r="Z116" s="19">
        <v>13.1</v>
      </c>
      <c r="AA116" s="19">
        <v>13.3</v>
      </c>
      <c r="AB116" s="19">
        <v>13.5</v>
      </c>
      <c r="AC116" s="19">
        <v>13.8</v>
      </c>
      <c r="AD116" s="19">
        <v>14.1</v>
      </c>
      <c r="AE116" s="19">
        <v>14.5</v>
      </c>
      <c r="AF116" s="19">
        <v>15</v>
      </c>
      <c r="AG116" s="19">
        <v>15.4</v>
      </c>
    </row>
    <row r="117" spans="1:33" ht="14.25" customHeight="1" x14ac:dyDescent="0.2">
      <c r="A117" s="52" t="str">
        <f>VLOOKUP(C117,'Country Table'!$C$4:$G$222,5,FALSE)</f>
        <v>Lower middle income</v>
      </c>
      <c r="B117" s="52" t="str">
        <f>VLOOKUP(C117,'Country Table'!$C$4:$G$222,4,FALSE)</f>
        <v>Middle East &amp; North Africa</v>
      </c>
      <c r="C117" s="53" t="s">
        <v>270</v>
      </c>
      <c r="D117" s="19">
        <v>3.9</v>
      </c>
      <c r="E117" s="19">
        <v>4.0999999999999996</v>
      </c>
      <c r="F117" s="19">
        <v>4.3</v>
      </c>
      <c r="G117" s="19">
        <v>4.4000000000000004</v>
      </c>
      <c r="H117" s="19">
        <v>4.5999999999999996</v>
      </c>
      <c r="I117" s="19">
        <v>4.7</v>
      </c>
      <c r="J117" s="19">
        <v>4.8</v>
      </c>
      <c r="K117" s="19">
        <v>5</v>
      </c>
      <c r="L117" s="19">
        <v>5.0999999999999996</v>
      </c>
      <c r="M117" s="19">
        <v>5.2</v>
      </c>
      <c r="N117" s="50">
        <v>5.3</v>
      </c>
      <c r="O117" s="19">
        <v>5.4</v>
      </c>
      <c r="P117" s="19">
        <v>5.5</v>
      </c>
      <c r="Q117" s="19">
        <v>5.6</v>
      </c>
      <c r="R117" s="19">
        <v>5.7</v>
      </c>
      <c r="S117" s="19">
        <v>5.8</v>
      </c>
      <c r="T117" s="19">
        <v>5.8</v>
      </c>
      <c r="U117" s="19">
        <v>5.9</v>
      </c>
      <c r="V117" s="19">
        <v>6</v>
      </c>
      <c r="W117" s="19">
        <v>6.1</v>
      </c>
      <c r="X117" s="19">
        <v>6.1</v>
      </c>
      <c r="Y117" s="19">
        <v>6.2</v>
      </c>
      <c r="Z117" s="19">
        <v>6.2</v>
      </c>
      <c r="AA117" s="19">
        <v>6.2</v>
      </c>
      <c r="AB117" s="19">
        <v>6.3</v>
      </c>
      <c r="AC117" s="19">
        <v>6.4</v>
      </c>
      <c r="AD117" s="19">
        <v>6.5</v>
      </c>
      <c r="AE117" s="19">
        <v>6.8</v>
      </c>
      <c r="AF117" s="19">
        <v>7</v>
      </c>
      <c r="AG117" s="19">
        <v>7.3</v>
      </c>
    </row>
    <row r="118" spans="1:33" ht="14.25" customHeight="1" x14ac:dyDescent="0.2">
      <c r="A118" s="52" t="str">
        <f>VLOOKUP(C118,'Country Table'!$C$4:$G$222,5,FALSE)</f>
        <v>Low income</v>
      </c>
      <c r="B118" s="52" t="str">
        <f>VLOOKUP(C118,'Country Table'!$C$4:$G$222,4,FALSE)</f>
        <v>Sub-Saharan Africa</v>
      </c>
      <c r="C118" s="53" t="s">
        <v>272</v>
      </c>
      <c r="D118" s="19">
        <v>3.6</v>
      </c>
      <c r="E118" s="19">
        <v>3.6</v>
      </c>
      <c r="F118" s="19">
        <v>3.6</v>
      </c>
      <c r="G118" s="19">
        <v>3.5</v>
      </c>
      <c r="H118" s="19">
        <v>3.5</v>
      </c>
      <c r="I118" s="19">
        <v>3.4</v>
      </c>
      <c r="J118" s="19">
        <v>3.4</v>
      </c>
      <c r="K118" s="19">
        <v>3.4</v>
      </c>
      <c r="L118" s="19">
        <v>3.4</v>
      </c>
      <c r="M118" s="19">
        <v>3.4</v>
      </c>
      <c r="N118" s="50">
        <v>3.3</v>
      </c>
      <c r="O118" s="19">
        <v>3.3</v>
      </c>
      <c r="P118" s="19">
        <v>3.3</v>
      </c>
      <c r="Q118" s="19">
        <v>3.3</v>
      </c>
      <c r="R118" s="19">
        <v>3.2</v>
      </c>
      <c r="S118" s="19">
        <v>3.2</v>
      </c>
      <c r="T118" s="19">
        <v>3.2</v>
      </c>
      <c r="U118" s="19">
        <v>3.1</v>
      </c>
      <c r="V118" s="19">
        <v>3.1</v>
      </c>
      <c r="W118" s="19">
        <v>3.1</v>
      </c>
      <c r="X118" s="19">
        <v>3</v>
      </c>
      <c r="Y118" s="19">
        <v>3</v>
      </c>
      <c r="Z118" s="19">
        <v>3</v>
      </c>
      <c r="AA118" s="19">
        <v>3</v>
      </c>
      <c r="AB118" s="19">
        <v>2.9</v>
      </c>
      <c r="AC118" s="19">
        <v>2.9</v>
      </c>
      <c r="AD118" s="19">
        <v>2.9</v>
      </c>
      <c r="AE118" s="19">
        <v>2.9</v>
      </c>
      <c r="AF118" s="19">
        <v>2.9</v>
      </c>
      <c r="AG118" s="19">
        <v>2.9</v>
      </c>
    </row>
    <row r="119" spans="1:33" ht="14.25" customHeight="1" x14ac:dyDescent="0.2">
      <c r="A119" s="52" t="str">
        <f>VLOOKUP(C119,'Country Table'!$C$4:$G$222,5,FALSE)</f>
        <v>Lower middle income</v>
      </c>
      <c r="B119" s="52" t="str">
        <f>VLOOKUP(C119,'Country Table'!$C$4:$G$222,4,FALSE)</f>
        <v>East Asia &amp; Pacific</v>
      </c>
      <c r="C119" s="53" t="s">
        <v>274</v>
      </c>
      <c r="D119" s="19">
        <v>4</v>
      </c>
      <c r="E119" s="19">
        <v>4.0999999999999996</v>
      </c>
      <c r="F119" s="19">
        <v>4.0999999999999996</v>
      </c>
      <c r="G119" s="19">
        <v>4.2</v>
      </c>
      <c r="H119" s="19">
        <v>4.2</v>
      </c>
      <c r="I119" s="19">
        <v>4.3</v>
      </c>
      <c r="J119" s="19">
        <v>4.3</v>
      </c>
      <c r="K119" s="19">
        <v>4.4000000000000004</v>
      </c>
      <c r="L119" s="19">
        <v>4.4000000000000004</v>
      </c>
      <c r="M119" s="19">
        <v>4.5</v>
      </c>
      <c r="N119" s="50">
        <v>4.5</v>
      </c>
      <c r="O119" s="19">
        <v>4.5</v>
      </c>
      <c r="P119" s="19">
        <v>4.5999999999999996</v>
      </c>
      <c r="Q119" s="19">
        <v>4.5999999999999996</v>
      </c>
      <c r="R119" s="19">
        <v>4.5999999999999996</v>
      </c>
      <c r="S119" s="19">
        <v>4.5999999999999996</v>
      </c>
      <c r="T119" s="19">
        <v>4.7</v>
      </c>
      <c r="U119" s="19">
        <v>4.7</v>
      </c>
      <c r="V119" s="19">
        <v>4.8</v>
      </c>
      <c r="W119" s="19">
        <v>4.8</v>
      </c>
      <c r="X119" s="19">
        <v>4.8</v>
      </c>
      <c r="Y119" s="19">
        <v>4.9000000000000004</v>
      </c>
      <c r="Z119" s="19">
        <v>4.9000000000000004</v>
      </c>
      <c r="AA119" s="19">
        <v>5</v>
      </c>
      <c r="AB119" s="19">
        <v>5.0999999999999996</v>
      </c>
      <c r="AC119" s="19">
        <v>5.2</v>
      </c>
      <c r="AD119" s="19">
        <v>5.4</v>
      </c>
      <c r="AE119" s="19">
        <v>5.6</v>
      </c>
      <c r="AF119" s="19">
        <v>5.8</v>
      </c>
      <c r="AG119" s="19">
        <v>6</v>
      </c>
    </row>
    <row r="120" spans="1:33" ht="14.25" customHeight="1" x14ac:dyDescent="0.2">
      <c r="A120" s="52" t="str">
        <f>VLOOKUP(C120,'Country Table'!$C$4:$G$222,5,FALSE)</f>
        <v>Upper middle income</v>
      </c>
      <c r="B120" s="52" t="str">
        <f>VLOOKUP(C120,'Country Table'!$C$4:$G$222,4,FALSE)</f>
        <v>Sub-Saharan Africa</v>
      </c>
      <c r="C120" s="53" t="s">
        <v>276</v>
      </c>
      <c r="D120" s="19">
        <v>3.4</v>
      </c>
      <c r="E120" s="19">
        <v>3.4</v>
      </c>
      <c r="F120" s="19">
        <v>3.5</v>
      </c>
      <c r="G120" s="19">
        <v>3.5</v>
      </c>
      <c r="H120" s="19">
        <v>3.5</v>
      </c>
      <c r="I120" s="19">
        <v>3.4</v>
      </c>
      <c r="J120" s="19">
        <v>3.4</v>
      </c>
      <c r="K120" s="19">
        <v>3.4</v>
      </c>
      <c r="L120" s="19">
        <v>3.3</v>
      </c>
      <c r="M120" s="19">
        <v>3.3</v>
      </c>
      <c r="N120" s="50">
        <v>3.2</v>
      </c>
      <c r="O120" s="19">
        <v>3.3</v>
      </c>
      <c r="P120" s="19">
        <v>3.4</v>
      </c>
      <c r="Q120" s="19">
        <v>3.5</v>
      </c>
      <c r="R120" s="19">
        <v>3.7</v>
      </c>
      <c r="S120" s="19">
        <v>3.8</v>
      </c>
      <c r="T120" s="19">
        <v>3.8</v>
      </c>
      <c r="U120" s="19">
        <v>3.9</v>
      </c>
      <c r="V120" s="19">
        <v>4</v>
      </c>
      <c r="W120" s="19">
        <v>4.0999999999999996</v>
      </c>
      <c r="X120" s="19">
        <v>4.0999999999999996</v>
      </c>
      <c r="Y120" s="19">
        <v>4.0999999999999996</v>
      </c>
      <c r="Z120" s="19">
        <v>4</v>
      </c>
      <c r="AA120" s="19">
        <v>3.9</v>
      </c>
      <c r="AB120" s="19">
        <v>3.8</v>
      </c>
      <c r="AC120" s="19">
        <v>3.7</v>
      </c>
      <c r="AD120" s="19">
        <v>3.7</v>
      </c>
      <c r="AE120" s="19">
        <v>3.7</v>
      </c>
      <c r="AF120" s="19">
        <v>3.6</v>
      </c>
      <c r="AG120" s="19">
        <v>3.6</v>
      </c>
    </row>
    <row r="121" spans="1:33" ht="14.25" customHeight="1" x14ac:dyDescent="0.2">
      <c r="A121" s="52" t="str">
        <f>VLOOKUP(C121,'Country Table'!$C$4:$G$222,5,FALSE)</f>
        <v>Lower middle income</v>
      </c>
      <c r="B121" s="52" t="str">
        <f>VLOOKUP(C121,'Country Table'!$C$4:$G$222,4,FALSE)</f>
        <v>South Asia</v>
      </c>
      <c r="C121" s="53" t="s">
        <v>280</v>
      </c>
      <c r="D121" s="19">
        <v>3.5</v>
      </c>
      <c r="E121" s="19">
        <v>3.6</v>
      </c>
      <c r="F121" s="19">
        <v>3.6</v>
      </c>
      <c r="G121" s="19">
        <v>3.6</v>
      </c>
      <c r="H121" s="19">
        <v>3.6</v>
      </c>
      <c r="I121" s="19">
        <v>3.6</v>
      </c>
      <c r="J121" s="19">
        <v>3.7</v>
      </c>
      <c r="K121" s="19">
        <v>3.7</v>
      </c>
      <c r="L121" s="19">
        <v>3.7</v>
      </c>
      <c r="M121" s="19">
        <v>3.7</v>
      </c>
      <c r="N121" s="50">
        <v>3.8</v>
      </c>
      <c r="O121" s="19">
        <v>3.8</v>
      </c>
      <c r="P121" s="19">
        <v>3.9</v>
      </c>
      <c r="Q121" s="19">
        <v>4.0999999999999996</v>
      </c>
      <c r="R121" s="19">
        <v>4.2</v>
      </c>
      <c r="S121" s="19">
        <v>4.3</v>
      </c>
      <c r="T121" s="19">
        <v>4.4000000000000004</v>
      </c>
      <c r="U121" s="19">
        <v>4.5999999999999996</v>
      </c>
      <c r="V121" s="19">
        <v>4.7</v>
      </c>
      <c r="W121" s="19">
        <v>4.9000000000000004</v>
      </c>
      <c r="X121" s="19">
        <v>5</v>
      </c>
      <c r="Y121" s="19">
        <v>5.0999999999999996</v>
      </c>
      <c r="Z121" s="19">
        <v>5.2</v>
      </c>
      <c r="AA121" s="19">
        <v>5.3</v>
      </c>
      <c r="AB121" s="19">
        <v>5.4</v>
      </c>
      <c r="AC121" s="19">
        <v>5.5</v>
      </c>
      <c r="AD121" s="19">
        <v>5.6</v>
      </c>
      <c r="AE121" s="19">
        <v>5.7</v>
      </c>
      <c r="AF121" s="19">
        <v>5.7</v>
      </c>
      <c r="AG121" s="19">
        <v>5.8</v>
      </c>
    </row>
    <row r="122" spans="1:33" ht="14.25" customHeight="1" x14ac:dyDescent="0.2">
      <c r="A122" s="52" t="str">
        <f>VLOOKUP(C122,'Country Table'!$C$4:$G$222,5,FALSE)</f>
        <v>High income</v>
      </c>
      <c r="B122" s="52" t="str">
        <f>VLOOKUP(C122,'Country Table'!$C$4:$G$222,4,FALSE)</f>
        <v>Europe &amp; Central Asia</v>
      </c>
      <c r="C122" s="53" t="s">
        <v>282</v>
      </c>
      <c r="D122" s="19">
        <v>12.7</v>
      </c>
      <c r="E122" s="19">
        <v>12.8</v>
      </c>
      <c r="F122" s="19">
        <v>12.9</v>
      </c>
      <c r="G122" s="19">
        <v>13</v>
      </c>
      <c r="H122" s="19">
        <v>13.1</v>
      </c>
      <c r="I122" s="19">
        <v>13.1</v>
      </c>
      <c r="J122" s="19">
        <v>13.2</v>
      </c>
      <c r="K122" s="19">
        <v>13.3</v>
      </c>
      <c r="L122" s="19">
        <v>13.4</v>
      </c>
      <c r="M122" s="19">
        <v>13.5</v>
      </c>
      <c r="N122" s="50">
        <v>13.6</v>
      </c>
      <c r="O122" s="19">
        <v>13.7</v>
      </c>
      <c r="P122" s="19">
        <v>13.8</v>
      </c>
      <c r="Q122" s="19">
        <v>13.9</v>
      </c>
      <c r="R122" s="19">
        <v>14</v>
      </c>
      <c r="S122" s="19">
        <v>14.1</v>
      </c>
      <c r="T122" s="19">
        <v>14.3</v>
      </c>
      <c r="U122" s="19">
        <v>14.5</v>
      </c>
      <c r="V122" s="19">
        <v>14.8</v>
      </c>
      <c r="W122" s="19">
        <v>15.1</v>
      </c>
      <c r="X122" s="19">
        <v>15.4</v>
      </c>
      <c r="Y122" s="19">
        <v>15.9</v>
      </c>
      <c r="Z122" s="19">
        <v>16.399999999999999</v>
      </c>
      <c r="AA122" s="19">
        <v>16.899999999999999</v>
      </c>
      <c r="AB122" s="19">
        <v>17.399999999999999</v>
      </c>
      <c r="AC122" s="19">
        <v>17.899999999999999</v>
      </c>
      <c r="AD122" s="19">
        <v>18.399999999999999</v>
      </c>
      <c r="AE122" s="19">
        <v>18.8</v>
      </c>
      <c r="AF122" s="19">
        <v>19.2</v>
      </c>
      <c r="AG122" s="19">
        <v>19.600000000000001</v>
      </c>
    </row>
    <row r="123" spans="1:33" ht="14.25" customHeight="1" x14ac:dyDescent="0.2">
      <c r="A123" s="52" t="str">
        <f>VLOOKUP(C123,'Country Table'!$C$4:$G$222,5,FALSE)</f>
        <v>High income</v>
      </c>
      <c r="B123" s="52" t="str">
        <f>VLOOKUP(C123,'Country Table'!$C$4:$G$222,4,FALSE)</f>
        <v>East Asia &amp; Pacific</v>
      </c>
      <c r="C123" s="53" t="s">
        <v>284</v>
      </c>
      <c r="D123" s="19">
        <v>4.9000000000000004</v>
      </c>
      <c r="E123" s="19">
        <v>4.9000000000000004</v>
      </c>
      <c r="F123" s="19">
        <v>4.9000000000000004</v>
      </c>
      <c r="G123" s="19">
        <v>4.9000000000000004</v>
      </c>
      <c r="H123" s="19">
        <v>4.8</v>
      </c>
      <c r="I123" s="19">
        <v>4.8</v>
      </c>
      <c r="J123" s="19">
        <v>5</v>
      </c>
      <c r="K123" s="19">
        <v>5.0999999999999996</v>
      </c>
      <c r="L123" s="19">
        <v>5.3</v>
      </c>
      <c r="M123" s="19">
        <v>5.4</v>
      </c>
      <c r="N123" s="50">
        <v>5.5</v>
      </c>
      <c r="O123" s="19">
        <v>5.6</v>
      </c>
      <c r="P123" s="19">
        <v>5.7</v>
      </c>
      <c r="Q123" s="19">
        <v>5.8</v>
      </c>
      <c r="R123" s="19">
        <v>6</v>
      </c>
      <c r="S123" s="19">
        <v>6.1</v>
      </c>
      <c r="T123" s="19">
        <v>6.3</v>
      </c>
      <c r="U123" s="19">
        <v>6.5</v>
      </c>
      <c r="V123" s="19">
        <v>6.7</v>
      </c>
      <c r="W123" s="19">
        <v>6.9</v>
      </c>
      <c r="X123" s="19">
        <v>7.1</v>
      </c>
      <c r="Y123" s="19">
        <v>7.4</v>
      </c>
      <c r="Z123" s="19">
        <v>7.6</v>
      </c>
      <c r="AA123" s="19">
        <v>7.9</v>
      </c>
      <c r="AB123" s="19">
        <v>8.1999999999999993</v>
      </c>
      <c r="AC123" s="19">
        <v>8.4</v>
      </c>
      <c r="AD123" s="19">
        <v>8.6999999999999993</v>
      </c>
      <c r="AE123" s="19">
        <v>8.9</v>
      </c>
      <c r="AF123" s="19">
        <v>9.1999999999999993</v>
      </c>
      <c r="AG123" s="19">
        <v>9.4</v>
      </c>
    </row>
    <row r="124" spans="1:33" ht="14.25" customHeight="1" x14ac:dyDescent="0.2">
      <c r="A124" s="52" t="str">
        <f>VLOOKUP(C124,'Country Table'!$C$4:$G$222,5,FALSE)</f>
        <v>High income</v>
      </c>
      <c r="B124" s="52" t="str">
        <f>VLOOKUP(C124,'Country Table'!$C$4:$G$222,4,FALSE)</f>
        <v>East Asia &amp; Pacific</v>
      </c>
      <c r="C124" s="53" t="s">
        <v>286</v>
      </c>
      <c r="D124" s="19">
        <v>11.1</v>
      </c>
      <c r="E124" s="19">
        <v>11.2</v>
      </c>
      <c r="F124" s="19">
        <v>11.3</v>
      </c>
      <c r="G124" s="19">
        <v>11.4</v>
      </c>
      <c r="H124" s="19">
        <v>11.5</v>
      </c>
      <c r="I124" s="19">
        <v>11.6</v>
      </c>
      <c r="J124" s="19">
        <v>11.6</v>
      </c>
      <c r="K124" s="19">
        <v>11.7</v>
      </c>
      <c r="L124" s="19">
        <v>11.7</v>
      </c>
      <c r="M124" s="19">
        <v>11.8</v>
      </c>
      <c r="N124" s="50">
        <v>11.8</v>
      </c>
      <c r="O124" s="19">
        <v>11.8</v>
      </c>
      <c r="P124" s="19">
        <v>11.9</v>
      </c>
      <c r="Q124" s="19">
        <v>11.9</v>
      </c>
      <c r="R124" s="19">
        <v>12</v>
      </c>
      <c r="S124" s="19">
        <v>12.1</v>
      </c>
      <c r="T124" s="19">
        <v>12.2</v>
      </c>
      <c r="U124" s="19">
        <v>12.4</v>
      </c>
      <c r="V124" s="19">
        <v>12.6</v>
      </c>
      <c r="W124" s="19">
        <v>12.8</v>
      </c>
      <c r="X124" s="19">
        <v>13.1</v>
      </c>
      <c r="Y124" s="19">
        <v>13.3</v>
      </c>
      <c r="Z124" s="19">
        <v>13.6</v>
      </c>
      <c r="AA124" s="19">
        <v>13.9</v>
      </c>
      <c r="AB124" s="19">
        <v>14.3</v>
      </c>
      <c r="AC124" s="19">
        <v>14.6</v>
      </c>
      <c r="AD124" s="19">
        <v>15</v>
      </c>
      <c r="AE124" s="19">
        <v>15.3</v>
      </c>
      <c r="AF124" s="19">
        <v>15.7</v>
      </c>
      <c r="AG124" s="19">
        <v>16</v>
      </c>
    </row>
    <row r="125" spans="1:33" ht="14.25" customHeight="1" x14ac:dyDescent="0.2">
      <c r="A125" s="52" t="str">
        <f>VLOOKUP(C125,'Country Table'!$C$4:$G$222,5,FALSE)</f>
        <v>Lower middle income</v>
      </c>
      <c r="B125" s="52" t="str">
        <f>VLOOKUP(C125,'Country Table'!$C$4:$G$222,4,FALSE)</f>
        <v>Latin America &amp; Caribbean</v>
      </c>
      <c r="C125" s="53" t="s">
        <v>288</v>
      </c>
      <c r="D125" s="19">
        <v>3.2</v>
      </c>
      <c r="E125" s="19">
        <v>3.3</v>
      </c>
      <c r="F125" s="19">
        <v>3.3</v>
      </c>
      <c r="G125" s="19">
        <v>3.4</v>
      </c>
      <c r="H125" s="19">
        <v>3.4</v>
      </c>
      <c r="I125" s="19">
        <v>3.5</v>
      </c>
      <c r="J125" s="19">
        <v>3.5</v>
      </c>
      <c r="K125" s="19">
        <v>3.6</v>
      </c>
      <c r="L125" s="19">
        <v>3.7</v>
      </c>
      <c r="M125" s="19">
        <v>3.7</v>
      </c>
      <c r="N125" s="50">
        <v>3.8</v>
      </c>
      <c r="O125" s="19">
        <v>3.9</v>
      </c>
      <c r="P125" s="19">
        <v>3.9</v>
      </c>
      <c r="Q125" s="19">
        <v>4</v>
      </c>
      <c r="R125" s="19">
        <v>4.0999999999999996</v>
      </c>
      <c r="S125" s="19">
        <v>4.2</v>
      </c>
      <c r="T125" s="19">
        <v>4.2</v>
      </c>
      <c r="U125" s="19">
        <v>4.3</v>
      </c>
      <c r="V125" s="19">
        <v>4.4000000000000004</v>
      </c>
      <c r="W125" s="19">
        <v>4.5</v>
      </c>
      <c r="X125" s="19">
        <v>4.5</v>
      </c>
      <c r="Y125" s="19">
        <v>4.5999999999999996</v>
      </c>
      <c r="Z125" s="19">
        <v>4.5999999999999996</v>
      </c>
      <c r="AA125" s="19">
        <v>4.5999999999999996</v>
      </c>
      <c r="AB125" s="19">
        <v>4.7</v>
      </c>
      <c r="AC125" s="19">
        <v>4.8</v>
      </c>
      <c r="AD125" s="19">
        <v>4.9000000000000004</v>
      </c>
      <c r="AE125" s="19">
        <v>5.0999999999999996</v>
      </c>
      <c r="AF125" s="19">
        <v>5.2</v>
      </c>
      <c r="AG125" s="19">
        <v>5.5</v>
      </c>
    </row>
    <row r="126" spans="1:33" ht="14.25" customHeight="1" x14ac:dyDescent="0.2">
      <c r="A126" s="52" t="str">
        <f>VLOOKUP(C126,'Country Table'!$C$4:$G$222,5,FALSE)</f>
        <v>Low income</v>
      </c>
      <c r="B126" s="52" t="str">
        <f>VLOOKUP(C126,'Country Table'!$C$4:$G$222,4,FALSE)</f>
        <v>Sub-Saharan Africa</v>
      </c>
      <c r="C126" s="53" t="s">
        <v>290</v>
      </c>
      <c r="D126" s="19">
        <v>2.2999999999999998</v>
      </c>
      <c r="E126" s="19">
        <v>2.2999999999999998</v>
      </c>
      <c r="F126" s="19">
        <v>2.4</v>
      </c>
      <c r="G126" s="19">
        <v>2.4</v>
      </c>
      <c r="H126" s="19">
        <v>2.4</v>
      </c>
      <c r="I126" s="19">
        <v>2.4</v>
      </c>
      <c r="J126" s="19">
        <v>2.4</v>
      </c>
      <c r="K126" s="19">
        <v>2.4</v>
      </c>
      <c r="L126" s="19">
        <v>2.4</v>
      </c>
      <c r="M126" s="19">
        <v>2.4</v>
      </c>
      <c r="N126" s="50">
        <v>2.4</v>
      </c>
      <c r="O126" s="19">
        <v>2.4</v>
      </c>
      <c r="P126" s="19">
        <v>2.4</v>
      </c>
      <c r="Q126" s="19">
        <v>2.4</v>
      </c>
      <c r="R126" s="19">
        <v>2.4</v>
      </c>
      <c r="S126" s="19">
        <v>2.4</v>
      </c>
      <c r="T126" s="19">
        <v>2.5</v>
      </c>
      <c r="U126" s="19">
        <v>2.5</v>
      </c>
      <c r="V126" s="19">
        <v>2.5</v>
      </c>
      <c r="W126" s="19">
        <v>2.5</v>
      </c>
      <c r="X126" s="19">
        <v>2.5</v>
      </c>
      <c r="Y126" s="19">
        <v>2.5</v>
      </c>
      <c r="Z126" s="19">
        <v>2.5</v>
      </c>
      <c r="AA126" s="19">
        <v>2.6</v>
      </c>
      <c r="AB126" s="19">
        <v>2.6</v>
      </c>
      <c r="AC126" s="19">
        <v>2.6</v>
      </c>
      <c r="AD126" s="19">
        <v>2.6</v>
      </c>
      <c r="AE126" s="19">
        <v>2.6</v>
      </c>
      <c r="AF126" s="19">
        <v>2.6</v>
      </c>
      <c r="AG126" s="19">
        <v>2.6</v>
      </c>
    </row>
    <row r="127" spans="1:33" ht="14.25" customHeight="1" x14ac:dyDescent="0.2">
      <c r="A127" s="52" t="str">
        <f>VLOOKUP(C127,'Country Table'!$C$4:$G$222,5,FALSE)</f>
        <v>Lower middle income</v>
      </c>
      <c r="B127" s="52" t="str">
        <f>VLOOKUP(C127,'Country Table'!$C$4:$G$222,4,FALSE)</f>
        <v>Sub-Saharan Africa</v>
      </c>
      <c r="C127" s="53" t="s">
        <v>292</v>
      </c>
      <c r="D127" s="19">
        <v>2.9</v>
      </c>
      <c r="E127" s="19">
        <v>2.9</v>
      </c>
      <c r="F127" s="19">
        <v>2.9</v>
      </c>
      <c r="G127" s="19">
        <v>2.9</v>
      </c>
      <c r="H127" s="19">
        <v>2.9</v>
      </c>
      <c r="I127" s="19">
        <v>2.9</v>
      </c>
      <c r="J127" s="19">
        <v>2.9</v>
      </c>
      <c r="K127" s="19">
        <v>2.9</v>
      </c>
      <c r="L127" s="19">
        <v>2.9</v>
      </c>
      <c r="M127" s="19">
        <v>2.8</v>
      </c>
      <c r="N127" s="50">
        <v>2.8</v>
      </c>
      <c r="O127" s="19">
        <v>2.8</v>
      </c>
      <c r="P127" s="19">
        <v>2.8</v>
      </c>
      <c r="Q127" s="19">
        <v>2.8</v>
      </c>
      <c r="R127" s="19">
        <v>2.8</v>
      </c>
      <c r="S127" s="19">
        <v>2.7</v>
      </c>
      <c r="T127" s="19">
        <v>2.8</v>
      </c>
      <c r="U127" s="19">
        <v>2.8</v>
      </c>
      <c r="V127" s="19">
        <v>2.8</v>
      </c>
      <c r="W127" s="19">
        <v>2.8</v>
      </c>
      <c r="X127" s="19">
        <v>2.7</v>
      </c>
      <c r="Y127" s="19">
        <v>2.8</v>
      </c>
      <c r="Z127" s="19">
        <v>2.8</v>
      </c>
      <c r="AA127" s="19">
        <v>2.8</v>
      </c>
      <c r="AB127" s="19">
        <v>2.8</v>
      </c>
      <c r="AC127" s="19">
        <v>2.7</v>
      </c>
      <c r="AD127" s="19">
        <v>2.7</v>
      </c>
      <c r="AE127" s="19">
        <v>2.7</v>
      </c>
      <c r="AF127" s="19">
        <v>2.7</v>
      </c>
      <c r="AG127" s="19">
        <v>2.7</v>
      </c>
    </row>
    <row r="128" spans="1:33" ht="14.25" customHeight="1" x14ac:dyDescent="0.2">
      <c r="A128" s="52" t="s">
        <v>437</v>
      </c>
      <c r="B128" s="52" t="str">
        <f>VLOOKUP(C128,'Country Table'!$C$4:$G$222,4,FALSE)</f>
        <v>East Asia &amp; Pacific</v>
      </c>
      <c r="C128" s="53" t="s">
        <v>448</v>
      </c>
      <c r="D128" s="19">
        <v>4.3</v>
      </c>
      <c r="E128" s="19">
        <v>4.5</v>
      </c>
      <c r="F128" s="19">
        <v>4.5999999999999996</v>
      </c>
      <c r="G128" s="19">
        <v>4.8</v>
      </c>
      <c r="H128" s="19">
        <v>4.9000000000000004</v>
      </c>
      <c r="I128" s="19">
        <v>5.0999999999999996</v>
      </c>
      <c r="J128" s="19">
        <v>5.2</v>
      </c>
      <c r="K128" s="19">
        <v>5.4</v>
      </c>
      <c r="L128" s="19">
        <v>5.5</v>
      </c>
      <c r="M128" s="19">
        <v>5.7</v>
      </c>
      <c r="N128" s="50">
        <v>5.9</v>
      </c>
      <c r="O128" s="19">
        <v>6.2</v>
      </c>
      <c r="P128" s="19">
        <v>6.5</v>
      </c>
      <c r="Q128" s="19">
        <v>6.8</v>
      </c>
      <c r="R128" s="19">
        <v>7.1</v>
      </c>
      <c r="S128" s="19">
        <v>7.4</v>
      </c>
      <c r="T128" s="19">
        <v>7.7</v>
      </c>
      <c r="U128" s="19">
        <v>8</v>
      </c>
      <c r="V128" s="19">
        <v>8.3000000000000007</v>
      </c>
      <c r="W128" s="19">
        <v>8.5</v>
      </c>
      <c r="X128" s="19">
        <v>8.8000000000000007</v>
      </c>
      <c r="Y128" s="19">
        <v>9</v>
      </c>
      <c r="Z128" s="19">
        <v>9.3000000000000007</v>
      </c>
      <c r="AA128" s="19">
        <v>9.6</v>
      </c>
      <c r="AB128" s="19">
        <v>9.6999999999999993</v>
      </c>
      <c r="AC128" s="19">
        <v>9.6999999999999993</v>
      </c>
      <c r="AD128" s="19">
        <v>9.6999999999999993</v>
      </c>
      <c r="AE128" s="19">
        <v>9.5</v>
      </c>
      <c r="AF128" s="19">
        <v>9.3000000000000007</v>
      </c>
      <c r="AG128" s="19">
        <v>9.3000000000000007</v>
      </c>
    </row>
    <row r="129" spans="1:33" ht="14.25" customHeight="1" x14ac:dyDescent="0.2">
      <c r="A129" s="52" t="str">
        <f>VLOOKUP(C129,'Country Table'!$C$4:$G$222,5,FALSE)</f>
        <v>Upper middle income</v>
      </c>
      <c r="B129" s="52" t="str">
        <f>VLOOKUP(C129,'Country Table'!$C$4:$G$222,4,FALSE)</f>
        <v>Europe &amp; Central Asia</v>
      </c>
      <c r="C129" s="53" t="s">
        <v>294</v>
      </c>
      <c r="D129" s="19">
        <v>7.2</v>
      </c>
      <c r="E129" s="19">
        <v>7.5</v>
      </c>
      <c r="F129" s="19">
        <v>7.8</v>
      </c>
      <c r="G129" s="19">
        <v>8.1</v>
      </c>
      <c r="H129" s="19">
        <v>8.4</v>
      </c>
      <c r="I129" s="19">
        <v>8.6999999999999993</v>
      </c>
      <c r="J129" s="19">
        <v>8.9</v>
      </c>
      <c r="K129" s="19">
        <v>9.1999999999999993</v>
      </c>
      <c r="L129" s="19">
        <v>9.4</v>
      </c>
      <c r="M129" s="19">
        <v>9.6999999999999993</v>
      </c>
      <c r="N129" s="50">
        <v>9.9</v>
      </c>
      <c r="O129" s="19">
        <v>10.199999999999999</v>
      </c>
      <c r="P129" s="19">
        <v>10.4</v>
      </c>
      <c r="Q129" s="19">
        <v>10.6</v>
      </c>
      <c r="R129" s="19">
        <v>10.8</v>
      </c>
      <c r="S129" s="19">
        <v>11</v>
      </c>
      <c r="T129" s="19">
        <v>11.1</v>
      </c>
      <c r="U129" s="19">
        <v>11.3</v>
      </c>
      <c r="V129" s="19">
        <v>11.4</v>
      </c>
      <c r="W129" s="19">
        <v>11.5</v>
      </c>
      <c r="X129" s="19">
        <v>11.6</v>
      </c>
      <c r="Y129" s="19">
        <v>11.8</v>
      </c>
      <c r="Z129" s="19">
        <v>11.9</v>
      </c>
      <c r="AA129" s="19">
        <v>12.1</v>
      </c>
      <c r="AB129" s="19">
        <v>12.3</v>
      </c>
      <c r="AC129" s="19">
        <v>12.5</v>
      </c>
      <c r="AD129" s="19">
        <v>12.9</v>
      </c>
      <c r="AE129" s="19">
        <v>13.2</v>
      </c>
      <c r="AF129" s="19">
        <v>13.7</v>
      </c>
      <c r="AG129" s="19">
        <v>14.1</v>
      </c>
    </row>
    <row r="130" spans="1:33" ht="14.25" customHeight="1" x14ac:dyDescent="0.2">
      <c r="A130" s="52" t="str">
        <f>VLOOKUP(C130,'Country Table'!$C$4:$G$222,5,FALSE)</f>
        <v>High income</v>
      </c>
      <c r="B130" s="52" t="str">
        <f>VLOOKUP(C130,'Country Table'!$C$4:$G$222,4,FALSE)</f>
        <v>Europe &amp; Central Asia</v>
      </c>
      <c r="C130" s="53" t="s">
        <v>298</v>
      </c>
      <c r="D130" s="19">
        <v>16.399999999999999</v>
      </c>
      <c r="E130" s="19">
        <v>16.399999999999999</v>
      </c>
      <c r="F130" s="19">
        <v>16.3</v>
      </c>
      <c r="G130" s="19">
        <v>16.3</v>
      </c>
      <c r="H130" s="19">
        <v>16.100000000000001</v>
      </c>
      <c r="I130" s="19">
        <v>16</v>
      </c>
      <c r="J130" s="19">
        <v>15.9</v>
      </c>
      <c r="K130" s="19">
        <v>15.7</v>
      </c>
      <c r="L130" s="19">
        <v>15.6</v>
      </c>
      <c r="M130" s="19">
        <v>15.4</v>
      </c>
      <c r="N130" s="50">
        <v>15.3</v>
      </c>
      <c r="O130" s="19">
        <v>15.1</v>
      </c>
      <c r="P130" s="19">
        <v>15</v>
      </c>
      <c r="Q130" s="19">
        <v>14.9</v>
      </c>
      <c r="R130" s="19">
        <v>14.9</v>
      </c>
      <c r="S130" s="19">
        <v>14.8</v>
      </c>
      <c r="T130" s="19">
        <v>14.8</v>
      </c>
      <c r="U130" s="19">
        <v>14.7</v>
      </c>
      <c r="V130" s="19">
        <v>14.7</v>
      </c>
      <c r="W130" s="19">
        <v>14.8</v>
      </c>
      <c r="X130" s="19">
        <v>14.9</v>
      </c>
      <c r="Y130" s="19">
        <v>15.1</v>
      </c>
      <c r="Z130" s="19">
        <v>15.4</v>
      </c>
      <c r="AA130" s="19">
        <v>15.7</v>
      </c>
      <c r="AB130" s="19">
        <v>16</v>
      </c>
      <c r="AC130" s="19">
        <v>16.3</v>
      </c>
      <c r="AD130" s="19">
        <v>16.600000000000001</v>
      </c>
      <c r="AE130" s="19">
        <v>16.8</v>
      </c>
      <c r="AF130" s="19">
        <v>17</v>
      </c>
      <c r="AG130" s="19">
        <v>17.3</v>
      </c>
    </row>
    <row r="131" spans="1:33" ht="14.25" customHeight="1" x14ac:dyDescent="0.2">
      <c r="A131" s="52" t="str">
        <f>VLOOKUP(C131,'Country Table'!$C$4:$G$222,5,FALSE)</f>
        <v>High income</v>
      </c>
      <c r="B131" s="52" t="str">
        <f>VLOOKUP(C131,'Country Table'!$C$4:$G$222,4,FALSE)</f>
        <v>Middle East &amp; North Africa</v>
      </c>
      <c r="C131" s="53" t="s">
        <v>300</v>
      </c>
      <c r="D131" s="19">
        <v>2.2999999999999998</v>
      </c>
      <c r="E131" s="19">
        <v>2.2000000000000002</v>
      </c>
      <c r="F131" s="19">
        <v>2.2000000000000002</v>
      </c>
      <c r="G131" s="19">
        <v>2.2000000000000002</v>
      </c>
      <c r="H131" s="19">
        <v>2.1</v>
      </c>
      <c r="I131" s="19">
        <v>2.1</v>
      </c>
      <c r="J131" s="19">
        <v>2.1</v>
      </c>
      <c r="K131" s="19">
        <v>2.2000000000000002</v>
      </c>
      <c r="L131" s="19">
        <v>2.2999999999999998</v>
      </c>
      <c r="M131" s="19">
        <v>2.2999999999999998</v>
      </c>
      <c r="N131" s="50">
        <v>2.4</v>
      </c>
      <c r="O131" s="19">
        <v>2.5</v>
      </c>
      <c r="P131" s="19">
        <v>2.5</v>
      </c>
      <c r="Q131" s="19">
        <v>2.5</v>
      </c>
      <c r="R131" s="19">
        <v>2.6</v>
      </c>
      <c r="S131" s="19">
        <v>2.6</v>
      </c>
      <c r="T131" s="19">
        <v>2.6</v>
      </c>
      <c r="U131" s="19">
        <v>2.7</v>
      </c>
      <c r="V131" s="19">
        <v>2.7</v>
      </c>
      <c r="W131" s="19">
        <v>2.7</v>
      </c>
      <c r="X131" s="19">
        <v>2.7</v>
      </c>
      <c r="Y131" s="19">
        <v>2.6</v>
      </c>
      <c r="Z131" s="19">
        <v>2.5</v>
      </c>
      <c r="AA131" s="19">
        <v>2.4</v>
      </c>
      <c r="AB131" s="19">
        <v>2.2999999999999998</v>
      </c>
      <c r="AC131" s="19">
        <v>2.2999999999999998</v>
      </c>
      <c r="AD131" s="19">
        <v>2.2999999999999998</v>
      </c>
      <c r="AE131" s="19">
        <v>2.2999999999999998</v>
      </c>
      <c r="AF131" s="19">
        <v>2.4</v>
      </c>
      <c r="AG131" s="19">
        <v>2.4</v>
      </c>
    </row>
    <row r="132" spans="1:33" ht="14.25" customHeight="1" x14ac:dyDescent="0.2">
      <c r="A132" s="52" t="str">
        <f>VLOOKUP(C132,'Country Table'!$C$4:$G$222,5,FALSE)</f>
        <v>Lower middle income</v>
      </c>
      <c r="B132" s="52" t="str">
        <f>VLOOKUP(C132,'Country Table'!$C$4:$G$222,4,FALSE)</f>
        <v>South Asia</v>
      </c>
      <c r="C132" s="53" t="s">
        <v>302</v>
      </c>
      <c r="D132" s="19">
        <v>3.9</v>
      </c>
      <c r="E132" s="19">
        <v>3.9</v>
      </c>
      <c r="F132" s="19">
        <v>3.9</v>
      </c>
      <c r="G132" s="19">
        <v>3.9</v>
      </c>
      <c r="H132" s="19">
        <v>3.9</v>
      </c>
      <c r="I132" s="19">
        <v>4</v>
      </c>
      <c r="J132" s="19">
        <v>4</v>
      </c>
      <c r="K132" s="19">
        <v>4</v>
      </c>
      <c r="L132" s="19">
        <v>4</v>
      </c>
      <c r="M132" s="19">
        <v>4</v>
      </c>
      <c r="N132" s="50">
        <v>4</v>
      </c>
      <c r="O132" s="19">
        <v>4</v>
      </c>
      <c r="P132" s="19">
        <v>4</v>
      </c>
      <c r="Q132" s="19">
        <v>4.0999999999999996</v>
      </c>
      <c r="R132" s="19">
        <v>4.0999999999999996</v>
      </c>
      <c r="S132" s="19">
        <v>4.0999999999999996</v>
      </c>
      <c r="T132" s="19">
        <v>4.0999999999999996</v>
      </c>
      <c r="U132" s="19">
        <v>4.2</v>
      </c>
      <c r="V132" s="19">
        <v>4.2</v>
      </c>
      <c r="W132" s="19">
        <v>4.2</v>
      </c>
      <c r="X132" s="19">
        <v>4.2</v>
      </c>
      <c r="Y132" s="19">
        <v>4.3</v>
      </c>
      <c r="Z132" s="19">
        <v>4.3</v>
      </c>
      <c r="AA132" s="19">
        <v>4.3</v>
      </c>
      <c r="AB132" s="19">
        <v>4.3</v>
      </c>
      <c r="AC132" s="19">
        <v>4.3</v>
      </c>
      <c r="AD132" s="19">
        <v>4.3</v>
      </c>
      <c r="AE132" s="19">
        <v>4.3</v>
      </c>
      <c r="AF132" s="19">
        <v>4.3</v>
      </c>
      <c r="AG132" s="19">
        <v>4.3</v>
      </c>
    </row>
    <row r="133" spans="1:33" ht="14.25" customHeight="1" x14ac:dyDescent="0.2">
      <c r="A133" s="52" t="str">
        <f>VLOOKUP(C133,'Country Table'!$C$4:$G$222,5,FALSE)</f>
        <v>High income</v>
      </c>
      <c r="B133" s="52" t="str">
        <f>VLOOKUP(C133,'Country Table'!$C$4:$G$222,4,FALSE)</f>
        <v>Latin America &amp; Caribbean</v>
      </c>
      <c r="C133" s="53" t="s">
        <v>306</v>
      </c>
      <c r="D133" s="19">
        <v>4.8</v>
      </c>
      <c r="E133" s="19">
        <v>4.8</v>
      </c>
      <c r="F133" s="19">
        <v>4.9000000000000004</v>
      </c>
      <c r="G133" s="19">
        <v>5</v>
      </c>
      <c r="H133" s="19">
        <v>5</v>
      </c>
      <c r="I133" s="19">
        <v>5.0999999999999996</v>
      </c>
      <c r="J133" s="19">
        <v>5.2</v>
      </c>
      <c r="K133" s="19">
        <v>5.3</v>
      </c>
      <c r="L133" s="19">
        <v>5.3</v>
      </c>
      <c r="M133" s="19">
        <v>5.4</v>
      </c>
      <c r="N133" s="50">
        <v>5.5</v>
      </c>
      <c r="O133" s="19">
        <v>5.6</v>
      </c>
      <c r="P133" s="19">
        <v>5.7</v>
      </c>
      <c r="Q133" s="19">
        <v>5.8</v>
      </c>
      <c r="R133" s="19">
        <v>6</v>
      </c>
      <c r="S133" s="19">
        <v>6.1</v>
      </c>
      <c r="T133" s="19">
        <v>6.2</v>
      </c>
      <c r="U133" s="19">
        <v>6.3</v>
      </c>
      <c r="V133" s="19">
        <v>6.5</v>
      </c>
      <c r="W133" s="19">
        <v>6.6</v>
      </c>
      <c r="X133" s="19">
        <v>6.8</v>
      </c>
      <c r="Y133" s="19">
        <v>6.9</v>
      </c>
      <c r="Z133" s="19">
        <v>7.1</v>
      </c>
      <c r="AA133" s="19">
        <v>7.2</v>
      </c>
      <c r="AB133" s="19">
        <v>7.4</v>
      </c>
      <c r="AC133" s="19">
        <v>7.6</v>
      </c>
      <c r="AD133" s="19">
        <v>7.7</v>
      </c>
      <c r="AE133" s="19">
        <v>7.9</v>
      </c>
      <c r="AF133" s="19">
        <v>8.1</v>
      </c>
      <c r="AG133" s="19">
        <v>8.3000000000000007</v>
      </c>
    </row>
    <row r="134" spans="1:33" ht="14.25" customHeight="1" x14ac:dyDescent="0.2">
      <c r="A134" s="52" t="str">
        <f>VLOOKUP(C134,'Country Table'!$C$4:$G$222,5,FALSE)</f>
        <v>Lower middle income</v>
      </c>
      <c r="B134" s="52" t="str">
        <f>VLOOKUP(C134,'Country Table'!$C$4:$G$222,4,FALSE)</f>
        <v>East Asia &amp; Pacific</v>
      </c>
      <c r="C134" s="53" t="s">
        <v>308</v>
      </c>
      <c r="D134" s="19">
        <v>2.9</v>
      </c>
      <c r="E134" s="19">
        <v>2.9</v>
      </c>
      <c r="F134" s="19">
        <v>2.9</v>
      </c>
      <c r="G134" s="19">
        <v>3</v>
      </c>
      <c r="H134" s="19">
        <v>3</v>
      </c>
      <c r="I134" s="19">
        <v>3</v>
      </c>
      <c r="J134" s="19">
        <v>3</v>
      </c>
      <c r="K134" s="19">
        <v>3</v>
      </c>
      <c r="L134" s="19">
        <v>3.1</v>
      </c>
      <c r="M134" s="19">
        <v>3.1</v>
      </c>
      <c r="N134" s="50">
        <v>3.1</v>
      </c>
      <c r="O134" s="19">
        <v>3.1</v>
      </c>
      <c r="P134" s="19">
        <v>3.1</v>
      </c>
      <c r="Q134" s="19">
        <v>3.2</v>
      </c>
      <c r="R134" s="19">
        <v>3.2</v>
      </c>
      <c r="S134" s="19">
        <v>3.2</v>
      </c>
      <c r="T134" s="19">
        <v>3.2</v>
      </c>
      <c r="U134" s="19">
        <v>3.2</v>
      </c>
      <c r="V134" s="19">
        <v>3.3</v>
      </c>
      <c r="W134" s="19">
        <v>3.3</v>
      </c>
      <c r="X134" s="19">
        <v>3.3</v>
      </c>
      <c r="Y134" s="19">
        <v>3.3</v>
      </c>
      <c r="Z134" s="19">
        <v>3.3</v>
      </c>
      <c r="AA134" s="19">
        <v>3.3</v>
      </c>
      <c r="AB134" s="19">
        <v>3.3</v>
      </c>
      <c r="AC134" s="19">
        <v>3.2</v>
      </c>
      <c r="AD134" s="19">
        <v>3.3</v>
      </c>
      <c r="AE134" s="19">
        <v>3.4</v>
      </c>
      <c r="AF134" s="19">
        <v>3.4</v>
      </c>
      <c r="AG134" s="19">
        <v>3.5</v>
      </c>
    </row>
    <row r="135" spans="1:33" ht="14.25" customHeight="1" x14ac:dyDescent="0.2">
      <c r="A135" s="52" t="str">
        <f>VLOOKUP(C135,'Country Table'!$C$4:$G$222,5,FALSE)</f>
        <v>Upper middle income</v>
      </c>
      <c r="B135" s="52" t="str">
        <f>VLOOKUP(C135,'Country Table'!$C$4:$G$222,4,FALSE)</f>
        <v>Latin America &amp; Caribbean</v>
      </c>
      <c r="C135" s="53" t="s">
        <v>310</v>
      </c>
      <c r="D135" s="19">
        <v>4.0999999999999996</v>
      </c>
      <c r="E135" s="19">
        <v>4.0999999999999996</v>
      </c>
      <c r="F135" s="19">
        <v>4.2</v>
      </c>
      <c r="G135" s="19">
        <v>4.2</v>
      </c>
      <c r="H135" s="19">
        <v>4.2</v>
      </c>
      <c r="I135" s="19">
        <v>4.3</v>
      </c>
      <c r="J135" s="19">
        <v>4.3</v>
      </c>
      <c r="K135" s="19">
        <v>4.3</v>
      </c>
      <c r="L135" s="19">
        <v>4.3</v>
      </c>
      <c r="M135" s="19">
        <v>4.3</v>
      </c>
      <c r="N135" s="50">
        <v>4.4000000000000004</v>
      </c>
      <c r="O135" s="19">
        <v>4.4000000000000004</v>
      </c>
      <c r="P135" s="19">
        <v>4.5</v>
      </c>
      <c r="Q135" s="19">
        <v>4.5999999999999996</v>
      </c>
      <c r="R135" s="19">
        <v>4.7</v>
      </c>
      <c r="S135" s="19">
        <v>4.7</v>
      </c>
      <c r="T135" s="19">
        <v>4.8</v>
      </c>
      <c r="U135" s="19">
        <v>4.9000000000000004</v>
      </c>
      <c r="V135" s="19">
        <v>5</v>
      </c>
      <c r="W135" s="19">
        <v>5.0999999999999996</v>
      </c>
      <c r="X135" s="19">
        <v>5.2</v>
      </c>
      <c r="Y135" s="19">
        <v>5.3</v>
      </c>
      <c r="Z135" s="19">
        <v>5.5</v>
      </c>
      <c r="AA135" s="19">
        <v>5.6</v>
      </c>
      <c r="AB135" s="19">
        <v>5.7</v>
      </c>
      <c r="AC135" s="19">
        <v>5.9</v>
      </c>
      <c r="AD135" s="19">
        <v>6.1</v>
      </c>
      <c r="AE135" s="19">
        <v>6.2</v>
      </c>
      <c r="AF135" s="19">
        <v>6.4</v>
      </c>
      <c r="AG135" s="19">
        <v>6.6</v>
      </c>
    </row>
    <row r="136" spans="1:33" ht="14.25" customHeight="1" x14ac:dyDescent="0.2">
      <c r="A136" s="52" t="str">
        <f>VLOOKUP(C136,'Country Table'!$C$4:$G$222,5,FALSE)</f>
        <v>Upper middle income</v>
      </c>
      <c r="B136" s="52" t="str">
        <f>VLOOKUP(C136,'Country Table'!$C$4:$G$222,4,FALSE)</f>
        <v>Latin America &amp; Caribbean</v>
      </c>
      <c r="C136" s="53" t="s">
        <v>312</v>
      </c>
      <c r="D136" s="19">
        <v>4</v>
      </c>
      <c r="E136" s="19">
        <v>4.0999999999999996</v>
      </c>
      <c r="F136" s="19">
        <v>4.0999999999999996</v>
      </c>
      <c r="G136" s="19">
        <v>4.2</v>
      </c>
      <c r="H136" s="19">
        <v>4.3</v>
      </c>
      <c r="I136" s="19">
        <v>4.4000000000000004</v>
      </c>
      <c r="J136" s="19">
        <v>4.5</v>
      </c>
      <c r="K136" s="19">
        <v>4.5999999999999996</v>
      </c>
      <c r="L136" s="19">
        <v>4.7</v>
      </c>
      <c r="M136" s="19">
        <v>4.8</v>
      </c>
      <c r="N136" s="50">
        <v>4.9000000000000004</v>
      </c>
      <c r="O136" s="19">
        <v>5</v>
      </c>
      <c r="P136" s="19">
        <v>5.0999999999999996</v>
      </c>
      <c r="Q136" s="19">
        <v>5.2</v>
      </c>
      <c r="R136" s="19">
        <v>5.4</v>
      </c>
      <c r="S136" s="19">
        <v>5.5</v>
      </c>
      <c r="T136" s="19">
        <v>5.6</v>
      </c>
      <c r="U136" s="19">
        <v>5.8</v>
      </c>
      <c r="V136" s="19">
        <v>5.9</v>
      </c>
      <c r="W136" s="19">
        <v>6.1</v>
      </c>
      <c r="X136" s="19">
        <v>6.2</v>
      </c>
      <c r="Y136" s="19">
        <v>6.4</v>
      </c>
      <c r="Z136" s="19">
        <v>6.6</v>
      </c>
      <c r="AA136" s="19">
        <v>6.8</v>
      </c>
      <c r="AB136" s="19">
        <v>7.1</v>
      </c>
      <c r="AC136" s="19">
        <v>7.3</v>
      </c>
      <c r="AD136" s="19">
        <v>7.6</v>
      </c>
      <c r="AE136" s="19">
        <v>7.8</v>
      </c>
      <c r="AF136" s="19">
        <v>8.1</v>
      </c>
      <c r="AG136" s="19">
        <v>8.4</v>
      </c>
    </row>
    <row r="137" spans="1:33" ht="14.25" customHeight="1" x14ac:dyDescent="0.2">
      <c r="A137" s="52" t="str">
        <f>VLOOKUP(C137,'Country Table'!$C$4:$G$222,5,FALSE)</f>
        <v>Lower middle income</v>
      </c>
      <c r="B137" s="52" t="str">
        <f>VLOOKUP(C137,'Country Table'!$C$4:$G$222,4,FALSE)</f>
        <v>East Asia &amp; Pacific</v>
      </c>
      <c r="C137" s="53" t="s">
        <v>314</v>
      </c>
      <c r="D137" s="19">
        <v>3.1</v>
      </c>
      <c r="E137" s="19">
        <v>3.1</v>
      </c>
      <c r="F137" s="19">
        <v>3.1</v>
      </c>
      <c r="G137" s="19">
        <v>3.1</v>
      </c>
      <c r="H137" s="19">
        <v>3.1</v>
      </c>
      <c r="I137" s="19">
        <v>3.1</v>
      </c>
      <c r="J137" s="19">
        <v>3.1</v>
      </c>
      <c r="K137" s="19">
        <v>3.2</v>
      </c>
      <c r="L137" s="19">
        <v>3.2</v>
      </c>
      <c r="M137" s="19">
        <v>3.2</v>
      </c>
      <c r="N137" s="50">
        <v>3.3</v>
      </c>
      <c r="O137" s="19">
        <v>3.3</v>
      </c>
      <c r="P137" s="19">
        <v>3.4</v>
      </c>
      <c r="Q137" s="19">
        <v>3.4</v>
      </c>
      <c r="R137" s="19">
        <v>3.4</v>
      </c>
      <c r="S137" s="19">
        <v>3.5</v>
      </c>
      <c r="T137" s="19">
        <v>3.6</v>
      </c>
      <c r="U137" s="19">
        <v>3.7</v>
      </c>
      <c r="V137" s="19">
        <v>3.9</v>
      </c>
      <c r="W137" s="19">
        <v>4</v>
      </c>
      <c r="X137" s="19">
        <v>4.0999999999999996</v>
      </c>
      <c r="Y137" s="19">
        <v>4.2</v>
      </c>
      <c r="Z137" s="19">
        <v>4.3</v>
      </c>
      <c r="AA137" s="19">
        <v>4.4000000000000004</v>
      </c>
      <c r="AB137" s="19">
        <v>4.5</v>
      </c>
      <c r="AC137" s="19">
        <v>4.5999999999999996</v>
      </c>
      <c r="AD137" s="19">
        <v>4.8</v>
      </c>
      <c r="AE137" s="19">
        <v>4.9000000000000004</v>
      </c>
      <c r="AF137" s="19">
        <v>5.0999999999999996</v>
      </c>
      <c r="AG137" s="19">
        <v>5.3</v>
      </c>
    </row>
    <row r="138" spans="1:33" ht="14.25" customHeight="1" x14ac:dyDescent="0.2">
      <c r="A138" s="52" t="str">
        <f>VLOOKUP(C138,'Country Table'!$C$4:$G$222,5,FALSE)</f>
        <v>High income</v>
      </c>
      <c r="B138" s="52" t="str">
        <f>VLOOKUP(C138,'Country Table'!$C$4:$G$222,4,FALSE)</f>
        <v>Europe &amp; Central Asia</v>
      </c>
      <c r="C138" s="53" t="s">
        <v>316</v>
      </c>
      <c r="D138" s="19">
        <v>10</v>
      </c>
      <c r="E138" s="19">
        <v>10.199999999999999</v>
      </c>
      <c r="F138" s="19">
        <v>10.4</v>
      </c>
      <c r="G138" s="19">
        <v>10.6</v>
      </c>
      <c r="H138" s="19">
        <v>10.8</v>
      </c>
      <c r="I138" s="19">
        <v>10.9</v>
      </c>
      <c r="J138" s="19">
        <v>11.2</v>
      </c>
      <c r="K138" s="19">
        <v>11.4</v>
      </c>
      <c r="L138" s="19">
        <v>11.6</v>
      </c>
      <c r="M138" s="19">
        <v>11.8</v>
      </c>
      <c r="N138" s="50">
        <v>12</v>
      </c>
      <c r="O138" s="19">
        <v>12.3</v>
      </c>
      <c r="P138" s="19">
        <v>12.6</v>
      </c>
      <c r="Q138" s="19">
        <v>12.8</v>
      </c>
      <c r="R138" s="19">
        <v>13</v>
      </c>
      <c r="S138" s="19">
        <v>13.1</v>
      </c>
      <c r="T138" s="19">
        <v>13.2</v>
      </c>
      <c r="U138" s="19">
        <v>13.2</v>
      </c>
      <c r="V138" s="19">
        <v>13.2</v>
      </c>
      <c r="W138" s="19">
        <v>13.3</v>
      </c>
      <c r="X138" s="19">
        <v>13.5</v>
      </c>
      <c r="Y138" s="19">
        <v>13.8</v>
      </c>
      <c r="Z138" s="19">
        <v>14.2</v>
      </c>
      <c r="AA138" s="19">
        <v>14.7</v>
      </c>
      <c r="AB138" s="19">
        <v>15.2</v>
      </c>
      <c r="AC138" s="19">
        <v>15.7</v>
      </c>
      <c r="AD138" s="19">
        <v>16.3</v>
      </c>
      <c r="AE138" s="19">
        <v>16.899999999999999</v>
      </c>
      <c r="AF138" s="19">
        <v>17.5</v>
      </c>
      <c r="AG138" s="19">
        <v>18.100000000000001</v>
      </c>
    </row>
    <row r="139" spans="1:33" ht="14.25" customHeight="1" x14ac:dyDescent="0.2">
      <c r="A139" s="52" t="str">
        <f>VLOOKUP(C139,'Country Table'!$C$4:$G$222,5,FALSE)</f>
        <v>High income</v>
      </c>
      <c r="B139" s="52" t="str">
        <f>VLOOKUP(C139,'Country Table'!$C$4:$G$222,4,FALSE)</f>
        <v>Europe &amp; Central Asia</v>
      </c>
      <c r="C139" s="53" t="s">
        <v>318</v>
      </c>
      <c r="D139" s="19">
        <v>13.7</v>
      </c>
      <c r="E139" s="19">
        <v>14</v>
      </c>
      <c r="F139" s="19">
        <v>14.2</v>
      </c>
      <c r="G139" s="19">
        <v>14.5</v>
      </c>
      <c r="H139" s="19">
        <v>14.7</v>
      </c>
      <c r="I139" s="19">
        <v>15</v>
      </c>
      <c r="J139" s="19">
        <v>15.2</v>
      </c>
      <c r="K139" s="19">
        <v>15.5</v>
      </c>
      <c r="L139" s="19">
        <v>15.8</v>
      </c>
      <c r="M139" s="19">
        <v>16</v>
      </c>
      <c r="N139" s="50">
        <v>16.3</v>
      </c>
      <c r="O139" s="19">
        <v>16.5</v>
      </c>
      <c r="P139" s="19">
        <v>16.7</v>
      </c>
      <c r="Q139" s="19">
        <v>16.899999999999999</v>
      </c>
      <c r="R139" s="19">
        <v>17</v>
      </c>
      <c r="S139" s="19">
        <v>17.2</v>
      </c>
      <c r="T139" s="19">
        <v>17.399999999999999</v>
      </c>
      <c r="U139" s="19">
        <v>17.7</v>
      </c>
      <c r="V139" s="19">
        <v>18</v>
      </c>
      <c r="W139" s="19">
        <v>18.3</v>
      </c>
      <c r="X139" s="19">
        <v>18.7</v>
      </c>
      <c r="Y139" s="19">
        <v>19</v>
      </c>
      <c r="Z139" s="19">
        <v>19.5</v>
      </c>
      <c r="AA139" s="19">
        <v>19.899999999999999</v>
      </c>
      <c r="AB139" s="19">
        <v>20.3</v>
      </c>
      <c r="AC139" s="19">
        <v>20.8</v>
      </c>
      <c r="AD139" s="19">
        <v>21.2</v>
      </c>
      <c r="AE139" s="19">
        <v>21.6</v>
      </c>
      <c r="AF139" s="19">
        <v>22</v>
      </c>
      <c r="AG139" s="19">
        <v>22.4</v>
      </c>
    </row>
    <row r="140" spans="1:33" ht="14.25" customHeight="1" x14ac:dyDescent="0.2">
      <c r="A140" s="52" t="str">
        <f>VLOOKUP(C140,'Country Table'!$C$4:$G$222,5,FALSE)</f>
        <v>High income</v>
      </c>
      <c r="B140" s="52" t="str">
        <f>VLOOKUP(C140,'Country Table'!$C$4:$G$222,4,FALSE)</f>
        <v>Latin America &amp; Caribbean</v>
      </c>
      <c r="C140" s="53" t="s">
        <v>320</v>
      </c>
      <c r="D140" s="19">
        <v>9.9</v>
      </c>
      <c r="E140" s="19">
        <v>10</v>
      </c>
      <c r="F140" s="19">
        <v>10.1</v>
      </c>
      <c r="G140" s="19">
        <v>10.3</v>
      </c>
      <c r="H140" s="19">
        <v>10.4</v>
      </c>
      <c r="I140" s="19">
        <v>10.5</v>
      </c>
      <c r="J140" s="19">
        <v>10.7</v>
      </c>
      <c r="K140" s="19">
        <v>10.8</v>
      </c>
      <c r="L140" s="19">
        <v>11</v>
      </c>
      <c r="M140" s="19">
        <v>11.2</v>
      </c>
      <c r="N140" s="50">
        <v>11.4</v>
      </c>
      <c r="O140" s="19">
        <v>11.5</v>
      </c>
      <c r="P140" s="19">
        <v>11.7</v>
      </c>
      <c r="Q140" s="19">
        <v>11.9</v>
      </c>
      <c r="R140" s="19">
        <v>12</v>
      </c>
      <c r="S140" s="19">
        <v>12.2</v>
      </c>
      <c r="T140" s="19">
        <v>12.4</v>
      </c>
      <c r="U140" s="19">
        <v>12.6</v>
      </c>
      <c r="V140" s="19">
        <v>12.7</v>
      </c>
      <c r="W140" s="19">
        <v>12.9</v>
      </c>
      <c r="X140" s="19">
        <v>13.1</v>
      </c>
      <c r="Y140" s="19">
        <v>13.6</v>
      </c>
      <c r="Z140" s="19">
        <v>14.2</v>
      </c>
      <c r="AA140" s="19">
        <v>14.8</v>
      </c>
      <c r="AB140" s="19">
        <v>15.4</v>
      </c>
      <c r="AC140" s="19">
        <v>16</v>
      </c>
      <c r="AD140" s="19">
        <v>16.899999999999999</v>
      </c>
      <c r="AE140" s="19">
        <v>17.7</v>
      </c>
      <c r="AF140" s="19">
        <v>18.7</v>
      </c>
      <c r="AG140" s="19">
        <v>19.7</v>
      </c>
    </row>
    <row r="141" spans="1:33" ht="14.25" customHeight="1" x14ac:dyDescent="0.2">
      <c r="A141" s="52" t="str">
        <f>VLOOKUP(C141,'Country Table'!$C$4:$G$222,5,FALSE)</f>
        <v>High income</v>
      </c>
      <c r="B141" s="52" t="str">
        <f>VLOOKUP(C141,'Country Table'!$C$4:$G$222,4,FALSE)</f>
        <v>Middle East &amp; North Africa</v>
      </c>
      <c r="C141" s="53" t="s">
        <v>322</v>
      </c>
      <c r="D141" s="19">
        <v>1.3</v>
      </c>
      <c r="E141" s="19">
        <v>1.3</v>
      </c>
      <c r="F141" s="19">
        <v>1.4</v>
      </c>
      <c r="G141" s="19">
        <v>1.4</v>
      </c>
      <c r="H141" s="19">
        <v>1.4</v>
      </c>
      <c r="I141" s="19">
        <v>1.4</v>
      </c>
      <c r="J141" s="19">
        <v>1.5</v>
      </c>
      <c r="K141" s="19">
        <v>1.6</v>
      </c>
      <c r="L141" s="19">
        <v>1.6</v>
      </c>
      <c r="M141" s="19">
        <v>1.7</v>
      </c>
      <c r="N141" s="50">
        <v>1.7</v>
      </c>
      <c r="O141" s="19">
        <v>1.7</v>
      </c>
      <c r="P141" s="19">
        <v>1.6</v>
      </c>
      <c r="Q141" s="19">
        <v>1.5</v>
      </c>
      <c r="R141" s="19">
        <v>1.4</v>
      </c>
      <c r="S141" s="19">
        <v>1.3</v>
      </c>
      <c r="T141" s="19">
        <v>1.1000000000000001</v>
      </c>
      <c r="U141" s="19">
        <v>1</v>
      </c>
      <c r="V141" s="19">
        <v>0.9</v>
      </c>
      <c r="W141" s="19">
        <v>0.8</v>
      </c>
      <c r="X141" s="19">
        <v>0.7</v>
      </c>
      <c r="Y141" s="19">
        <v>0.7</v>
      </c>
      <c r="Z141" s="19">
        <v>0.8</v>
      </c>
      <c r="AA141" s="19">
        <v>0.9</v>
      </c>
      <c r="AB141" s="19">
        <v>0.9</v>
      </c>
      <c r="AC141" s="19">
        <v>1</v>
      </c>
      <c r="AD141" s="19">
        <v>1.1000000000000001</v>
      </c>
      <c r="AE141" s="19">
        <v>1.2</v>
      </c>
      <c r="AF141" s="19">
        <v>1.4</v>
      </c>
      <c r="AG141" s="19">
        <v>1.5</v>
      </c>
    </row>
    <row r="142" spans="1:33" ht="14.25" customHeight="1" x14ac:dyDescent="0.2">
      <c r="A142" s="52" t="str">
        <f>VLOOKUP(C142,'Country Table'!$C$4:$G$222,5,FALSE)</f>
        <v>High income</v>
      </c>
      <c r="B142" s="52" t="str">
        <f>VLOOKUP(C142,'Country Table'!$C$4:$G$222,4,FALSE)</f>
        <v>Europe &amp; Central Asia</v>
      </c>
      <c r="C142" s="53" t="s">
        <v>324</v>
      </c>
      <c r="D142" s="19">
        <v>10.4</v>
      </c>
      <c r="E142" s="19">
        <v>10.7</v>
      </c>
      <c r="F142" s="19">
        <v>11</v>
      </c>
      <c r="G142" s="19">
        <v>11.4</v>
      </c>
      <c r="H142" s="19">
        <v>11.7</v>
      </c>
      <c r="I142" s="19">
        <v>12</v>
      </c>
      <c r="J142" s="19">
        <v>12.4</v>
      </c>
      <c r="K142" s="19">
        <v>12.8</v>
      </c>
      <c r="L142" s="19">
        <v>13</v>
      </c>
      <c r="M142" s="19">
        <v>13.3</v>
      </c>
      <c r="N142" s="50">
        <v>13.6</v>
      </c>
      <c r="O142" s="19">
        <v>14</v>
      </c>
      <c r="P142" s="19">
        <v>14.4</v>
      </c>
      <c r="Q142" s="19">
        <v>14.8</v>
      </c>
      <c r="R142" s="19">
        <v>15.1</v>
      </c>
      <c r="S142" s="19">
        <v>15.2</v>
      </c>
      <c r="T142" s="19">
        <v>15.4</v>
      </c>
      <c r="U142" s="19">
        <v>15.5</v>
      </c>
      <c r="V142" s="19">
        <v>15.5</v>
      </c>
      <c r="W142" s="19">
        <v>15.6</v>
      </c>
      <c r="X142" s="19">
        <v>15.7</v>
      </c>
      <c r="Y142" s="19">
        <v>15.8</v>
      </c>
      <c r="Z142" s="19">
        <v>16</v>
      </c>
      <c r="AA142" s="19">
        <v>16.3</v>
      </c>
      <c r="AB142" s="19">
        <v>16.600000000000001</v>
      </c>
      <c r="AC142" s="19">
        <v>17</v>
      </c>
      <c r="AD142" s="19">
        <v>17.399999999999999</v>
      </c>
      <c r="AE142" s="19">
        <v>17.899999999999999</v>
      </c>
      <c r="AF142" s="19">
        <v>18.3</v>
      </c>
      <c r="AG142" s="19">
        <v>18.8</v>
      </c>
    </row>
    <row r="143" spans="1:33" ht="14.25" customHeight="1" x14ac:dyDescent="0.2">
      <c r="A143" s="52" t="str">
        <f>VLOOKUP(C143,'Country Table'!$C$4:$G$222,5,FALSE)</f>
        <v>Upper middle income</v>
      </c>
      <c r="B143" s="52" t="str">
        <f>VLOOKUP(C143,'Country Table'!$C$4:$G$222,4,FALSE)</f>
        <v>Europe &amp; Central Asia</v>
      </c>
      <c r="C143" s="53" t="s">
        <v>449</v>
      </c>
      <c r="D143" s="19">
        <v>10.3</v>
      </c>
      <c r="E143" s="19">
        <v>10.6</v>
      </c>
      <c r="F143" s="19">
        <v>11.1</v>
      </c>
      <c r="G143" s="19">
        <v>11.5</v>
      </c>
      <c r="H143" s="19">
        <v>11.9</v>
      </c>
      <c r="I143" s="19">
        <v>12.1</v>
      </c>
      <c r="J143" s="19">
        <v>12.3</v>
      </c>
      <c r="K143" s="19">
        <v>12.4</v>
      </c>
      <c r="L143" s="19">
        <v>12.3</v>
      </c>
      <c r="M143" s="19">
        <v>12.3</v>
      </c>
      <c r="N143" s="50">
        <v>12.4</v>
      </c>
      <c r="O143" s="19">
        <v>12.7</v>
      </c>
      <c r="P143" s="19">
        <v>13.1</v>
      </c>
      <c r="Q143" s="19">
        <v>13.6</v>
      </c>
      <c r="R143" s="19">
        <v>13.8</v>
      </c>
      <c r="S143" s="19">
        <v>13.8</v>
      </c>
      <c r="T143" s="19">
        <v>13.8</v>
      </c>
      <c r="U143" s="19">
        <v>13.7</v>
      </c>
      <c r="V143" s="19">
        <v>13.4</v>
      </c>
      <c r="W143" s="19">
        <v>13.2</v>
      </c>
      <c r="X143" s="19">
        <v>13.1</v>
      </c>
      <c r="Y143" s="19">
        <v>13.1</v>
      </c>
      <c r="Z143" s="19">
        <v>13.1</v>
      </c>
      <c r="AA143" s="19">
        <v>13.2</v>
      </c>
      <c r="AB143" s="19">
        <v>13.4</v>
      </c>
      <c r="AC143" s="19">
        <v>13.6</v>
      </c>
      <c r="AD143" s="19">
        <v>13.9</v>
      </c>
      <c r="AE143" s="19">
        <v>14.3</v>
      </c>
      <c r="AF143" s="19">
        <v>14.7</v>
      </c>
      <c r="AG143" s="19">
        <v>15.1</v>
      </c>
    </row>
    <row r="144" spans="1:33" ht="14.25" customHeight="1" x14ac:dyDescent="0.2">
      <c r="A144" s="52" t="str">
        <f>VLOOKUP(C144,'Country Table'!$C$4:$G$222,5,FALSE)</f>
        <v>Low income</v>
      </c>
      <c r="B144" s="52" t="str">
        <f>VLOOKUP(C144,'Country Table'!$C$4:$G$222,4,FALSE)</f>
        <v>Sub-Saharan Africa</v>
      </c>
      <c r="C144" s="53" t="s">
        <v>327</v>
      </c>
      <c r="D144" s="19">
        <v>2.2000000000000002</v>
      </c>
      <c r="E144" s="19">
        <v>2.2999999999999998</v>
      </c>
      <c r="F144" s="19">
        <v>2.5</v>
      </c>
      <c r="G144" s="19">
        <v>2.6</v>
      </c>
      <c r="H144" s="19">
        <v>2.8</v>
      </c>
      <c r="I144" s="19">
        <v>2.9</v>
      </c>
      <c r="J144" s="19">
        <v>3.1</v>
      </c>
      <c r="K144" s="19">
        <v>3.2</v>
      </c>
      <c r="L144" s="19">
        <v>3.4</v>
      </c>
      <c r="M144" s="19">
        <v>3.5</v>
      </c>
      <c r="N144" s="50">
        <v>3.6</v>
      </c>
      <c r="O144" s="19">
        <v>3.5</v>
      </c>
      <c r="P144" s="19">
        <v>3.3</v>
      </c>
      <c r="Q144" s="19">
        <v>3.1</v>
      </c>
      <c r="R144" s="19">
        <v>2.9</v>
      </c>
      <c r="S144" s="19">
        <v>2.8</v>
      </c>
      <c r="T144" s="19">
        <v>2.7</v>
      </c>
      <c r="U144" s="19">
        <v>2.7</v>
      </c>
      <c r="V144" s="19">
        <v>2.6</v>
      </c>
      <c r="W144" s="19">
        <v>2.6</v>
      </c>
      <c r="X144" s="19">
        <v>2.6</v>
      </c>
      <c r="Y144" s="19">
        <v>2.6</v>
      </c>
      <c r="Z144" s="19">
        <v>2.6</v>
      </c>
      <c r="AA144" s="19">
        <v>2.6</v>
      </c>
      <c r="AB144" s="19">
        <v>2.6</v>
      </c>
      <c r="AC144" s="19">
        <v>2.7</v>
      </c>
      <c r="AD144" s="19">
        <v>2.8</v>
      </c>
      <c r="AE144" s="19">
        <v>2.8</v>
      </c>
      <c r="AF144" s="19">
        <v>2.9</v>
      </c>
      <c r="AG144" s="19">
        <v>3</v>
      </c>
    </row>
    <row r="145" spans="1:33" ht="14.25" customHeight="1" x14ac:dyDescent="0.2">
      <c r="A145" s="52" t="str">
        <f>VLOOKUP(C145,'Country Table'!$C$4:$G$222,5,FALSE)</f>
        <v>Upper middle income</v>
      </c>
      <c r="B145" s="52" t="str">
        <f>VLOOKUP(C145,'Country Table'!$C$4:$G$222,4,FALSE)</f>
        <v>East Asia &amp; Pacific</v>
      </c>
      <c r="C145" s="53" t="s">
        <v>329</v>
      </c>
      <c r="D145" s="19">
        <v>3.8</v>
      </c>
      <c r="E145" s="19">
        <v>3.9</v>
      </c>
      <c r="F145" s="19">
        <v>4</v>
      </c>
      <c r="G145" s="19">
        <v>4</v>
      </c>
      <c r="H145" s="19">
        <v>4.0999999999999996</v>
      </c>
      <c r="I145" s="19">
        <v>4.0999999999999996</v>
      </c>
      <c r="J145" s="19">
        <v>4.2</v>
      </c>
      <c r="K145" s="19">
        <v>4.3</v>
      </c>
      <c r="L145" s="19">
        <v>4.4000000000000004</v>
      </c>
      <c r="M145" s="19">
        <v>4.4000000000000004</v>
      </c>
      <c r="N145" s="50">
        <v>4.4000000000000004</v>
      </c>
      <c r="O145" s="19">
        <v>4.5</v>
      </c>
      <c r="P145" s="19">
        <v>4.5999999999999996</v>
      </c>
      <c r="Q145" s="19">
        <v>4.5999999999999996</v>
      </c>
      <c r="R145" s="19">
        <v>4.7</v>
      </c>
      <c r="S145" s="19">
        <v>4.8</v>
      </c>
      <c r="T145" s="19">
        <v>4.8</v>
      </c>
      <c r="U145" s="19">
        <v>4.8</v>
      </c>
      <c r="V145" s="19">
        <v>4.9000000000000004</v>
      </c>
      <c r="W145" s="19">
        <v>4.9000000000000004</v>
      </c>
      <c r="X145" s="19">
        <v>5</v>
      </c>
      <c r="Y145" s="19">
        <v>4.9000000000000004</v>
      </c>
      <c r="Z145" s="19">
        <v>4.8</v>
      </c>
      <c r="AA145" s="19">
        <v>4.7</v>
      </c>
      <c r="AB145" s="19">
        <v>4.5999999999999996</v>
      </c>
      <c r="AC145" s="19">
        <v>4.5</v>
      </c>
      <c r="AD145" s="19">
        <v>4.5999999999999996</v>
      </c>
      <c r="AE145" s="19">
        <v>4.7</v>
      </c>
      <c r="AF145" s="19">
        <v>4.8</v>
      </c>
      <c r="AG145" s="19">
        <v>4.9000000000000004</v>
      </c>
    </row>
    <row r="146" spans="1:33" ht="14.25" customHeight="1" x14ac:dyDescent="0.2">
      <c r="A146" s="52" t="str">
        <f>VLOOKUP(C146,'Country Table'!$C$4:$G$222,5,FALSE)</f>
        <v>Lower middle income</v>
      </c>
      <c r="B146" s="52" t="str">
        <f>VLOOKUP(C146,'Country Table'!$C$4:$G$222,4,FALSE)</f>
        <v>Sub-Saharan Africa</v>
      </c>
      <c r="C146" s="53" t="s">
        <v>434</v>
      </c>
      <c r="D146" s="19">
        <v>3.6</v>
      </c>
      <c r="E146" s="19">
        <v>3.6</v>
      </c>
      <c r="F146" s="19">
        <v>3.7</v>
      </c>
      <c r="G146" s="19">
        <v>3.7</v>
      </c>
      <c r="H146" s="19">
        <v>3.6</v>
      </c>
      <c r="I146" s="19">
        <v>3.6</v>
      </c>
      <c r="J146" s="19">
        <v>3.6</v>
      </c>
      <c r="K146" s="19">
        <v>3.6</v>
      </c>
      <c r="L146" s="19">
        <v>3.5</v>
      </c>
      <c r="M146" s="19">
        <v>3.4</v>
      </c>
      <c r="N146" s="50">
        <v>3.3</v>
      </c>
      <c r="O146" s="19">
        <v>3.3</v>
      </c>
      <c r="P146" s="19">
        <v>3.4</v>
      </c>
      <c r="Q146" s="19">
        <v>3.4</v>
      </c>
      <c r="R146" s="19">
        <v>3.4</v>
      </c>
      <c r="S146" s="19">
        <v>3.3</v>
      </c>
      <c r="T146" s="19">
        <v>3.3</v>
      </c>
      <c r="U146" s="19">
        <v>3.2</v>
      </c>
      <c r="V146" s="19">
        <v>3.2</v>
      </c>
      <c r="W146" s="19">
        <v>3.1</v>
      </c>
      <c r="X146" s="19">
        <v>3</v>
      </c>
      <c r="Y146" s="19">
        <v>3</v>
      </c>
      <c r="Z146" s="19">
        <v>2.9</v>
      </c>
      <c r="AA146" s="19">
        <v>2.9</v>
      </c>
      <c r="AB146" s="19">
        <v>2.9</v>
      </c>
      <c r="AC146" s="19">
        <v>2.9</v>
      </c>
      <c r="AD146" s="19">
        <v>2.9</v>
      </c>
      <c r="AE146" s="19">
        <v>2.9</v>
      </c>
      <c r="AF146" s="19">
        <v>2.9</v>
      </c>
      <c r="AG146" s="19">
        <v>3</v>
      </c>
    </row>
    <row r="147" spans="1:33" ht="14.25" customHeight="1" x14ac:dyDescent="0.2">
      <c r="A147" s="52" t="str">
        <f>VLOOKUP(C147,'Country Table'!$C$4:$G$222,5,FALSE)</f>
        <v>High income</v>
      </c>
      <c r="B147" s="52" t="str">
        <f>VLOOKUP(C147,'Country Table'!$C$4:$G$222,4,FALSE)</f>
        <v>Middle East &amp; North Africa</v>
      </c>
      <c r="C147" s="53" t="s">
        <v>334</v>
      </c>
      <c r="D147" s="19">
        <v>2.8</v>
      </c>
      <c r="E147" s="19">
        <v>2.8</v>
      </c>
      <c r="F147" s="19">
        <v>2.9</v>
      </c>
      <c r="G147" s="19">
        <v>2.9</v>
      </c>
      <c r="H147" s="19">
        <v>2.9</v>
      </c>
      <c r="I147" s="19">
        <v>2.9</v>
      </c>
      <c r="J147" s="19">
        <v>2.9</v>
      </c>
      <c r="K147" s="19">
        <v>2.9</v>
      </c>
      <c r="L147" s="19">
        <v>3</v>
      </c>
      <c r="M147" s="19">
        <v>3</v>
      </c>
      <c r="N147" s="50">
        <v>3</v>
      </c>
      <c r="O147" s="19">
        <v>3</v>
      </c>
      <c r="P147" s="19">
        <v>3</v>
      </c>
      <c r="Q147" s="19">
        <v>3</v>
      </c>
      <c r="R147" s="19">
        <v>3</v>
      </c>
      <c r="S147" s="19">
        <v>3</v>
      </c>
      <c r="T147" s="19">
        <v>3</v>
      </c>
      <c r="U147" s="19">
        <v>3</v>
      </c>
      <c r="V147" s="19">
        <v>3</v>
      </c>
      <c r="W147" s="19">
        <v>3</v>
      </c>
      <c r="X147" s="19">
        <v>3</v>
      </c>
      <c r="Y147" s="19">
        <v>3</v>
      </c>
      <c r="Z147" s="19">
        <v>2.9</v>
      </c>
      <c r="AA147" s="19">
        <v>2.9</v>
      </c>
      <c r="AB147" s="19">
        <v>3</v>
      </c>
      <c r="AC147" s="19">
        <v>3</v>
      </c>
      <c r="AD147" s="19">
        <v>3.1</v>
      </c>
      <c r="AE147" s="19">
        <v>3.2</v>
      </c>
      <c r="AF147" s="19">
        <v>3.3</v>
      </c>
      <c r="AG147" s="19">
        <v>3.4</v>
      </c>
    </row>
    <row r="148" spans="1:33" ht="14.25" customHeight="1" x14ac:dyDescent="0.2">
      <c r="A148" s="52" t="str">
        <f>VLOOKUP(C148,'Country Table'!$C$4:$G$222,5,FALSE)</f>
        <v>Lower middle income</v>
      </c>
      <c r="B148" s="52" t="str">
        <f>VLOOKUP(C148,'Country Table'!$C$4:$G$222,4,FALSE)</f>
        <v>Sub-Saharan Africa</v>
      </c>
      <c r="C148" s="53" t="s">
        <v>336</v>
      </c>
      <c r="D148" s="19">
        <v>3</v>
      </c>
      <c r="E148" s="19">
        <v>3</v>
      </c>
      <c r="F148" s="19">
        <v>3</v>
      </c>
      <c r="G148" s="19">
        <v>3.1</v>
      </c>
      <c r="H148" s="19">
        <v>3.1</v>
      </c>
      <c r="I148" s="19">
        <v>3.1</v>
      </c>
      <c r="J148" s="19">
        <v>3.1</v>
      </c>
      <c r="K148" s="19">
        <v>3.2</v>
      </c>
      <c r="L148" s="19">
        <v>3.2</v>
      </c>
      <c r="M148" s="19">
        <v>3.2</v>
      </c>
      <c r="N148" s="50">
        <v>3.2</v>
      </c>
      <c r="O148" s="19">
        <v>3.2</v>
      </c>
      <c r="P148" s="19">
        <v>3.2</v>
      </c>
      <c r="Q148" s="19">
        <v>3.2</v>
      </c>
      <c r="R148" s="19">
        <v>3.2</v>
      </c>
      <c r="S148" s="19">
        <v>3.2</v>
      </c>
      <c r="T148" s="19">
        <v>3.2</v>
      </c>
      <c r="U148" s="19">
        <v>3.2</v>
      </c>
      <c r="V148" s="19">
        <v>3.2</v>
      </c>
      <c r="W148" s="19">
        <v>3.2</v>
      </c>
      <c r="X148" s="19">
        <v>3.2</v>
      </c>
      <c r="Y148" s="19">
        <v>3.1</v>
      </c>
      <c r="Z148" s="19">
        <v>3.1</v>
      </c>
      <c r="AA148" s="19">
        <v>3.1</v>
      </c>
      <c r="AB148" s="19">
        <v>3.1</v>
      </c>
      <c r="AC148" s="19">
        <v>3.1</v>
      </c>
      <c r="AD148" s="19">
        <v>3.1</v>
      </c>
      <c r="AE148" s="19">
        <v>3.1</v>
      </c>
      <c r="AF148" s="19">
        <v>3.1</v>
      </c>
      <c r="AG148" s="19">
        <v>3.1</v>
      </c>
    </row>
    <row r="149" spans="1:33" ht="14.25" customHeight="1" x14ac:dyDescent="0.2">
      <c r="A149" s="52" t="str">
        <f>VLOOKUP(C149,'Country Table'!$C$4:$G$222,5,FALSE)</f>
        <v>Upper middle income</v>
      </c>
      <c r="B149" s="52" t="str">
        <f>VLOOKUP(C149,'Country Table'!$C$4:$G$222,4,FALSE)</f>
        <v>Europe &amp; Central Asia</v>
      </c>
      <c r="C149" s="53" t="s">
        <v>338</v>
      </c>
      <c r="D149" s="19">
        <v>9.6</v>
      </c>
      <c r="E149" s="19">
        <v>9.9</v>
      </c>
      <c r="F149" s="19">
        <v>10.3</v>
      </c>
      <c r="G149" s="19">
        <v>10.7</v>
      </c>
      <c r="H149" s="19">
        <v>11.1</v>
      </c>
      <c r="I149" s="19">
        <v>11.4</v>
      </c>
      <c r="J149" s="19">
        <v>11.9</v>
      </c>
      <c r="K149" s="19">
        <v>12.4</v>
      </c>
      <c r="L149" s="19">
        <v>12.8</v>
      </c>
      <c r="M149" s="19">
        <v>13.2</v>
      </c>
      <c r="N149" s="50">
        <v>13.5</v>
      </c>
      <c r="O149" s="19">
        <v>13.8</v>
      </c>
      <c r="P149" s="19">
        <v>14</v>
      </c>
      <c r="Q149" s="19">
        <v>14.2</v>
      </c>
      <c r="R149" s="19">
        <v>14.4</v>
      </c>
      <c r="S149" s="19">
        <v>14.4</v>
      </c>
      <c r="T149" s="19">
        <v>14.5</v>
      </c>
      <c r="U149" s="19">
        <v>14.5</v>
      </c>
      <c r="V149" s="19">
        <v>14.5</v>
      </c>
      <c r="W149" s="19">
        <v>14.6</v>
      </c>
      <c r="X149" s="19">
        <v>14.7</v>
      </c>
      <c r="Y149" s="19">
        <v>15</v>
      </c>
      <c r="Z149" s="19">
        <v>15.4</v>
      </c>
      <c r="AA149" s="19">
        <v>15.9</v>
      </c>
      <c r="AB149" s="19">
        <v>16.399999999999999</v>
      </c>
      <c r="AC149" s="19">
        <v>17</v>
      </c>
      <c r="AD149" s="19">
        <v>17.399999999999999</v>
      </c>
      <c r="AE149" s="19">
        <v>17.899999999999999</v>
      </c>
      <c r="AF149" s="19">
        <v>18.3</v>
      </c>
      <c r="AG149" s="19">
        <v>18.7</v>
      </c>
    </row>
    <row r="150" spans="1:33" ht="14.25" customHeight="1" x14ac:dyDescent="0.2">
      <c r="A150" s="52" t="str">
        <f>VLOOKUP(C150,'Country Table'!$C$4:$G$222,5,FALSE)</f>
        <v>High income</v>
      </c>
      <c r="B150" s="52" t="str">
        <f>VLOOKUP(C150,'Country Table'!$C$4:$G$222,4,FALSE)</f>
        <v>Sub-Saharan Africa</v>
      </c>
      <c r="C150" s="53" t="s">
        <v>340</v>
      </c>
      <c r="D150" s="19">
        <v>6.6</v>
      </c>
      <c r="E150" s="19">
        <v>6.7</v>
      </c>
      <c r="F150" s="19">
        <v>6.8</v>
      </c>
      <c r="G150" s="19">
        <v>6.8</v>
      </c>
      <c r="H150" s="19">
        <v>6.9</v>
      </c>
      <c r="I150" s="19">
        <v>7</v>
      </c>
      <c r="J150" s="19">
        <v>7.1</v>
      </c>
      <c r="K150" s="19">
        <v>7.2</v>
      </c>
      <c r="L150" s="19">
        <v>7.4</v>
      </c>
      <c r="M150" s="19">
        <v>7.5</v>
      </c>
      <c r="N150" s="50">
        <v>7.6</v>
      </c>
      <c r="O150" s="19">
        <v>7.5</v>
      </c>
      <c r="P150" s="19">
        <v>7.4</v>
      </c>
      <c r="Q150" s="19">
        <v>7.3</v>
      </c>
      <c r="R150" s="19">
        <v>7.1</v>
      </c>
      <c r="S150" s="19">
        <v>7</v>
      </c>
      <c r="T150" s="19">
        <v>7</v>
      </c>
      <c r="U150" s="19">
        <v>7.1</v>
      </c>
      <c r="V150" s="19">
        <v>7.2</v>
      </c>
      <c r="W150" s="19">
        <v>7.4</v>
      </c>
      <c r="X150" s="19">
        <v>7.6</v>
      </c>
      <c r="Y150" s="19">
        <v>7.5</v>
      </c>
      <c r="Z150" s="19">
        <v>7.4</v>
      </c>
      <c r="AA150" s="19">
        <v>7.3</v>
      </c>
      <c r="AB150" s="19">
        <v>7.3</v>
      </c>
      <c r="AC150" s="19">
        <v>7.2</v>
      </c>
      <c r="AD150" s="19">
        <v>7.3</v>
      </c>
      <c r="AE150" s="19">
        <v>7.4</v>
      </c>
      <c r="AF150" s="19">
        <v>7.6</v>
      </c>
      <c r="AG150" s="19">
        <v>7.8</v>
      </c>
    </row>
    <row r="151" spans="1:33" ht="14.25" customHeight="1" x14ac:dyDescent="0.2">
      <c r="A151" s="52" t="str">
        <f>VLOOKUP(C151,'Country Table'!$C$4:$G$222,5,FALSE)</f>
        <v>Low income</v>
      </c>
      <c r="B151" s="52" t="str">
        <f>VLOOKUP(C151,'Country Table'!$C$4:$G$222,4,FALSE)</f>
        <v>Sub-Saharan Africa</v>
      </c>
      <c r="C151" s="53" t="s">
        <v>342</v>
      </c>
      <c r="D151" s="19">
        <v>3.6</v>
      </c>
      <c r="E151" s="19">
        <v>3.6</v>
      </c>
      <c r="F151" s="19">
        <v>3.6</v>
      </c>
      <c r="G151" s="19">
        <v>3.6</v>
      </c>
      <c r="H151" s="19">
        <v>3.5</v>
      </c>
      <c r="I151" s="19">
        <v>3.5</v>
      </c>
      <c r="J151" s="19">
        <v>3.5</v>
      </c>
      <c r="K151" s="19">
        <v>3.4</v>
      </c>
      <c r="L151" s="19">
        <v>3.4</v>
      </c>
      <c r="M151" s="19">
        <v>3.4</v>
      </c>
      <c r="N151" s="50">
        <v>3.3</v>
      </c>
      <c r="O151" s="19">
        <v>3.3</v>
      </c>
      <c r="P151" s="19">
        <v>3.2</v>
      </c>
      <c r="Q151" s="19">
        <v>3.2</v>
      </c>
      <c r="R151" s="19">
        <v>3.2</v>
      </c>
      <c r="S151" s="19">
        <v>3.1</v>
      </c>
      <c r="T151" s="19">
        <v>3.1</v>
      </c>
      <c r="U151" s="19">
        <v>3.1</v>
      </c>
      <c r="V151" s="19">
        <v>3.1</v>
      </c>
      <c r="W151" s="19">
        <v>3.1</v>
      </c>
      <c r="X151" s="19">
        <v>3.1</v>
      </c>
      <c r="Y151" s="19">
        <v>3.1</v>
      </c>
      <c r="Z151" s="19">
        <v>3.1</v>
      </c>
      <c r="AA151" s="19">
        <v>3</v>
      </c>
      <c r="AB151" s="19">
        <v>3</v>
      </c>
      <c r="AC151" s="19">
        <v>3</v>
      </c>
      <c r="AD151" s="19">
        <v>3</v>
      </c>
      <c r="AE151" s="19">
        <v>3</v>
      </c>
      <c r="AF151" s="19">
        <v>3</v>
      </c>
      <c r="AG151" s="19">
        <v>2.9</v>
      </c>
    </row>
    <row r="152" spans="1:33" ht="14.25" customHeight="1" x14ac:dyDescent="0.2">
      <c r="A152" s="52" t="str">
        <f>VLOOKUP(C152,'Country Table'!$C$4:$G$222,5,FALSE)</f>
        <v>High income</v>
      </c>
      <c r="B152" s="52" t="str">
        <f>VLOOKUP(C152,'Country Table'!$C$4:$G$222,4,FALSE)</f>
        <v>East Asia &amp; Pacific</v>
      </c>
      <c r="C152" s="53" t="s">
        <v>344</v>
      </c>
      <c r="D152" s="19">
        <v>5.6</v>
      </c>
      <c r="E152" s="19">
        <v>5.6</v>
      </c>
      <c r="F152" s="19">
        <v>5.7</v>
      </c>
      <c r="G152" s="19">
        <v>5.7</v>
      </c>
      <c r="H152" s="19">
        <v>5.8</v>
      </c>
      <c r="I152" s="19">
        <v>5.9</v>
      </c>
      <c r="J152" s="19">
        <v>6</v>
      </c>
      <c r="K152" s="19">
        <v>6.1</v>
      </c>
      <c r="L152" s="19">
        <v>6.2</v>
      </c>
      <c r="M152" s="19">
        <v>6.3</v>
      </c>
      <c r="N152" s="50">
        <v>6.4</v>
      </c>
      <c r="O152" s="19">
        <v>6.6</v>
      </c>
      <c r="P152" s="19">
        <v>6.8</v>
      </c>
      <c r="Q152" s="19">
        <v>7</v>
      </c>
      <c r="R152" s="19">
        <v>7.1</v>
      </c>
      <c r="S152" s="19">
        <v>7.2</v>
      </c>
      <c r="T152" s="19">
        <v>7.2</v>
      </c>
      <c r="U152" s="19">
        <v>7.2</v>
      </c>
      <c r="V152" s="19">
        <v>7.1</v>
      </c>
      <c r="W152" s="19">
        <v>7.1</v>
      </c>
      <c r="X152" s="19">
        <v>7.3</v>
      </c>
      <c r="Y152" s="19">
        <v>7.6</v>
      </c>
      <c r="Z152" s="19">
        <v>8</v>
      </c>
      <c r="AA152" s="19">
        <v>8.4</v>
      </c>
      <c r="AB152" s="19">
        <v>8.6999999999999993</v>
      </c>
      <c r="AC152" s="19">
        <v>9</v>
      </c>
      <c r="AD152" s="19">
        <v>9.8000000000000007</v>
      </c>
      <c r="AE152" s="19">
        <v>10.6</v>
      </c>
      <c r="AF152" s="19">
        <v>11.5</v>
      </c>
      <c r="AG152" s="19">
        <v>12.4</v>
      </c>
    </row>
    <row r="153" spans="1:33" ht="14.25" customHeight="1" x14ac:dyDescent="0.2">
      <c r="A153" s="52" t="str">
        <f>VLOOKUP(C153,'Country Table'!$C$4:$G$222,5,FALSE)</f>
        <v>High income</v>
      </c>
      <c r="B153" s="52" t="str">
        <f>VLOOKUP(C153,'Country Table'!$C$4:$G$222,4,FALSE)</f>
        <v>Europe &amp; Central Asia</v>
      </c>
      <c r="C153" s="53" t="s">
        <v>348</v>
      </c>
      <c r="D153" s="19">
        <v>10.199999999999999</v>
      </c>
      <c r="E153" s="19">
        <v>10.4</v>
      </c>
      <c r="F153" s="19">
        <v>10.5</v>
      </c>
      <c r="G153" s="19">
        <v>10.6</v>
      </c>
      <c r="H153" s="19">
        <v>10.7</v>
      </c>
      <c r="I153" s="19">
        <v>10.7</v>
      </c>
      <c r="J153" s="19">
        <v>10.9</v>
      </c>
      <c r="K153" s="19">
        <v>11</v>
      </c>
      <c r="L153" s="19">
        <v>11.1</v>
      </c>
      <c r="M153" s="19">
        <v>11.2</v>
      </c>
      <c r="N153" s="50">
        <v>11.3</v>
      </c>
      <c r="O153" s="19">
        <v>11.4</v>
      </c>
      <c r="P153" s="19">
        <v>11.5</v>
      </c>
      <c r="Q153" s="19">
        <v>11.5</v>
      </c>
      <c r="R153" s="19">
        <v>11.6</v>
      </c>
      <c r="S153" s="19">
        <v>11.6</v>
      </c>
      <c r="T153" s="19">
        <v>11.8</v>
      </c>
      <c r="U153" s="19">
        <v>11.9</v>
      </c>
      <c r="V153" s="19">
        <v>12.1</v>
      </c>
      <c r="W153" s="19">
        <v>12.3</v>
      </c>
      <c r="X153" s="19">
        <v>12.5</v>
      </c>
      <c r="Y153" s="19">
        <v>12.7</v>
      </c>
      <c r="Z153" s="19">
        <v>13</v>
      </c>
      <c r="AA153" s="19">
        <v>13.3</v>
      </c>
      <c r="AB153" s="19">
        <v>13.7</v>
      </c>
      <c r="AC153" s="19">
        <v>14</v>
      </c>
      <c r="AD153" s="19">
        <v>14.5</v>
      </c>
      <c r="AE153" s="19">
        <v>15.1</v>
      </c>
      <c r="AF153" s="19">
        <v>15.6</v>
      </c>
      <c r="AG153" s="19">
        <v>16.2</v>
      </c>
    </row>
    <row r="154" spans="1:33" ht="14.25" customHeight="1" x14ac:dyDescent="0.2">
      <c r="A154" s="52" t="str">
        <f>VLOOKUP(C154,'Country Table'!$C$4:$G$222,5,FALSE)</f>
        <v>High income</v>
      </c>
      <c r="B154" s="52" t="str">
        <f>VLOOKUP(C154,'Country Table'!$C$4:$G$222,4,FALSE)</f>
        <v>Europe &amp; Central Asia</v>
      </c>
      <c r="C154" s="53" t="s">
        <v>350</v>
      </c>
      <c r="D154" s="19">
        <v>10.6</v>
      </c>
      <c r="E154" s="19">
        <v>11</v>
      </c>
      <c r="F154" s="19">
        <v>11.3</v>
      </c>
      <c r="G154" s="19">
        <v>11.6</v>
      </c>
      <c r="H154" s="19">
        <v>12</v>
      </c>
      <c r="I154" s="19">
        <v>12.3</v>
      </c>
      <c r="J154" s="19">
        <v>12.7</v>
      </c>
      <c r="K154" s="19">
        <v>13.1</v>
      </c>
      <c r="L154" s="19">
        <v>13.5</v>
      </c>
      <c r="M154" s="19">
        <v>13.8</v>
      </c>
      <c r="N154" s="50">
        <v>14.1</v>
      </c>
      <c r="O154" s="19">
        <v>14.4</v>
      </c>
      <c r="P154" s="19">
        <v>14.7</v>
      </c>
      <c r="Q154" s="19">
        <v>15</v>
      </c>
      <c r="R154" s="19">
        <v>15.3</v>
      </c>
      <c r="S154" s="19">
        <v>15.5</v>
      </c>
      <c r="T154" s="19">
        <v>15.8</v>
      </c>
      <c r="U154" s="19">
        <v>16</v>
      </c>
      <c r="V154" s="19">
        <v>16.3</v>
      </c>
      <c r="W154" s="19">
        <v>16.5</v>
      </c>
      <c r="X154" s="19">
        <v>16.7</v>
      </c>
      <c r="Y154" s="19">
        <v>16.899999999999999</v>
      </c>
      <c r="Z154" s="19">
        <v>17.100000000000001</v>
      </c>
      <c r="AA154" s="19">
        <v>17.3</v>
      </c>
      <c r="AB154" s="19">
        <v>17.600000000000001</v>
      </c>
      <c r="AC154" s="19">
        <v>18</v>
      </c>
      <c r="AD154" s="19">
        <v>18.5</v>
      </c>
      <c r="AE154" s="19">
        <v>19</v>
      </c>
      <c r="AF154" s="19">
        <v>19.600000000000001</v>
      </c>
      <c r="AG154" s="19">
        <v>20.2</v>
      </c>
    </row>
    <row r="155" spans="1:33" ht="14.25" customHeight="1" x14ac:dyDescent="0.2">
      <c r="A155" s="52" t="str">
        <f>VLOOKUP(C155,'Country Table'!$C$4:$G$222,5,FALSE)</f>
        <v>Lower middle income</v>
      </c>
      <c r="B155" s="52" t="str">
        <f>VLOOKUP(C155,'Country Table'!$C$4:$G$222,4,FALSE)</f>
        <v>East Asia &amp; Pacific</v>
      </c>
      <c r="C155" s="53" t="s">
        <v>352</v>
      </c>
      <c r="D155" s="19">
        <v>2.8</v>
      </c>
      <c r="E155" s="19">
        <v>2.8</v>
      </c>
      <c r="F155" s="19">
        <v>2.8</v>
      </c>
      <c r="G155" s="19">
        <v>2.7</v>
      </c>
      <c r="H155" s="19">
        <v>2.7</v>
      </c>
      <c r="I155" s="19">
        <v>2.7</v>
      </c>
      <c r="J155" s="19">
        <v>2.7</v>
      </c>
      <c r="K155" s="19">
        <v>2.8</v>
      </c>
      <c r="L155" s="19">
        <v>2.8</v>
      </c>
      <c r="M155" s="19">
        <v>2.8</v>
      </c>
      <c r="N155" s="50">
        <v>2.9</v>
      </c>
      <c r="O155" s="19">
        <v>2.9</v>
      </c>
      <c r="P155" s="19">
        <v>2.9</v>
      </c>
      <c r="Q155" s="19">
        <v>2.9</v>
      </c>
      <c r="R155" s="19">
        <v>3</v>
      </c>
      <c r="S155" s="19">
        <v>3</v>
      </c>
      <c r="T155" s="19">
        <v>3.1</v>
      </c>
      <c r="U155" s="19">
        <v>3.2</v>
      </c>
      <c r="V155" s="19">
        <v>3.2</v>
      </c>
      <c r="W155" s="19">
        <v>3.3</v>
      </c>
      <c r="X155" s="19">
        <v>3.3</v>
      </c>
      <c r="Y155" s="19">
        <v>3.4</v>
      </c>
      <c r="Z155" s="19">
        <v>3.4</v>
      </c>
      <c r="AA155" s="19">
        <v>3.5</v>
      </c>
      <c r="AB155" s="19">
        <v>3.5</v>
      </c>
      <c r="AC155" s="19">
        <v>3.5</v>
      </c>
      <c r="AD155" s="19">
        <v>3.5</v>
      </c>
      <c r="AE155" s="19">
        <v>3.6</v>
      </c>
      <c r="AF155" s="19">
        <v>3.6</v>
      </c>
      <c r="AG155" s="19">
        <v>3.6</v>
      </c>
    </row>
    <row r="156" spans="1:33" ht="14.25" customHeight="1" x14ac:dyDescent="0.2">
      <c r="A156" s="52" t="str">
        <f>VLOOKUP(C156,'Country Table'!$C$4:$G$222,5,FALSE)</f>
        <v>Low income</v>
      </c>
      <c r="B156" s="52" t="str">
        <f>VLOOKUP(C156,'Country Table'!$C$4:$G$222,4,FALSE)</f>
        <v>Sub-Saharan Africa</v>
      </c>
      <c r="C156" s="53" t="s">
        <v>354</v>
      </c>
      <c r="D156" s="19">
        <v>2.9</v>
      </c>
      <c r="E156" s="19">
        <v>2.9</v>
      </c>
      <c r="F156" s="19">
        <v>2.9</v>
      </c>
      <c r="G156" s="19">
        <v>2.9</v>
      </c>
      <c r="H156" s="19">
        <v>2.8</v>
      </c>
      <c r="I156" s="19">
        <v>2.8</v>
      </c>
      <c r="J156" s="19">
        <v>2.7</v>
      </c>
      <c r="K156" s="19">
        <v>2.7</v>
      </c>
      <c r="L156" s="19">
        <v>2.7</v>
      </c>
      <c r="M156" s="19">
        <v>2.7</v>
      </c>
      <c r="N156" s="50">
        <v>2.6</v>
      </c>
      <c r="O156" s="19">
        <v>2.6</v>
      </c>
      <c r="P156" s="19">
        <v>2.6</v>
      </c>
      <c r="Q156" s="19">
        <v>2.6</v>
      </c>
      <c r="R156" s="19">
        <v>2.6</v>
      </c>
      <c r="S156" s="19">
        <v>2.6</v>
      </c>
      <c r="T156" s="19">
        <v>2.7</v>
      </c>
      <c r="U156" s="19">
        <v>2.7</v>
      </c>
      <c r="V156" s="19">
        <v>2.7</v>
      </c>
      <c r="W156" s="19">
        <v>2.7</v>
      </c>
      <c r="X156" s="19">
        <v>2.7</v>
      </c>
      <c r="Y156" s="19">
        <v>2.7</v>
      </c>
      <c r="Z156" s="19">
        <v>2.7</v>
      </c>
      <c r="AA156" s="19">
        <v>2.8</v>
      </c>
      <c r="AB156" s="19">
        <v>2.8</v>
      </c>
      <c r="AC156" s="19">
        <v>2.8</v>
      </c>
      <c r="AD156" s="19">
        <v>2.8</v>
      </c>
      <c r="AE156" s="19">
        <v>2.9</v>
      </c>
      <c r="AF156" s="19">
        <v>2.9</v>
      </c>
      <c r="AG156" s="19">
        <v>2.9</v>
      </c>
    </row>
    <row r="157" spans="1:33" ht="14.25" customHeight="1" x14ac:dyDescent="0.2">
      <c r="A157" s="52" t="str">
        <f>VLOOKUP(C157,'Country Table'!$C$4:$G$222,5,FALSE)</f>
        <v>Upper middle income</v>
      </c>
      <c r="B157" s="52" t="str">
        <f>VLOOKUP(C157,'Country Table'!$C$4:$G$222,4,FALSE)</f>
        <v>Sub-Saharan Africa</v>
      </c>
      <c r="C157" s="53" t="s">
        <v>356</v>
      </c>
      <c r="D157" s="19">
        <v>4</v>
      </c>
      <c r="E157" s="19">
        <v>4</v>
      </c>
      <c r="F157" s="19">
        <v>4.0999999999999996</v>
      </c>
      <c r="G157" s="19">
        <v>4.0999999999999996</v>
      </c>
      <c r="H157" s="19">
        <v>4.2</v>
      </c>
      <c r="I157" s="19">
        <v>4.3</v>
      </c>
      <c r="J157" s="19">
        <v>4.4000000000000004</v>
      </c>
      <c r="K157" s="19">
        <v>4.4000000000000004</v>
      </c>
      <c r="L157" s="19">
        <v>4.4000000000000004</v>
      </c>
      <c r="M157" s="19">
        <v>4.5</v>
      </c>
      <c r="N157" s="50">
        <v>4.5</v>
      </c>
      <c r="O157" s="19">
        <v>4.5999999999999996</v>
      </c>
      <c r="P157" s="19">
        <v>4.5999999999999996</v>
      </c>
      <c r="Q157" s="19">
        <v>4.5999999999999996</v>
      </c>
      <c r="R157" s="19">
        <v>4.5999999999999996</v>
      </c>
      <c r="S157" s="19">
        <v>4.5999999999999996</v>
      </c>
      <c r="T157" s="19">
        <v>4.7</v>
      </c>
      <c r="U157" s="19">
        <v>4.7</v>
      </c>
      <c r="V157" s="19">
        <v>4.7</v>
      </c>
      <c r="W157" s="19">
        <v>4.7</v>
      </c>
      <c r="X157" s="19">
        <v>4.8</v>
      </c>
      <c r="Y157" s="19">
        <v>4.8</v>
      </c>
      <c r="Z157" s="19">
        <v>4.8</v>
      </c>
      <c r="AA157" s="19">
        <v>4.9000000000000004</v>
      </c>
      <c r="AB157" s="19">
        <v>5</v>
      </c>
      <c r="AC157" s="19">
        <v>5</v>
      </c>
      <c r="AD157" s="19">
        <v>5.0999999999999996</v>
      </c>
      <c r="AE157" s="19">
        <v>5.2</v>
      </c>
      <c r="AF157" s="19">
        <v>5.3</v>
      </c>
      <c r="AG157" s="19">
        <v>5.4</v>
      </c>
    </row>
    <row r="158" spans="1:33" ht="14.25" customHeight="1" x14ac:dyDescent="0.2">
      <c r="A158" s="52" t="str">
        <f>VLOOKUP(C158,'Country Table'!$C$4:$G$222,5,FALSE)</f>
        <v>High income</v>
      </c>
      <c r="B158" s="52" t="str">
        <f>VLOOKUP(C158,'Country Table'!$C$4:$G$222,4,FALSE)</f>
        <v>East Asia &amp; Pacific</v>
      </c>
      <c r="C158" s="53" t="s">
        <v>450</v>
      </c>
      <c r="D158" s="19">
        <v>5.2</v>
      </c>
      <c r="E158" s="19">
        <v>5.4</v>
      </c>
      <c r="F158" s="19">
        <v>5.5</v>
      </c>
      <c r="G158" s="19">
        <v>5.7</v>
      </c>
      <c r="H158" s="19">
        <v>5.8</v>
      </c>
      <c r="I158" s="19">
        <v>6</v>
      </c>
      <c r="J158" s="19">
        <v>6.2</v>
      </c>
      <c r="K158" s="19">
        <v>6.4</v>
      </c>
      <c r="L158" s="19">
        <v>6.6</v>
      </c>
      <c r="M158" s="19">
        <v>6.9</v>
      </c>
      <c r="N158" s="50">
        <v>7.2</v>
      </c>
      <c r="O158" s="19">
        <v>7.5</v>
      </c>
      <c r="P158" s="19">
        <v>7.8</v>
      </c>
      <c r="Q158" s="19">
        <v>8.1999999999999993</v>
      </c>
      <c r="R158" s="19">
        <v>8.5</v>
      </c>
      <c r="S158" s="19">
        <v>8.9</v>
      </c>
      <c r="T158" s="19">
        <v>9.1999999999999993</v>
      </c>
      <c r="U158" s="19">
        <v>9.6</v>
      </c>
      <c r="V158" s="19">
        <v>9.9</v>
      </c>
      <c r="W158" s="19">
        <v>10.3</v>
      </c>
      <c r="X158" s="19">
        <v>10.7</v>
      </c>
      <c r="Y158" s="19">
        <v>11.1</v>
      </c>
      <c r="Z158" s="19">
        <v>11.5</v>
      </c>
      <c r="AA158" s="19">
        <v>12</v>
      </c>
      <c r="AB158" s="19">
        <v>12.4</v>
      </c>
      <c r="AC158" s="19">
        <v>12.9</v>
      </c>
      <c r="AD158" s="19">
        <v>13.3</v>
      </c>
      <c r="AE158" s="19">
        <v>13.9</v>
      </c>
      <c r="AF158" s="19">
        <v>14.4</v>
      </c>
      <c r="AG158" s="19">
        <v>15.1</v>
      </c>
    </row>
    <row r="159" spans="1:33" ht="14.25" customHeight="1" x14ac:dyDescent="0.2">
      <c r="A159" s="52" t="str">
        <f>VLOOKUP(C159,'Country Table'!$C$4:$G$222,5,FALSE)</f>
        <v>Low income</v>
      </c>
      <c r="B159" s="52" t="str">
        <f>VLOOKUP(C159,'Country Table'!$C$4:$G$222,4,FALSE)</f>
        <v>Sub-Saharan Africa</v>
      </c>
      <c r="C159" s="53" t="s">
        <v>358</v>
      </c>
      <c r="D159" s="19">
        <v>2.8</v>
      </c>
      <c r="E159" s="19">
        <v>2.9</v>
      </c>
      <c r="F159" s="19">
        <v>2.9</v>
      </c>
      <c r="G159" s="19">
        <v>3</v>
      </c>
      <c r="H159" s="19">
        <v>3</v>
      </c>
      <c r="I159" s="19">
        <v>2.9</v>
      </c>
      <c r="J159" s="19">
        <v>3</v>
      </c>
      <c r="K159" s="19">
        <v>3</v>
      </c>
      <c r="L159" s="19">
        <v>3</v>
      </c>
      <c r="M159" s="19">
        <v>3.1</v>
      </c>
      <c r="N159" s="50">
        <v>3.1</v>
      </c>
      <c r="O159" s="19">
        <v>3.1</v>
      </c>
      <c r="P159" s="19">
        <v>3.1</v>
      </c>
      <c r="Q159" s="19">
        <v>3.1</v>
      </c>
      <c r="R159" s="19">
        <v>3.2</v>
      </c>
      <c r="S159" s="19">
        <v>3.2</v>
      </c>
      <c r="T159" s="19">
        <v>3.2</v>
      </c>
      <c r="U159" s="19">
        <v>3.2</v>
      </c>
      <c r="V159" s="19">
        <v>3.3</v>
      </c>
      <c r="W159" s="19">
        <v>3.3</v>
      </c>
      <c r="X159" s="19">
        <v>3.3</v>
      </c>
      <c r="Y159" s="19">
        <v>3.4</v>
      </c>
      <c r="Z159" s="19">
        <v>3.4</v>
      </c>
      <c r="AA159" s="19">
        <v>3.4</v>
      </c>
      <c r="AB159" s="19">
        <v>3.4</v>
      </c>
      <c r="AC159" s="19">
        <v>3.4</v>
      </c>
      <c r="AD159" s="19">
        <v>3.4</v>
      </c>
      <c r="AE159" s="19">
        <v>3.4</v>
      </c>
      <c r="AF159" s="19">
        <v>3.4</v>
      </c>
      <c r="AG159" s="19">
        <v>3.4</v>
      </c>
    </row>
    <row r="160" spans="1:33" ht="14.25" customHeight="1" x14ac:dyDescent="0.2">
      <c r="A160" s="52" t="str">
        <f>VLOOKUP(C160,'Country Table'!$C$4:$G$222,5,FALSE)</f>
        <v>High income</v>
      </c>
      <c r="B160" s="52" t="str">
        <f>VLOOKUP(C160,'Country Table'!$C$4:$G$222,4,FALSE)</f>
        <v>Europe &amp; Central Asia</v>
      </c>
      <c r="C160" s="53" t="s">
        <v>360</v>
      </c>
      <c r="D160" s="19">
        <v>13.4</v>
      </c>
      <c r="E160" s="19">
        <v>13.7</v>
      </c>
      <c r="F160" s="19">
        <v>14</v>
      </c>
      <c r="G160" s="19">
        <v>14.4</v>
      </c>
      <c r="H160" s="19">
        <v>14.7</v>
      </c>
      <c r="I160" s="19">
        <v>15.1</v>
      </c>
      <c r="J160" s="19">
        <v>15.4</v>
      </c>
      <c r="K160" s="19">
        <v>15.8</v>
      </c>
      <c r="L160" s="19">
        <v>16.100000000000001</v>
      </c>
      <c r="M160" s="19">
        <v>16.399999999999999</v>
      </c>
      <c r="N160" s="50">
        <v>16.7</v>
      </c>
      <c r="O160" s="19">
        <v>16.7</v>
      </c>
      <c r="P160" s="19">
        <v>16.7</v>
      </c>
      <c r="Q160" s="19">
        <v>16.7</v>
      </c>
      <c r="R160" s="19">
        <v>16.7</v>
      </c>
      <c r="S160" s="19">
        <v>16.7</v>
      </c>
      <c r="T160" s="19">
        <v>16.7</v>
      </c>
      <c r="U160" s="19">
        <v>16.7</v>
      </c>
      <c r="V160" s="19">
        <v>16.8</v>
      </c>
      <c r="W160" s="19">
        <v>16.899999999999999</v>
      </c>
      <c r="X160" s="19">
        <v>17.100000000000001</v>
      </c>
      <c r="Y160" s="19">
        <v>17.3</v>
      </c>
      <c r="Z160" s="19">
        <v>17.600000000000001</v>
      </c>
      <c r="AA160" s="19">
        <v>18</v>
      </c>
      <c r="AB160" s="19">
        <v>18.3</v>
      </c>
      <c r="AC160" s="19">
        <v>18.600000000000001</v>
      </c>
      <c r="AD160" s="19">
        <v>18.899999999999999</v>
      </c>
      <c r="AE160" s="19">
        <v>19.100000000000001</v>
      </c>
      <c r="AF160" s="19">
        <v>19.399999999999999</v>
      </c>
      <c r="AG160" s="19">
        <v>19.600000000000001</v>
      </c>
    </row>
    <row r="161" spans="1:33" ht="14.25" customHeight="1" x14ac:dyDescent="0.2">
      <c r="A161" s="52" t="str">
        <f>VLOOKUP(C161,'Country Table'!$C$4:$G$222,5,FALSE)</f>
        <v>Lower middle income</v>
      </c>
      <c r="B161" s="52" t="str">
        <f>VLOOKUP(C161,'Country Table'!$C$4:$G$222,4,FALSE)</f>
        <v>South Asia</v>
      </c>
      <c r="C161" s="53" t="s">
        <v>362</v>
      </c>
      <c r="D161" s="19">
        <v>5.5</v>
      </c>
      <c r="E161" s="19">
        <v>5.6</v>
      </c>
      <c r="F161" s="19">
        <v>5.7</v>
      </c>
      <c r="G161" s="19">
        <v>5.8</v>
      </c>
      <c r="H161" s="19">
        <v>5.9</v>
      </c>
      <c r="I161" s="19">
        <v>6</v>
      </c>
      <c r="J161" s="19">
        <v>6.1</v>
      </c>
      <c r="K161" s="19">
        <v>6.1</v>
      </c>
      <c r="L161" s="19">
        <v>6.2</v>
      </c>
      <c r="M161" s="19">
        <v>6.2</v>
      </c>
      <c r="N161" s="50">
        <v>6.2</v>
      </c>
      <c r="O161" s="19">
        <v>6.3</v>
      </c>
      <c r="P161" s="19">
        <v>6.5</v>
      </c>
      <c r="Q161" s="19">
        <v>6.6</v>
      </c>
      <c r="R161" s="19">
        <v>6.7</v>
      </c>
      <c r="S161" s="19">
        <v>6.8</v>
      </c>
      <c r="T161" s="19">
        <v>6.9</v>
      </c>
      <c r="U161" s="19">
        <v>7</v>
      </c>
      <c r="V161" s="19">
        <v>7.1</v>
      </c>
      <c r="W161" s="19">
        <v>7.3</v>
      </c>
      <c r="X161" s="19">
        <v>7.4</v>
      </c>
      <c r="Y161" s="19">
        <v>7.8</v>
      </c>
      <c r="Z161" s="19">
        <v>8.1999999999999993</v>
      </c>
      <c r="AA161" s="19">
        <v>8.6</v>
      </c>
      <c r="AB161" s="19">
        <v>9</v>
      </c>
      <c r="AC161" s="19">
        <v>9.4</v>
      </c>
      <c r="AD161" s="19">
        <v>9.8000000000000007</v>
      </c>
      <c r="AE161" s="19">
        <v>10.1</v>
      </c>
      <c r="AF161" s="19">
        <v>10.5</v>
      </c>
      <c r="AG161" s="19">
        <v>10.8</v>
      </c>
    </row>
    <row r="162" spans="1:33" ht="14.25" customHeight="1" x14ac:dyDescent="0.2">
      <c r="A162" s="52" t="str">
        <f>VLOOKUP(C162,'Country Table'!$C$4:$G$222,5,FALSE)</f>
        <v>Upper middle income</v>
      </c>
      <c r="B162" s="52" t="str">
        <f>VLOOKUP(C162,'Country Table'!$C$4:$G$222,4,FALSE)</f>
        <v>Latin America &amp; Caribbean</v>
      </c>
      <c r="C162" s="53" t="s">
        <v>366</v>
      </c>
      <c r="D162" s="19">
        <v>7.4</v>
      </c>
      <c r="E162" s="19">
        <v>7.4</v>
      </c>
      <c r="F162" s="19">
        <v>7.5</v>
      </c>
      <c r="G162" s="19">
        <v>7.5</v>
      </c>
      <c r="H162" s="19">
        <v>7.5</v>
      </c>
      <c r="I162" s="19">
        <v>7.6</v>
      </c>
      <c r="J162" s="19">
        <v>7.6</v>
      </c>
      <c r="K162" s="19">
        <v>7.5</v>
      </c>
      <c r="L162" s="19">
        <v>7.5</v>
      </c>
      <c r="M162" s="19">
        <v>7.5</v>
      </c>
      <c r="N162" s="50">
        <v>7.5</v>
      </c>
      <c r="O162" s="19">
        <v>7.4</v>
      </c>
      <c r="P162" s="19">
        <v>7.4</v>
      </c>
      <c r="Q162" s="19">
        <v>7.3</v>
      </c>
      <c r="R162" s="19">
        <v>7.2</v>
      </c>
      <c r="S162" s="19">
        <v>7.2</v>
      </c>
      <c r="T162" s="19">
        <v>7.4</v>
      </c>
      <c r="U162" s="19">
        <v>7.6</v>
      </c>
      <c r="V162" s="19">
        <v>7.8</v>
      </c>
      <c r="W162" s="19">
        <v>8.1</v>
      </c>
      <c r="X162" s="19">
        <v>8.5</v>
      </c>
      <c r="Y162" s="19">
        <v>8.6</v>
      </c>
      <c r="Z162" s="19">
        <v>8.8000000000000007</v>
      </c>
      <c r="AA162" s="19">
        <v>8.9</v>
      </c>
      <c r="AB162" s="19">
        <v>9.1</v>
      </c>
      <c r="AC162" s="19">
        <v>9.1999999999999993</v>
      </c>
      <c r="AD162" s="19">
        <v>9.4</v>
      </c>
      <c r="AE162" s="19">
        <v>9.6</v>
      </c>
      <c r="AF162" s="19">
        <v>9.8000000000000007</v>
      </c>
      <c r="AG162" s="19">
        <v>10</v>
      </c>
    </row>
    <row r="163" spans="1:33" ht="14.25" customHeight="1" x14ac:dyDescent="0.2">
      <c r="A163" s="52" t="str">
        <f>VLOOKUP(C163,'Country Table'!$C$4:$G$222,5,FALSE)</f>
        <v>Upper middle income</v>
      </c>
      <c r="B163" s="52" t="str">
        <f>VLOOKUP(C163,'Country Table'!$C$4:$G$222,4,FALSE)</f>
        <v>Latin America &amp; Caribbean</v>
      </c>
      <c r="C163" s="53" t="s">
        <v>370</v>
      </c>
      <c r="D163" s="19">
        <v>6.2</v>
      </c>
      <c r="E163" s="19">
        <v>6.3</v>
      </c>
      <c r="F163" s="19">
        <v>6.3</v>
      </c>
      <c r="G163" s="19">
        <v>6.4</v>
      </c>
      <c r="H163" s="19">
        <v>6.5</v>
      </c>
      <c r="I163" s="19">
        <v>6.6</v>
      </c>
      <c r="J163" s="19">
        <v>6.6</v>
      </c>
      <c r="K163" s="19">
        <v>6.7</v>
      </c>
      <c r="L163" s="19">
        <v>6.7</v>
      </c>
      <c r="M163" s="19">
        <v>6.8</v>
      </c>
      <c r="N163" s="50">
        <v>6.8</v>
      </c>
      <c r="O163" s="19">
        <v>6.9</v>
      </c>
      <c r="P163" s="19">
        <v>7</v>
      </c>
      <c r="Q163" s="19">
        <v>7</v>
      </c>
      <c r="R163" s="19">
        <v>7.1</v>
      </c>
      <c r="S163" s="19">
        <v>7.1</v>
      </c>
      <c r="T163" s="19">
        <v>7.3</v>
      </c>
      <c r="U163" s="19">
        <v>7.5</v>
      </c>
      <c r="V163" s="19">
        <v>7.7</v>
      </c>
      <c r="W163" s="19">
        <v>7.9</v>
      </c>
      <c r="X163" s="19">
        <v>8.1999999999999993</v>
      </c>
      <c r="Y163" s="19">
        <v>8.3000000000000007</v>
      </c>
      <c r="Z163" s="19">
        <v>8.5</v>
      </c>
      <c r="AA163" s="19">
        <v>8.6999999999999993</v>
      </c>
      <c r="AB163" s="19">
        <v>9</v>
      </c>
      <c r="AC163" s="19">
        <v>9.1999999999999993</v>
      </c>
      <c r="AD163" s="19">
        <v>9.3000000000000007</v>
      </c>
      <c r="AE163" s="19">
        <v>9.5</v>
      </c>
      <c r="AF163" s="19">
        <v>9.6</v>
      </c>
      <c r="AG163" s="19">
        <v>9.6999999999999993</v>
      </c>
    </row>
    <row r="164" spans="1:33" ht="14.25" customHeight="1" x14ac:dyDescent="0.2">
      <c r="A164" s="52" t="str">
        <f>VLOOKUP(C164,'Country Table'!$C$4:$G$222,5,FALSE)</f>
        <v>Low income</v>
      </c>
      <c r="B164" s="52" t="str">
        <f>VLOOKUP(C164,'Country Table'!$C$4:$G$222,4,FALSE)</f>
        <v>Sub-Saharan Africa</v>
      </c>
      <c r="C164" s="53" t="s">
        <v>372</v>
      </c>
      <c r="D164" s="19">
        <v>2.9</v>
      </c>
      <c r="E164" s="19">
        <v>2.9</v>
      </c>
      <c r="F164" s="19">
        <v>3</v>
      </c>
      <c r="G164" s="19">
        <v>3</v>
      </c>
      <c r="H164" s="19">
        <v>3</v>
      </c>
      <c r="I164" s="19">
        <v>3</v>
      </c>
      <c r="J164" s="19">
        <v>3</v>
      </c>
      <c r="K164" s="19">
        <v>3</v>
      </c>
      <c r="L164" s="19">
        <v>3</v>
      </c>
      <c r="M164" s="19">
        <v>3.1</v>
      </c>
      <c r="N164" s="50">
        <v>3.1</v>
      </c>
      <c r="O164" s="19">
        <v>3.1</v>
      </c>
      <c r="P164" s="19">
        <v>3.1</v>
      </c>
      <c r="Q164" s="19">
        <v>3.1</v>
      </c>
      <c r="R164" s="19">
        <v>3.1</v>
      </c>
      <c r="S164" s="19">
        <v>3.1</v>
      </c>
      <c r="T164" s="19">
        <v>3.2</v>
      </c>
      <c r="U164" s="19">
        <v>3.2</v>
      </c>
      <c r="V164" s="19">
        <v>3.2</v>
      </c>
      <c r="W164" s="19">
        <v>3.2</v>
      </c>
      <c r="X164" s="19">
        <v>3.3</v>
      </c>
      <c r="Y164" s="19">
        <v>3.3</v>
      </c>
      <c r="Z164" s="19">
        <v>3.3</v>
      </c>
      <c r="AA164" s="19">
        <v>3.4</v>
      </c>
      <c r="AB164" s="19">
        <v>3.4</v>
      </c>
      <c r="AC164" s="19">
        <v>3.4</v>
      </c>
      <c r="AD164" s="19">
        <v>3.5</v>
      </c>
      <c r="AE164" s="19">
        <v>3.5</v>
      </c>
      <c r="AF164" s="19">
        <v>3.6</v>
      </c>
      <c r="AG164" s="19">
        <v>3.6</v>
      </c>
    </row>
    <row r="165" spans="1:33" ht="14.25" customHeight="1" x14ac:dyDescent="0.2">
      <c r="A165" s="52" t="str">
        <f>VLOOKUP(C165,'Country Table'!$C$4:$G$222,5,FALSE)</f>
        <v>Upper middle income</v>
      </c>
      <c r="B165" s="52" t="str">
        <f>VLOOKUP(C165,'Country Table'!$C$4:$G$222,4,FALSE)</f>
        <v>Latin America &amp; Caribbean</v>
      </c>
      <c r="C165" s="53" t="s">
        <v>374</v>
      </c>
      <c r="D165" s="19">
        <v>4.7</v>
      </c>
      <c r="E165" s="19">
        <v>4.8</v>
      </c>
      <c r="F165" s="19">
        <v>4.9000000000000004</v>
      </c>
      <c r="G165" s="19">
        <v>5</v>
      </c>
      <c r="H165" s="19">
        <v>5</v>
      </c>
      <c r="I165" s="19">
        <v>5.0999999999999996</v>
      </c>
      <c r="J165" s="19">
        <v>5.2</v>
      </c>
      <c r="K165" s="19">
        <v>5.3</v>
      </c>
      <c r="L165" s="19">
        <v>5.4</v>
      </c>
      <c r="M165" s="19">
        <v>5.4</v>
      </c>
      <c r="N165" s="50">
        <v>5.5</v>
      </c>
      <c r="O165" s="19">
        <v>5.6</v>
      </c>
      <c r="P165" s="19">
        <v>5.7</v>
      </c>
      <c r="Q165" s="19">
        <v>5.8</v>
      </c>
      <c r="R165" s="19">
        <v>5.9</v>
      </c>
      <c r="S165" s="19">
        <v>5.9</v>
      </c>
      <c r="T165" s="19">
        <v>6</v>
      </c>
      <c r="U165" s="19">
        <v>6</v>
      </c>
      <c r="V165" s="19">
        <v>6.1</v>
      </c>
      <c r="W165" s="19">
        <v>6.1</v>
      </c>
      <c r="X165" s="19">
        <v>6.2</v>
      </c>
      <c r="Y165" s="19">
        <v>6.3</v>
      </c>
      <c r="Z165" s="19">
        <v>6.3</v>
      </c>
      <c r="AA165" s="19">
        <v>6.4</v>
      </c>
      <c r="AB165" s="19">
        <v>6.5</v>
      </c>
      <c r="AC165" s="19">
        <v>6.6</v>
      </c>
      <c r="AD165" s="19">
        <v>6.7</v>
      </c>
      <c r="AE165" s="19">
        <v>6.8</v>
      </c>
      <c r="AF165" s="19">
        <v>6.9</v>
      </c>
      <c r="AG165" s="19">
        <v>7</v>
      </c>
    </row>
    <row r="166" spans="1:33" ht="14.25" customHeight="1" x14ac:dyDescent="0.2">
      <c r="A166" s="52" t="str">
        <f>VLOOKUP(C166,'Country Table'!$C$4:$G$222,5,FALSE)</f>
        <v>High income</v>
      </c>
      <c r="B166" s="52" t="str">
        <f>VLOOKUP(C166,'Country Table'!$C$4:$G$222,4,FALSE)</f>
        <v>Europe &amp; Central Asia</v>
      </c>
      <c r="C166" s="53" t="s">
        <v>376</v>
      </c>
      <c r="D166" s="19">
        <v>17.8</v>
      </c>
      <c r="E166" s="19">
        <v>17.8</v>
      </c>
      <c r="F166" s="19">
        <v>17.8</v>
      </c>
      <c r="G166" s="19">
        <v>17.7</v>
      </c>
      <c r="H166" s="19">
        <v>17.600000000000001</v>
      </c>
      <c r="I166" s="19">
        <v>17.5</v>
      </c>
      <c r="J166" s="19">
        <v>17.5</v>
      </c>
      <c r="K166" s="19">
        <v>17.399999999999999</v>
      </c>
      <c r="L166" s="19">
        <v>17.399999999999999</v>
      </c>
      <c r="M166" s="19">
        <v>17.399999999999999</v>
      </c>
      <c r="N166" s="50">
        <v>17.3</v>
      </c>
      <c r="O166" s="19">
        <v>17.3</v>
      </c>
      <c r="P166" s="19">
        <v>17.3</v>
      </c>
      <c r="Q166" s="19">
        <v>17.2</v>
      </c>
      <c r="R166" s="19">
        <v>17.2</v>
      </c>
      <c r="S166" s="19">
        <v>17.3</v>
      </c>
      <c r="T166" s="19">
        <v>17.399999999999999</v>
      </c>
      <c r="U166" s="19">
        <v>17.5</v>
      </c>
      <c r="V166" s="19">
        <v>17.7</v>
      </c>
      <c r="W166" s="19">
        <v>18</v>
      </c>
      <c r="X166" s="19">
        <v>18.2</v>
      </c>
      <c r="Y166" s="19">
        <v>18.5</v>
      </c>
      <c r="Z166" s="19">
        <v>18.8</v>
      </c>
      <c r="AA166" s="19">
        <v>19.100000000000001</v>
      </c>
      <c r="AB166" s="19">
        <v>19.399999999999999</v>
      </c>
      <c r="AC166" s="19">
        <v>19.600000000000001</v>
      </c>
      <c r="AD166" s="19">
        <v>19.8</v>
      </c>
      <c r="AE166" s="19">
        <v>20</v>
      </c>
      <c r="AF166" s="19">
        <v>20.100000000000001</v>
      </c>
      <c r="AG166" s="19">
        <v>20.2</v>
      </c>
    </row>
    <row r="167" spans="1:33" ht="14.25" customHeight="1" x14ac:dyDescent="0.2">
      <c r="A167" s="52" t="str">
        <f>VLOOKUP(C167,'Country Table'!$C$4:$G$222,5,FALSE)</f>
        <v>High income</v>
      </c>
      <c r="B167" s="52" t="str">
        <f>VLOOKUP(C167,'Country Table'!$C$4:$G$222,4,FALSE)</f>
        <v>Europe &amp; Central Asia</v>
      </c>
      <c r="C167" s="53" t="s">
        <v>378</v>
      </c>
      <c r="D167" s="19">
        <v>14.6</v>
      </c>
      <c r="E167" s="19">
        <v>14.7</v>
      </c>
      <c r="F167" s="19">
        <v>14.7</v>
      </c>
      <c r="G167" s="19">
        <v>14.7</v>
      </c>
      <c r="H167" s="19">
        <v>14.7</v>
      </c>
      <c r="I167" s="19">
        <v>14.7</v>
      </c>
      <c r="J167" s="19">
        <v>14.8</v>
      </c>
      <c r="K167" s="19">
        <v>14.9</v>
      </c>
      <c r="L167" s="19">
        <v>15</v>
      </c>
      <c r="M167" s="19">
        <v>15.2</v>
      </c>
      <c r="N167" s="50">
        <v>15.3</v>
      </c>
      <c r="O167" s="19">
        <v>15.4</v>
      </c>
      <c r="P167" s="19">
        <v>15.5</v>
      </c>
      <c r="Q167" s="19">
        <v>15.5</v>
      </c>
      <c r="R167" s="19">
        <v>15.6</v>
      </c>
      <c r="S167" s="19">
        <v>15.8</v>
      </c>
      <c r="T167" s="19">
        <v>16</v>
      </c>
      <c r="U167" s="19">
        <v>16.100000000000001</v>
      </c>
      <c r="V167" s="19">
        <v>16.399999999999999</v>
      </c>
      <c r="W167" s="19">
        <v>16.600000000000001</v>
      </c>
      <c r="X167" s="19">
        <v>16.899999999999999</v>
      </c>
      <c r="Y167" s="19">
        <v>17.100000000000001</v>
      </c>
      <c r="Z167" s="19">
        <v>17.3</v>
      </c>
      <c r="AA167" s="19">
        <v>17.600000000000001</v>
      </c>
      <c r="AB167" s="19">
        <v>17.8</v>
      </c>
      <c r="AC167" s="19">
        <v>18</v>
      </c>
      <c r="AD167" s="19">
        <v>18.2</v>
      </c>
      <c r="AE167" s="19">
        <v>18.399999999999999</v>
      </c>
      <c r="AF167" s="19">
        <v>18.600000000000001</v>
      </c>
      <c r="AG167" s="19">
        <v>18.8</v>
      </c>
    </row>
    <row r="168" spans="1:33" ht="14.25" customHeight="1" x14ac:dyDescent="0.2">
      <c r="A168" s="52" t="str">
        <f>VLOOKUP(C168,'Country Table'!$C$4:$G$222,5,FALSE)</f>
        <v>Low income</v>
      </c>
      <c r="B168" s="52" t="str">
        <f>VLOOKUP(C168,'Country Table'!$C$4:$G$222,4,FALSE)</f>
        <v>Middle East &amp; North Africa</v>
      </c>
      <c r="C168" s="53" t="s">
        <v>457</v>
      </c>
      <c r="D168" s="19">
        <v>3</v>
      </c>
      <c r="E168" s="19">
        <v>3.1</v>
      </c>
      <c r="F168" s="19">
        <v>3.1</v>
      </c>
      <c r="G168" s="19">
        <v>3.1</v>
      </c>
      <c r="H168" s="19">
        <v>3.1</v>
      </c>
      <c r="I168" s="19">
        <v>3.2</v>
      </c>
      <c r="J168" s="19">
        <v>3.2</v>
      </c>
      <c r="K168" s="19">
        <v>3.3</v>
      </c>
      <c r="L168" s="19">
        <v>3.3</v>
      </c>
      <c r="M168" s="19">
        <v>3.3</v>
      </c>
      <c r="N168" s="50">
        <v>3.3</v>
      </c>
      <c r="O168" s="19">
        <v>3.3</v>
      </c>
      <c r="P168" s="19">
        <v>3.3</v>
      </c>
      <c r="Q168" s="19">
        <v>3.3</v>
      </c>
      <c r="R168" s="19">
        <v>3.3</v>
      </c>
      <c r="S168" s="19">
        <v>3.4</v>
      </c>
      <c r="T168" s="19">
        <v>3.4</v>
      </c>
      <c r="U168" s="19">
        <v>3.4</v>
      </c>
      <c r="V168" s="19">
        <v>3.4</v>
      </c>
      <c r="W168" s="19">
        <v>3.4</v>
      </c>
      <c r="X168" s="19">
        <v>3.4</v>
      </c>
      <c r="Y168" s="19">
        <v>3.5</v>
      </c>
      <c r="Z168" s="19">
        <v>3.6</v>
      </c>
      <c r="AA168" s="19">
        <v>3.7</v>
      </c>
      <c r="AB168" s="19">
        <v>3.8</v>
      </c>
      <c r="AC168" s="19">
        <v>4</v>
      </c>
      <c r="AD168" s="19">
        <v>4.0999999999999996</v>
      </c>
      <c r="AE168" s="19">
        <v>4.3</v>
      </c>
      <c r="AF168" s="19">
        <v>4.5</v>
      </c>
      <c r="AG168" s="19">
        <v>4.7</v>
      </c>
    </row>
    <row r="169" spans="1:33" ht="14.25" customHeight="1" x14ac:dyDescent="0.2">
      <c r="A169" s="52" t="str">
        <f>VLOOKUP(C169,'Country Table'!$C$4:$G$222,5,FALSE)</f>
        <v>Low income</v>
      </c>
      <c r="B169" s="52" t="str">
        <f>VLOOKUP(C169,'Country Table'!$C$4:$G$222,4,FALSE)</f>
        <v>Europe &amp; Central Asia</v>
      </c>
      <c r="C169" s="53" t="s">
        <v>382</v>
      </c>
      <c r="D169" s="19">
        <v>3.8</v>
      </c>
      <c r="E169" s="19">
        <v>3.8</v>
      </c>
      <c r="F169" s="19">
        <v>3.9</v>
      </c>
      <c r="G169" s="19">
        <v>3.9</v>
      </c>
      <c r="H169" s="19">
        <v>3.9</v>
      </c>
      <c r="I169" s="19">
        <v>3.9</v>
      </c>
      <c r="J169" s="19">
        <v>3.9</v>
      </c>
      <c r="K169" s="19">
        <v>3.8</v>
      </c>
      <c r="L169" s="19">
        <v>3.7</v>
      </c>
      <c r="M169" s="19">
        <v>3.7</v>
      </c>
      <c r="N169" s="50">
        <v>3.6</v>
      </c>
      <c r="O169" s="19">
        <v>3.7</v>
      </c>
      <c r="P169" s="19">
        <v>3.7</v>
      </c>
      <c r="Q169" s="19">
        <v>3.8</v>
      </c>
      <c r="R169" s="19">
        <v>3.8</v>
      </c>
      <c r="S169" s="19">
        <v>3.8</v>
      </c>
      <c r="T169" s="19">
        <v>3.7</v>
      </c>
      <c r="U169" s="19">
        <v>3.7</v>
      </c>
      <c r="V169" s="19">
        <v>3.5</v>
      </c>
      <c r="W169" s="19">
        <v>3.4</v>
      </c>
      <c r="X169" s="19">
        <v>3.3</v>
      </c>
      <c r="Y169" s="19">
        <v>3.2</v>
      </c>
      <c r="Z169" s="19">
        <v>3.1</v>
      </c>
      <c r="AA169" s="19">
        <v>3</v>
      </c>
      <c r="AB169" s="19">
        <v>3</v>
      </c>
      <c r="AC169" s="19">
        <v>2.9</v>
      </c>
      <c r="AD169" s="19">
        <v>3</v>
      </c>
      <c r="AE169" s="19">
        <v>3</v>
      </c>
      <c r="AF169" s="19">
        <v>3</v>
      </c>
      <c r="AG169" s="19">
        <v>3.1</v>
      </c>
    </row>
    <row r="170" spans="1:33" ht="14.25" customHeight="1" x14ac:dyDescent="0.2">
      <c r="A170" s="52" t="str">
        <f>VLOOKUP(C170,'Country Table'!$C$4:$G$222,5,FALSE)</f>
        <v>Lower middle income</v>
      </c>
      <c r="B170" s="52" t="str">
        <f>VLOOKUP(C170,'Country Table'!$C$4:$G$222,4,FALSE)</f>
        <v>Sub-Saharan Africa</v>
      </c>
      <c r="C170" s="53" t="s">
        <v>384</v>
      </c>
      <c r="D170" s="19">
        <v>2.6</v>
      </c>
      <c r="E170" s="19">
        <v>2.6</v>
      </c>
      <c r="F170" s="19">
        <v>2.6</v>
      </c>
      <c r="G170" s="19">
        <v>2.6</v>
      </c>
      <c r="H170" s="19">
        <v>2.6</v>
      </c>
      <c r="I170" s="19">
        <v>2.6</v>
      </c>
      <c r="J170" s="19">
        <v>2.6</v>
      </c>
      <c r="K170" s="19">
        <v>2.6</v>
      </c>
      <c r="L170" s="19">
        <v>2.6</v>
      </c>
      <c r="M170" s="19">
        <v>2.6</v>
      </c>
      <c r="N170" s="50">
        <v>2.6</v>
      </c>
      <c r="O170" s="19">
        <v>2.6</v>
      </c>
      <c r="P170" s="19">
        <v>2.6</v>
      </c>
      <c r="Q170" s="19">
        <v>2.6</v>
      </c>
      <c r="R170" s="19">
        <v>2.6</v>
      </c>
      <c r="S170" s="19">
        <v>2.5</v>
      </c>
      <c r="T170" s="19">
        <v>2.5</v>
      </c>
      <c r="U170" s="19">
        <v>2.5</v>
      </c>
      <c r="V170" s="19">
        <v>2.5</v>
      </c>
      <c r="W170" s="19">
        <v>2.5</v>
      </c>
      <c r="X170" s="19">
        <v>2.5</v>
      </c>
      <c r="Y170" s="19">
        <v>2.5</v>
      </c>
      <c r="Z170" s="19">
        <v>2.5</v>
      </c>
      <c r="AA170" s="19">
        <v>2.5</v>
      </c>
      <c r="AB170" s="19">
        <v>2.5</v>
      </c>
      <c r="AC170" s="19">
        <v>2.5</v>
      </c>
      <c r="AD170" s="19">
        <v>2.6</v>
      </c>
      <c r="AE170" s="19">
        <v>2.6</v>
      </c>
      <c r="AF170" s="19">
        <v>2.6</v>
      </c>
      <c r="AG170" s="19">
        <v>2.6</v>
      </c>
    </row>
    <row r="171" spans="1:33" ht="14.25" customHeight="1" x14ac:dyDescent="0.2">
      <c r="A171" s="52" t="str">
        <f>VLOOKUP(C171,'Country Table'!$C$4:$G$222,5,FALSE)</f>
        <v>Upper middle income</v>
      </c>
      <c r="B171" s="52" t="str">
        <f>VLOOKUP(C171,'Country Table'!$C$4:$G$222,4,FALSE)</f>
        <v>East Asia &amp; Pacific</v>
      </c>
      <c r="C171" s="53" t="s">
        <v>386</v>
      </c>
      <c r="D171" s="19">
        <v>4.5</v>
      </c>
      <c r="E171" s="19">
        <v>4.7</v>
      </c>
      <c r="F171" s="19">
        <v>4.9000000000000004</v>
      </c>
      <c r="G171" s="19">
        <v>5.0999999999999996</v>
      </c>
      <c r="H171" s="19">
        <v>5.3</v>
      </c>
      <c r="I171" s="19">
        <v>5.5</v>
      </c>
      <c r="J171" s="19">
        <v>5.7</v>
      </c>
      <c r="K171" s="19">
        <v>5.9</v>
      </c>
      <c r="L171" s="19">
        <v>6.1</v>
      </c>
      <c r="M171" s="19">
        <v>6.3</v>
      </c>
      <c r="N171" s="50">
        <v>6.5</v>
      </c>
      <c r="O171" s="19">
        <v>6.8</v>
      </c>
      <c r="P171" s="19">
        <v>7</v>
      </c>
      <c r="Q171" s="19">
        <v>7.3</v>
      </c>
      <c r="R171" s="19">
        <v>7.5</v>
      </c>
      <c r="S171" s="19">
        <v>7.8</v>
      </c>
      <c r="T171" s="19">
        <v>8</v>
      </c>
      <c r="U171" s="19">
        <v>8.1999999999999993</v>
      </c>
      <c r="V171" s="19">
        <v>8.4</v>
      </c>
      <c r="W171" s="19">
        <v>8.6</v>
      </c>
      <c r="X171" s="19">
        <v>8.9</v>
      </c>
      <c r="Y171" s="19">
        <v>9.1999999999999993</v>
      </c>
      <c r="Z171" s="19">
        <v>9.5</v>
      </c>
      <c r="AA171" s="19">
        <v>9.8000000000000007</v>
      </c>
      <c r="AB171" s="19">
        <v>10.199999999999999</v>
      </c>
      <c r="AC171" s="19">
        <v>10.6</v>
      </c>
      <c r="AD171" s="19">
        <v>11</v>
      </c>
      <c r="AE171" s="19">
        <v>11.4</v>
      </c>
      <c r="AF171" s="19">
        <v>11.9</v>
      </c>
      <c r="AG171" s="19">
        <v>12.4</v>
      </c>
    </row>
    <row r="172" spans="1:33" ht="14.25" customHeight="1" x14ac:dyDescent="0.2">
      <c r="A172" s="52" t="str">
        <f>VLOOKUP(C172,'Country Table'!$C$4:$G$222,5,FALSE)</f>
        <v>Lower middle income</v>
      </c>
      <c r="B172" s="52" t="str">
        <f>VLOOKUP(C172,'Country Table'!$C$4:$G$222,4,FALSE)</f>
        <v>East Asia &amp; Pacific</v>
      </c>
      <c r="C172" s="53" t="s">
        <v>388</v>
      </c>
      <c r="D172" s="19">
        <v>3.1</v>
      </c>
      <c r="E172" s="19">
        <v>3.1</v>
      </c>
      <c r="F172" s="19">
        <v>3.2</v>
      </c>
      <c r="G172" s="19">
        <v>3.2</v>
      </c>
      <c r="H172" s="19">
        <v>3.2</v>
      </c>
      <c r="I172" s="19">
        <v>3.2</v>
      </c>
      <c r="J172" s="19">
        <v>3.3</v>
      </c>
      <c r="K172" s="19">
        <v>3.3</v>
      </c>
      <c r="L172" s="19">
        <v>3.3</v>
      </c>
      <c r="M172" s="19">
        <v>3.4</v>
      </c>
      <c r="N172" s="50">
        <v>3.4</v>
      </c>
      <c r="O172" s="19">
        <v>3.5</v>
      </c>
      <c r="P172" s="19">
        <v>3.5</v>
      </c>
      <c r="Q172" s="19">
        <v>3.6</v>
      </c>
      <c r="R172" s="19">
        <v>3.7</v>
      </c>
      <c r="S172" s="19">
        <v>3.7</v>
      </c>
      <c r="T172" s="19">
        <v>3.8</v>
      </c>
      <c r="U172" s="19">
        <v>3.8</v>
      </c>
      <c r="V172" s="19">
        <v>3.9</v>
      </c>
      <c r="W172" s="19">
        <v>4</v>
      </c>
      <c r="X172" s="19">
        <v>4</v>
      </c>
      <c r="Y172" s="19">
        <v>4.0999999999999996</v>
      </c>
      <c r="Z172" s="19">
        <v>4.2</v>
      </c>
      <c r="AA172" s="19">
        <v>4.3</v>
      </c>
      <c r="AB172" s="19">
        <v>4.4000000000000004</v>
      </c>
      <c r="AC172" s="19">
        <v>4.4000000000000004</v>
      </c>
      <c r="AD172" s="19">
        <v>4.4000000000000004</v>
      </c>
      <c r="AE172" s="19">
        <v>4.4000000000000004</v>
      </c>
      <c r="AF172" s="19">
        <v>4.3</v>
      </c>
      <c r="AG172" s="19">
        <v>4.3</v>
      </c>
    </row>
    <row r="173" spans="1:33" ht="14.25" customHeight="1" x14ac:dyDescent="0.2">
      <c r="A173" s="52" t="str">
        <f>VLOOKUP(C173,'Country Table'!$C$4:$G$222,5,FALSE)</f>
        <v>Low income</v>
      </c>
      <c r="B173" s="52" t="str">
        <f>VLOOKUP(C173,'Country Table'!$C$4:$G$222,4,FALSE)</f>
        <v>Sub-Saharan Africa</v>
      </c>
      <c r="C173" s="53" t="s">
        <v>390</v>
      </c>
      <c r="D173" s="19">
        <v>3</v>
      </c>
      <c r="E173" s="19">
        <v>3</v>
      </c>
      <c r="F173" s="19">
        <v>3</v>
      </c>
      <c r="G173" s="19">
        <v>3</v>
      </c>
      <c r="H173" s="19">
        <v>3</v>
      </c>
      <c r="I173" s="19">
        <v>3</v>
      </c>
      <c r="J173" s="19">
        <v>3</v>
      </c>
      <c r="K173" s="19">
        <v>3</v>
      </c>
      <c r="L173" s="19">
        <v>2.9</v>
      </c>
      <c r="M173" s="19">
        <v>2.9</v>
      </c>
      <c r="N173" s="50">
        <v>2.9</v>
      </c>
      <c r="O173" s="19">
        <v>2.9</v>
      </c>
      <c r="P173" s="19">
        <v>2.8</v>
      </c>
      <c r="Q173" s="19">
        <v>2.8</v>
      </c>
      <c r="R173" s="19">
        <v>2.8</v>
      </c>
      <c r="S173" s="19">
        <v>2.8</v>
      </c>
      <c r="T173" s="19">
        <v>2.8</v>
      </c>
      <c r="U173" s="19">
        <v>2.8</v>
      </c>
      <c r="V173" s="19">
        <v>2.8</v>
      </c>
      <c r="W173" s="19">
        <v>2.7</v>
      </c>
      <c r="X173" s="19">
        <v>2.7</v>
      </c>
      <c r="Y173" s="19">
        <v>2.8</v>
      </c>
      <c r="Z173" s="19">
        <v>2.8</v>
      </c>
      <c r="AA173" s="19">
        <v>2.8</v>
      </c>
      <c r="AB173" s="19">
        <v>2.8</v>
      </c>
      <c r="AC173" s="19">
        <v>2.8</v>
      </c>
      <c r="AD173" s="19">
        <v>2.8</v>
      </c>
      <c r="AE173" s="19">
        <v>2.9</v>
      </c>
      <c r="AF173" s="19">
        <v>2.9</v>
      </c>
      <c r="AG173" s="19">
        <v>2.9</v>
      </c>
    </row>
    <row r="174" spans="1:33" ht="14.25" customHeight="1" x14ac:dyDescent="0.2">
      <c r="A174" s="52" t="str">
        <f>VLOOKUP(C174,'Country Table'!$C$4:$G$222,5,FALSE)</f>
        <v>Upper middle income</v>
      </c>
      <c r="B174" s="52" t="str">
        <f>VLOOKUP(C174,'Country Table'!$C$4:$G$222,4,FALSE)</f>
        <v>East Asia &amp; Pacific</v>
      </c>
      <c r="C174" s="53" t="s">
        <v>392</v>
      </c>
      <c r="D174" s="19">
        <v>4.4000000000000004</v>
      </c>
      <c r="E174" s="19">
        <v>4.5999999999999996</v>
      </c>
      <c r="F174" s="19">
        <v>4.7</v>
      </c>
      <c r="G174" s="19">
        <v>4.9000000000000004</v>
      </c>
      <c r="H174" s="19">
        <v>5.0999999999999996</v>
      </c>
      <c r="I174" s="19">
        <v>5.3</v>
      </c>
      <c r="J174" s="19">
        <v>5.3</v>
      </c>
      <c r="K174" s="19">
        <v>5.4</v>
      </c>
      <c r="L174" s="19">
        <v>5.5</v>
      </c>
      <c r="M174" s="19">
        <v>5.6</v>
      </c>
      <c r="N174" s="50">
        <v>5.6</v>
      </c>
      <c r="O174" s="19">
        <v>5.7</v>
      </c>
      <c r="P174" s="19">
        <v>5.8</v>
      </c>
      <c r="Q174" s="19">
        <v>5.9</v>
      </c>
      <c r="R174" s="19">
        <v>5.9</v>
      </c>
      <c r="S174" s="19">
        <v>5.9</v>
      </c>
      <c r="T174" s="19">
        <v>5.9</v>
      </c>
      <c r="U174" s="19">
        <v>5.9</v>
      </c>
      <c r="V174" s="19">
        <v>5.8</v>
      </c>
      <c r="W174" s="19">
        <v>5.8</v>
      </c>
      <c r="X174" s="19">
        <v>5.7</v>
      </c>
      <c r="Y174" s="19">
        <v>5.8</v>
      </c>
      <c r="Z174" s="19">
        <v>5.8</v>
      </c>
      <c r="AA174" s="19">
        <v>5.8</v>
      </c>
      <c r="AB174" s="19">
        <v>5.9</v>
      </c>
      <c r="AC174" s="19">
        <v>6</v>
      </c>
      <c r="AD174" s="19">
        <v>6</v>
      </c>
      <c r="AE174" s="19">
        <v>6</v>
      </c>
      <c r="AF174" s="19">
        <v>6</v>
      </c>
      <c r="AG174" s="19">
        <v>5.9</v>
      </c>
    </row>
    <row r="175" spans="1:33" ht="14.25" customHeight="1" x14ac:dyDescent="0.2">
      <c r="A175" s="52" t="str">
        <f>VLOOKUP(C175,'Country Table'!$C$4:$G$222,5,FALSE)</f>
        <v>High income</v>
      </c>
      <c r="B175" s="52" t="str">
        <f>VLOOKUP(C175,'Country Table'!$C$4:$G$222,4,FALSE)</f>
        <v>Latin America &amp; Caribbean</v>
      </c>
      <c r="C175" s="53" t="s">
        <v>394</v>
      </c>
      <c r="D175" s="19">
        <v>5.7</v>
      </c>
      <c r="E175" s="19">
        <v>5.8</v>
      </c>
      <c r="F175" s="19">
        <v>5.9</v>
      </c>
      <c r="G175" s="19">
        <v>5.9</v>
      </c>
      <c r="H175" s="19">
        <v>6</v>
      </c>
      <c r="I175" s="19">
        <v>6</v>
      </c>
      <c r="J175" s="19">
        <v>6.1</v>
      </c>
      <c r="K175" s="19">
        <v>6.2</v>
      </c>
      <c r="L175" s="19">
        <v>6.3</v>
      </c>
      <c r="M175" s="19">
        <v>6.4</v>
      </c>
      <c r="N175" s="50">
        <v>6.5</v>
      </c>
      <c r="O175" s="19">
        <v>6.6</v>
      </c>
      <c r="P175" s="19">
        <v>6.7</v>
      </c>
      <c r="Q175" s="19">
        <v>6.9</v>
      </c>
      <c r="R175" s="19">
        <v>7</v>
      </c>
      <c r="S175" s="19">
        <v>7.2</v>
      </c>
      <c r="T175" s="19">
        <v>7.4</v>
      </c>
      <c r="U175" s="19">
        <v>7.6</v>
      </c>
      <c r="V175" s="19">
        <v>7.8</v>
      </c>
      <c r="W175" s="19">
        <v>8.1</v>
      </c>
      <c r="X175" s="19">
        <v>8.3000000000000007</v>
      </c>
      <c r="Y175" s="19">
        <v>8.6</v>
      </c>
      <c r="Z175" s="19">
        <v>8.8000000000000007</v>
      </c>
      <c r="AA175" s="19">
        <v>9.1</v>
      </c>
      <c r="AB175" s="19">
        <v>9.4</v>
      </c>
      <c r="AC175" s="19">
        <v>9.6999999999999993</v>
      </c>
      <c r="AD175" s="19">
        <v>10</v>
      </c>
      <c r="AE175" s="19">
        <v>10.4</v>
      </c>
      <c r="AF175" s="19">
        <v>10.7</v>
      </c>
      <c r="AG175" s="19">
        <v>11.1</v>
      </c>
    </row>
    <row r="176" spans="1:33" ht="14.25" customHeight="1" x14ac:dyDescent="0.2">
      <c r="A176" s="52" t="str">
        <f>VLOOKUP(C176,'Country Table'!$C$4:$G$222,5,FALSE)</f>
        <v>Lower middle income</v>
      </c>
      <c r="B176" s="52" t="str">
        <f>VLOOKUP(C176,'Country Table'!$C$4:$G$222,4,FALSE)</f>
        <v>Middle East &amp; North Africa</v>
      </c>
      <c r="C176" s="53" t="s">
        <v>396</v>
      </c>
      <c r="D176" s="19">
        <v>4.9000000000000004</v>
      </c>
      <c r="E176" s="19">
        <v>5</v>
      </c>
      <c r="F176" s="19">
        <v>5.0999999999999996</v>
      </c>
      <c r="G176" s="19">
        <v>5.2</v>
      </c>
      <c r="H176" s="19">
        <v>5.4</v>
      </c>
      <c r="I176" s="19">
        <v>5.6</v>
      </c>
      <c r="J176" s="19">
        <v>5.8</v>
      </c>
      <c r="K176" s="19">
        <v>6</v>
      </c>
      <c r="L176" s="19">
        <v>6.3</v>
      </c>
      <c r="M176" s="19">
        <v>6.5</v>
      </c>
      <c r="N176" s="50">
        <v>6.7</v>
      </c>
      <c r="O176" s="19">
        <v>6.9</v>
      </c>
      <c r="P176" s="19">
        <v>7</v>
      </c>
      <c r="Q176" s="19">
        <v>7.2</v>
      </c>
      <c r="R176" s="19">
        <v>7.3</v>
      </c>
      <c r="S176" s="19">
        <v>7.4</v>
      </c>
      <c r="T176" s="19">
        <v>7.4</v>
      </c>
      <c r="U176" s="19">
        <v>7.5</v>
      </c>
      <c r="V176" s="19">
        <v>7.5</v>
      </c>
      <c r="W176" s="19">
        <v>7.5</v>
      </c>
      <c r="X176" s="19">
        <v>7.5</v>
      </c>
      <c r="Y176" s="19">
        <v>7.5</v>
      </c>
      <c r="Z176" s="19">
        <v>7.5</v>
      </c>
      <c r="AA176" s="19">
        <v>7.5</v>
      </c>
      <c r="AB176" s="19">
        <v>7.6</v>
      </c>
      <c r="AC176" s="19">
        <v>7.7</v>
      </c>
      <c r="AD176" s="19">
        <v>7.8</v>
      </c>
      <c r="AE176" s="19">
        <v>8.1</v>
      </c>
      <c r="AF176" s="19">
        <v>8.3000000000000007</v>
      </c>
      <c r="AG176" s="19">
        <v>8.6</v>
      </c>
    </row>
    <row r="177" spans="1:33" ht="14.25" customHeight="1" x14ac:dyDescent="0.2">
      <c r="A177" s="52" t="str">
        <f>VLOOKUP(C177,'Country Table'!$C$4:$G$222,5,FALSE)</f>
        <v>Upper middle income</v>
      </c>
      <c r="B177" s="52" t="str">
        <f>VLOOKUP(C177,'Country Table'!$C$4:$G$222,4,FALSE)</f>
        <v>Europe &amp; Central Asia</v>
      </c>
      <c r="C177" s="53" t="s">
        <v>398</v>
      </c>
      <c r="D177" s="19">
        <v>4.5999999999999996</v>
      </c>
      <c r="E177" s="19">
        <v>4.7</v>
      </c>
      <c r="F177" s="19">
        <v>4.8</v>
      </c>
      <c r="G177" s="19">
        <v>4.9000000000000004</v>
      </c>
      <c r="H177" s="19">
        <v>5.0999999999999996</v>
      </c>
      <c r="I177" s="19">
        <v>5.2</v>
      </c>
      <c r="J177" s="19">
        <v>5.4</v>
      </c>
      <c r="K177" s="19">
        <v>5.6</v>
      </c>
      <c r="L177" s="19">
        <v>5.8</v>
      </c>
      <c r="M177" s="19">
        <v>5.9</v>
      </c>
      <c r="N177" s="50">
        <v>6.1</v>
      </c>
      <c r="O177" s="19">
        <v>6.2</v>
      </c>
      <c r="P177" s="19">
        <v>6.4</v>
      </c>
      <c r="Q177" s="19">
        <v>6.5</v>
      </c>
      <c r="R177" s="19">
        <v>6.6</v>
      </c>
      <c r="S177" s="19">
        <v>6.7</v>
      </c>
      <c r="T177" s="19">
        <v>6.8</v>
      </c>
      <c r="U177" s="19">
        <v>6.9</v>
      </c>
      <c r="V177" s="19">
        <v>7</v>
      </c>
      <c r="W177" s="19">
        <v>7.1</v>
      </c>
      <c r="X177" s="19">
        <v>7.2</v>
      </c>
      <c r="Y177" s="19">
        <v>7.3</v>
      </c>
      <c r="Z177" s="19">
        <v>7.4</v>
      </c>
      <c r="AA177" s="19">
        <v>7.6</v>
      </c>
      <c r="AB177" s="19">
        <v>7.7</v>
      </c>
      <c r="AC177" s="19">
        <v>7.9</v>
      </c>
      <c r="AD177" s="19">
        <v>8.1</v>
      </c>
      <c r="AE177" s="19">
        <v>8.3000000000000007</v>
      </c>
      <c r="AF177" s="19">
        <v>8.5</v>
      </c>
      <c r="AG177" s="19">
        <v>8.6999999999999993</v>
      </c>
    </row>
    <row r="178" spans="1:33" ht="14.25" customHeight="1" x14ac:dyDescent="0.2">
      <c r="A178" s="52" t="str">
        <f>VLOOKUP(C178,'Country Table'!$C$4:$G$222,5,FALSE)</f>
        <v>Upper middle income</v>
      </c>
      <c r="B178" s="52" t="str">
        <f>VLOOKUP(C178,'Country Table'!$C$4:$G$222,4,FALSE)</f>
        <v>Europe &amp; Central Asia</v>
      </c>
      <c r="C178" s="53" t="s">
        <v>400</v>
      </c>
      <c r="D178" s="19">
        <v>3.8</v>
      </c>
      <c r="E178" s="19">
        <v>3.8</v>
      </c>
      <c r="F178" s="19">
        <v>3.9</v>
      </c>
      <c r="G178" s="19">
        <v>4</v>
      </c>
      <c r="H178" s="19">
        <v>4.0999999999999996</v>
      </c>
      <c r="I178" s="19">
        <v>4.0999999999999996</v>
      </c>
      <c r="J178" s="19">
        <v>4.2</v>
      </c>
      <c r="K178" s="19">
        <v>4.2</v>
      </c>
      <c r="L178" s="19">
        <v>4.2</v>
      </c>
      <c r="M178" s="19">
        <v>4.2</v>
      </c>
      <c r="N178" s="50">
        <v>4.3</v>
      </c>
      <c r="O178" s="19">
        <v>4.4000000000000004</v>
      </c>
      <c r="P178" s="19">
        <v>4.5</v>
      </c>
      <c r="Q178" s="19">
        <v>4.5999999999999996</v>
      </c>
      <c r="R178" s="19">
        <v>4.5999999999999996</v>
      </c>
      <c r="S178" s="19">
        <v>4.5999999999999996</v>
      </c>
      <c r="T178" s="19">
        <v>4.5</v>
      </c>
      <c r="U178" s="19">
        <v>4.4000000000000004</v>
      </c>
      <c r="V178" s="19">
        <v>4.3</v>
      </c>
      <c r="W178" s="19">
        <v>4.2</v>
      </c>
      <c r="X178" s="19">
        <v>4.0999999999999996</v>
      </c>
      <c r="Y178" s="19">
        <v>4.0999999999999996</v>
      </c>
      <c r="Z178" s="19">
        <v>4.0999999999999996</v>
      </c>
      <c r="AA178" s="19">
        <v>4</v>
      </c>
      <c r="AB178" s="19">
        <v>4</v>
      </c>
      <c r="AC178" s="19">
        <v>4.0999999999999996</v>
      </c>
      <c r="AD178" s="19">
        <v>4.2</v>
      </c>
      <c r="AE178" s="19">
        <v>4.3</v>
      </c>
      <c r="AF178" s="19">
        <v>4.4000000000000004</v>
      </c>
      <c r="AG178" s="19">
        <v>4.5999999999999996</v>
      </c>
    </row>
    <row r="179" spans="1:33" ht="14.25" customHeight="1" x14ac:dyDescent="0.2">
      <c r="A179" s="52" t="str">
        <f>VLOOKUP(C179,'Country Table'!$C$4:$G$222,5,FALSE)</f>
        <v>Low income</v>
      </c>
      <c r="B179" s="52" t="str">
        <f>VLOOKUP(C179,'Country Table'!$C$4:$G$222,4,FALSE)</f>
        <v>Sub-Saharan Africa</v>
      </c>
      <c r="C179" s="53" t="s">
        <v>406</v>
      </c>
      <c r="D179" s="19">
        <v>2.6</v>
      </c>
      <c r="E179" s="19">
        <v>2.6</v>
      </c>
      <c r="F179" s="19">
        <v>2.5</v>
      </c>
      <c r="G179" s="19">
        <v>2.5</v>
      </c>
      <c r="H179" s="19">
        <v>2.5</v>
      </c>
      <c r="I179" s="19">
        <v>2.5</v>
      </c>
      <c r="J179" s="19">
        <v>2.4</v>
      </c>
      <c r="K179" s="19">
        <v>2.4</v>
      </c>
      <c r="L179" s="19">
        <v>2.4</v>
      </c>
      <c r="M179" s="19">
        <v>2.4</v>
      </c>
      <c r="N179" s="50">
        <v>2.2999999999999998</v>
      </c>
      <c r="O179" s="19">
        <v>2.2000000000000002</v>
      </c>
      <c r="P179" s="19">
        <v>2.2000000000000002</v>
      </c>
      <c r="Q179" s="19">
        <v>2.1</v>
      </c>
      <c r="R179" s="19">
        <v>2</v>
      </c>
      <c r="S179" s="19">
        <v>2</v>
      </c>
      <c r="T179" s="19">
        <v>2</v>
      </c>
      <c r="U179" s="19">
        <v>1.9</v>
      </c>
      <c r="V179" s="19">
        <v>1.9</v>
      </c>
      <c r="W179" s="19">
        <v>1.9</v>
      </c>
      <c r="X179" s="19">
        <v>1.9</v>
      </c>
      <c r="Y179" s="19">
        <v>1.9</v>
      </c>
      <c r="Z179" s="19">
        <v>1.9</v>
      </c>
      <c r="AA179" s="19">
        <v>1.9</v>
      </c>
      <c r="AB179" s="19">
        <v>1.9</v>
      </c>
      <c r="AC179" s="19">
        <v>1.9</v>
      </c>
      <c r="AD179" s="19">
        <v>1.9</v>
      </c>
      <c r="AE179" s="19">
        <v>1.9</v>
      </c>
      <c r="AF179" s="19">
        <v>1.9</v>
      </c>
      <c r="AG179" s="19">
        <v>2</v>
      </c>
    </row>
    <row r="180" spans="1:33" ht="14.25" customHeight="1" x14ac:dyDescent="0.2">
      <c r="A180" s="52" t="str">
        <f>VLOOKUP(C180,'Country Table'!$C$4:$G$222,5,FALSE)</f>
        <v>Lower middle income</v>
      </c>
      <c r="B180" s="52" t="str">
        <f>VLOOKUP(C180,'Country Table'!$C$4:$G$222,4,FALSE)</f>
        <v>Europe &amp; Central Asia</v>
      </c>
      <c r="C180" s="53" t="s">
        <v>408</v>
      </c>
      <c r="D180" s="19">
        <v>12</v>
      </c>
      <c r="E180" s="19">
        <v>12.3</v>
      </c>
      <c r="F180" s="19">
        <v>12.7</v>
      </c>
      <c r="G180" s="19">
        <v>13.1</v>
      </c>
      <c r="H180" s="19">
        <v>13.4</v>
      </c>
      <c r="I180" s="19">
        <v>13.5</v>
      </c>
      <c r="J180" s="19">
        <v>13.7</v>
      </c>
      <c r="K180" s="19">
        <v>13.7</v>
      </c>
      <c r="L180" s="19">
        <v>13.6</v>
      </c>
      <c r="M180" s="19">
        <v>13.6</v>
      </c>
      <c r="N180" s="50">
        <v>13.8</v>
      </c>
      <c r="O180" s="19">
        <v>14.2</v>
      </c>
      <c r="P180" s="19">
        <v>14.7</v>
      </c>
      <c r="Q180" s="19">
        <v>15.3</v>
      </c>
      <c r="R180" s="19">
        <v>15.7</v>
      </c>
      <c r="S180" s="19">
        <v>15.9</v>
      </c>
      <c r="T180" s="19">
        <v>16</v>
      </c>
      <c r="U180" s="19">
        <v>16</v>
      </c>
      <c r="V180" s="19">
        <v>15.9</v>
      </c>
      <c r="W180" s="19">
        <v>15.8</v>
      </c>
      <c r="X180" s="19">
        <v>15.7</v>
      </c>
      <c r="Y180" s="19">
        <v>15.7</v>
      </c>
      <c r="Z180" s="19">
        <v>15.6</v>
      </c>
      <c r="AA180" s="19">
        <v>15.6</v>
      </c>
      <c r="AB180" s="19">
        <v>15.6</v>
      </c>
      <c r="AC180" s="19">
        <v>15.7</v>
      </c>
      <c r="AD180" s="19">
        <v>15.9</v>
      </c>
      <c r="AE180" s="19">
        <v>16.2</v>
      </c>
      <c r="AF180" s="19">
        <v>16.399999999999999</v>
      </c>
      <c r="AG180" s="19">
        <v>16.7</v>
      </c>
    </row>
    <row r="181" spans="1:33" ht="14.25" customHeight="1" x14ac:dyDescent="0.2">
      <c r="A181" s="52" t="str">
        <f>VLOOKUP(C181,'Country Table'!$C$4:$G$222,5,FALSE)</f>
        <v>High income</v>
      </c>
      <c r="B181" s="52" t="str">
        <f>VLOOKUP(C181,'Country Table'!$C$4:$G$222,4,FALSE)</f>
        <v>Middle East &amp; North Africa</v>
      </c>
      <c r="C181" s="53" t="s">
        <v>410</v>
      </c>
      <c r="D181" s="19">
        <v>1.2</v>
      </c>
      <c r="E181" s="19">
        <v>1.2</v>
      </c>
      <c r="F181" s="19">
        <v>1.1000000000000001</v>
      </c>
      <c r="G181" s="19">
        <v>1.1000000000000001</v>
      </c>
      <c r="H181" s="19">
        <v>1.1000000000000001</v>
      </c>
      <c r="I181" s="19">
        <v>1.1000000000000001</v>
      </c>
      <c r="J181" s="19">
        <v>1.1000000000000001</v>
      </c>
      <c r="K181" s="19">
        <v>1.1000000000000001</v>
      </c>
      <c r="L181" s="19">
        <v>1.1000000000000001</v>
      </c>
      <c r="M181" s="19">
        <v>1.1000000000000001</v>
      </c>
      <c r="N181" s="50">
        <v>1.1000000000000001</v>
      </c>
      <c r="O181" s="19">
        <v>1</v>
      </c>
      <c r="P181" s="19">
        <v>1</v>
      </c>
      <c r="Q181" s="19">
        <v>0.9</v>
      </c>
      <c r="R181" s="19">
        <v>0.9</v>
      </c>
      <c r="S181" s="19">
        <v>0.9</v>
      </c>
      <c r="T181" s="19">
        <v>0.8</v>
      </c>
      <c r="U181" s="19">
        <v>0.7</v>
      </c>
      <c r="V181" s="19">
        <v>0.7</v>
      </c>
      <c r="W181" s="19">
        <v>0.7</v>
      </c>
      <c r="X181" s="19">
        <v>0.7</v>
      </c>
      <c r="Y181" s="19">
        <v>0.7</v>
      </c>
      <c r="Z181" s="19">
        <v>0.8</v>
      </c>
      <c r="AA181" s="19">
        <v>0.9</v>
      </c>
      <c r="AB181" s="19">
        <v>0.9</v>
      </c>
      <c r="AC181" s="19">
        <v>0.9</v>
      </c>
      <c r="AD181" s="19">
        <v>1</v>
      </c>
      <c r="AE181" s="19">
        <v>1</v>
      </c>
      <c r="AF181" s="19">
        <v>1.1000000000000001</v>
      </c>
      <c r="AG181" s="19">
        <v>1.2</v>
      </c>
    </row>
    <row r="182" spans="1:33" ht="14.25" customHeight="1" x14ac:dyDescent="0.2">
      <c r="A182" s="52" t="str">
        <f>VLOOKUP(C182,'Country Table'!$C$4:$G$222,5,FALSE)</f>
        <v>High income</v>
      </c>
      <c r="B182" s="52" t="str">
        <f>VLOOKUP(C182,'Country Table'!$C$4:$G$222,4,FALSE)</f>
        <v>Europe &amp; Central Asia</v>
      </c>
      <c r="C182" s="53" t="s">
        <v>412</v>
      </c>
      <c r="D182" s="19">
        <v>15.7</v>
      </c>
      <c r="E182" s="19">
        <v>15.8</v>
      </c>
      <c r="F182" s="19">
        <v>15.9</v>
      </c>
      <c r="G182" s="19">
        <v>15.9</v>
      </c>
      <c r="H182" s="19">
        <v>15.9</v>
      </c>
      <c r="I182" s="19">
        <v>15.9</v>
      </c>
      <c r="J182" s="19">
        <v>15.9</v>
      </c>
      <c r="K182" s="19">
        <v>15.9</v>
      </c>
      <c r="L182" s="19">
        <v>15.9</v>
      </c>
      <c r="M182" s="19">
        <v>15.9</v>
      </c>
      <c r="N182" s="50">
        <v>15.9</v>
      </c>
      <c r="O182" s="19">
        <v>15.9</v>
      </c>
      <c r="P182" s="19">
        <v>16</v>
      </c>
      <c r="Q182" s="19">
        <v>16</v>
      </c>
      <c r="R182" s="19">
        <v>16</v>
      </c>
      <c r="S182" s="19">
        <v>16</v>
      </c>
      <c r="T182" s="19">
        <v>16.100000000000001</v>
      </c>
      <c r="U182" s="19">
        <v>16.2</v>
      </c>
      <c r="V182" s="19">
        <v>16.3</v>
      </c>
      <c r="W182" s="19">
        <v>16.399999999999999</v>
      </c>
      <c r="X182" s="19">
        <v>16.600000000000001</v>
      </c>
      <c r="Y182" s="19">
        <v>16.8</v>
      </c>
      <c r="Z182" s="19">
        <v>17.100000000000001</v>
      </c>
      <c r="AA182" s="19">
        <v>17.399999999999999</v>
      </c>
      <c r="AB182" s="19">
        <v>17.7</v>
      </c>
      <c r="AC182" s="19">
        <v>18</v>
      </c>
      <c r="AD182" s="19">
        <v>18.2</v>
      </c>
      <c r="AE182" s="19">
        <v>18.3</v>
      </c>
      <c r="AF182" s="19">
        <v>18.399999999999999</v>
      </c>
      <c r="AG182" s="19">
        <v>18.5</v>
      </c>
    </row>
    <row r="183" spans="1:33" ht="14.25" customHeight="1" x14ac:dyDescent="0.2">
      <c r="A183" s="52" t="str">
        <f>VLOOKUP(C183,'Country Table'!$C$4:$G$222,5,FALSE)</f>
        <v>High income</v>
      </c>
      <c r="B183" s="52" t="str">
        <f>VLOOKUP(C183,'Country Table'!$C$4:$G$222,4,FALSE)</f>
        <v>North America</v>
      </c>
      <c r="C183" s="53" t="s">
        <v>414</v>
      </c>
      <c r="D183" s="19">
        <v>12.6</v>
      </c>
      <c r="E183" s="19">
        <v>12.7</v>
      </c>
      <c r="F183" s="19">
        <v>12.7</v>
      </c>
      <c r="G183" s="19">
        <v>12.7</v>
      </c>
      <c r="H183" s="19">
        <v>12.7</v>
      </c>
      <c r="I183" s="19">
        <v>12.7</v>
      </c>
      <c r="J183" s="19">
        <v>12.6</v>
      </c>
      <c r="K183" s="19">
        <v>12.5</v>
      </c>
      <c r="L183" s="19">
        <v>12.5</v>
      </c>
      <c r="M183" s="19">
        <v>12.4</v>
      </c>
      <c r="N183" s="50">
        <v>12.3</v>
      </c>
      <c r="O183" s="19">
        <v>12.3</v>
      </c>
      <c r="P183" s="19">
        <v>12.3</v>
      </c>
      <c r="Q183" s="19">
        <v>12.3</v>
      </c>
      <c r="R183" s="19">
        <v>12.3</v>
      </c>
      <c r="S183" s="19">
        <v>12.3</v>
      </c>
      <c r="T183" s="19">
        <v>12.4</v>
      </c>
      <c r="U183" s="19">
        <v>12.5</v>
      </c>
      <c r="V183" s="19">
        <v>12.6</v>
      </c>
      <c r="W183" s="19">
        <v>12.8</v>
      </c>
      <c r="X183" s="19">
        <v>13</v>
      </c>
      <c r="Y183" s="19">
        <v>13.3</v>
      </c>
      <c r="Z183" s="19">
        <v>13.6</v>
      </c>
      <c r="AA183" s="19">
        <v>13.9</v>
      </c>
      <c r="AB183" s="19">
        <v>14.3</v>
      </c>
      <c r="AC183" s="19">
        <v>14.6</v>
      </c>
      <c r="AD183" s="19">
        <v>15</v>
      </c>
      <c r="AE183" s="19">
        <v>15.4</v>
      </c>
      <c r="AF183" s="19">
        <v>15.8</v>
      </c>
      <c r="AG183" s="19">
        <v>16.2</v>
      </c>
    </row>
    <row r="184" spans="1:33" ht="14.25" customHeight="1" x14ac:dyDescent="0.2">
      <c r="A184" s="52" t="str">
        <f>VLOOKUP(C184,'Country Table'!$C$4:$G$222,5,FALSE)</f>
        <v>High income</v>
      </c>
      <c r="B184" s="52" t="str">
        <f>VLOOKUP(C184,'Country Table'!$C$4:$G$222,4,FALSE)</f>
        <v>Latin America &amp; Caribbean</v>
      </c>
      <c r="C184" s="53" t="s">
        <v>416</v>
      </c>
      <c r="D184" s="19">
        <v>11.6</v>
      </c>
      <c r="E184" s="19">
        <v>11.8</v>
      </c>
      <c r="F184" s="19">
        <v>12</v>
      </c>
      <c r="G184" s="19">
        <v>12.2</v>
      </c>
      <c r="H184" s="19">
        <v>12.3</v>
      </c>
      <c r="I184" s="19">
        <v>12.4</v>
      </c>
      <c r="J184" s="19">
        <v>12.6</v>
      </c>
      <c r="K184" s="19">
        <v>12.8</v>
      </c>
      <c r="L184" s="19">
        <v>12.9</v>
      </c>
      <c r="M184" s="19">
        <v>13</v>
      </c>
      <c r="N184" s="50">
        <v>13.1</v>
      </c>
      <c r="O184" s="19">
        <v>13.2</v>
      </c>
      <c r="P184" s="19">
        <v>13.3</v>
      </c>
      <c r="Q184" s="19">
        <v>13.4</v>
      </c>
      <c r="R184" s="19">
        <v>13.5</v>
      </c>
      <c r="S184" s="19">
        <v>13.6</v>
      </c>
      <c r="T184" s="19">
        <v>13.7</v>
      </c>
      <c r="U184" s="19">
        <v>13.8</v>
      </c>
      <c r="V184" s="19">
        <v>13.8</v>
      </c>
      <c r="W184" s="19">
        <v>13.9</v>
      </c>
      <c r="X184" s="19">
        <v>14</v>
      </c>
      <c r="Y184" s="19">
        <v>14.1</v>
      </c>
      <c r="Z184" s="19">
        <v>14.2</v>
      </c>
      <c r="AA184" s="19">
        <v>14.3</v>
      </c>
      <c r="AB184" s="19">
        <v>14.4</v>
      </c>
      <c r="AC184" s="19">
        <v>14.5</v>
      </c>
      <c r="AD184" s="19">
        <v>14.6</v>
      </c>
      <c r="AE184" s="19">
        <v>14.7</v>
      </c>
      <c r="AF184" s="19">
        <v>14.8</v>
      </c>
      <c r="AG184" s="19">
        <v>14.9</v>
      </c>
    </row>
    <row r="185" spans="1:33" ht="14.25" customHeight="1" x14ac:dyDescent="0.2">
      <c r="A185" s="52" t="str">
        <f>VLOOKUP(C185,'Country Table'!$C$4:$G$222,5,FALSE)</f>
        <v>Lower middle income</v>
      </c>
      <c r="B185" s="52" t="str">
        <f>VLOOKUP(C185,'Country Table'!$C$4:$G$222,4,FALSE)</f>
        <v>Europe &amp; Central Asia</v>
      </c>
      <c r="C185" s="53" t="s">
        <v>418</v>
      </c>
      <c r="D185" s="19">
        <v>4.0999999999999996</v>
      </c>
      <c r="E185" s="19">
        <v>4.2</v>
      </c>
      <c r="F185" s="19">
        <v>4.2</v>
      </c>
      <c r="G185" s="19">
        <v>4.3</v>
      </c>
      <c r="H185" s="19">
        <v>4.4000000000000004</v>
      </c>
      <c r="I185" s="19">
        <v>4.4000000000000004</v>
      </c>
      <c r="J185" s="19">
        <v>4.5</v>
      </c>
      <c r="K185" s="19">
        <v>4.5</v>
      </c>
      <c r="L185" s="19">
        <v>4.5999999999999996</v>
      </c>
      <c r="M185" s="19">
        <v>4.5999999999999996</v>
      </c>
      <c r="N185" s="50">
        <v>4.5999999999999996</v>
      </c>
      <c r="O185" s="19">
        <v>4.7</v>
      </c>
      <c r="P185" s="19">
        <v>4.8</v>
      </c>
      <c r="Q185" s="19">
        <v>4.8</v>
      </c>
      <c r="R185" s="19">
        <v>4.8</v>
      </c>
      <c r="S185" s="19">
        <v>4.8</v>
      </c>
      <c r="T185" s="19">
        <v>4.8</v>
      </c>
      <c r="U185" s="19">
        <v>4.8</v>
      </c>
      <c r="V185" s="19">
        <v>4.7</v>
      </c>
      <c r="W185" s="19">
        <v>4.5999999999999996</v>
      </c>
      <c r="X185" s="19">
        <v>4.5</v>
      </c>
      <c r="Y185" s="19">
        <v>4.4000000000000004</v>
      </c>
      <c r="Z185" s="19">
        <v>4.3</v>
      </c>
      <c r="AA185" s="19">
        <v>4.0999999999999996</v>
      </c>
      <c r="AB185" s="19">
        <v>4.0999999999999996</v>
      </c>
      <c r="AC185" s="19">
        <v>4.0999999999999996</v>
      </c>
      <c r="AD185" s="19">
        <v>4.0999999999999996</v>
      </c>
      <c r="AE185" s="19">
        <v>4.3</v>
      </c>
      <c r="AF185" s="19">
        <v>4.4000000000000004</v>
      </c>
      <c r="AG185" s="19">
        <v>4.5999999999999996</v>
      </c>
    </row>
    <row r="186" spans="1:33" ht="14.25" customHeight="1" x14ac:dyDescent="0.2">
      <c r="A186" s="52" t="str">
        <f>VLOOKUP(C186,'Country Table'!$C$4:$G$222,5,FALSE)</f>
        <v>Lower middle income</v>
      </c>
      <c r="B186" s="52" t="str">
        <f>VLOOKUP(C186,'Country Table'!$C$4:$G$222,4,FALSE)</f>
        <v>East Asia &amp; Pacific</v>
      </c>
      <c r="C186" s="53" t="s">
        <v>420</v>
      </c>
      <c r="D186" s="19">
        <v>3.6</v>
      </c>
      <c r="E186" s="19">
        <v>3.5</v>
      </c>
      <c r="F186" s="19">
        <v>3.5</v>
      </c>
      <c r="G186" s="19">
        <v>3.5</v>
      </c>
      <c r="H186" s="19">
        <v>3.5</v>
      </c>
      <c r="I186" s="19">
        <v>3.4</v>
      </c>
      <c r="J186" s="19">
        <v>3.4</v>
      </c>
      <c r="K186" s="19">
        <v>3.4</v>
      </c>
      <c r="L186" s="19">
        <v>3.4</v>
      </c>
      <c r="M186" s="19">
        <v>3.3</v>
      </c>
      <c r="N186" s="50">
        <v>3.3</v>
      </c>
      <c r="O186" s="19">
        <v>3.3</v>
      </c>
      <c r="P186" s="19">
        <v>3.3</v>
      </c>
      <c r="Q186" s="19">
        <v>3.3</v>
      </c>
      <c r="R186" s="19">
        <v>3.3</v>
      </c>
      <c r="S186" s="19">
        <v>3.3</v>
      </c>
      <c r="T186" s="19">
        <v>3.4</v>
      </c>
      <c r="U186" s="19">
        <v>3.5</v>
      </c>
      <c r="V186" s="19">
        <v>3.6</v>
      </c>
      <c r="W186" s="19">
        <v>3.8</v>
      </c>
      <c r="X186" s="19">
        <v>3.9</v>
      </c>
      <c r="Y186" s="19">
        <v>3.9</v>
      </c>
      <c r="Z186" s="19">
        <v>3.8</v>
      </c>
      <c r="AA186" s="19">
        <v>3.8</v>
      </c>
      <c r="AB186" s="19">
        <v>3.7</v>
      </c>
      <c r="AC186" s="19">
        <v>3.7</v>
      </c>
      <c r="AD186" s="19">
        <v>3.7</v>
      </c>
      <c r="AE186" s="19">
        <v>3.7</v>
      </c>
      <c r="AF186" s="19">
        <v>3.6</v>
      </c>
      <c r="AG186" s="19">
        <v>3.6</v>
      </c>
    </row>
    <row r="187" spans="1:33" ht="14.25" customHeight="1" x14ac:dyDescent="0.2">
      <c r="A187" s="52" t="str">
        <f>VLOOKUP(C187,'Country Table'!$C$4:$G$222,5,FALSE)</f>
        <v>Upper middle income</v>
      </c>
      <c r="B187" s="52" t="str">
        <f>VLOOKUP(C187,'Country Table'!$C$4:$G$222,4,FALSE)</f>
        <v>Latin America &amp; Caribbean</v>
      </c>
      <c r="C187" s="53" t="s">
        <v>458</v>
      </c>
      <c r="D187" s="19">
        <v>3.8</v>
      </c>
      <c r="E187" s="19">
        <v>3.8</v>
      </c>
      <c r="F187" s="19">
        <v>3.9</v>
      </c>
      <c r="G187" s="19">
        <v>4</v>
      </c>
      <c r="H187" s="19">
        <v>4</v>
      </c>
      <c r="I187" s="19">
        <v>4.0999999999999996</v>
      </c>
      <c r="J187" s="19">
        <v>4.2</v>
      </c>
      <c r="K187" s="19">
        <v>4.3</v>
      </c>
      <c r="L187" s="19">
        <v>4.3</v>
      </c>
      <c r="M187" s="19">
        <v>4.4000000000000004</v>
      </c>
      <c r="N187" s="50">
        <v>4.5</v>
      </c>
      <c r="O187" s="19">
        <v>4.5999999999999996</v>
      </c>
      <c r="P187" s="19">
        <v>4.7</v>
      </c>
      <c r="Q187" s="19">
        <v>4.8</v>
      </c>
      <c r="R187" s="19">
        <v>4.9000000000000004</v>
      </c>
      <c r="S187" s="19">
        <v>5</v>
      </c>
      <c r="T187" s="19">
        <v>5.0999999999999996</v>
      </c>
      <c r="U187" s="19">
        <v>5.2</v>
      </c>
      <c r="V187" s="19">
        <v>5.3</v>
      </c>
      <c r="W187" s="19">
        <v>5.4</v>
      </c>
      <c r="X187" s="19">
        <v>5.6</v>
      </c>
      <c r="Y187" s="19">
        <v>5.7</v>
      </c>
      <c r="Z187" s="19">
        <v>5.9</v>
      </c>
      <c r="AA187" s="19">
        <v>6</v>
      </c>
      <c r="AB187" s="19">
        <v>6.2</v>
      </c>
      <c r="AC187" s="19">
        <v>6.4</v>
      </c>
      <c r="AD187" s="19">
        <v>6.6</v>
      </c>
      <c r="AE187" s="19">
        <v>6.9</v>
      </c>
      <c r="AF187" s="19">
        <v>7.3</v>
      </c>
      <c r="AG187" s="19">
        <v>7.6</v>
      </c>
    </row>
    <row r="188" spans="1:33" ht="14.25" customHeight="1" x14ac:dyDescent="0.2">
      <c r="A188" s="52" t="str">
        <f>VLOOKUP(C188,'Country Table'!$C$4:$G$222,5,FALSE)</f>
        <v>Lower middle income</v>
      </c>
      <c r="B188" s="52" t="str">
        <f>VLOOKUP(C188,'Country Table'!$C$4:$G$222,4,FALSE)</f>
        <v>East Asia &amp; Pacific</v>
      </c>
      <c r="C188" s="53" t="s">
        <v>423</v>
      </c>
      <c r="D188" s="19">
        <v>5.7</v>
      </c>
      <c r="E188" s="19">
        <v>5.8</v>
      </c>
      <c r="F188" s="19">
        <v>5.8</v>
      </c>
      <c r="G188" s="19">
        <v>5.8</v>
      </c>
      <c r="H188" s="19">
        <v>5.9</v>
      </c>
      <c r="I188" s="19">
        <v>5.9</v>
      </c>
      <c r="J188" s="19">
        <v>6</v>
      </c>
      <c r="K188" s="19">
        <v>6.1</v>
      </c>
      <c r="L188" s="19">
        <v>6.2</v>
      </c>
      <c r="M188" s="19">
        <v>6.3</v>
      </c>
      <c r="N188" s="50">
        <v>6.4</v>
      </c>
      <c r="O188" s="19">
        <v>6.5</v>
      </c>
      <c r="P188" s="19">
        <v>6.5</v>
      </c>
      <c r="Q188" s="19">
        <v>6.5</v>
      </c>
      <c r="R188" s="19">
        <v>6.5</v>
      </c>
      <c r="S188" s="19">
        <v>6.5</v>
      </c>
      <c r="T188" s="19">
        <v>6.5</v>
      </c>
      <c r="U188" s="19">
        <v>6.5</v>
      </c>
      <c r="V188" s="19">
        <v>6.5</v>
      </c>
      <c r="W188" s="19">
        <v>6.5</v>
      </c>
      <c r="X188" s="19">
        <v>6.5</v>
      </c>
      <c r="Y188" s="19">
        <v>6.5</v>
      </c>
      <c r="Z188" s="19">
        <v>6.5</v>
      </c>
      <c r="AA188" s="19">
        <v>6.5</v>
      </c>
      <c r="AB188" s="19">
        <v>6.5</v>
      </c>
      <c r="AC188" s="19">
        <v>6.7</v>
      </c>
      <c r="AD188" s="19">
        <v>6.8</v>
      </c>
      <c r="AE188" s="19">
        <v>7</v>
      </c>
      <c r="AF188" s="19">
        <v>7.3</v>
      </c>
      <c r="AG188" s="19">
        <v>7.6</v>
      </c>
    </row>
    <row r="189" spans="1:33" ht="14.25" customHeight="1" x14ac:dyDescent="0.2">
      <c r="A189" s="52" t="str">
        <f>VLOOKUP(C189,'Country Table'!$C$4:$G$222,5,FALSE)</f>
        <v>High income</v>
      </c>
      <c r="B189" s="52" t="str">
        <f>VLOOKUP(C189,'Country Table'!$C$4:$G$222,4,FALSE)</f>
        <v>Latin America &amp; Caribbean</v>
      </c>
      <c r="C189" s="53" t="s">
        <v>425</v>
      </c>
      <c r="D189" s="19">
        <v>6.2</v>
      </c>
      <c r="E189" s="19">
        <v>6.5</v>
      </c>
      <c r="F189" s="19">
        <v>6.7</v>
      </c>
      <c r="G189" s="19">
        <v>7</v>
      </c>
      <c r="H189" s="19">
        <v>7.2</v>
      </c>
      <c r="I189" s="19">
        <v>7.4</v>
      </c>
      <c r="J189" s="19">
        <v>7.5</v>
      </c>
      <c r="K189" s="19">
        <v>7.7</v>
      </c>
      <c r="L189" s="19">
        <v>8</v>
      </c>
      <c r="M189" s="19">
        <v>8.3000000000000007</v>
      </c>
      <c r="N189" s="50">
        <v>8.6999999999999993</v>
      </c>
      <c r="O189" s="19">
        <v>9</v>
      </c>
      <c r="P189" s="19">
        <v>9.3000000000000007</v>
      </c>
      <c r="Q189" s="19">
        <v>9.6999999999999993</v>
      </c>
      <c r="R189" s="19">
        <v>10.1</v>
      </c>
      <c r="S189" s="19">
        <v>10.5</v>
      </c>
      <c r="T189" s="19">
        <v>11.1</v>
      </c>
      <c r="U189" s="19">
        <v>11.6</v>
      </c>
      <c r="V189" s="19">
        <v>12.2</v>
      </c>
      <c r="W189" s="19">
        <v>12.8</v>
      </c>
      <c r="X189" s="19">
        <v>13.5</v>
      </c>
      <c r="Y189" s="19">
        <v>14.3</v>
      </c>
      <c r="Z189" s="19">
        <v>15.1</v>
      </c>
      <c r="AA189" s="19">
        <v>15.9</v>
      </c>
      <c r="AB189" s="19">
        <v>16.7</v>
      </c>
      <c r="AC189" s="19">
        <v>17.5</v>
      </c>
      <c r="AD189" s="19">
        <v>18.100000000000001</v>
      </c>
      <c r="AE189" s="19">
        <v>18.7</v>
      </c>
      <c r="AF189" s="19">
        <v>19.3</v>
      </c>
      <c r="AG189" s="19">
        <v>19.899999999999999</v>
      </c>
    </row>
    <row r="190" spans="1:33" ht="14.25" customHeight="1" x14ac:dyDescent="0.2">
      <c r="A190" s="52" t="str">
        <f>VLOOKUP(C190,'Country Table'!$C$4:$G$222,5,FALSE)</f>
        <v>Lower middle income</v>
      </c>
      <c r="B190" s="52" t="str">
        <f>VLOOKUP(C190,'Country Table'!$C$4:$G$222,4,FALSE)</f>
        <v>Middle East &amp; North Africa</v>
      </c>
      <c r="C190" s="53" t="s">
        <v>427</v>
      </c>
      <c r="D190" s="19">
        <v>2.1</v>
      </c>
      <c r="E190" s="19">
        <v>2.1</v>
      </c>
      <c r="F190" s="19">
        <v>2.1</v>
      </c>
      <c r="G190" s="19">
        <v>2.1</v>
      </c>
      <c r="H190" s="19">
        <v>2.1</v>
      </c>
      <c r="I190" s="19">
        <v>2.1</v>
      </c>
      <c r="J190" s="19">
        <v>2.1</v>
      </c>
      <c r="K190" s="19">
        <v>2.2000000000000002</v>
      </c>
      <c r="L190" s="19">
        <v>2.2000000000000002</v>
      </c>
      <c r="M190" s="19">
        <v>2.2000000000000002</v>
      </c>
      <c r="N190" s="50">
        <v>2.2999999999999998</v>
      </c>
      <c r="O190" s="19">
        <v>2.2999999999999998</v>
      </c>
      <c r="P190" s="19">
        <v>2.4</v>
      </c>
      <c r="Q190" s="19">
        <v>2.4</v>
      </c>
      <c r="R190" s="19">
        <v>2.5</v>
      </c>
      <c r="S190" s="19">
        <v>2.5</v>
      </c>
      <c r="T190" s="19">
        <v>2.6</v>
      </c>
      <c r="U190" s="19">
        <v>2.6</v>
      </c>
      <c r="V190" s="19">
        <v>2.7</v>
      </c>
      <c r="W190" s="19">
        <v>2.7</v>
      </c>
      <c r="X190" s="19">
        <v>2.8</v>
      </c>
      <c r="Y190" s="19">
        <v>2.8</v>
      </c>
      <c r="Z190" s="19">
        <v>2.9</v>
      </c>
      <c r="AA190" s="19">
        <v>2.9</v>
      </c>
      <c r="AB190" s="19">
        <v>3</v>
      </c>
      <c r="AC190" s="19">
        <v>3</v>
      </c>
      <c r="AD190" s="19">
        <v>3.1</v>
      </c>
      <c r="AE190" s="19">
        <v>3.1</v>
      </c>
      <c r="AF190" s="19">
        <v>3.1</v>
      </c>
      <c r="AG190" s="19">
        <v>3.2</v>
      </c>
    </row>
    <row r="191" spans="1:33" ht="14.25" customHeight="1" x14ac:dyDescent="0.2">
      <c r="A191" s="52" t="str">
        <f>VLOOKUP(C191,'Country Table'!$C$4:$G$222,5,FALSE)</f>
        <v>Low income</v>
      </c>
      <c r="B191" s="52" t="str">
        <f>VLOOKUP(C191,'Country Table'!$C$4:$G$222,4,FALSE)</f>
        <v>Middle East &amp; North Africa</v>
      </c>
      <c r="C191" s="53" t="s">
        <v>459</v>
      </c>
      <c r="D191" s="19">
        <v>2.5</v>
      </c>
      <c r="E191" s="19">
        <v>2.6</v>
      </c>
      <c r="F191" s="19">
        <v>2.7</v>
      </c>
      <c r="G191" s="19">
        <v>2.8</v>
      </c>
      <c r="H191" s="19">
        <v>2.9</v>
      </c>
      <c r="I191" s="19">
        <v>3.1</v>
      </c>
      <c r="J191" s="19">
        <v>3</v>
      </c>
      <c r="K191" s="19">
        <v>2.9</v>
      </c>
      <c r="L191" s="19">
        <v>2.9</v>
      </c>
      <c r="M191" s="19">
        <v>2.8</v>
      </c>
      <c r="N191" s="50">
        <v>2.8</v>
      </c>
      <c r="O191" s="19">
        <v>2.8</v>
      </c>
      <c r="P191" s="19">
        <v>2.7</v>
      </c>
      <c r="Q191" s="19">
        <v>2.7</v>
      </c>
      <c r="R191" s="19">
        <v>2.7</v>
      </c>
      <c r="S191" s="19">
        <v>2.7</v>
      </c>
      <c r="T191" s="19">
        <v>2.7</v>
      </c>
      <c r="U191" s="19">
        <v>2.7</v>
      </c>
      <c r="V191" s="19">
        <v>2.7</v>
      </c>
      <c r="W191" s="19">
        <v>2.7</v>
      </c>
      <c r="X191" s="19">
        <v>2.7</v>
      </c>
      <c r="Y191" s="19">
        <v>2.7</v>
      </c>
      <c r="Z191" s="19">
        <v>2.7</v>
      </c>
      <c r="AA191" s="19">
        <v>2.7</v>
      </c>
      <c r="AB191" s="19">
        <v>2.8</v>
      </c>
      <c r="AC191" s="19">
        <v>2.8</v>
      </c>
      <c r="AD191" s="19">
        <v>2.8</v>
      </c>
      <c r="AE191" s="19">
        <v>2.9</v>
      </c>
      <c r="AF191" s="19">
        <v>2.9</v>
      </c>
      <c r="AG191" s="19">
        <v>2.9</v>
      </c>
    </row>
    <row r="192" spans="1:33" ht="14.25" customHeight="1" x14ac:dyDescent="0.2">
      <c r="A192" s="52" t="str">
        <f>VLOOKUP(C192,'Country Table'!$C$4:$G$222,5,FALSE)</f>
        <v>Lower middle income</v>
      </c>
      <c r="B192" s="52" t="str">
        <f>VLOOKUP(C192,'Country Table'!$C$4:$G$222,4,FALSE)</f>
        <v>Sub-Saharan Africa</v>
      </c>
      <c r="C192" s="53" t="s">
        <v>430</v>
      </c>
      <c r="D192" s="19">
        <v>2.5</v>
      </c>
      <c r="E192" s="19">
        <v>2.5</v>
      </c>
      <c r="F192" s="19">
        <v>2.5</v>
      </c>
      <c r="G192" s="19">
        <v>2.5</v>
      </c>
      <c r="H192" s="19">
        <v>2.5</v>
      </c>
      <c r="I192" s="19">
        <v>2.5</v>
      </c>
      <c r="J192" s="19">
        <v>2.5</v>
      </c>
      <c r="K192" s="19">
        <v>2.5</v>
      </c>
      <c r="L192" s="19">
        <v>2.4</v>
      </c>
      <c r="M192" s="19">
        <v>2.4</v>
      </c>
      <c r="N192" s="50">
        <v>2.4</v>
      </c>
      <c r="O192" s="19">
        <v>2.4</v>
      </c>
      <c r="P192" s="19">
        <v>2.4</v>
      </c>
      <c r="Q192" s="19">
        <v>2.2999999999999998</v>
      </c>
      <c r="R192" s="19">
        <v>2.2999999999999998</v>
      </c>
      <c r="S192" s="19">
        <v>2.2000000000000002</v>
      </c>
      <c r="T192" s="19">
        <v>2.2000000000000002</v>
      </c>
      <c r="U192" s="19">
        <v>2.2000000000000002</v>
      </c>
      <c r="V192" s="19">
        <v>2.2000000000000002</v>
      </c>
      <c r="W192" s="19">
        <v>2.1</v>
      </c>
      <c r="X192" s="19">
        <v>2.1</v>
      </c>
      <c r="Y192" s="19">
        <v>2.1</v>
      </c>
      <c r="Z192" s="19">
        <v>2.1</v>
      </c>
      <c r="AA192" s="19">
        <v>2.1</v>
      </c>
      <c r="AB192" s="19">
        <v>2.1</v>
      </c>
      <c r="AC192" s="19">
        <v>2.1</v>
      </c>
      <c r="AD192" s="19">
        <v>2.1</v>
      </c>
      <c r="AE192" s="19">
        <v>2.1</v>
      </c>
      <c r="AF192" s="19">
        <v>2.1</v>
      </c>
      <c r="AG192" s="19">
        <v>2.1</v>
      </c>
    </row>
    <row r="193" spans="1:67" ht="14.25" customHeight="1" x14ac:dyDescent="0.2">
      <c r="A193" s="52" t="str">
        <f>VLOOKUP(C193,'Country Table'!$C$4:$G$222,5,FALSE)</f>
        <v>Lower middle income</v>
      </c>
      <c r="B193" s="52" t="str">
        <f>VLOOKUP(C193,'Country Table'!$C$4:$G$222,4,FALSE)</f>
        <v>Sub-Saharan Africa</v>
      </c>
      <c r="C193" s="53" t="s">
        <v>432</v>
      </c>
      <c r="D193" s="19">
        <v>2.7</v>
      </c>
      <c r="E193" s="19">
        <v>2.7</v>
      </c>
      <c r="F193" s="19">
        <v>2.7</v>
      </c>
      <c r="G193" s="19">
        <v>2.8</v>
      </c>
      <c r="H193" s="19">
        <v>2.8</v>
      </c>
      <c r="I193" s="19">
        <v>2.8</v>
      </c>
      <c r="J193" s="19">
        <v>2.9</v>
      </c>
      <c r="K193" s="19">
        <v>2.9</v>
      </c>
      <c r="L193" s="19">
        <v>2.9</v>
      </c>
      <c r="M193" s="19">
        <v>3</v>
      </c>
      <c r="N193" s="50">
        <v>3</v>
      </c>
      <c r="O193" s="19">
        <v>3</v>
      </c>
      <c r="P193" s="19">
        <v>3.1</v>
      </c>
      <c r="Q193" s="19">
        <v>3.1</v>
      </c>
      <c r="R193" s="19">
        <v>3.1</v>
      </c>
      <c r="S193" s="19">
        <v>3.1</v>
      </c>
      <c r="T193" s="19">
        <v>3.1</v>
      </c>
      <c r="U193" s="19">
        <v>3.2</v>
      </c>
      <c r="V193" s="19">
        <v>3.2</v>
      </c>
      <c r="W193" s="19">
        <v>3.1</v>
      </c>
      <c r="X193" s="19">
        <v>3.1</v>
      </c>
      <c r="Y193" s="19">
        <v>3</v>
      </c>
      <c r="Z193" s="19">
        <v>3</v>
      </c>
      <c r="AA193" s="19">
        <v>2.9</v>
      </c>
      <c r="AB193" s="19">
        <v>2.9</v>
      </c>
      <c r="AC193" s="19">
        <v>2.8</v>
      </c>
      <c r="AD193" s="19">
        <v>2.9</v>
      </c>
      <c r="AE193" s="19">
        <v>2.9</v>
      </c>
      <c r="AF193" s="19">
        <v>2.9</v>
      </c>
      <c r="AG193" s="19">
        <v>3</v>
      </c>
    </row>
    <row r="194" spans="1:67" ht="27.75" customHeight="1" x14ac:dyDescent="0.2">
      <c r="C194" s="5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</row>
    <row r="195" spans="1:67" x14ac:dyDescent="0.2"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</row>
    <row r="196" spans="1:67" x14ac:dyDescent="0.2"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</row>
    <row r="197" spans="1:67" x14ac:dyDescent="0.2"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</row>
    <row r="198" spans="1:67" x14ac:dyDescent="0.2"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</row>
    <row r="199" spans="1:67" x14ac:dyDescent="0.2"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</row>
    <row r="200" spans="1:67" x14ac:dyDescent="0.2"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</row>
    <row r="201" spans="1:67" x14ac:dyDescent="0.2"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</row>
    <row r="202" spans="1:67" x14ac:dyDescent="0.2"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</row>
    <row r="203" spans="1:67" x14ac:dyDescent="0.2"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</row>
    <row r="204" spans="1:67" x14ac:dyDescent="0.2"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</row>
    <row r="205" spans="1:67" x14ac:dyDescent="0.2"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</row>
    <row r="206" spans="1:67" x14ac:dyDescent="0.2"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</row>
    <row r="207" spans="1:67" x14ac:dyDescent="0.2"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</row>
    <row r="208" spans="1:67" x14ac:dyDescent="0.2"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</row>
    <row r="209" spans="4:67" x14ac:dyDescent="0.2"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</row>
    <row r="210" spans="4:67" x14ac:dyDescent="0.2"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</row>
    <row r="211" spans="4:67" x14ac:dyDescent="0.2"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</row>
    <row r="212" spans="4:67" x14ac:dyDescent="0.2"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</row>
    <row r="213" spans="4:67" x14ac:dyDescent="0.2"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</row>
    <row r="214" spans="4:67" x14ac:dyDescent="0.2"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</row>
    <row r="215" spans="4:67" x14ac:dyDescent="0.2"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</row>
    <row r="216" spans="4:67" x14ac:dyDescent="0.2"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</row>
    <row r="217" spans="4:67" x14ac:dyDescent="0.2"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</row>
    <row r="218" spans="4:67" x14ac:dyDescent="0.2"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</row>
    <row r="219" spans="4:67" x14ac:dyDescent="0.2"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</row>
    <row r="220" spans="4:67" x14ac:dyDescent="0.2"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</row>
    <row r="221" spans="4:67" x14ac:dyDescent="0.2"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</row>
    <row r="222" spans="4:67" x14ac:dyDescent="0.2"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</row>
  </sheetData>
  <autoFilter ref="A1:AG1" xr:uid="{54820A8E-6881-4FF7-B323-24076243D883}">
    <filterColumn colId="13" showButton="0"/>
    <sortState xmlns:xlrd2="http://schemas.microsoft.com/office/spreadsheetml/2017/richdata2" ref="A2:AG193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A903-D64E-4B6F-896A-0566650ED0C4}">
  <dimension ref="A1:AG188"/>
  <sheetViews>
    <sheetView workbookViewId="0">
      <selection activeCell="F15" sqref="F15"/>
    </sheetView>
  </sheetViews>
  <sheetFormatPr defaultColWidth="9.140625" defaultRowHeight="12" x14ac:dyDescent="0.2"/>
  <cols>
    <col min="1" max="1" width="18.140625" style="17" bestFit="1" customWidth="1"/>
    <col min="2" max="2" width="22" style="17" bestFit="1" customWidth="1"/>
    <col min="3" max="3" width="34.85546875" style="17" bestFit="1" customWidth="1"/>
    <col min="4" max="32" width="5.42578125" style="17" bestFit="1" customWidth="1"/>
    <col min="33" max="33" width="10.28515625" style="17" customWidth="1"/>
    <col min="34" max="16384" width="9.140625" style="17"/>
  </cols>
  <sheetData>
    <row r="1" spans="1:33" x14ac:dyDescent="0.2">
      <c r="A1" s="16" t="s">
        <v>435</v>
      </c>
      <c r="B1" s="16" t="s">
        <v>4</v>
      </c>
      <c r="C1" s="16" t="s">
        <v>436</v>
      </c>
      <c r="D1" s="15">
        <v>1990</v>
      </c>
      <c r="E1" s="15">
        <v>1991</v>
      </c>
      <c r="F1" s="15">
        <v>1992</v>
      </c>
      <c r="G1" s="15">
        <v>1993</v>
      </c>
      <c r="H1" s="15">
        <v>1994</v>
      </c>
      <c r="I1" s="15">
        <v>1995</v>
      </c>
      <c r="J1" s="15">
        <v>1996</v>
      </c>
      <c r="K1" s="15">
        <v>1997</v>
      </c>
      <c r="L1" s="15">
        <v>1998</v>
      </c>
      <c r="M1" s="15">
        <v>1999</v>
      </c>
      <c r="N1" s="15">
        <v>2000</v>
      </c>
      <c r="O1" s="15">
        <v>2001</v>
      </c>
      <c r="P1" s="15">
        <v>2002</v>
      </c>
      <c r="Q1" s="15">
        <v>2003</v>
      </c>
      <c r="R1" s="15">
        <v>2004</v>
      </c>
      <c r="S1" s="15">
        <v>2005</v>
      </c>
      <c r="T1" s="15">
        <v>2006</v>
      </c>
      <c r="U1" s="15">
        <v>2007</v>
      </c>
      <c r="V1" s="15">
        <v>2008</v>
      </c>
      <c r="W1" s="15">
        <v>2009</v>
      </c>
      <c r="X1" s="15">
        <v>2010</v>
      </c>
      <c r="Y1" s="15">
        <v>2011</v>
      </c>
      <c r="Z1" s="15">
        <v>2012</v>
      </c>
      <c r="AA1" s="15">
        <v>2013</v>
      </c>
      <c r="AB1" s="15">
        <v>2014</v>
      </c>
      <c r="AC1" s="15">
        <v>2015</v>
      </c>
      <c r="AD1" s="15">
        <v>2016</v>
      </c>
      <c r="AE1" s="15">
        <v>2017</v>
      </c>
      <c r="AF1" s="15">
        <v>2018</v>
      </c>
      <c r="AG1" s="15">
        <v>2019</v>
      </c>
    </row>
    <row r="2" spans="1:33" x14ac:dyDescent="0.2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s="18" t="s">
        <v>6</v>
      </c>
      <c r="D2" s="44">
        <v>15.7</v>
      </c>
      <c r="E2" s="44">
        <v>15.6</v>
      </c>
      <c r="F2" s="44">
        <v>15.5</v>
      </c>
      <c r="G2" s="44">
        <v>15.4</v>
      </c>
      <c r="H2" s="44">
        <v>15.3</v>
      </c>
      <c r="I2" s="44">
        <v>15.4</v>
      </c>
      <c r="J2" s="44">
        <v>15.2</v>
      </c>
      <c r="K2" s="44">
        <v>15.1</v>
      </c>
      <c r="L2" s="44">
        <v>15</v>
      </c>
      <c r="M2" s="44">
        <v>15</v>
      </c>
      <c r="N2" s="44">
        <v>15</v>
      </c>
      <c r="O2" s="44">
        <v>15.1</v>
      </c>
      <c r="P2" s="44">
        <v>15.2</v>
      </c>
      <c r="Q2" s="44">
        <v>15.4</v>
      </c>
      <c r="R2" s="44">
        <v>15.5</v>
      </c>
      <c r="S2" s="44">
        <v>15.7</v>
      </c>
      <c r="T2" s="44">
        <v>15.5</v>
      </c>
      <c r="U2" s="44">
        <v>15.4</v>
      </c>
      <c r="V2" s="44">
        <v>15.3</v>
      </c>
      <c r="W2" s="44">
        <v>15.3</v>
      </c>
      <c r="X2" s="44">
        <v>15.4</v>
      </c>
      <c r="Y2" s="44">
        <v>15.7</v>
      </c>
      <c r="Z2" s="44">
        <v>16.100000000000001</v>
      </c>
      <c r="AA2" s="44">
        <v>17</v>
      </c>
      <c r="AB2" s="44">
        <v>17.8</v>
      </c>
      <c r="AC2" s="44">
        <v>18.8</v>
      </c>
      <c r="AD2" s="44">
        <v>19.8</v>
      </c>
      <c r="AE2" s="44">
        <v>20.9</v>
      </c>
      <c r="AF2" s="44">
        <v>21.3</v>
      </c>
      <c r="AG2" s="44">
        <v>21.4</v>
      </c>
    </row>
    <row r="3" spans="1:33" x14ac:dyDescent="0.2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s="18" t="s">
        <v>10</v>
      </c>
      <c r="D3" s="44">
        <v>41.5</v>
      </c>
      <c r="E3" s="44">
        <v>43</v>
      </c>
      <c r="F3" s="44">
        <v>43.9</v>
      </c>
      <c r="G3" s="44">
        <v>44.2</v>
      </c>
      <c r="H3" s="44">
        <v>44.5</v>
      </c>
      <c r="I3" s="44">
        <v>44.5</v>
      </c>
      <c r="J3" s="44">
        <v>44</v>
      </c>
      <c r="K3" s="44">
        <v>43.8</v>
      </c>
      <c r="L3" s="44">
        <v>43</v>
      </c>
      <c r="M3" s="44">
        <v>42.1</v>
      </c>
      <c r="N3" s="44">
        <v>41.6</v>
      </c>
      <c r="O3" s="44">
        <v>41.4</v>
      </c>
      <c r="P3" s="44">
        <v>41.5</v>
      </c>
      <c r="Q3" s="44">
        <v>41.6</v>
      </c>
      <c r="R3" s="44">
        <v>41.8</v>
      </c>
      <c r="S3" s="44">
        <v>42</v>
      </c>
      <c r="T3" s="44">
        <v>42.2</v>
      </c>
      <c r="U3" s="44">
        <v>42.4</v>
      </c>
      <c r="V3" s="44">
        <v>42.5</v>
      </c>
      <c r="W3" s="44">
        <v>41.6</v>
      </c>
      <c r="X3" s="44">
        <v>42.4</v>
      </c>
      <c r="Y3" s="44">
        <v>42.4</v>
      </c>
      <c r="Z3" s="44">
        <v>42.4</v>
      </c>
      <c r="AA3" s="44">
        <v>41.3</v>
      </c>
      <c r="AB3" s="44">
        <v>40.6</v>
      </c>
      <c r="AC3" s="44">
        <v>41.5</v>
      </c>
      <c r="AD3" s="44">
        <v>41.4</v>
      </c>
      <c r="AE3" s="44">
        <v>41.4</v>
      </c>
      <c r="AF3" s="44">
        <v>41.5</v>
      </c>
      <c r="AG3" s="44">
        <v>41.5</v>
      </c>
    </row>
    <row r="4" spans="1:33" x14ac:dyDescent="0.2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s="18" t="s">
        <v>14</v>
      </c>
      <c r="D4" s="44">
        <v>13.1</v>
      </c>
      <c r="E4" s="44">
        <v>13</v>
      </c>
      <c r="F4" s="44">
        <v>13</v>
      </c>
      <c r="G4" s="44">
        <v>13</v>
      </c>
      <c r="H4" s="44">
        <v>12.9</v>
      </c>
      <c r="I4" s="44">
        <v>13</v>
      </c>
      <c r="J4" s="44">
        <v>13.1</v>
      </c>
      <c r="K4" s="44">
        <v>13.1</v>
      </c>
      <c r="L4" s="44">
        <v>13.2</v>
      </c>
      <c r="M4" s="44">
        <v>13.3</v>
      </c>
      <c r="N4" s="44">
        <v>13.5</v>
      </c>
      <c r="O4" s="44">
        <v>13.7</v>
      </c>
      <c r="P4" s="44">
        <v>14</v>
      </c>
      <c r="Q4" s="44">
        <v>14.3</v>
      </c>
      <c r="R4" s="44">
        <v>14.6</v>
      </c>
      <c r="S4" s="44">
        <v>15</v>
      </c>
      <c r="T4" s="44">
        <v>15.4</v>
      </c>
      <c r="U4" s="44">
        <v>15.8</v>
      </c>
      <c r="V4" s="44">
        <v>16.3</v>
      </c>
      <c r="W4" s="44">
        <v>16.8</v>
      </c>
      <c r="X4" s="44">
        <v>16.899999999999999</v>
      </c>
      <c r="Y4" s="44">
        <v>17.8</v>
      </c>
      <c r="Z4" s="44">
        <v>18.8</v>
      </c>
      <c r="AA4" s="44">
        <v>19.2</v>
      </c>
      <c r="AB4" s="44">
        <v>18.399999999999999</v>
      </c>
      <c r="AC4" s="44">
        <v>18.2</v>
      </c>
      <c r="AD4" s="44">
        <v>18</v>
      </c>
      <c r="AE4" s="44">
        <v>17.8</v>
      </c>
      <c r="AF4" s="44">
        <v>17.600000000000001</v>
      </c>
      <c r="AG4" s="44">
        <v>17.600000000000001</v>
      </c>
    </row>
    <row r="5" spans="1:33" x14ac:dyDescent="0.2">
      <c r="A5" s="17" t="str">
        <f>VLOOKUP(C5,'Country Table'!$C$4:$G$222,5,FALSE)</f>
        <v>Lower middle income</v>
      </c>
      <c r="B5" s="17" t="str">
        <f>VLOOKUP(C5,'Country Table'!$C$4:$G$222,4,FALSE)</f>
        <v>Sub-Saharan Africa</v>
      </c>
      <c r="C5" s="18" t="s">
        <v>24</v>
      </c>
      <c r="D5" s="44">
        <v>48.3</v>
      </c>
      <c r="E5" s="44">
        <v>48.3</v>
      </c>
      <c r="F5" s="44">
        <v>48.4</v>
      </c>
      <c r="G5" s="44">
        <v>48.3</v>
      </c>
      <c r="H5" s="44">
        <v>48.4</v>
      </c>
      <c r="I5" s="44">
        <v>48.5</v>
      </c>
      <c r="J5" s="44">
        <v>48.6</v>
      </c>
      <c r="K5" s="44">
        <v>48.7</v>
      </c>
      <c r="L5" s="44">
        <v>48.8</v>
      </c>
      <c r="M5" s="44">
        <v>48.9</v>
      </c>
      <c r="N5" s="44">
        <v>49</v>
      </c>
      <c r="O5" s="44">
        <v>49.1</v>
      </c>
      <c r="P5" s="44">
        <v>49.2</v>
      </c>
      <c r="Q5" s="44">
        <v>49.3</v>
      </c>
      <c r="R5" s="44">
        <v>49.4</v>
      </c>
      <c r="S5" s="44">
        <v>49.5</v>
      </c>
      <c r="T5" s="44">
        <v>49.6</v>
      </c>
      <c r="U5" s="44">
        <v>49.7</v>
      </c>
      <c r="V5" s="44">
        <v>49.7</v>
      </c>
      <c r="W5" s="44">
        <v>49.8</v>
      </c>
      <c r="X5" s="44">
        <v>49.8</v>
      </c>
      <c r="Y5" s="44">
        <v>49.9</v>
      </c>
      <c r="Z5" s="44">
        <v>49.9</v>
      </c>
      <c r="AA5" s="44">
        <v>50</v>
      </c>
      <c r="AB5" s="44">
        <v>50</v>
      </c>
      <c r="AC5" s="44">
        <v>50.1</v>
      </c>
      <c r="AD5" s="44">
        <v>50.1</v>
      </c>
      <c r="AE5" s="44">
        <v>50.2</v>
      </c>
      <c r="AF5" s="44">
        <v>50.2</v>
      </c>
      <c r="AG5" s="44">
        <v>50.3</v>
      </c>
    </row>
    <row r="6" spans="1:33" x14ac:dyDescent="0.2">
      <c r="A6" s="17" t="str">
        <f>VLOOKUP(C6,'Country Table'!$C$4:$G$222,5,FALSE)</f>
        <v>Upper middle income</v>
      </c>
      <c r="B6" s="17" t="str">
        <f>VLOOKUP(C6,'Country Table'!$C$4:$G$222,4,FALSE)</f>
        <v>Latin America &amp; Caribbean</v>
      </c>
      <c r="C6" s="18" t="s">
        <v>30</v>
      </c>
      <c r="D6" s="44">
        <v>39.4</v>
      </c>
      <c r="E6" s="44">
        <v>39.9</v>
      </c>
      <c r="F6" s="44">
        <v>40.299999999999997</v>
      </c>
      <c r="G6" s="44">
        <v>40.799999999999997</v>
      </c>
      <c r="H6" s="44">
        <v>41.2</v>
      </c>
      <c r="I6" s="44">
        <v>41.2</v>
      </c>
      <c r="J6" s="44">
        <v>41.5</v>
      </c>
      <c r="K6" s="44">
        <v>42</v>
      </c>
      <c r="L6" s="44">
        <v>42.2</v>
      </c>
      <c r="M6" s="44">
        <v>42.1</v>
      </c>
      <c r="N6" s="44">
        <v>42.1</v>
      </c>
      <c r="O6" s="44">
        <v>42</v>
      </c>
      <c r="P6" s="44">
        <v>41.5</v>
      </c>
      <c r="Q6" s="44">
        <v>41.8</v>
      </c>
      <c r="R6" s="44">
        <v>42.2</v>
      </c>
      <c r="S6" s="44">
        <v>41.8</v>
      </c>
      <c r="T6" s="44">
        <v>42.1</v>
      </c>
      <c r="U6" s="44">
        <v>41.8</v>
      </c>
      <c r="V6" s="44">
        <v>41.5</v>
      </c>
      <c r="W6" s="44">
        <v>41.8</v>
      </c>
      <c r="X6" s="44">
        <v>41.4</v>
      </c>
      <c r="Y6" s="44">
        <v>41.4</v>
      </c>
      <c r="Z6" s="44">
        <v>41.6</v>
      </c>
      <c r="AA6" s="44">
        <v>41.4</v>
      </c>
      <c r="AB6" s="44">
        <v>41.2</v>
      </c>
      <c r="AC6" s="44">
        <v>41.6</v>
      </c>
      <c r="AD6" s="44">
        <v>42</v>
      </c>
      <c r="AE6" s="44">
        <v>42.3</v>
      </c>
      <c r="AF6" s="44">
        <v>43</v>
      </c>
      <c r="AG6" s="44">
        <v>43</v>
      </c>
    </row>
    <row r="7" spans="1:33" x14ac:dyDescent="0.2">
      <c r="A7" s="17" t="str">
        <f>VLOOKUP(C7,'Country Table'!$C$4:$G$222,5,FALSE)</f>
        <v>Upper middle income</v>
      </c>
      <c r="B7" s="17" t="str">
        <f>VLOOKUP(C7,'Country Table'!$C$4:$G$222,4,FALSE)</f>
        <v>Europe &amp; Central Asia</v>
      </c>
      <c r="C7" s="18" t="s">
        <v>32</v>
      </c>
      <c r="D7" s="44">
        <v>43.3</v>
      </c>
      <c r="E7" s="44">
        <v>43.6</v>
      </c>
      <c r="F7" s="44">
        <v>43.9</v>
      </c>
      <c r="G7" s="44">
        <v>44.4</v>
      </c>
      <c r="H7" s="44">
        <v>44.8</v>
      </c>
      <c r="I7" s="44">
        <v>45.3</v>
      </c>
      <c r="J7" s="44">
        <v>45.6</v>
      </c>
      <c r="K7" s="44">
        <v>46</v>
      </c>
      <c r="L7" s="44">
        <v>46.3</v>
      </c>
      <c r="M7" s="44">
        <v>46.5</v>
      </c>
      <c r="N7" s="44">
        <v>46.7</v>
      </c>
      <c r="O7" s="44">
        <v>46.8</v>
      </c>
      <c r="P7" s="44">
        <v>46.7</v>
      </c>
      <c r="Q7" s="44">
        <v>46.7</v>
      </c>
      <c r="R7" s="44">
        <v>46.6</v>
      </c>
      <c r="S7" s="44">
        <v>46.6</v>
      </c>
      <c r="T7" s="44">
        <v>46.5</v>
      </c>
      <c r="U7" s="44">
        <v>46.5</v>
      </c>
      <c r="V7" s="44">
        <v>46.5</v>
      </c>
      <c r="W7" s="44">
        <v>46.5</v>
      </c>
      <c r="X7" s="44">
        <v>45.8</v>
      </c>
      <c r="Y7" s="44">
        <v>47.1</v>
      </c>
      <c r="Z7" s="44">
        <v>47.2</v>
      </c>
      <c r="AA7" s="44">
        <v>47.2</v>
      </c>
      <c r="AB7" s="44">
        <v>47.1</v>
      </c>
      <c r="AC7" s="44">
        <v>46.9</v>
      </c>
      <c r="AD7" s="44">
        <v>46.1</v>
      </c>
      <c r="AE7" s="44">
        <v>46.2</v>
      </c>
      <c r="AF7" s="44">
        <v>46.2</v>
      </c>
      <c r="AG7" s="44">
        <v>46.2</v>
      </c>
    </row>
    <row r="8" spans="1:33" x14ac:dyDescent="0.2">
      <c r="A8" s="17" t="str">
        <f>VLOOKUP(C8,'Country Table'!$C$4:$G$222,5,FALSE)</f>
        <v>High income</v>
      </c>
      <c r="B8" s="17" t="str">
        <f>VLOOKUP(C8,'Country Table'!$C$4:$G$222,4,FALSE)</f>
        <v>East Asia &amp; Pacific</v>
      </c>
      <c r="C8" s="18" t="s">
        <v>36</v>
      </c>
      <c r="D8" s="44">
        <v>41.4</v>
      </c>
      <c r="E8" s="44">
        <v>41.6</v>
      </c>
      <c r="F8" s="44">
        <v>41.8</v>
      </c>
      <c r="G8" s="44">
        <v>41.9</v>
      </c>
      <c r="H8" s="44">
        <v>42.3</v>
      </c>
      <c r="I8" s="44">
        <v>42.7</v>
      </c>
      <c r="J8" s="44">
        <v>42.9</v>
      </c>
      <c r="K8" s="44">
        <v>42.9</v>
      </c>
      <c r="L8" s="44">
        <v>43.1</v>
      </c>
      <c r="M8" s="44">
        <v>43.2</v>
      </c>
      <c r="N8" s="44">
        <v>43.6</v>
      </c>
      <c r="O8" s="44">
        <v>43.9</v>
      </c>
      <c r="P8" s="44">
        <v>44.1</v>
      </c>
      <c r="Q8" s="44">
        <v>44.4</v>
      </c>
      <c r="R8" s="44">
        <v>44.3</v>
      </c>
      <c r="S8" s="44">
        <v>44.7</v>
      </c>
      <c r="T8" s="44">
        <v>44.8</v>
      </c>
      <c r="U8" s="44">
        <v>44.9</v>
      </c>
      <c r="V8" s="44">
        <v>45</v>
      </c>
      <c r="W8" s="44">
        <v>45.2</v>
      </c>
      <c r="X8" s="44">
        <v>45.1</v>
      </c>
      <c r="Y8" s="44">
        <v>45.3</v>
      </c>
      <c r="Z8" s="44">
        <v>45.4</v>
      </c>
      <c r="AA8" s="44">
        <v>45.6</v>
      </c>
      <c r="AB8" s="44">
        <v>45.7</v>
      </c>
      <c r="AC8" s="44">
        <v>45.9</v>
      </c>
      <c r="AD8" s="44">
        <v>46.2</v>
      </c>
      <c r="AE8" s="44">
        <v>46.3</v>
      </c>
      <c r="AF8" s="44">
        <v>46.5</v>
      </c>
      <c r="AG8" s="44">
        <v>46.5</v>
      </c>
    </row>
    <row r="9" spans="1:33" x14ac:dyDescent="0.2">
      <c r="A9" s="17" t="str">
        <f>VLOOKUP(C9,'Country Table'!$C$4:$G$222,5,FALSE)</f>
        <v>High income</v>
      </c>
      <c r="B9" s="17" t="str">
        <f>VLOOKUP(C9,'Country Table'!$C$4:$G$222,4,FALSE)</f>
        <v>Europe &amp; Central Asia</v>
      </c>
      <c r="C9" s="18" t="s">
        <v>38</v>
      </c>
      <c r="D9" s="44">
        <v>41</v>
      </c>
      <c r="E9" s="44">
        <v>41.1</v>
      </c>
      <c r="F9" s="44">
        <v>41.7</v>
      </c>
      <c r="G9" s="44">
        <v>41.9</v>
      </c>
      <c r="H9" s="44">
        <v>43</v>
      </c>
      <c r="I9" s="44">
        <v>43.3</v>
      </c>
      <c r="J9" s="44">
        <v>43.2</v>
      </c>
      <c r="K9" s="44">
        <v>43.3</v>
      </c>
      <c r="L9" s="44">
        <v>43.5</v>
      </c>
      <c r="M9" s="44">
        <v>43.5</v>
      </c>
      <c r="N9" s="44">
        <v>43.5</v>
      </c>
      <c r="O9" s="44">
        <v>43.8</v>
      </c>
      <c r="P9" s="44">
        <v>44.3</v>
      </c>
      <c r="Q9" s="44">
        <v>44.4</v>
      </c>
      <c r="R9" s="44">
        <v>45.1</v>
      </c>
      <c r="S9" s="44">
        <v>45.3</v>
      </c>
      <c r="T9" s="44">
        <v>45.4</v>
      </c>
      <c r="U9" s="44">
        <v>45.5</v>
      </c>
      <c r="V9" s="44">
        <v>45.7</v>
      </c>
      <c r="W9" s="44">
        <v>46</v>
      </c>
      <c r="X9" s="44">
        <v>46.1</v>
      </c>
      <c r="Y9" s="44">
        <v>46.3</v>
      </c>
      <c r="Z9" s="44">
        <v>46.5</v>
      </c>
      <c r="AA9" s="44">
        <v>46.6</v>
      </c>
      <c r="AB9" s="44">
        <v>46.7</v>
      </c>
      <c r="AC9" s="44">
        <v>46.7</v>
      </c>
      <c r="AD9" s="44">
        <v>46.7</v>
      </c>
      <c r="AE9" s="44">
        <v>46.6</v>
      </c>
      <c r="AF9" s="44">
        <v>46.4</v>
      </c>
      <c r="AG9" s="44">
        <v>46.4</v>
      </c>
    </row>
    <row r="10" spans="1:33" x14ac:dyDescent="0.2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s="18" t="s">
        <v>40</v>
      </c>
      <c r="D10" s="44">
        <v>44.6</v>
      </c>
      <c r="E10" s="44">
        <v>44.6</v>
      </c>
      <c r="F10" s="44">
        <v>44.8</v>
      </c>
      <c r="G10" s="44">
        <v>45.3</v>
      </c>
      <c r="H10" s="44">
        <v>45.8</v>
      </c>
      <c r="I10" s="44">
        <v>46.2</v>
      </c>
      <c r="J10" s="44">
        <v>46.3</v>
      </c>
      <c r="K10" s="44">
        <v>46.4</v>
      </c>
      <c r="L10" s="44">
        <v>46.3</v>
      </c>
      <c r="M10" s="44">
        <v>46.3</v>
      </c>
      <c r="N10" s="44">
        <v>46.7</v>
      </c>
      <c r="O10" s="44">
        <v>46.9</v>
      </c>
      <c r="P10" s="44">
        <v>47</v>
      </c>
      <c r="Q10" s="44">
        <v>47.2</v>
      </c>
      <c r="R10" s="44">
        <v>47.4</v>
      </c>
      <c r="S10" s="44">
        <v>47.6</v>
      </c>
      <c r="T10" s="44">
        <v>47.8</v>
      </c>
      <c r="U10" s="44">
        <v>48</v>
      </c>
      <c r="V10" s="44">
        <v>48.2</v>
      </c>
      <c r="W10" s="44">
        <v>48.5</v>
      </c>
      <c r="X10" s="44">
        <v>48.7</v>
      </c>
      <c r="Y10" s="44">
        <v>49</v>
      </c>
      <c r="Z10" s="44">
        <v>49</v>
      </c>
      <c r="AA10" s="44">
        <v>48.9</v>
      </c>
      <c r="AB10" s="44">
        <v>48.9</v>
      </c>
      <c r="AC10" s="44">
        <v>49</v>
      </c>
      <c r="AD10" s="44">
        <v>48.8</v>
      </c>
      <c r="AE10" s="44">
        <v>48.7</v>
      </c>
      <c r="AF10" s="44">
        <v>48.8</v>
      </c>
      <c r="AG10" s="44">
        <v>48.8</v>
      </c>
    </row>
    <row r="11" spans="1:33" x14ac:dyDescent="0.2">
      <c r="A11" s="17" t="str">
        <f>VLOOKUP(C11,'Country Table'!$C$4:$G$222,5,FALSE)</f>
        <v>High income</v>
      </c>
      <c r="B11" s="17" t="str">
        <f>VLOOKUP(C11,'Country Table'!$C$4:$G$222,4,FALSE)</f>
        <v>Latin America &amp; Caribbean</v>
      </c>
      <c r="C11" s="18" t="s">
        <v>453</v>
      </c>
      <c r="D11" s="44">
        <v>45.9</v>
      </c>
      <c r="E11" s="44">
        <v>46</v>
      </c>
      <c r="F11" s="44">
        <v>46.1</v>
      </c>
      <c r="G11" s="44">
        <v>46.2</v>
      </c>
      <c r="H11" s="44">
        <v>46.3</v>
      </c>
      <c r="I11" s="44">
        <v>46.5</v>
      </c>
      <c r="J11" s="44">
        <v>46.7</v>
      </c>
      <c r="K11" s="44">
        <v>46.9</v>
      </c>
      <c r="L11" s="44">
        <v>47.2</v>
      </c>
      <c r="M11" s="44">
        <v>47.6</v>
      </c>
      <c r="N11" s="44">
        <v>47.9</v>
      </c>
      <c r="O11" s="44">
        <v>48</v>
      </c>
      <c r="P11" s="44">
        <v>48.1</v>
      </c>
      <c r="Q11" s="44">
        <v>47.9</v>
      </c>
      <c r="R11" s="44">
        <v>47.9</v>
      </c>
      <c r="S11" s="44">
        <v>47.9</v>
      </c>
      <c r="T11" s="44">
        <v>48</v>
      </c>
      <c r="U11" s="44">
        <v>48</v>
      </c>
      <c r="V11" s="44">
        <v>47.8</v>
      </c>
      <c r="W11" s="44">
        <v>47.6</v>
      </c>
      <c r="X11" s="44">
        <v>47.6</v>
      </c>
      <c r="Y11" s="44">
        <v>47.6</v>
      </c>
      <c r="Z11" s="44">
        <v>47.7</v>
      </c>
      <c r="AA11" s="44">
        <v>47.6</v>
      </c>
      <c r="AB11" s="44">
        <v>47.6</v>
      </c>
      <c r="AC11" s="44">
        <v>47.6</v>
      </c>
      <c r="AD11" s="44">
        <v>47.5</v>
      </c>
      <c r="AE11" s="44">
        <v>47.5</v>
      </c>
      <c r="AF11" s="44">
        <v>47.5</v>
      </c>
      <c r="AG11" s="44">
        <v>47.5</v>
      </c>
    </row>
    <row r="12" spans="1:33" x14ac:dyDescent="0.2">
      <c r="A12" s="17" t="str">
        <f>VLOOKUP(C12,'Country Table'!$C$4:$G$222,5,FALSE)</f>
        <v>High income</v>
      </c>
      <c r="B12" s="17" t="str">
        <f>VLOOKUP(C12,'Country Table'!$C$4:$G$222,4,FALSE)</f>
        <v>Middle East &amp; North Africa</v>
      </c>
      <c r="C12" s="18" t="s">
        <v>43</v>
      </c>
      <c r="D12" s="44">
        <v>17.7</v>
      </c>
      <c r="E12" s="44">
        <v>17.600000000000001</v>
      </c>
      <c r="F12" s="44">
        <v>17.899999999999999</v>
      </c>
      <c r="G12" s="44">
        <v>18.3</v>
      </c>
      <c r="H12" s="44">
        <v>18.7</v>
      </c>
      <c r="I12" s="44">
        <v>19.100000000000001</v>
      </c>
      <c r="J12" s="44">
        <v>19.600000000000001</v>
      </c>
      <c r="K12" s="44">
        <v>20.2</v>
      </c>
      <c r="L12" s="44">
        <v>20.6</v>
      </c>
      <c r="M12" s="44">
        <v>21</v>
      </c>
      <c r="N12" s="44">
        <v>21.3</v>
      </c>
      <c r="O12" s="44">
        <v>21.4</v>
      </c>
      <c r="P12" s="44">
        <v>21.4</v>
      </c>
      <c r="Q12" s="44">
        <v>21.4</v>
      </c>
      <c r="R12" s="44">
        <v>21.2</v>
      </c>
      <c r="S12" s="44">
        <v>21.1</v>
      </c>
      <c r="T12" s="44">
        <v>20.9</v>
      </c>
      <c r="U12" s="44">
        <v>20.8</v>
      </c>
      <c r="V12" s="44">
        <v>20.7</v>
      </c>
      <c r="W12" s="44">
        <v>20.8</v>
      </c>
      <c r="X12" s="44">
        <v>21.1</v>
      </c>
      <c r="Y12" s="44">
        <v>21</v>
      </c>
      <c r="Z12" s="44">
        <v>21.3</v>
      </c>
      <c r="AA12" s="44">
        <v>21.6</v>
      </c>
      <c r="AB12" s="44">
        <v>21.7</v>
      </c>
      <c r="AC12" s="44">
        <v>21.7</v>
      </c>
      <c r="AD12" s="44">
        <v>21.4</v>
      </c>
      <c r="AE12" s="44">
        <v>20.9</v>
      </c>
      <c r="AF12" s="44">
        <v>20.5</v>
      </c>
      <c r="AG12" s="44">
        <v>20.100000000000001</v>
      </c>
    </row>
    <row r="13" spans="1:33" x14ac:dyDescent="0.2">
      <c r="A13" s="17" t="str">
        <f>VLOOKUP(C13,'Country Table'!$C$4:$G$222,5,FALSE)</f>
        <v>Lower middle income</v>
      </c>
      <c r="B13" s="17" t="str">
        <f>VLOOKUP(C13,'Country Table'!$C$4:$G$222,4,FALSE)</f>
        <v>South Asia</v>
      </c>
      <c r="C13" s="18" t="s">
        <v>45</v>
      </c>
      <c r="D13" s="44">
        <v>20.5</v>
      </c>
      <c r="E13" s="44">
        <v>20.6</v>
      </c>
      <c r="F13" s="44">
        <v>20.8</v>
      </c>
      <c r="G13" s="44">
        <v>21</v>
      </c>
      <c r="H13" s="44">
        <v>21.2</v>
      </c>
      <c r="I13" s="44">
        <v>21.4</v>
      </c>
      <c r="J13" s="44">
        <v>21.6</v>
      </c>
      <c r="K13" s="44">
        <v>21.8</v>
      </c>
      <c r="L13" s="44">
        <v>22.1</v>
      </c>
      <c r="M13" s="44">
        <v>22.3</v>
      </c>
      <c r="N13" s="44">
        <v>22.6</v>
      </c>
      <c r="O13" s="44">
        <v>22.8</v>
      </c>
      <c r="P13" s="44">
        <v>23</v>
      </c>
      <c r="Q13" s="44">
        <v>23.2</v>
      </c>
      <c r="R13" s="44">
        <v>23.4</v>
      </c>
      <c r="S13" s="44">
        <v>23.6</v>
      </c>
      <c r="T13" s="44">
        <v>23.7</v>
      </c>
      <c r="U13" s="44">
        <v>24.3</v>
      </c>
      <c r="V13" s="44">
        <v>24.8</v>
      </c>
      <c r="W13" s="44">
        <v>25.3</v>
      </c>
      <c r="X13" s="44">
        <v>25.8</v>
      </c>
      <c r="Y13" s="44">
        <v>26.3</v>
      </c>
      <c r="Z13" s="44">
        <v>26.8</v>
      </c>
      <c r="AA13" s="44">
        <v>27.3</v>
      </c>
      <c r="AB13" s="44">
        <v>27.8</v>
      </c>
      <c r="AC13" s="44">
        <v>28.3</v>
      </c>
      <c r="AD13" s="44">
        <v>28.8</v>
      </c>
      <c r="AE13" s="44">
        <v>30.2</v>
      </c>
      <c r="AF13" s="44">
        <v>30.3</v>
      </c>
      <c r="AG13" s="44">
        <v>30.5</v>
      </c>
    </row>
    <row r="14" spans="1:33" x14ac:dyDescent="0.2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s="18" t="s">
        <v>47</v>
      </c>
      <c r="D14" s="44">
        <v>46.8</v>
      </c>
      <c r="E14" s="44">
        <v>47.2</v>
      </c>
      <c r="F14" s="44">
        <v>47.2</v>
      </c>
      <c r="G14" s="44">
        <v>47.4</v>
      </c>
      <c r="H14" s="44">
        <v>47.6</v>
      </c>
      <c r="I14" s="44">
        <v>47.8</v>
      </c>
      <c r="J14" s="44">
        <v>48.9</v>
      </c>
      <c r="K14" s="44">
        <v>48.2</v>
      </c>
      <c r="L14" s="44">
        <v>48.3</v>
      </c>
      <c r="M14" s="44">
        <v>48.3</v>
      </c>
      <c r="N14" s="44">
        <v>48.4</v>
      </c>
      <c r="O14" s="44">
        <v>48.4</v>
      </c>
      <c r="P14" s="44">
        <v>48.4</v>
      </c>
      <c r="Q14" s="44">
        <v>48.5</v>
      </c>
      <c r="R14" s="44">
        <v>48.6</v>
      </c>
      <c r="S14" s="44">
        <v>48.7</v>
      </c>
      <c r="T14" s="44">
        <v>48.8</v>
      </c>
      <c r="U14" s="44">
        <v>48.8</v>
      </c>
      <c r="V14" s="44">
        <v>48.9</v>
      </c>
      <c r="W14" s="44">
        <v>49</v>
      </c>
      <c r="X14" s="44">
        <v>49.2</v>
      </c>
      <c r="Y14" s="44">
        <v>49.1</v>
      </c>
      <c r="Z14" s="44">
        <v>49</v>
      </c>
      <c r="AA14" s="44">
        <v>49.3</v>
      </c>
      <c r="AB14" s="44">
        <v>49.8</v>
      </c>
      <c r="AC14" s="44">
        <v>49.4</v>
      </c>
      <c r="AD14" s="44">
        <v>49.4</v>
      </c>
      <c r="AE14" s="44">
        <v>49.4</v>
      </c>
      <c r="AF14" s="44">
        <v>49.4</v>
      </c>
      <c r="AG14" s="44">
        <v>49.3</v>
      </c>
    </row>
    <row r="15" spans="1:33" x14ac:dyDescent="0.2">
      <c r="A15" s="17" t="str">
        <f>VLOOKUP(C15,'Country Table'!$C$4:$G$222,5,FALSE)</f>
        <v>Upper middle income</v>
      </c>
      <c r="B15" s="17" t="str">
        <f>VLOOKUP(C15,'Country Table'!$C$4:$G$222,4,FALSE)</f>
        <v>Europe &amp; Central Asia</v>
      </c>
      <c r="C15" s="18" t="s">
        <v>49</v>
      </c>
      <c r="D15" s="44">
        <v>48.3</v>
      </c>
      <c r="E15" s="44">
        <v>48.3</v>
      </c>
      <c r="F15" s="44">
        <v>48.3</v>
      </c>
      <c r="G15" s="44">
        <v>48.3</v>
      </c>
      <c r="H15" s="44">
        <v>48.3</v>
      </c>
      <c r="I15" s="44">
        <v>48.3</v>
      </c>
      <c r="J15" s="44">
        <v>48.4</v>
      </c>
      <c r="K15" s="44">
        <v>48.5</v>
      </c>
      <c r="L15" s="44">
        <v>48.6</v>
      </c>
      <c r="M15" s="44">
        <v>48.7</v>
      </c>
      <c r="N15" s="44">
        <v>48.8</v>
      </c>
      <c r="O15" s="44">
        <v>48.9</v>
      </c>
      <c r="P15" s="44">
        <v>49.1</v>
      </c>
      <c r="Q15" s="44">
        <v>49.2</v>
      </c>
      <c r="R15" s="44">
        <v>49.3</v>
      </c>
      <c r="S15" s="44">
        <v>49.3</v>
      </c>
      <c r="T15" s="44">
        <v>49.4</v>
      </c>
      <c r="U15" s="44">
        <v>49.5</v>
      </c>
      <c r="V15" s="44">
        <v>49.6</v>
      </c>
      <c r="W15" s="44">
        <v>49.6</v>
      </c>
      <c r="X15" s="44">
        <v>49.6</v>
      </c>
      <c r="Y15" s="44">
        <v>49.7</v>
      </c>
      <c r="Z15" s="44">
        <v>49.7</v>
      </c>
      <c r="AA15" s="44">
        <v>49.7</v>
      </c>
      <c r="AB15" s="44">
        <v>49.7</v>
      </c>
      <c r="AC15" s="44">
        <v>49.7</v>
      </c>
      <c r="AD15" s="44">
        <v>49.7</v>
      </c>
      <c r="AE15" s="44">
        <v>49.5</v>
      </c>
      <c r="AF15" s="44">
        <v>49</v>
      </c>
      <c r="AG15" s="44">
        <v>49</v>
      </c>
    </row>
    <row r="16" spans="1:33" x14ac:dyDescent="0.2">
      <c r="A16" s="17" t="str">
        <f>VLOOKUP(C16,'Country Table'!$C$4:$G$222,5,FALSE)</f>
        <v>High income</v>
      </c>
      <c r="B16" s="17" t="str">
        <f>VLOOKUP(C16,'Country Table'!$C$4:$G$222,4,FALSE)</f>
        <v>Europe &amp; Central Asia</v>
      </c>
      <c r="C16" s="18" t="s">
        <v>51</v>
      </c>
      <c r="D16" s="44">
        <v>39.1</v>
      </c>
      <c r="E16" s="44">
        <v>39.9</v>
      </c>
      <c r="F16" s="44">
        <v>40.5</v>
      </c>
      <c r="G16" s="44">
        <v>41.1</v>
      </c>
      <c r="H16" s="44">
        <v>41.2</v>
      </c>
      <c r="I16" s="44">
        <v>41.4</v>
      </c>
      <c r="J16" s="44">
        <v>41.5</v>
      </c>
      <c r="K16" s="44">
        <v>41.9</v>
      </c>
      <c r="L16" s="44">
        <v>42.2</v>
      </c>
      <c r="M16" s="44">
        <v>42.9</v>
      </c>
      <c r="N16" s="44">
        <v>43</v>
      </c>
      <c r="O16" s="44">
        <v>42.3</v>
      </c>
      <c r="P16" s="44">
        <v>42.8</v>
      </c>
      <c r="Q16" s="44">
        <v>43</v>
      </c>
      <c r="R16" s="44">
        <v>43.6</v>
      </c>
      <c r="S16" s="44">
        <v>43.9</v>
      </c>
      <c r="T16" s="44">
        <v>44.2</v>
      </c>
      <c r="U16" s="44">
        <v>44.5</v>
      </c>
      <c r="V16" s="44">
        <v>44.7</v>
      </c>
      <c r="W16" s="44">
        <v>44.9</v>
      </c>
      <c r="X16" s="44">
        <v>45.1</v>
      </c>
      <c r="Y16" s="44">
        <v>45.2</v>
      </c>
      <c r="Z16" s="44">
        <v>45.3</v>
      </c>
      <c r="AA16" s="44">
        <v>45.6</v>
      </c>
      <c r="AB16" s="44">
        <v>46</v>
      </c>
      <c r="AC16" s="44">
        <v>46</v>
      </c>
      <c r="AD16" s="44">
        <v>45.9</v>
      </c>
      <c r="AE16" s="44">
        <v>45.8</v>
      </c>
      <c r="AF16" s="44">
        <v>46.2</v>
      </c>
      <c r="AG16" s="44">
        <v>46.2</v>
      </c>
    </row>
    <row r="17" spans="1:33" x14ac:dyDescent="0.2">
      <c r="A17" s="17" t="str">
        <f>VLOOKUP(C17,'Country Table'!$C$4:$G$222,5,FALSE)</f>
        <v>Upper middle income</v>
      </c>
      <c r="B17" s="17" t="str">
        <f>VLOOKUP(C17,'Country Table'!$C$4:$G$222,4,FALSE)</f>
        <v>Latin America &amp; Caribbean</v>
      </c>
      <c r="C17" s="18" t="s">
        <v>53</v>
      </c>
      <c r="D17" s="44">
        <v>29.2</v>
      </c>
      <c r="E17" s="44">
        <v>29.7</v>
      </c>
      <c r="F17" s="44">
        <v>30.3</v>
      </c>
      <c r="G17" s="44">
        <v>30.6</v>
      </c>
      <c r="H17" s="44">
        <v>30.3</v>
      </c>
      <c r="I17" s="44">
        <v>30.3</v>
      </c>
      <c r="J17" s="44">
        <v>30.5</v>
      </c>
      <c r="K17" s="44">
        <v>31.1</v>
      </c>
      <c r="L17" s="44">
        <v>31.7</v>
      </c>
      <c r="M17" s="44">
        <v>32.200000000000003</v>
      </c>
      <c r="N17" s="44">
        <v>32.799999999999997</v>
      </c>
      <c r="O17" s="44">
        <v>33.4</v>
      </c>
      <c r="P17" s="44">
        <v>34</v>
      </c>
      <c r="Q17" s="44">
        <v>34.6</v>
      </c>
      <c r="R17" s="44">
        <v>35.200000000000003</v>
      </c>
      <c r="S17" s="44">
        <v>35.799999999999997</v>
      </c>
      <c r="T17" s="44">
        <v>35.9</v>
      </c>
      <c r="U17" s="44">
        <v>36.1</v>
      </c>
      <c r="V17" s="44">
        <v>36.299999999999997</v>
      </c>
      <c r="W17" s="44">
        <v>36.6</v>
      </c>
      <c r="X17" s="44">
        <v>36.799999999999997</v>
      </c>
      <c r="Y17" s="44">
        <v>37</v>
      </c>
      <c r="Z17" s="44">
        <v>37.200000000000003</v>
      </c>
      <c r="AA17" s="44">
        <v>37.4</v>
      </c>
      <c r="AB17" s="44">
        <v>37.700000000000003</v>
      </c>
      <c r="AC17" s="44">
        <v>38.1</v>
      </c>
      <c r="AD17" s="44">
        <v>38.799999999999997</v>
      </c>
      <c r="AE17" s="44">
        <v>38.5</v>
      </c>
      <c r="AF17" s="44">
        <v>38.700000000000003</v>
      </c>
      <c r="AG17" s="44">
        <v>38.799999999999997</v>
      </c>
    </row>
    <row r="18" spans="1:33" x14ac:dyDescent="0.2">
      <c r="A18" s="17" t="str">
        <f>VLOOKUP(C18,'Country Table'!$C$4:$G$222,5,FALSE)</f>
        <v>Lower middle income</v>
      </c>
      <c r="B18" s="17" t="str">
        <f>VLOOKUP(C18,'Country Table'!$C$4:$G$222,4,FALSE)</f>
        <v>Sub-Saharan Africa</v>
      </c>
      <c r="C18" s="18" t="s">
        <v>55</v>
      </c>
      <c r="D18" s="44">
        <v>41.7</v>
      </c>
      <c r="E18" s="44">
        <v>41.7</v>
      </c>
      <c r="F18" s="44">
        <v>41.6</v>
      </c>
      <c r="G18" s="44">
        <v>42</v>
      </c>
      <c r="H18" s="44">
        <v>42.5</v>
      </c>
      <c r="I18" s="44">
        <v>43.1</v>
      </c>
      <c r="J18" s="44">
        <v>43.6</v>
      </c>
      <c r="K18" s="44">
        <v>44.1</v>
      </c>
      <c r="L18" s="44">
        <v>44.7</v>
      </c>
      <c r="M18" s="44">
        <v>45.3</v>
      </c>
      <c r="N18" s="44">
        <v>45.9</v>
      </c>
      <c r="O18" s="44">
        <v>46.4</v>
      </c>
      <c r="P18" s="44">
        <v>47</v>
      </c>
      <c r="Q18" s="44">
        <v>47.4</v>
      </c>
      <c r="R18" s="44">
        <v>47.8</v>
      </c>
      <c r="S18" s="44">
        <v>48.1</v>
      </c>
      <c r="T18" s="44">
        <v>48.5</v>
      </c>
      <c r="U18" s="44">
        <v>48.8</v>
      </c>
      <c r="V18" s="44">
        <v>49.2</v>
      </c>
      <c r="W18" s="44">
        <v>49.5</v>
      </c>
      <c r="X18" s="44">
        <v>49.8</v>
      </c>
      <c r="Y18" s="44">
        <v>49.1</v>
      </c>
      <c r="Z18" s="44">
        <v>49.1</v>
      </c>
      <c r="AA18" s="44">
        <v>49.1</v>
      </c>
      <c r="AB18" s="44">
        <v>49.1</v>
      </c>
      <c r="AC18" s="44">
        <v>49.1</v>
      </c>
      <c r="AD18" s="44">
        <v>49.1</v>
      </c>
      <c r="AE18" s="44">
        <v>49.1</v>
      </c>
      <c r="AF18" s="44">
        <v>49.2</v>
      </c>
      <c r="AG18" s="44">
        <v>49.2</v>
      </c>
    </row>
    <row r="19" spans="1:33" x14ac:dyDescent="0.2">
      <c r="A19" s="17" t="str">
        <f>VLOOKUP(C19,'Country Table'!$C$4:$G$222,5,FALSE)</f>
        <v>Lower middle income</v>
      </c>
      <c r="B19" s="17" t="str">
        <f>VLOOKUP(C19,'Country Table'!$C$4:$G$222,4,FALSE)</f>
        <v>South Asia</v>
      </c>
      <c r="C19" s="18" t="s">
        <v>60</v>
      </c>
      <c r="D19" s="44">
        <v>40.700000000000003</v>
      </c>
      <c r="E19" s="44">
        <v>40.700000000000003</v>
      </c>
      <c r="F19" s="44">
        <v>40.799999999999997</v>
      </c>
      <c r="G19" s="44">
        <v>40.799999999999997</v>
      </c>
      <c r="H19" s="44">
        <v>40.9</v>
      </c>
      <c r="I19" s="44">
        <v>41</v>
      </c>
      <c r="J19" s="44">
        <v>41.3</v>
      </c>
      <c r="K19" s="44">
        <v>41.7</v>
      </c>
      <c r="L19" s="44">
        <v>42.2</v>
      </c>
      <c r="M19" s="44">
        <v>42.6</v>
      </c>
      <c r="N19" s="44">
        <v>42.9</v>
      </c>
      <c r="O19" s="44">
        <v>43</v>
      </c>
      <c r="P19" s="44">
        <v>43.1</v>
      </c>
      <c r="Q19" s="44">
        <v>43.1</v>
      </c>
      <c r="R19" s="44">
        <v>43</v>
      </c>
      <c r="S19" s="44">
        <v>43.1</v>
      </c>
      <c r="T19" s="44">
        <v>43.2</v>
      </c>
      <c r="U19" s="44">
        <v>43.4</v>
      </c>
      <c r="V19" s="44">
        <v>43.6</v>
      </c>
      <c r="W19" s="44">
        <v>43.8</v>
      </c>
      <c r="X19" s="44">
        <v>43.4</v>
      </c>
      <c r="Y19" s="44">
        <v>43.1</v>
      </c>
      <c r="Z19" s="44">
        <v>45.5</v>
      </c>
      <c r="AA19" s="44">
        <v>41.4</v>
      </c>
      <c r="AB19" s="44">
        <v>40</v>
      </c>
      <c r="AC19" s="44">
        <v>41.1</v>
      </c>
      <c r="AD19" s="44">
        <v>41.1</v>
      </c>
      <c r="AE19" s="44">
        <v>41</v>
      </c>
      <c r="AF19" s="44">
        <v>40.799999999999997</v>
      </c>
      <c r="AG19" s="44">
        <v>40.700000000000003</v>
      </c>
    </row>
    <row r="20" spans="1:33" x14ac:dyDescent="0.2">
      <c r="A20" s="17" t="str">
        <f>VLOOKUP(C20,'Country Table'!$C$4:$G$222,5,FALSE)</f>
        <v>Lower middle income</v>
      </c>
      <c r="B20" s="17" t="str">
        <f>VLOOKUP(C20,'Country Table'!$C$4:$G$222,4,FALSE)</f>
        <v>Latin America &amp; Caribbean</v>
      </c>
      <c r="C20" s="18" t="s">
        <v>62</v>
      </c>
      <c r="D20" s="44">
        <v>40.9</v>
      </c>
      <c r="E20" s="44">
        <v>41</v>
      </c>
      <c r="F20" s="44">
        <v>41.1</v>
      </c>
      <c r="G20" s="44">
        <v>41.2</v>
      </c>
      <c r="H20" s="44">
        <v>41.3</v>
      </c>
      <c r="I20" s="44">
        <v>41.5</v>
      </c>
      <c r="J20" s="44">
        <v>41.6</v>
      </c>
      <c r="K20" s="44">
        <v>41.7</v>
      </c>
      <c r="L20" s="44">
        <v>41.9</v>
      </c>
      <c r="M20" s="44">
        <v>42</v>
      </c>
      <c r="N20" s="44">
        <v>42.1</v>
      </c>
      <c r="O20" s="44">
        <v>42.3</v>
      </c>
      <c r="P20" s="44">
        <v>42.5</v>
      </c>
      <c r="Q20" s="44">
        <v>42.7</v>
      </c>
      <c r="R20" s="44">
        <v>42.9</v>
      </c>
      <c r="S20" s="44">
        <v>43.1</v>
      </c>
      <c r="T20" s="44">
        <v>43.3</v>
      </c>
      <c r="U20" s="44">
        <v>42.8</v>
      </c>
      <c r="V20" s="44">
        <v>43.2</v>
      </c>
      <c r="W20" s="44">
        <v>43.3</v>
      </c>
      <c r="X20" s="44">
        <v>43.1</v>
      </c>
      <c r="Y20" s="44">
        <v>42.9</v>
      </c>
      <c r="Z20" s="44">
        <v>42.1</v>
      </c>
      <c r="AA20" s="44">
        <v>42.5</v>
      </c>
      <c r="AB20" s="44">
        <v>42.8</v>
      </c>
      <c r="AC20" s="44">
        <v>40.700000000000003</v>
      </c>
      <c r="AD20" s="44">
        <v>42.2</v>
      </c>
      <c r="AE20" s="44">
        <v>42.9</v>
      </c>
      <c r="AF20" s="44">
        <v>44.2</v>
      </c>
      <c r="AG20" s="44">
        <v>44.2</v>
      </c>
    </row>
    <row r="21" spans="1:33" x14ac:dyDescent="0.2">
      <c r="A21" s="17" t="str">
        <f>VLOOKUP(C21,'Country Table'!$C$4:$G$222,5,FALSE)</f>
        <v>Upper middle income</v>
      </c>
      <c r="B21" s="17" t="str">
        <f>VLOOKUP(C21,'Country Table'!$C$4:$G$222,4,FALSE)</f>
        <v>Europe &amp; Central Asia</v>
      </c>
      <c r="C21" s="18" t="s">
        <v>64</v>
      </c>
      <c r="D21" s="44">
        <v>38.200000000000003</v>
      </c>
      <c r="E21" s="44">
        <v>38.299999999999997</v>
      </c>
      <c r="F21" s="44">
        <v>38.4</v>
      </c>
      <c r="G21" s="44">
        <v>38.4</v>
      </c>
      <c r="H21" s="44">
        <v>38.5</v>
      </c>
      <c r="I21" s="44">
        <v>38.4</v>
      </c>
      <c r="J21" s="44">
        <v>38.4</v>
      </c>
      <c r="K21" s="44">
        <v>38.4</v>
      </c>
      <c r="L21" s="44">
        <v>38.4</v>
      </c>
      <c r="M21" s="44">
        <v>38.200000000000003</v>
      </c>
      <c r="N21" s="44">
        <v>38.200000000000003</v>
      </c>
      <c r="O21" s="44">
        <v>38.1</v>
      </c>
      <c r="P21" s="44">
        <v>38</v>
      </c>
      <c r="Q21" s="44">
        <v>37.9</v>
      </c>
      <c r="R21" s="44">
        <v>37.9</v>
      </c>
      <c r="S21" s="44">
        <v>36.9</v>
      </c>
      <c r="T21" s="44">
        <v>36.799999999999997</v>
      </c>
      <c r="U21" s="44">
        <v>36.4</v>
      </c>
      <c r="V21" s="44">
        <v>37</v>
      </c>
      <c r="W21" s="44">
        <v>37.700000000000003</v>
      </c>
      <c r="X21" s="44">
        <v>38.4</v>
      </c>
      <c r="Y21" s="44">
        <v>38.700000000000003</v>
      </c>
      <c r="Z21" s="44">
        <v>38.6</v>
      </c>
      <c r="AA21" s="44">
        <v>39.200000000000003</v>
      </c>
      <c r="AB21" s="44">
        <v>39.700000000000003</v>
      </c>
      <c r="AC21" s="44">
        <v>39.700000000000003</v>
      </c>
      <c r="AD21" s="44">
        <v>39.1</v>
      </c>
      <c r="AE21" s="44">
        <v>39.6</v>
      </c>
      <c r="AF21" s="44">
        <v>39.200000000000003</v>
      </c>
      <c r="AG21" s="44">
        <v>39.200000000000003</v>
      </c>
    </row>
    <row r="22" spans="1:33" x14ac:dyDescent="0.2">
      <c r="A22" s="17" t="str">
        <f>VLOOKUP(C22,'Country Table'!$C$4:$G$222,5,FALSE)</f>
        <v>Upper middle income</v>
      </c>
      <c r="B22" s="17" t="str">
        <f>VLOOKUP(C22,'Country Table'!$C$4:$G$222,4,FALSE)</f>
        <v>Sub-Saharan Africa</v>
      </c>
      <c r="C22" s="18" t="s">
        <v>66</v>
      </c>
      <c r="D22" s="44">
        <v>42.5</v>
      </c>
      <c r="E22" s="44">
        <v>42.7</v>
      </c>
      <c r="F22" s="44">
        <v>42.8</v>
      </c>
      <c r="G22" s="44">
        <v>43</v>
      </c>
      <c r="H22" s="44">
        <v>43.1</v>
      </c>
      <c r="I22" s="44">
        <v>43.3</v>
      </c>
      <c r="J22" s="44">
        <v>43.5</v>
      </c>
      <c r="K22" s="44">
        <v>43.6</v>
      </c>
      <c r="L22" s="44">
        <v>43.8</v>
      </c>
      <c r="M22" s="44">
        <v>44.3</v>
      </c>
      <c r="N22" s="44">
        <v>45</v>
      </c>
      <c r="O22" s="44">
        <v>45.2</v>
      </c>
      <c r="P22" s="44">
        <v>45.4</v>
      </c>
      <c r="Q22" s="44">
        <v>45.6</v>
      </c>
      <c r="R22" s="44">
        <v>45.8</v>
      </c>
      <c r="S22" s="44">
        <v>45.9</v>
      </c>
      <c r="T22" s="44">
        <v>46</v>
      </c>
      <c r="U22" s="44">
        <v>46.2</v>
      </c>
      <c r="V22" s="44">
        <v>46.4</v>
      </c>
      <c r="W22" s="44">
        <v>46.6</v>
      </c>
      <c r="X22" s="44">
        <v>46.5</v>
      </c>
      <c r="Y22" s="44">
        <v>46.8</v>
      </c>
      <c r="Z22" s="44">
        <v>47.4</v>
      </c>
      <c r="AA22" s="44">
        <v>48.2</v>
      </c>
      <c r="AB22" s="44">
        <v>48.5</v>
      </c>
      <c r="AC22" s="44">
        <v>48.7</v>
      </c>
      <c r="AD22" s="44">
        <v>48.8</v>
      </c>
      <c r="AE22" s="44">
        <v>48.8</v>
      </c>
      <c r="AF22" s="44">
        <v>48.8</v>
      </c>
      <c r="AG22" s="44">
        <v>48.7</v>
      </c>
    </row>
    <row r="23" spans="1:33" x14ac:dyDescent="0.2">
      <c r="A23" s="17" t="str">
        <f>VLOOKUP(C23,'Country Table'!$C$4:$G$222,5,FALSE)</f>
        <v>Upper middle income</v>
      </c>
      <c r="B23" s="17" t="str">
        <f>VLOOKUP(C23,'Country Table'!$C$4:$G$222,4,FALSE)</f>
        <v>Latin America &amp; Caribbean</v>
      </c>
      <c r="C23" s="18" t="s">
        <v>68</v>
      </c>
      <c r="D23" s="44">
        <v>34.1</v>
      </c>
      <c r="E23" s="44">
        <v>34.299999999999997</v>
      </c>
      <c r="F23" s="44">
        <v>35.1</v>
      </c>
      <c r="G23" s="44">
        <v>36</v>
      </c>
      <c r="H23" s="44">
        <v>36.799999999999997</v>
      </c>
      <c r="I23" s="44">
        <v>37.700000000000003</v>
      </c>
      <c r="J23" s="44">
        <v>37.700000000000003</v>
      </c>
      <c r="K23" s="44">
        <v>38</v>
      </c>
      <c r="L23" s="44">
        <v>38.6</v>
      </c>
      <c r="M23" s="44">
        <v>39.299999999999997</v>
      </c>
      <c r="N23" s="44">
        <v>40</v>
      </c>
      <c r="O23" s="44">
        <v>40.700000000000003</v>
      </c>
      <c r="P23" s="44">
        <v>41.3</v>
      </c>
      <c r="Q23" s="44">
        <v>41.6</v>
      </c>
      <c r="R23" s="44">
        <v>42</v>
      </c>
      <c r="S23" s="44">
        <v>42.4</v>
      </c>
      <c r="T23" s="44">
        <v>42.5</v>
      </c>
      <c r="U23" s="44">
        <v>42.5</v>
      </c>
      <c r="V23" s="44">
        <v>42.5</v>
      </c>
      <c r="W23" s="44">
        <v>42.7</v>
      </c>
      <c r="X23" s="44">
        <v>42.4</v>
      </c>
      <c r="Y23" s="44">
        <v>42</v>
      </c>
      <c r="Z23" s="44">
        <v>42.3</v>
      </c>
      <c r="AA23" s="44">
        <v>42.3</v>
      </c>
      <c r="AB23" s="44">
        <v>42.4</v>
      </c>
      <c r="AC23" s="44">
        <v>42.7</v>
      </c>
      <c r="AD23" s="44">
        <v>42.9</v>
      </c>
      <c r="AE23" s="44">
        <v>43.4</v>
      </c>
      <c r="AF23" s="44">
        <v>43.6</v>
      </c>
      <c r="AG23" s="44">
        <v>43.6</v>
      </c>
    </row>
    <row r="24" spans="1:33" x14ac:dyDescent="0.2">
      <c r="A24" s="17" t="str">
        <f>VLOOKUP(C24,'Country Table'!$C$4:$G$222,5,FALSE)</f>
        <v>High income</v>
      </c>
      <c r="B24" s="17" t="str">
        <f>VLOOKUP(C24,'Country Table'!$C$4:$G$222,4,FALSE)</f>
        <v>East Asia &amp; Pacific</v>
      </c>
      <c r="C24" s="18" t="s">
        <v>72</v>
      </c>
      <c r="D24" s="44">
        <v>32.799999999999997</v>
      </c>
      <c r="E24" s="44">
        <v>33</v>
      </c>
      <c r="F24" s="44">
        <v>33.700000000000003</v>
      </c>
      <c r="G24" s="44">
        <v>34.4</v>
      </c>
      <c r="H24" s="44">
        <v>35.1</v>
      </c>
      <c r="I24" s="44">
        <v>35.9</v>
      </c>
      <c r="J24" s="44">
        <v>36.9</v>
      </c>
      <c r="K24" s="44">
        <v>37.9</v>
      </c>
      <c r="L24" s="44">
        <v>39</v>
      </c>
      <c r="M24" s="44">
        <v>39.9</v>
      </c>
      <c r="N24" s="44">
        <v>40.799999999999997</v>
      </c>
      <c r="O24" s="44">
        <v>41.2</v>
      </c>
      <c r="P24" s="44">
        <v>41.2</v>
      </c>
      <c r="Q24" s="44">
        <v>41.2</v>
      </c>
      <c r="R24" s="44">
        <v>41.1</v>
      </c>
      <c r="S24" s="44">
        <v>41.1</v>
      </c>
      <c r="T24" s="44">
        <v>41.2</v>
      </c>
      <c r="U24" s="44">
        <v>41.3</v>
      </c>
      <c r="V24" s="44">
        <v>41.3</v>
      </c>
      <c r="W24" s="44">
        <v>41.4</v>
      </c>
      <c r="X24" s="44">
        <v>41.4</v>
      </c>
      <c r="Y24" s="44">
        <v>41.5</v>
      </c>
      <c r="Z24" s="44">
        <v>41.7</v>
      </c>
      <c r="AA24" s="44">
        <v>41.8</v>
      </c>
      <c r="AB24" s="44">
        <v>41.9</v>
      </c>
      <c r="AC24" s="44">
        <v>42.1</v>
      </c>
      <c r="AD24" s="44">
        <v>42.4</v>
      </c>
      <c r="AE24" s="44">
        <v>42.6</v>
      </c>
      <c r="AF24" s="44">
        <v>42.7</v>
      </c>
      <c r="AG24" s="44">
        <v>42.8</v>
      </c>
    </row>
    <row r="25" spans="1:33" x14ac:dyDescent="0.2">
      <c r="A25" s="17" t="str">
        <f>VLOOKUP(C25,'Country Table'!$C$4:$G$222,5,FALSE)</f>
        <v>Upper middle income</v>
      </c>
      <c r="B25" s="17" t="str">
        <f>VLOOKUP(C25,'Country Table'!$C$4:$G$222,4,FALSE)</f>
        <v>Europe &amp; Central Asia</v>
      </c>
      <c r="C25" s="18" t="s">
        <v>74</v>
      </c>
      <c r="D25" s="44">
        <v>48.1</v>
      </c>
      <c r="E25" s="44">
        <v>48.2</v>
      </c>
      <c r="F25" s="44">
        <v>48.3</v>
      </c>
      <c r="G25" s="44">
        <v>48.2</v>
      </c>
      <c r="H25" s="44">
        <v>48</v>
      </c>
      <c r="I25" s="44">
        <v>47.8</v>
      </c>
      <c r="J25" s="44">
        <v>47.5</v>
      </c>
      <c r="K25" s="44">
        <v>47.2</v>
      </c>
      <c r="L25" s="44">
        <v>46.8</v>
      </c>
      <c r="M25" s="44">
        <v>46.4</v>
      </c>
      <c r="N25" s="44">
        <v>45.9</v>
      </c>
      <c r="O25" s="44">
        <v>46.9</v>
      </c>
      <c r="P25" s="44">
        <v>46.9</v>
      </c>
      <c r="Q25" s="44">
        <v>46.3</v>
      </c>
      <c r="R25" s="44">
        <v>46.4</v>
      </c>
      <c r="S25" s="44">
        <v>46</v>
      </c>
      <c r="T25" s="44">
        <v>46.4</v>
      </c>
      <c r="U25" s="44">
        <v>46.3</v>
      </c>
      <c r="V25" s="44">
        <v>45.8</v>
      </c>
      <c r="W25" s="44">
        <v>45.8</v>
      </c>
      <c r="X25" s="44">
        <v>46.2</v>
      </c>
      <c r="Y25" s="44">
        <v>46.5</v>
      </c>
      <c r="Z25" s="44">
        <v>46.6</v>
      </c>
      <c r="AA25" s="44">
        <v>46.7</v>
      </c>
      <c r="AB25" s="44">
        <v>46.5</v>
      </c>
      <c r="AC25" s="44">
        <v>46.5</v>
      </c>
      <c r="AD25" s="44">
        <v>46.3</v>
      </c>
      <c r="AE25" s="44">
        <v>46.4</v>
      </c>
      <c r="AF25" s="44">
        <v>46.2</v>
      </c>
      <c r="AG25" s="44">
        <v>46.2</v>
      </c>
    </row>
    <row r="26" spans="1:33" x14ac:dyDescent="0.2">
      <c r="A26" s="17" t="str">
        <f>VLOOKUP(C26,'Country Table'!$C$4:$G$222,5,FALSE)</f>
        <v>Low income</v>
      </c>
      <c r="B26" s="17" t="str">
        <f>VLOOKUP(C26,'Country Table'!$C$4:$G$222,4,FALSE)</f>
        <v>Sub-Saharan Africa</v>
      </c>
      <c r="C26" s="18" t="s">
        <v>76</v>
      </c>
      <c r="D26" s="44">
        <v>48.5</v>
      </c>
      <c r="E26" s="44">
        <v>48.5</v>
      </c>
      <c r="F26" s="44">
        <v>48.2</v>
      </c>
      <c r="G26" s="44">
        <v>48</v>
      </c>
      <c r="H26" s="44">
        <v>47.7</v>
      </c>
      <c r="I26" s="44">
        <v>47.4</v>
      </c>
      <c r="J26" s="44">
        <v>47.1</v>
      </c>
      <c r="K26" s="44">
        <v>46.8</v>
      </c>
      <c r="L26" s="44">
        <v>46.5</v>
      </c>
      <c r="M26" s="44">
        <v>46.2</v>
      </c>
      <c r="N26" s="44">
        <v>45.8</v>
      </c>
      <c r="O26" s="44">
        <v>45.4</v>
      </c>
      <c r="P26" s="44">
        <v>45</v>
      </c>
      <c r="Q26" s="44">
        <v>44.6</v>
      </c>
      <c r="R26" s="44">
        <v>44.2</v>
      </c>
      <c r="S26" s="44">
        <v>43.7</v>
      </c>
      <c r="T26" s="44">
        <v>43.3</v>
      </c>
      <c r="U26" s="44">
        <v>43.3</v>
      </c>
      <c r="V26" s="44">
        <v>43.4</v>
      </c>
      <c r="W26" s="44">
        <v>43.6</v>
      </c>
      <c r="X26" s="44">
        <v>43.7</v>
      </c>
      <c r="Y26" s="44">
        <v>43.9</v>
      </c>
      <c r="Z26" s="44">
        <v>44.1</v>
      </c>
      <c r="AA26" s="44">
        <v>44.4</v>
      </c>
      <c r="AB26" s="44">
        <v>44.7</v>
      </c>
      <c r="AC26" s="44">
        <v>44.7</v>
      </c>
      <c r="AD26" s="44">
        <v>44.7</v>
      </c>
      <c r="AE26" s="44">
        <v>44.7</v>
      </c>
      <c r="AF26" s="44">
        <v>44.7</v>
      </c>
      <c r="AG26" s="44">
        <v>44.6</v>
      </c>
    </row>
    <row r="27" spans="1:33" x14ac:dyDescent="0.2">
      <c r="A27" s="17" t="str">
        <f>VLOOKUP(C27,'Country Table'!$C$4:$G$222,5,FALSE)</f>
        <v>Low income</v>
      </c>
      <c r="B27" s="17" t="str">
        <f>VLOOKUP(C27,'Country Table'!$C$4:$G$222,4,FALSE)</f>
        <v>Sub-Saharan Africa</v>
      </c>
      <c r="C27" s="18" t="s">
        <v>78</v>
      </c>
      <c r="D27" s="44">
        <v>52.1</v>
      </c>
      <c r="E27" s="44">
        <v>52.2</v>
      </c>
      <c r="F27" s="44">
        <v>52.4</v>
      </c>
      <c r="G27" s="44">
        <v>52.5</v>
      </c>
      <c r="H27" s="44">
        <v>52.7</v>
      </c>
      <c r="I27" s="44">
        <v>52.8</v>
      </c>
      <c r="J27" s="44">
        <v>52.7</v>
      </c>
      <c r="K27" s="44">
        <v>52.6</v>
      </c>
      <c r="L27" s="44">
        <v>52.4</v>
      </c>
      <c r="M27" s="44">
        <v>52.3</v>
      </c>
      <c r="N27" s="44">
        <v>52.2</v>
      </c>
      <c r="O27" s="44">
        <v>52.2</v>
      </c>
      <c r="P27" s="44">
        <v>52.2</v>
      </c>
      <c r="Q27" s="44">
        <v>52.2</v>
      </c>
      <c r="R27" s="44">
        <v>52.2</v>
      </c>
      <c r="S27" s="44">
        <v>52.2</v>
      </c>
      <c r="T27" s="44">
        <v>52.2</v>
      </c>
      <c r="U27" s="44">
        <v>52.2</v>
      </c>
      <c r="V27" s="44">
        <v>52.1</v>
      </c>
      <c r="W27" s="44">
        <v>52.1</v>
      </c>
      <c r="X27" s="44">
        <v>52.1</v>
      </c>
      <c r="Y27" s="44">
        <v>52.1</v>
      </c>
      <c r="Z27" s="44">
        <v>52.1</v>
      </c>
      <c r="AA27" s="44">
        <v>52.1</v>
      </c>
      <c r="AB27" s="44">
        <v>52.1</v>
      </c>
      <c r="AC27" s="44">
        <v>52.1</v>
      </c>
      <c r="AD27" s="44">
        <v>52</v>
      </c>
      <c r="AE27" s="44">
        <v>51.9</v>
      </c>
      <c r="AF27" s="44">
        <v>51.9</v>
      </c>
      <c r="AG27" s="44">
        <v>51.9</v>
      </c>
    </row>
    <row r="28" spans="1:33" x14ac:dyDescent="0.2">
      <c r="A28" s="17" t="str">
        <f>VLOOKUP(C28,'Country Table'!$C$4:$G$222,5,FALSE)</f>
        <v>Lower middle income</v>
      </c>
      <c r="B28" s="17" t="str">
        <f>VLOOKUP(C28,'Country Table'!$C$4:$G$222,4,FALSE)</f>
        <v>Sub-Saharan Africa</v>
      </c>
      <c r="C28" s="18" t="s">
        <v>80</v>
      </c>
      <c r="D28" s="44">
        <v>37.9</v>
      </c>
      <c r="E28" s="44">
        <v>38</v>
      </c>
      <c r="F28" s="44">
        <v>38</v>
      </c>
      <c r="G28" s="44">
        <v>38.1</v>
      </c>
      <c r="H28" s="44">
        <v>38.299999999999997</v>
      </c>
      <c r="I28" s="44">
        <v>38.5</v>
      </c>
      <c r="J28" s="44">
        <v>38.799999999999997</v>
      </c>
      <c r="K28" s="44">
        <v>39.1</v>
      </c>
      <c r="L28" s="44">
        <v>39.4</v>
      </c>
      <c r="M28" s="44">
        <v>39.799999999999997</v>
      </c>
      <c r="N28" s="44">
        <v>40.1</v>
      </c>
      <c r="O28" s="44">
        <v>40.299999999999997</v>
      </c>
      <c r="P28" s="44">
        <v>40.5</v>
      </c>
      <c r="Q28" s="44">
        <v>40.700000000000003</v>
      </c>
      <c r="R28" s="44">
        <v>40.9</v>
      </c>
      <c r="S28" s="44">
        <v>40.9</v>
      </c>
      <c r="T28" s="44">
        <v>40.799999999999997</v>
      </c>
      <c r="U28" s="44">
        <v>40.6</v>
      </c>
      <c r="V28" s="44">
        <v>40.4</v>
      </c>
      <c r="W28" s="44">
        <v>40.299999999999997</v>
      </c>
      <c r="X28" s="44">
        <v>40.299999999999997</v>
      </c>
      <c r="Y28" s="44">
        <v>40.700000000000003</v>
      </c>
      <c r="Z28" s="44">
        <v>41.2</v>
      </c>
      <c r="AA28" s="44">
        <v>41.7</v>
      </c>
      <c r="AB28" s="44">
        <v>42.2</v>
      </c>
      <c r="AC28" s="44">
        <v>42.7</v>
      </c>
      <c r="AD28" s="44">
        <v>43.2</v>
      </c>
      <c r="AE28" s="44">
        <v>43.7</v>
      </c>
      <c r="AF28" s="44">
        <v>44</v>
      </c>
      <c r="AG28" s="44">
        <v>44.1</v>
      </c>
    </row>
    <row r="29" spans="1:33" x14ac:dyDescent="0.2">
      <c r="A29" s="17" t="str">
        <f>VLOOKUP(C29,'Country Table'!$C$4:$G$222,5,FALSE)</f>
        <v>Lower middle income</v>
      </c>
      <c r="B29" s="17" t="str">
        <f>VLOOKUP(C29,'Country Table'!$C$4:$G$222,4,FALSE)</f>
        <v>East Asia &amp; Pacific</v>
      </c>
      <c r="C29" s="18" t="s">
        <v>82</v>
      </c>
      <c r="D29" s="44">
        <v>51.2</v>
      </c>
      <c r="E29" s="44">
        <v>51.1</v>
      </c>
      <c r="F29" s="44">
        <v>50.9</v>
      </c>
      <c r="G29" s="44">
        <v>50.9</v>
      </c>
      <c r="H29" s="44">
        <v>50.9</v>
      </c>
      <c r="I29" s="44">
        <v>50.8</v>
      </c>
      <c r="J29" s="44">
        <v>50.9</v>
      </c>
      <c r="K29" s="44">
        <v>51.1</v>
      </c>
      <c r="L29" s="44">
        <v>51.4</v>
      </c>
      <c r="M29" s="44">
        <v>51.6</v>
      </c>
      <c r="N29" s="44">
        <v>51.6</v>
      </c>
      <c r="O29" s="44">
        <v>51.8</v>
      </c>
      <c r="P29" s="44">
        <v>51.2</v>
      </c>
      <c r="Q29" s="44">
        <v>50.5</v>
      </c>
      <c r="R29" s="44">
        <v>49.7</v>
      </c>
      <c r="S29" s="44">
        <v>49.4</v>
      </c>
      <c r="T29" s="44">
        <v>49.1</v>
      </c>
      <c r="U29" s="44">
        <v>48.8</v>
      </c>
      <c r="V29" s="44">
        <v>49.2</v>
      </c>
      <c r="W29" s="44">
        <v>49.6</v>
      </c>
      <c r="X29" s="44">
        <v>50.3</v>
      </c>
      <c r="Y29" s="44">
        <v>50.3</v>
      </c>
      <c r="Z29" s="44">
        <v>49.5</v>
      </c>
      <c r="AA29" s="44">
        <v>48.6</v>
      </c>
      <c r="AB29" s="44">
        <v>48.5</v>
      </c>
      <c r="AC29" s="44">
        <v>48.3</v>
      </c>
      <c r="AD29" s="44">
        <v>48.5</v>
      </c>
      <c r="AE29" s="44">
        <v>48.4</v>
      </c>
      <c r="AF29" s="44">
        <v>48.4</v>
      </c>
      <c r="AG29" s="44">
        <v>48.4</v>
      </c>
    </row>
    <row r="30" spans="1:33" x14ac:dyDescent="0.2">
      <c r="A30" s="17" t="str">
        <f>VLOOKUP(C30,'Country Table'!$C$4:$G$222,5,FALSE)</f>
        <v>Lower middle income</v>
      </c>
      <c r="B30" s="17" t="str">
        <f>VLOOKUP(C30,'Country Table'!$C$4:$G$222,4,FALSE)</f>
        <v>Sub-Saharan Africa</v>
      </c>
      <c r="C30" s="18" t="s">
        <v>84</v>
      </c>
      <c r="D30" s="44">
        <v>48.1</v>
      </c>
      <c r="E30" s="44">
        <v>48.1</v>
      </c>
      <c r="F30" s="44">
        <v>48</v>
      </c>
      <c r="G30" s="44">
        <v>48</v>
      </c>
      <c r="H30" s="44">
        <v>48</v>
      </c>
      <c r="I30" s="44">
        <v>48</v>
      </c>
      <c r="J30" s="44">
        <v>48.1</v>
      </c>
      <c r="K30" s="44">
        <v>48.1</v>
      </c>
      <c r="L30" s="44">
        <v>48.2</v>
      </c>
      <c r="M30" s="44">
        <v>48.3</v>
      </c>
      <c r="N30" s="44">
        <v>48.3</v>
      </c>
      <c r="O30" s="44">
        <v>48.3</v>
      </c>
      <c r="P30" s="44">
        <v>48.4</v>
      </c>
      <c r="Q30" s="44">
        <v>48.4</v>
      </c>
      <c r="R30" s="44">
        <v>48.4</v>
      </c>
      <c r="S30" s="44">
        <v>48.4</v>
      </c>
      <c r="T30" s="44">
        <v>48.4</v>
      </c>
      <c r="U30" s="44">
        <v>48.4</v>
      </c>
      <c r="V30" s="44">
        <v>47.9</v>
      </c>
      <c r="W30" s="44">
        <v>47.4</v>
      </c>
      <c r="X30" s="44">
        <v>46.9</v>
      </c>
      <c r="Y30" s="44">
        <v>46.9</v>
      </c>
      <c r="Z30" s="44">
        <v>46.9</v>
      </c>
      <c r="AA30" s="44">
        <v>46.9</v>
      </c>
      <c r="AB30" s="44">
        <v>46.9</v>
      </c>
      <c r="AC30" s="44">
        <v>47</v>
      </c>
      <c r="AD30" s="44">
        <v>47</v>
      </c>
      <c r="AE30" s="44">
        <v>47</v>
      </c>
      <c r="AF30" s="44">
        <v>47.1</v>
      </c>
      <c r="AG30" s="44">
        <v>47</v>
      </c>
    </row>
    <row r="31" spans="1:33" x14ac:dyDescent="0.2">
      <c r="A31" s="17" t="str">
        <f>VLOOKUP(C31,'Country Table'!$C$4:$G$222,5,FALSE)</f>
        <v>High income</v>
      </c>
      <c r="B31" s="17" t="str">
        <f>VLOOKUP(C31,'Country Table'!$C$4:$G$222,4,FALSE)</f>
        <v>North America</v>
      </c>
      <c r="C31" s="18" t="s">
        <v>86</v>
      </c>
      <c r="D31" s="44">
        <v>44.1</v>
      </c>
      <c r="E31" s="44">
        <v>44.4</v>
      </c>
      <c r="F31" s="44">
        <v>44.6</v>
      </c>
      <c r="G31" s="44">
        <v>44.7</v>
      </c>
      <c r="H31" s="44">
        <v>44.7</v>
      </c>
      <c r="I31" s="44">
        <v>44.9</v>
      </c>
      <c r="J31" s="44">
        <v>45</v>
      </c>
      <c r="K31" s="44">
        <v>45.1</v>
      </c>
      <c r="L31" s="44">
        <v>45.4</v>
      </c>
      <c r="M31" s="44">
        <v>45.5</v>
      </c>
      <c r="N31" s="44">
        <v>45.7</v>
      </c>
      <c r="O31" s="44">
        <v>45.8</v>
      </c>
      <c r="P31" s="44">
        <v>46.1</v>
      </c>
      <c r="Q31" s="44">
        <v>46.3</v>
      </c>
      <c r="R31" s="44">
        <v>46.4</v>
      </c>
      <c r="S31" s="44">
        <v>46.4</v>
      </c>
      <c r="T31" s="44">
        <v>46.7</v>
      </c>
      <c r="U31" s="44">
        <v>46.9</v>
      </c>
      <c r="V31" s="44">
        <v>46.8</v>
      </c>
      <c r="W31" s="44">
        <v>47</v>
      </c>
      <c r="X31" s="44">
        <v>47.1</v>
      </c>
      <c r="Y31" s="44">
        <v>47.1</v>
      </c>
      <c r="Z31" s="44">
        <v>47.2</v>
      </c>
      <c r="AA31" s="44">
        <v>47.3</v>
      </c>
      <c r="AB31" s="44">
        <v>47.2</v>
      </c>
      <c r="AC31" s="44">
        <v>47.1</v>
      </c>
      <c r="AD31" s="44">
        <v>47.2</v>
      </c>
      <c r="AE31" s="44">
        <v>47.3</v>
      </c>
      <c r="AF31" s="44">
        <v>47.4</v>
      </c>
      <c r="AG31" s="44">
        <v>47.4</v>
      </c>
    </row>
    <row r="32" spans="1:33" x14ac:dyDescent="0.2">
      <c r="A32" s="17" t="str">
        <f>VLOOKUP(C32,'Country Table'!$C$4:$G$222,5,FALSE)</f>
        <v>Low income</v>
      </c>
      <c r="B32" s="17" t="str">
        <f>VLOOKUP(C32,'Country Table'!$C$4:$G$222,4,FALSE)</f>
        <v>Sub-Saharan Africa</v>
      </c>
      <c r="C32" s="18" t="s">
        <v>90</v>
      </c>
      <c r="D32" s="44">
        <v>46.1</v>
      </c>
      <c r="E32" s="44">
        <v>46.1</v>
      </c>
      <c r="F32" s="44">
        <v>46.1</v>
      </c>
      <c r="G32" s="44">
        <v>46.1</v>
      </c>
      <c r="H32" s="44">
        <v>46.2</v>
      </c>
      <c r="I32" s="44">
        <v>46.2</v>
      </c>
      <c r="J32" s="44">
        <v>46.2</v>
      </c>
      <c r="K32" s="44">
        <v>46.2</v>
      </c>
      <c r="L32" s="44">
        <v>46.3</v>
      </c>
      <c r="M32" s="44">
        <v>46.3</v>
      </c>
      <c r="N32" s="44">
        <v>46.3</v>
      </c>
      <c r="O32" s="44">
        <v>46.3</v>
      </c>
      <c r="P32" s="44">
        <v>46.2</v>
      </c>
      <c r="Q32" s="44">
        <v>46.1</v>
      </c>
      <c r="R32" s="44">
        <v>46.1</v>
      </c>
      <c r="S32" s="44">
        <v>46.1</v>
      </c>
      <c r="T32" s="44">
        <v>46</v>
      </c>
      <c r="U32" s="44">
        <v>45.9</v>
      </c>
      <c r="V32" s="44">
        <v>45.8</v>
      </c>
      <c r="W32" s="44">
        <v>45.8</v>
      </c>
      <c r="X32" s="44">
        <v>45.8</v>
      </c>
      <c r="Y32" s="44">
        <v>45.6</v>
      </c>
      <c r="Z32" s="44">
        <v>45.5</v>
      </c>
      <c r="AA32" s="44">
        <v>45.4</v>
      </c>
      <c r="AB32" s="44">
        <v>45.4</v>
      </c>
      <c r="AC32" s="44">
        <v>45.4</v>
      </c>
      <c r="AD32" s="44">
        <v>45.5</v>
      </c>
      <c r="AE32" s="44">
        <v>45.6</v>
      </c>
      <c r="AF32" s="44">
        <v>45.7</v>
      </c>
      <c r="AG32" s="44">
        <v>45.7</v>
      </c>
    </row>
    <row r="33" spans="1:33" x14ac:dyDescent="0.2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s="18" t="s">
        <v>92</v>
      </c>
      <c r="D33" s="44">
        <v>45.8</v>
      </c>
      <c r="E33" s="44">
        <v>45.7</v>
      </c>
      <c r="F33" s="44">
        <v>45.6</v>
      </c>
      <c r="G33" s="44">
        <v>45.5</v>
      </c>
      <c r="H33" s="44">
        <v>45.5</v>
      </c>
      <c r="I33" s="44">
        <v>45.4</v>
      </c>
      <c r="J33" s="44">
        <v>45.3</v>
      </c>
      <c r="K33" s="44">
        <v>45.3</v>
      </c>
      <c r="L33" s="44">
        <v>45.2</v>
      </c>
      <c r="M33" s="44">
        <v>45.2</v>
      </c>
      <c r="N33" s="44">
        <v>45.1</v>
      </c>
      <c r="O33" s="44">
        <v>45</v>
      </c>
      <c r="P33" s="44">
        <v>45</v>
      </c>
      <c r="Q33" s="44">
        <v>44.9</v>
      </c>
      <c r="R33" s="44">
        <v>44.9</v>
      </c>
      <c r="S33" s="44">
        <v>44.9</v>
      </c>
      <c r="T33" s="44">
        <v>44.9</v>
      </c>
      <c r="U33" s="44">
        <v>44.9</v>
      </c>
      <c r="V33" s="44">
        <v>44.9</v>
      </c>
      <c r="W33" s="44">
        <v>44.9</v>
      </c>
      <c r="X33" s="44">
        <v>45</v>
      </c>
      <c r="Y33" s="44">
        <v>45</v>
      </c>
      <c r="Z33" s="44">
        <v>45.1</v>
      </c>
      <c r="AA33" s="44">
        <v>45.1</v>
      </c>
      <c r="AB33" s="44">
        <v>45.2</v>
      </c>
      <c r="AC33" s="44">
        <v>45.3</v>
      </c>
      <c r="AD33" s="44">
        <v>45.4</v>
      </c>
      <c r="AE33" s="44">
        <v>45.4</v>
      </c>
      <c r="AF33" s="44">
        <v>45.5</v>
      </c>
      <c r="AG33" s="44">
        <v>45.5</v>
      </c>
    </row>
    <row r="34" spans="1:33" x14ac:dyDescent="0.2">
      <c r="A34" s="17" t="str">
        <f>VLOOKUP(C34,'Country Table'!$C$4:$G$222,5,FALSE)</f>
        <v>High income</v>
      </c>
      <c r="B34" s="17" t="str">
        <f>VLOOKUP(C34,'Country Table'!$C$4:$G$222,4,FALSE)</f>
        <v>Europe &amp; Central Asia</v>
      </c>
      <c r="C34" s="18" t="s">
        <v>94</v>
      </c>
      <c r="D34" s="44">
        <v>41.2</v>
      </c>
      <c r="E34" s="44">
        <v>41.1</v>
      </c>
      <c r="F34" s="44">
        <v>41.3</v>
      </c>
      <c r="G34" s="44">
        <v>41.5</v>
      </c>
      <c r="H34" s="44">
        <v>42.1</v>
      </c>
      <c r="I34" s="44">
        <v>42.1</v>
      </c>
      <c r="J34" s="44">
        <v>42</v>
      </c>
      <c r="K34" s="44">
        <v>42.2</v>
      </c>
      <c r="L34" s="44">
        <v>42.5</v>
      </c>
      <c r="M34" s="44">
        <v>43</v>
      </c>
      <c r="N34" s="44">
        <v>43.1</v>
      </c>
      <c r="O34" s="44">
        <v>43.2</v>
      </c>
      <c r="P34" s="44">
        <v>43.5</v>
      </c>
      <c r="Q34" s="44">
        <v>43.6</v>
      </c>
      <c r="R34" s="44">
        <v>43.4</v>
      </c>
      <c r="S34" s="44">
        <v>43.5</v>
      </c>
      <c r="T34" s="44">
        <v>43.7</v>
      </c>
      <c r="U34" s="44">
        <v>43.7</v>
      </c>
      <c r="V34" s="44">
        <v>43.6</v>
      </c>
      <c r="W34" s="44">
        <v>43.6</v>
      </c>
      <c r="X34" s="44">
        <v>43.9</v>
      </c>
      <c r="Y34" s="44">
        <v>43.3</v>
      </c>
      <c r="Z34" s="44">
        <v>43.5</v>
      </c>
      <c r="AA34" s="44">
        <v>43.7</v>
      </c>
      <c r="AB34" s="44">
        <v>43.8</v>
      </c>
      <c r="AC34" s="44">
        <v>44</v>
      </c>
      <c r="AD34" s="44">
        <v>44.2</v>
      </c>
      <c r="AE34" s="44">
        <v>44.2</v>
      </c>
      <c r="AF34" s="44">
        <v>44.2</v>
      </c>
      <c r="AG34" s="44">
        <v>44.3</v>
      </c>
    </row>
    <row r="35" spans="1:33" x14ac:dyDescent="0.2">
      <c r="A35" s="17" t="str">
        <f>VLOOKUP(C35,'Country Table'!$C$4:$G$222,5,FALSE)</f>
        <v>High income</v>
      </c>
      <c r="B35" s="17" t="str">
        <f>VLOOKUP(C35,'Country Table'!$C$4:$G$222,4,FALSE)</f>
        <v>Latin America &amp; Caribbean</v>
      </c>
      <c r="C35" s="18" t="s">
        <v>96</v>
      </c>
      <c r="D35" s="44">
        <v>31.3</v>
      </c>
      <c r="E35" s="44">
        <v>31.6</v>
      </c>
      <c r="F35" s="44">
        <v>32.200000000000003</v>
      </c>
      <c r="G35" s="44">
        <v>32.5</v>
      </c>
      <c r="H35" s="44">
        <v>32.799999999999997</v>
      </c>
      <c r="I35" s="44">
        <v>33.299999999999997</v>
      </c>
      <c r="J35" s="44">
        <v>33.700000000000003</v>
      </c>
      <c r="K35" s="44">
        <v>34.4</v>
      </c>
      <c r="L35" s="44">
        <v>34.5</v>
      </c>
      <c r="M35" s="44">
        <v>34.700000000000003</v>
      </c>
      <c r="N35" s="44">
        <v>35</v>
      </c>
      <c r="O35" s="44">
        <v>34.6</v>
      </c>
      <c r="P35" s="44">
        <v>34.700000000000003</v>
      </c>
      <c r="Q35" s="44">
        <v>35.6</v>
      </c>
      <c r="R35" s="44">
        <v>36.6</v>
      </c>
      <c r="S35" s="44">
        <v>37.1</v>
      </c>
      <c r="T35" s="44">
        <v>37.4</v>
      </c>
      <c r="U35" s="44">
        <v>37.9</v>
      </c>
      <c r="V35" s="44">
        <v>39</v>
      </c>
      <c r="W35" s="44">
        <v>39.4</v>
      </c>
      <c r="X35" s="44">
        <v>39.799999999999997</v>
      </c>
      <c r="Y35" s="44">
        <v>40.6</v>
      </c>
      <c r="Z35" s="44">
        <v>40.799999999999997</v>
      </c>
      <c r="AA35" s="44">
        <v>41.1</v>
      </c>
      <c r="AB35" s="44">
        <v>41.4</v>
      </c>
      <c r="AC35" s="44">
        <v>41.3</v>
      </c>
      <c r="AD35" s="44">
        <v>41.6</v>
      </c>
      <c r="AE35" s="44">
        <v>41.9</v>
      </c>
      <c r="AF35" s="44">
        <v>42.2</v>
      </c>
      <c r="AG35" s="44">
        <v>42.2</v>
      </c>
    </row>
    <row r="36" spans="1:33" x14ac:dyDescent="0.2">
      <c r="A36" s="17" t="str">
        <f>VLOOKUP(C36,'Country Table'!$C$4:$G$222,5,FALSE)</f>
        <v>Upper middle income</v>
      </c>
      <c r="B36" s="17" t="str">
        <f>VLOOKUP(C36,'Country Table'!$C$4:$G$222,4,FALSE)</f>
        <v>East Asia &amp; Pacific</v>
      </c>
      <c r="C36" s="18" t="s">
        <v>98</v>
      </c>
      <c r="D36" s="44">
        <v>45.2</v>
      </c>
      <c r="E36" s="44">
        <v>45.2</v>
      </c>
      <c r="F36" s="44">
        <v>45.2</v>
      </c>
      <c r="G36" s="44">
        <v>45.1</v>
      </c>
      <c r="H36" s="44">
        <v>45.1</v>
      </c>
      <c r="I36" s="44">
        <v>45.1</v>
      </c>
      <c r="J36" s="44">
        <v>45.1</v>
      </c>
      <c r="K36" s="44">
        <v>45.1</v>
      </c>
      <c r="L36" s="44">
        <v>45.1</v>
      </c>
      <c r="M36" s="44">
        <v>45.1</v>
      </c>
      <c r="N36" s="44">
        <v>45.1</v>
      </c>
      <c r="O36" s="44">
        <v>45</v>
      </c>
      <c r="P36" s="44">
        <v>44.9</v>
      </c>
      <c r="Q36" s="44">
        <v>44.8</v>
      </c>
      <c r="R36" s="44">
        <v>44.7</v>
      </c>
      <c r="S36" s="44">
        <v>44.6</v>
      </c>
      <c r="T36" s="44">
        <v>44.5</v>
      </c>
      <c r="U36" s="44">
        <v>44.4</v>
      </c>
      <c r="V36" s="44">
        <v>44.3</v>
      </c>
      <c r="W36" s="44">
        <v>44.2</v>
      </c>
      <c r="X36" s="44">
        <v>44.1</v>
      </c>
      <c r="Y36" s="44">
        <v>44.1</v>
      </c>
      <c r="Z36" s="44">
        <v>44</v>
      </c>
      <c r="AA36" s="44">
        <v>44</v>
      </c>
      <c r="AB36" s="44">
        <v>44</v>
      </c>
      <c r="AC36" s="44">
        <v>44</v>
      </c>
      <c r="AD36" s="44">
        <v>43.9</v>
      </c>
      <c r="AE36" s="44">
        <v>43.9</v>
      </c>
      <c r="AF36" s="44">
        <v>43.8</v>
      </c>
      <c r="AG36" s="44">
        <v>43.7</v>
      </c>
    </row>
    <row r="37" spans="1:33" x14ac:dyDescent="0.2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s="18" t="s">
        <v>100</v>
      </c>
      <c r="D37" s="44">
        <v>39.200000000000003</v>
      </c>
      <c r="E37" s="44">
        <v>39.299999999999997</v>
      </c>
      <c r="F37" s="44">
        <v>39.6</v>
      </c>
      <c r="G37" s="44">
        <v>39.799999999999997</v>
      </c>
      <c r="H37" s="44">
        <v>40.1</v>
      </c>
      <c r="I37" s="44">
        <v>40.4</v>
      </c>
      <c r="J37" s="44">
        <v>40.5</v>
      </c>
      <c r="K37" s="44">
        <v>40.799999999999997</v>
      </c>
      <c r="L37" s="44">
        <v>40.9</v>
      </c>
      <c r="M37" s="44">
        <v>40.9</v>
      </c>
      <c r="N37" s="44">
        <v>41.1</v>
      </c>
      <c r="O37" s="44">
        <v>41.2</v>
      </c>
      <c r="P37" s="44">
        <v>41.5</v>
      </c>
      <c r="Q37" s="44">
        <v>41.8</v>
      </c>
      <c r="R37" s="44">
        <v>41.4</v>
      </c>
      <c r="S37" s="44">
        <v>41.1</v>
      </c>
      <c r="T37" s="44">
        <v>40.9</v>
      </c>
      <c r="U37" s="44">
        <v>40.700000000000003</v>
      </c>
      <c r="V37" s="44">
        <v>40.799999999999997</v>
      </c>
      <c r="W37" s="44">
        <v>41.8</v>
      </c>
      <c r="X37" s="44">
        <v>42.3</v>
      </c>
      <c r="Y37" s="44">
        <v>42.5</v>
      </c>
      <c r="Z37" s="44">
        <v>43</v>
      </c>
      <c r="AA37" s="44">
        <v>43.1</v>
      </c>
      <c r="AB37" s="44">
        <v>43.1</v>
      </c>
      <c r="AC37" s="44">
        <v>43.3</v>
      </c>
      <c r="AD37" s="44">
        <v>43.2</v>
      </c>
      <c r="AE37" s="44">
        <v>43.2</v>
      </c>
      <c r="AF37" s="44">
        <v>42.9</v>
      </c>
      <c r="AG37" s="44">
        <v>42.9</v>
      </c>
    </row>
    <row r="38" spans="1:33" x14ac:dyDescent="0.2">
      <c r="A38" s="17" t="str">
        <f>VLOOKUP(C38,'Country Table'!$C$4:$G$222,5,FALSE)</f>
        <v>Lower middle income</v>
      </c>
      <c r="B38" s="17" t="str">
        <f>VLOOKUP(C38,'Country Table'!$C$4:$G$222,4,FALSE)</f>
        <v>Sub-Saharan Africa</v>
      </c>
      <c r="C38" s="18" t="s">
        <v>102</v>
      </c>
      <c r="D38" s="44">
        <v>37</v>
      </c>
      <c r="E38" s="44">
        <v>36.799999999999997</v>
      </c>
      <c r="F38" s="44">
        <v>36.9</v>
      </c>
      <c r="G38" s="44">
        <v>37</v>
      </c>
      <c r="H38" s="44">
        <v>37</v>
      </c>
      <c r="I38" s="44">
        <v>37.200000000000003</v>
      </c>
      <c r="J38" s="44">
        <v>37.299999999999997</v>
      </c>
      <c r="K38" s="44">
        <v>37.5</v>
      </c>
      <c r="L38" s="44">
        <v>37.799999999999997</v>
      </c>
      <c r="M38" s="44">
        <v>38</v>
      </c>
      <c r="N38" s="44">
        <v>38.4</v>
      </c>
      <c r="O38" s="44">
        <v>38.700000000000003</v>
      </c>
      <c r="P38" s="44">
        <v>39</v>
      </c>
      <c r="Q38" s="44">
        <v>39.299999999999997</v>
      </c>
      <c r="R38" s="44">
        <v>39.6</v>
      </c>
      <c r="S38" s="44">
        <v>39.9</v>
      </c>
      <c r="T38" s="44">
        <v>40.1</v>
      </c>
      <c r="U38" s="44">
        <v>40.299999999999997</v>
      </c>
      <c r="V38" s="44">
        <v>40.5</v>
      </c>
      <c r="W38" s="44">
        <v>40.700000000000003</v>
      </c>
      <c r="X38" s="44">
        <v>40.9</v>
      </c>
      <c r="Y38" s="44">
        <v>41.1</v>
      </c>
      <c r="Z38" s="44">
        <v>41.2</v>
      </c>
      <c r="AA38" s="44">
        <v>41.4</v>
      </c>
      <c r="AB38" s="44">
        <v>41.5</v>
      </c>
      <c r="AC38" s="44">
        <v>41.6</v>
      </c>
      <c r="AD38" s="44">
        <v>41.7</v>
      </c>
      <c r="AE38" s="44">
        <v>41.9</v>
      </c>
      <c r="AF38" s="44">
        <v>42.1</v>
      </c>
      <c r="AG38" s="44">
        <v>42.1</v>
      </c>
    </row>
    <row r="39" spans="1:33" x14ac:dyDescent="0.2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s="18" t="s">
        <v>454</v>
      </c>
      <c r="D39" s="44">
        <v>49.5</v>
      </c>
      <c r="E39" s="44">
        <v>49.6</v>
      </c>
      <c r="F39" s="44">
        <v>49.7</v>
      </c>
      <c r="G39" s="44">
        <v>49.7</v>
      </c>
      <c r="H39" s="44">
        <v>49.8</v>
      </c>
      <c r="I39" s="44">
        <v>49.9</v>
      </c>
      <c r="J39" s="44">
        <v>49.9</v>
      </c>
      <c r="K39" s="44">
        <v>49.9</v>
      </c>
      <c r="L39" s="44">
        <v>49.9</v>
      </c>
      <c r="M39" s="44">
        <v>49.9</v>
      </c>
      <c r="N39" s="44">
        <v>49.9</v>
      </c>
      <c r="O39" s="44">
        <v>49.8</v>
      </c>
      <c r="P39" s="44">
        <v>49.8</v>
      </c>
      <c r="Q39" s="44">
        <v>49.7</v>
      </c>
      <c r="R39" s="44">
        <v>49.6</v>
      </c>
      <c r="S39" s="44">
        <v>49.5</v>
      </c>
      <c r="T39" s="44">
        <v>49.5</v>
      </c>
      <c r="U39" s="44">
        <v>49.4</v>
      </c>
      <c r="V39" s="44">
        <v>49.3</v>
      </c>
      <c r="W39" s="44">
        <v>49.3</v>
      </c>
      <c r="X39" s="44">
        <v>49.3</v>
      </c>
      <c r="Y39" s="44">
        <v>49.2</v>
      </c>
      <c r="Z39" s="44">
        <v>49.1</v>
      </c>
      <c r="AA39" s="44">
        <v>49</v>
      </c>
      <c r="AB39" s="44">
        <v>49</v>
      </c>
      <c r="AC39" s="44">
        <v>49</v>
      </c>
      <c r="AD39" s="44">
        <v>48.9</v>
      </c>
      <c r="AE39" s="44">
        <v>49</v>
      </c>
      <c r="AF39" s="44">
        <v>49</v>
      </c>
      <c r="AG39" s="44">
        <v>49</v>
      </c>
    </row>
    <row r="40" spans="1:33" x14ac:dyDescent="0.2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s="18" t="s">
        <v>104</v>
      </c>
      <c r="D40" s="44">
        <v>51.3</v>
      </c>
      <c r="E40" s="44">
        <v>51.1</v>
      </c>
      <c r="F40" s="44">
        <v>50.9</v>
      </c>
      <c r="G40" s="44">
        <v>50.8</v>
      </c>
      <c r="H40" s="44">
        <v>50.7</v>
      </c>
      <c r="I40" s="44">
        <v>50.6</v>
      </c>
      <c r="J40" s="44">
        <v>50.5</v>
      </c>
      <c r="K40" s="44">
        <v>50.4</v>
      </c>
      <c r="L40" s="44">
        <v>50.4</v>
      </c>
      <c r="M40" s="44">
        <v>50.3</v>
      </c>
      <c r="N40" s="44">
        <v>50.2</v>
      </c>
      <c r="O40" s="44">
        <v>50.2</v>
      </c>
      <c r="P40" s="44">
        <v>50.1</v>
      </c>
      <c r="Q40" s="44">
        <v>50.1</v>
      </c>
      <c r="R40" s="44">
        <v>50</v>
      </c>
      <c r="S40" s="44">
        <v>50</v>
      </c>
      <c r="T40" s="44">
        <v>49.8</v>
      </c>
      <c r="U40" s="44">
        <v>49.6</v>
      </c>
      <c r="V40" s="44">
        <v>49.4</v>
      </c>
      <c r="W40" s="44">
        <v>49.1</v>
      </c>
      <c r="X40" s="44">
        <v>48.9</v>
      </c>
      <c r="Y40" s="44">
        <v>48.6</v>
      </c>
      <c r="Z40" s="44">
        <v>48.4</v>
      </c>
      <c r="AA40" s="44">
        <v>48.3</v>
      </c>
      <c r="AB40" s="44">
        <v>48.4</v>
      </c>
      <c r="AC40" s="44">
        <v>48.4</v>
      </c>
      <c r="AD40" s="44">
        <v>48.3</v>
      </c>
      <c r="AE40" s="44">
        <v>48.4</v>
      </c>
      <c r="AF40" s="44">
        <v>48.4</v>
      </c>
      <c r="AG40" s="44">
        <v>48.3</v>
      </c>
    </row>
    <row r="41" spans="1:33" x14ac:dyDescent="0.2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s="18" t="s">
        <v>107</v>
      </c>
      <c r="D41" s="44">
        <v>28.2</v>
      </c>
      <c r="E41" s="44">
        <v>29</v>
      </c>
      <c r="F41" s="44">
        <v>29</v>
      </c>
      <c r="G41" s="44">
        <v>29.4</v>
      </c>
      <c r="H41" s="44">
        <v>30.1</v>
      </c>
      <c r="I41" s="44">
        <v>30.5</v>
      </c>
      <c r="J41" s="44">
        <v>30.2</v>
      </c>
      <c r="K41" s="44">
        <v>31.7</v>
      </c>
      <c r="L41" s="44">
        <v>32.9</v>
      </c>
      <c r="M41" s="44">
        <v>33.200000000000003</v>
      </c>
      <c r="N41" s="44">
        <v>32.6</v>
      </c>
      <c r="O41" s="44">
        <v>34.5</v>
      </c>
      <c r="P41" s="44">
        <v>34.6</v>
      </c>
      <c r="Q41" s="44">
        <v>34.799999999999997</v>
      </c>
      <c r="R41" s="44">
        <v>34.200000000000003</v>
      </c>
      <c r="S41" s="44">
        <v>35.9</v>
      </c>
      <c r="T41" s="44">
        <v>36.1</v>
      </c>
      <c r="U41" s="44">
        <v>36.5</v>
      </c>
      <c r="V41" s="44">
        <v>37</v>
      </c>
      <c r="W41" s="44">
        <v>37.6</v>
      </c>
      <c r="X41" s="44">
        <v>37.4</v>
      </c>
      <c r="Y41" s="44">
        <v>37.9</v>
      </c>
      <c r="Z41" s="44">
        <v>39.6</v>
      </c>
      <c r="AA41" s="44">
        <v>39.6</v>
      </c>
      <c r="AB41" s="44">
        <v>39.299999999999997</v>
      </c>
      <c r="AC41" s="44">
        <v>39.299999999999997</v>
      </c>
      <c r="AD41" s="44">
        <v>38</v>
      </c>
      <c r="AE41" s="44">
        <v>38.1</v>
      </c>
      <c r="AF41" s="44">
        <v>38.9</v>
      </c>
      <c r="AG41" s="44">
        <v>39</v>
      </c>
    </row>
    <row r="42" spans="1:33" x14ac:dyDescent="0.2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s="18" t="s">
        <v>438</v>
      </c>
      <c r="D42" s="44">
        <v>33.1</v>
      </c>
      <c r="E42" s="44">
        <v>33.200000000000003</v>
      </c>
      <c r="F42" s="44">
        <v>33.299999999999997</v>
      </c>
      <c r="G42" s="44">
        <v>33.5</v>
      </c>
      <c r="H42" s="44">
        <v>33.700000000000003</v>
      </c>
      <c r="I42" s="44">
        <v>33.9</v>
      </c>
      <c r="J42" s="44">
        <v>34.1</v>
      </c>
      <c r="K42" s="44">
        <v>34.200000000000003</v>
      </c>
      <c r="L42" s="44">
        <v>34.4</v>
      </c>
      <c r="M42" s="44">
        <v>34.700000000000003</v>
      </c>
      <c r="N42" s="44">
        <v>35</v>
      </c>
      <c r="O42" s="44">
        <v>35.299999999999997</v>
      </c>
      <c r="P42" s="44">
        <v>35.6</v>
      </c>
      <c r="Q42" s="44">
        <v>36</v>
      </c>
      <c r="R42" s="44">
        <v>36.299999999999997</v>
      </c>
      <c r="S42" s="44">
        <v>36.700000000000003</v>
      </c>
      <c r="T42" s="44">
        <v>37.1</v>
      </c>
      <c r="U42" s="44">
        <v>37.4</v>
      </c>
      <c r="V42" s="44">
        <v>37.799999999999997</v>
      </c>
      <c r="W42" s="44">
        <v>38.200000000000003</v>
      </c>
      <c r="X42" s="44">
        <v>38.6</v>
      </c>
      <c r="Y42" s="44">
        <v>39</v>
      </c>
      <c r="Z42" s="44">
        <v>39.4</v>
      </c>
      <c r="AA42" s="44">
        <v>39.799999999999997</v>
      </c>
      <c r="AB42" s="44">
        <v>40.299999999999997</v>
      </c>
      <c r="AC42" s="44">
        <v>40.700000000000003</v>
      </c>
      <c r="AD42" s="44">
        <v>41.1</v>
      </c>
      <c r="AE42" s="44">
        <v>41.4</v>
      </c>
      <c r="AF42" s="44">
        <v>41.6</v>
      </c>
      <c r="AG42" s="44">
        <v>41.8</v>
      </c>
    </row>
    <row r="43" spans="1:33" x14ac:dyDescent="0.2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s="18" t="s">
        <v>110</v>
      </c>
      <c r="D43" s="44">
        <v>42.7</v>
      </c>
      <c r="E43" s="44">
        <v>42.6</v>
      </c>
      <c r="F43" s="44">
        <v>42.8</v>
      </c>
      <c r="G43" s="44">
        <v>42.9</v>
      </c>
      <c r="H43" s="44">
        <v>43.1</v>
      </c>
      <c r="I43" s="44">
        <v>43.3</v>
      </c>
      <c r="J43" s="44">
        <v>43.5</v>
      </c>
      <c r="K43" s="44">
        <v>43.7</v>
      </c>
      <c r="L43" s="44">
        <v>43.9</v>
      </c>
      <c r="M43" s="44">
        <v>44.2</v>
      </c>
      <c r="N43" s="44">
        <v>44.4</v>
      </c>
      <c r="O43" s="44">
        <v>44.5</v>
      </c>
      <c r="P43" s="44">
        <v>44.9</v>
      </c>
      <c r="Q43" s="44">
        <v>44.7</v>
      </c>
      <c r="R43" s="44">
        <v>45</v>
      </c>
      <c r="S43" s="44">
        <v>45.5</v>
      </c>
      <c r="T43" s="44">
        <v>45.9</v>
      </c>
      <c r="U43" s="44">
        <v>44.8</v>
      </c>
      <c r="V43" s="44">
        <v>45.1</v>
      </c>
      <c r="W43" s="44">
        <v>46.1</v>
      </c>
      <c r="X43" s="44">
        <v>46</v>
      </c>
      <c r="Y43" s="44">
        <v>45.1</v>
      </c>
      <c r="Z43" s="44">
        <v>45.4</v>
      </c>
      <c r="AA43" s="44">
        <v>45.9</v>
      </c>
      <c r="AB43" s="44">
        <v>46.4</v>
      </c>
      <c r="AC43" s="44">
        <v>46.5</v>
      </c>
      <c r="AD43" s="44">
        <v>46.3</v>
      </c>
      <c r="AE43" s="44">
        <v>46.2</v>
      </c>
      <c r="AF43" s="44">
        <v>46.5</v>
      </c>
      <c r="AG43" s="44">
        <v>46.5</v>
      </c>
    </row>
    <row r="44" spans="1:33" x14ac:dyDescent="0.2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s="18" t="s">
        <v>112</v>
      </c>
      <c r="D44" s="44">
        <v>36.6</v>
      </c>
      <c r="E44" s="44">
        <v>36.299999999999997</v>
      </c>
      <c r="F44" s="44">
        <v>36.1</v>
      </c>
      <c r="G44" s="44">
        <v>35.9</v>
      </c>
      <c r="H44" s="44">
        <v>35.700000000000003</v>
      </c>
      <c r="I44" s="44">
        <v>35.6</v>
      </c>
      <c r="J44" s="44">
        <v>35.299999999999997</v>
      </c>
      <c r="K44" s="44">
        <v>35.200000000000003</v>
      </c>
      <c r="L44" s="44">
        <v>35.4</v>
      </c>
      <c r="M44" s="44">
        <v>35.299999999999997</v>
      </c>
      <c r="N44" s="44">
        <v>35.4</v>
      </c>
      <c r="O44" s="44">
        <v>35.4</v>
      </c>
      <c r="P44" s="44">
        <v>35.5</v>
      </c>
      <c r="Q44" s="44">
        <v>35.799999999999997</v>
      </c>
      <c r="R44" s="44">
        <v>36</v>
      </c>
      <c r="S44" s="44">
        <v>36.799999999999997</v>
      </c>
      <c r="T44" s="44">
        <v>37.700000000000003</v>
      </c>
      <c r="U44" s="44">
        <v>38.299999999999997</v>
      </c>
      <c r="V44" s="44">
        <v>38.5</v>
      </c>
      <c r="W44" s="44">
        <v>38.700000000000003</v>
      </c>
      <c r="X44" s="44">
        <v>38.6</v>
      </c>
      <c r="Y44" s="44">
        <v>38.799999999999997</v>
      </c>
      <c r="Z44" s="44">
        <v>38.799999999999997</v>
      </c>
      <c r="AA44" s="44">
        <v>38.799999999999997</v>
      </c>
      <c r="AB44" s="44">
        <v>38.700000000000003</v>
      </c>
      <c r="AC44" s="44">
        <v>38.9</v>
      </c>
      <c r="AD44" s="44">
        <v>38.799999999999997</v>
      </c>
      <c r="AE44" s="44">
        <v>38.6</v>
      </c>
      <c r="AF44" s="44">
        <v>38.6</v>
      </c>
      <c r="AG44" s="44">
        <v>38.5</v>
      </c>
    </row>
    <row r="45" spans="1:33" x14ac:dyDescent="0.2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s="18" t="s">
        <v>115</v>
      </c>
      <c r="D45" s="44">
        <v>38.299999999999997</v>
      </c>
      <c r="E45" s="44">
        <v>38.5</v>
      </c>
      <c r="F45" s="44">
        <v>39.200000000000003</v>
      </c>
      <c r="G45" s="44">
        <v>38.6</v>
      </c>
      <c r="H45" s="44">
        <v>39.6</v>
      </c>
      <c r="I45" s="44">
        <v>39.1</v>
      </c>
      <c r="J45" s="44">
        <v>39.299999999999997</v>
      </c>
      <c r="K45" s="44">
        <v>40.4</v>
      </c>
      <c r="L45" s="44">
        <v>40.4</v>
      </c>
      <c r="M45" s="44">
        <v>40.299999999999997</v>
      </c>
      <c r="N45" s="44">
        <v>40.700000000000003</v>
      </c>
      <c r="O45" s="44">
        <v>41.8</v>
      </c>
      <c r="P45" s="44">
        <v>42.2</v>
      </c>
      <c r="Q45" s="44">
        <v>42.4</v>
      </c>
      <c r="R45" s="44">
        <v>42.1</v>
      </c>
      <c r="S45" s="44">
        <v>41.8</v>
      </c>
      <c r="T45" s="44">
        <v>42.5</v>
      </c>
      <c r="U45" s="44">
        <v>43.3</v>
      </c>
      <c r="V45" s="44">
        <v>43.9</v>
      </c>
      <c r="W45" s="44">
        <v>44.7</v>
      </c>
      <c r="X45" s="44">
        <v>45.3</v>
      </c>
      <c r="Y45" s="44">
        <v>45.3</v>
      </c>
      <c r="Z45" s="44">
        <v>45.1</v>
      </c>
      <c r="AA45" s="44">
        <v>45.2</v>
      </c>
      <c r="AB45" s="44">
        <v>46</v>
      </c>
      <c r="AC45" s="44">
        <v>46.4</v>
      </c>
      <c r="AD45" s="44">
        <v>46.2</v>
      </c>
      <c r="AE45" s="44">
        <v>46.2</v>
      </c>
      <c r="AF45" s="44">
        <v>46</v>
      </c>
      <c r="AG45" s="44">
        <v>46.1</v>
      </c>
    </row>
    <row r="46" spans="1:33" x14ac:dyDescent="0.2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s="18" t="s">
        <v>117</v>
      </c>
      <c r="D46" s="44">
        <v>44.5</v>
      </c>
      <c r="E46" s="44">
        <v>44.4</v>
      </c>
      <c r="F46" s="44">
        <v>44.4</v>
      </c>
      <c r="G46" s="44">
        <v>44.4</v>
      </c>
      <c r="H46" s="44">
        <v>44.5</v>
      </c>
      <c r="I46" s="44">
        <v>44.3</v>
      </c>
      <c r="J46" s="44">
        <v>44</v>
      </c>
      <c r="K46" s="44">
        <v>44.2</v>
      </c>
      <c r="L46" s="44">
        <v>44.3</v>
      </c>
      <c r="M46" s="44">
        <v>44.5</v>
      </c>
      <c r="N46" s="44">
        <v>44.6</v>
      </c>
      <c r="O46" s="44">
        <v>44.5</v>
      </c>
      <c r="P46" s="44">
        <v>44.3</v>
      </c>
      <c r="Q46" s="44">
        <v>44.6</v>
      </c>
      <c r="R46" s="44">
        <v>44.4</v>
      </c>
      <c r="S46" s="44">
        <v>44.2</v>
      </c>
      <c r="T46" s="44">
        <v>44.1</v>
      </c>
      <c r="U46" s="44">
        <v>43.7</v>
      </c>
      <c r="V46" s="44">
        <v>43.4</v>
      </c>
      <c r="W46" s="44">
        <v>43.4</v>
      </c>
      <c r="X46" s="44">
        <v>43.3</v>
      </c>
      <c r="Y46" s="44">
        <v>43.5</v>
      </c>
      <c r="Z46" s="44">
        <v>43.7</v>
      </c>
      <c r="AA46" s="44">
        <v>44</v>
      </c>
      <c r="AB46" s="44">
        <v>44</v>
      </c>
      <c r="AC46" s="44">
        <v>44.2</v>
      </c>
      <c r="AD46" s="44">
        <v>44.4</v>
      </c>
      <c r="AE46" s="44">
        <v>44.5</v>
      </c>
      <c r="AF46" s="44">
        <v>44.7</v>
      </c>
      <c r="AG46" s="44">
        <v>44.7</v>
      </c>
    </row>
    <row r="47" spans="1:33" x14ac:dyDescent="0.2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s="18" t="s">
        <v>119</v>
      </c>
      <c r="D47" s="44">
        <v>46.3</v>
      </c>
      <c r="E47" s="44">
        <v>46.7</v>
      </c>
      <c r="F47" s="44">
        <v>46.9</v>
      </c>
      <c r="G47" s="44">
        <v>46.8</v>
      </c>
      <c r="H47" s="44">
        <v>45.8</v>
      </c>
      <c r="I47" s="44">
        <v>45.2</v>
      </c>
      <c r="J47" s="44">
        <v>45.4</v>
      </c>
      <c r="K47" s="44">
        <v>45.5</v>
      </c>
      <c r="L47" s="44">
        <v>46.3</v>
      </c>
      <c r="M47" s="44">
        <v>46.2</v>
      </c>
      <c r="N47" s="44">
        <v>46.5</v>
      </c>
      <c r="O47" s="44">
        <v>46.6</v>
      </c>
      <c r="P47" s="44">
        <v>46.4</v>
      </c>
      <c r="Q47" s="44">
        <v>46.3</v>
      </c>
      <c r="R47" s="44">
        <v>46.5</v>
      </c>
      <c r="S47" s="44">
        <v>46.7</v>
      </c>
      <c r="T47" s="44">
        <v>46.9</v>
      </c>
      <c r="U47" s="44">
        <v>46.9</v>
      </c>
      <c r="V47" s="44">
        <v>46.9</v>
      </c>
      <c r="W47" s="44">
        <v>47.1</v>
      </c>
      <c r="X47" s="44">
        <v>47.1</v>
      </c>
      <c r="Y47" s="44">
        <v>47.3</v>
      </c>
      <c r="Z47" s="44">
        <v>47.4</v>
      </c>
      <c r="AA47" s="44">
        <v>47.6</v>
      </c>
      <c r="AB47" s="44">
        <v>47.3</v>
      </c>
      <c r="AC47" s="44">
        <v>47.1</v>
      </c>
      <c r="AD47" s="44">
        <v>47.4</v>
      </c>
      <c r="AE47" s="44">
        <v>47.4</v>
      </c>
      <c r="AF47" s="44">
        <v>47.4</v>
      </c>
      <c r="AG47" s="44">
        <v>47.4</v>
      </c>
    </row>
    <row r="48" spans="1:33" x14ac:dyDescent="0.2">
      <c r="A48" s="17" t="str">
        <f>VLOOKUP(C48,'Country Table'!$C$4:$G$222,5,FALSE)</f>
        <v>Lower middle income</v>
      </c>
      <c r="B48" s="17" t="str">
        <f>VLOOKUP(C48,'Country Table'!$C$4:$G$222,4,FALSE)</f>
        <v>Middle East &amp; North Africa</v>
      </c>
      <c r="C48" s="18" t="s">
        <v>121</v>
      </c>
      <c r="D48" s="44">
        <v>36</v>
      </c>
      <c r="E48" s="44">
        <v>36</v>
      </c>
      <c r="F48" s="44">
        <v>36.1</v>
      </c>
      <c r="G48" s="44">
        <v>36.299999999999997</v>
      </c>
      <c r="H48" s="44">
        <v>36.6</v>
      </c>
      <c r="I48" s="44">
        <v>36.700000000000003</v>
      </c>
      <c r="J48" s="44">
        <v>36.9</v>
      </c>
      <c r="K48" s="44">
        <v>37</v>
      </c>
      <c r="L48" s="44">
        <v>37</v>
      </c>
      <c r="M48" s="44">
        <v>37.200000000000003</v>
      </c>
      <c r="N48" s="44">
        <v>37.5</v>
      </c>
      <c r="O48" s="44">
        <v>37.700000000000003</v>
      </c>
      <c r="P48" s="44">
        <v>38.1</v>
      </c>
      <c r="Q48" s="44">
        <v>38.5</v>
      </c>
      <c r="R48" s="44">
        <v>38.799999999999997</v>
      </c>
      <c r="S48" s="44">
        <v>38.9</v>
      </c>
      <c r="T48" s="44">
        <v>38.9</v>
      </c>
      <c r="U48" s="44">
        <v>38.9</v>
      </c>
      <c r="V48" s="44">
        <v>38.799999999999997</v>
      </c>
      <c r="W48" s="44">
        <v>38.700000000000003</v>
      </c>
      <c r="X48" s="44">
        <v>38.799999999999997</v>
      </c>
      <c r="Y48" s="44">
        <v>38.799999999999997</v>
      </c>
      <c r="Z48" s="44">
        <v>39</v>
      </c>
      <c r="AA48" s="44">
        <v>39.1</v>
      </c>
      <c r="AB48" s="44">
        <v>39.299999999999997</v>
      </c>
      <c r="AC48" s="44">
        <v>39.5</v>
      </c>
      <c r="AD48" s="44">
        <v>39.5</v>
      </c>
      <c r="AE48" s="44">
        <v>39.6</v>
      </c>
      <c r="AF48" s="44">
        <v>39.799999999999997</v>
      </c>
      <c r="AG48" s="44">
        <v>39.799999999999997</v>
      </c>
    </row>
    <row r="49" spans="1:33" x14ac:dyDescent="0.2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s="18" t="s">
        <v>125</v>
      </c>
      <c r="D49" s="44">
        <v>30.3</v>
      </c>
      <c r="E49" s="44">
        <v>30.2</v>
      </c>
      <c r="F49" s="44">
        <v>31</v>
      </c>
      <c r="G49" s="44">
        <v>31.5</v>
      </c>
      <c r="H49" s="44">
        <v>31.5</v>
      </c>
      <c r="I49" s="44">
        <v>31.9</v>
      </c>
      <c r="J49" s="44">
        <v>32.299999999999997</v>
      </c>
      <c r="K49" s="44">
        <v>33</v>
      </c>
      <c r="L49" s="44">
        <v>33.4</v>
      </c>
      <c r="M49" s="44">
        <v>33.799999999999997</v>
      </c>
      <c r="N49" s="44">
        <v>34.1</v>
      </c>
      <c r="O49" s="44">
        <v>34</v>
      </c>
      <c r="P49" s="44">
        <v>35</v>
      </c>
      <c r="Q49" s="44">
        <v>34.6</v>
      </c>
      <c r="R49" s="44">
        <v>34.200000000000003</v>
      </c>
      <c r="S49" s="44">
        <v>34.9</v>
      </c>
      <c r="T49" s="44">
        <v>35.4</v>
      </c>
      <c r="U49" s="44">
        <v>35</v>
      </c>
      <c r="V49" s="44">
        <v>36.299999999999997</v>
      </c>
      <c r="W49" s="44">
        <v>35.1</v>
      </c>
      <c r="X49" s="44">
        <v>36.6</v>
      </c>
      <c r="Y49" s="44">
        <v>37.6</v>
      </c>
      <c r="Z49" s="44">
        <v>38</v>
      </c>
      <c r="AA49" s="44">
        <v>38.200000000000003</v>
      </c>
      <c r="AB49" s="44">
        <v>38.5</v>
      </c>
      <c r="AC49" s="44">
        <v>39.200000000000003</v>
      </c>
      <c r="AD49" s="44">
        <v>39.6</v>
      </c>
      <c r="AE49" s="44">
        <v>39.799999999999997</v>
      </c>
      <c r="AF49" s="44">
        <v>40.200000000000003</v>
      </c>
      <c r="AG49" s="44">
        <v>40.299999999999997</v>
      </c>
    </row>
    <row r="50" spans="1:33" x14ac:dyDescent="0.2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s="18" t="s">
        <v>127</v>
      </c>
      <c r="D50" s="44">
        <v>36.799999999999997</v>
      </c>
      <c r="E50" s="44">
        <v>37</v>
      </c>
      <c r="F50" s="44">
        <v>37.1</v>
      </c>
      <c r="G50" s="44">
        <v>37.200000000000003</v>
      </c>
      <c r="H50" s="44">
        <v>37.4</v>
      </c>
      <c r="I50" s="44">
        <v>37.5</v>
      </c>
      <c r="J50" s="44">
        <v>37.6</v>
      </c>
      <c r="K50" s="44">
        <v>37.9</v>
      </c>
      <c r="L50" s="44">
        <v>38.700000000000003</v>
      </c>
      <c r="M50" s="44">
        <v>38.5</v>
      </c>
      <c r="N50" s="44">
        <v>38.299999999999997</v>
      </c>
      <c r="O50" s="44">
        <v>38.1</v>
      </c>
      <c r="P50" s="44">
        <v>37.9</v>
      </c>
      <c r="Q50" s="44">
        <v>37.700000000000003</v>
      </c>
      <c r="R50" s="44">
        <v>39.200000000000003</v>
      </c>
      <c r="S50" s="44">
        <v>38.799999999999997</v>
      </c>
      <c r="T50" s="44">
        <v>39</v>
      </c>
      <c r="U50" s="44">
        <v>39</v>
      </c>
      <c r="V50" s="44">
        <v>39.1</v>
      </c>
      <c r="W50" s="44">
        <v>39</v>
      </c>
      <c r="X50" s="44">
        <v>38.6</v>
      </c>
      <c r="Y50" s="44">
        <v>38.4</v>
      </c>
      <c r="Z50" s="44">
        <v>39</v>
      </c>
      <c r="AA50" s="44">
        <v>38.700000000000003</v>
      </c>
      <c r="AB50" s="44">
        <v>38.1</v>
      </c>
      <c r="AC50" s="44">
        <v>39.5</v>
      </c>
      <c r="AD50" s="44">
        <v>41</v>
      </c>
      <c r="AE50" s="44">
        <v>41.2</v>
      </c>
      <c r="AF50" s="44">
        <v>40.799999999999997</v>
      </c>
      <c r="AG50" s="44">
        <v>40.9</v>
      </c>
    </row>
    <row r="51" spans="1:33" x14ac:dyDescent="0.2">
      <c r="A51" s="17" t="str">
        <f>VLOOKUP(C51,'Country Table'!$C$4:$G$222,5,FALSE)</f>
        <v>Lower middle income</v>
      </c>
      <c r="B51" s="17" t="str">
        <f>VLOOKUP(C51,'Country Table'!$C$4:$G$222,4,FALSE)</f>
        <v>Middle East &amp; North Africa</v>
      </c>
      <c r="C51" s="18" t="s">
        <v>444</v>
      </c>
      <c r="D51" s="44">
        <v>23</v>
      </c>
      <c r="E51" s="44">
        <v>23</v>
      </c>
      <c r="F51" s="44">
        <v>23.1</v>
      </c>
      <c r="G51" s="44">
        <v>23.2</v>
      </c>
      <c r="H51" s="44">
        <v>23.6</v>
      </c>
      <c r="I51" s="44">
        <v>22.7</v>
      </c>
      <c r="J51" s="44">
        <v>22.1</v>
      </c>
      <c r="K51" s="44">
        <v>21.6</v>
      </c>
      <c r="L51" s="44">
        <v>21.1</v>
      </c>
      <c r="M51" s="44">
        <v>21.5</v>
      </c>
      <c r="N51" s="44">
        <v>21.7</v>
      </c>
      <c r="O51" s="44">
        <v>22.1</v>
      </c>
      <c r="P51" s="44">
        <v>20.9</v>
      </c>
      <c r="Q51" s="44">
        <v>21.2</v>
      </c>
      <c r="R51" s="44">
        <v>21.4</v>
      </c>
      <c r="S51" s="44">
        <v>21.7</v>
      </c>
      <c r="T51" s="44">
        <v>22.1</v>
      </c>
      <c r="U51" s="44">
        <v>23.6</v>
      </c>
      <c r="V51" s="44">
        <v>22.4</v>
      </c>
      <c r="W51" s="44">
        <v>23.3</v>
      </c>
      <c r="X51" s="44">
        <v>23</v>
      </c>
      <c r="Y51" s="44">
        <v>22.5</v>
      </c>
      <c r="Z51" s="44">
        <v>22.8</v>
      </c>
      <c r="AA51" s="44">
        <v>23.4</v>
      </c>
      <c r="AB51" s="44">
        <v>23.7</v>
      </c>
      <c r="AC51" s="44">
        <v>23.4</v>
      </c>
      <c r="AD51" s="44">
        <v>23.8</v>
      </c>
      <c r="AE51" s="44">
        <v>23.5</v>
      </c>
      <c r="AF51" s="44">
        <v>23.5</v>
      </c>
      <c r="AG51" s="44">
        <v>23.6</v>
      </c>
    </row>
    <row r="52" spans="1:33" x14ac:dyDescent="0.2">
      <c r="A52" s="17" t="str">
        <f>VLOOKUP(C52,'Country Table'!$C$4:$G$222,5,FALSE)</f>
        <v>Lower middle income</v>
      </c>
      <c r="B52" s="17" t="str">
        <f>VLOOKUP(C52,'Country Table'!$C$4:$G$222,4,FALSE)</f>
        <v>Latin America &amp; Caribbean</v>
      </c>
      <c r="C52" s="18" t="s">
        <v>130</v>
      </c>
      <c r="D52" s="44">
        <v>34.5</v>
      </c>
      <c r="E52" s="44">
        <v>34.700000000000003</v>
      </c>
      <c r="F52" s="44">
        <v>35.299999999999997</v>
      </c>
      <c r="G52" s="44">
        <v>36.5</v>
      </c>
      <c r="H52" s="44">
        <v>37.4</v>
      </c>
      <c r="I52" s="44">
        <v>36.700000000000003</v>
      </c>
      <c r="J52" s="44">
        <v>36.5</v>
      </c>
      <c r="K52" s="44">
        <v>36.799999999999997</v>
      </c>
      <c r="L52" s="44">
        <v>38.700000000000003</v>
      </c>
      <c r="M52" s="44">
        <v>39.299999999999997</v>
      </c>
      <c r="N52" s="44">
        <v>39.5</v>
      </c>
      <c r="O52" s="44">
        <v>39.700000000000003</v>
      </c>
      <c r="P52" s="44">
        <v>39.9</v>
      </c>
      <c r="Q52" s="44">
        <v>40.4</v>
      </c>
      <c r="R52" s="44">
        <v>39.9</v>
      </c>
      <c r="S52" s="44">
        <v>40.299999999999997</v>
      </c>
      <c r="T52" s="44">
        <v>40.700000000000003</v>
      </c>
      <c r="U52" s="44">
        <v>40.700000000000003</v>
      </c>
      <c r="V52" s="44">
        <v>40.9</v>
      </c>
      <c r="W52" s="44">
        <v>41.1</v>
      </c>
      <c r="X52" s="44">
        <v>41.7</v>
      </c>
      <c r="Y52" s="44">
        <v>41.6</v>
      </c>
      <c r="Z52" s="44">
        <v>42</v>
      </c>
      <c r="AA52" s="44">
        <v>42.7</v>
      </c>
      <c r="AB52" s="44">
        <v>42.3</v>
      </c>
      <c r="AC52" s="44">
        <v>41.9</v>
      </c>
      <c r="AD52" s="44">
        <v>42.2</v>
      </c>
      <c r="AE52" s="44">
        <v>41.9</v>
      </c>
      <c r="AF52" s="44">
        <v>41.9</v>
      </c>
      <c r="AG52" s="44">
        <v>42</v>
      </c>
    </row>
    <row r="53" spans="1:33" x14ac:dyDescent="0.2">
      <c r="A53" s="17" t="str">
        <f>VLOOKUP(C53,'Country Table'!$C$4:$G$222,5,FALSE)</f>
        <v>Upper middle income</v>
      </c>
      <c r="B53" s="17" t="str">
        <f>VLOOKUP(C53,'Country Table'!$C$4:$G$222,4,FALSE)</f>
        <v>Sub-Saharan Africa</v>
      </c>
      <c r="C53" s="18" t="s">
        <v>132</v>
      </c>
      <c r="D53" s="44">
        <v>42.9</v>
      </c>
      <c r="E53" s="44">
        <v>42.7</v>
      </c>
      <c r="F53" s="44">
        <v>42.4</v>
      </c>
      <c r="G53" s="44">
        <v>42</v>
      </c>
      <c r="H53" s="44">
        <v>41.7</v>
      </c>
      <c r="I53" s="44">
        <v>41.4</v>
      </c>
      <c r="J53" s="44">
        <v>41.3</v>
      </c>
      <c r="K53" s="44">
        <v>41.2</v>
      </c>
      <c r="L53" s="44">
        <v>41</v>
      </c>
      <c r="M53" s="44">
        <v>40.799999999999997</v>
      </c>
      <c r="N53" s="44">
        <v>40.6</v>
      </c>
      <c r="O53" s="44">
        <v>40.4</v>
      </c>
      <c r="P53" s="44">
        <v>40.200000000000003</v>
      </c>
      <c r="Q53" s="44">
        <v>39.9</v>
      </c>
      <c r="R53" s="44">
        <v>39.6</v>
      </c>
      <c r="S53" s="44">
        <v>39.200000000000003</v>
      </c>
      <c r="T53" s="44">
        <v>39</v>
      </c>
      <c r="U53" s="44">
        <v>38.700000000000003</v>
      </c>
      <c r="V53" s="44">
        <v>38.4</v>
      </c>
      <c r="W53" s="44">
        <v>38.1</v>
      </c>
      <c r="X53" s="44">
        <v>37.799999999999997</v>
      </c>
      <c r="Y53" s="44">
        <v>37.6</v>
      </c>
      <c r="Z53" s="44">
        <v>37.4</v>
      </c>
      <c r="AA53" s="44">
        <v>37.299999999999997</v>
      </c>
      <c r="AB53" s="44">
        <v>37.1</v>
      </c>
      <c r="AC53" s="44">
        <v>36.9</v>
      </c>
      <c r="AD53" s="44">
        <v>36.9</v>
      </c>
      <c r="AE53" s="44">
        <v>36.799999999999997</v>
      </c>
      <c r="AF53" s="44">
        <v>36.799999999999997</v>
      </c>
      <c r="AG53" s="44">
        <v>36.700000000000003</v>
      </c>
    </row>
    <row r="54" spans="1:33" x14ac:dyDescent="0.2">
      <c r="A54" s="17" t="str">
        <f>VLOOKUP(C54,'Country Table'!$C$4:$G$222,5,FALSE)</f>
        <v>High income</v>
      </c>
      <c r="B54" s="17" t="str">
        <f>VLOOKUP(C54,'Country Table'!$C$4:$G$222,4,FALSE)</f>
        <v>Europe &amp; Central Asia</v>
      </c>
      <c r="C54" s="18" t="s">
        <v>136</v>
      </c>
      <c r="D54" s="44">
        <v>47.2</v>
      </c>
      <c r="E54" s="44">
        <v>47.2</v>
      </c>
      <c r="F54" s="44">
        <v>47.4</v>
      </c>
      <c r="G54" s="44">
        <v>47.5</v>
      </c>
      <c r="H54" s="44">
        <v>47.6</v>
      </c>
      <c r="I54" s="44">
        <v>47.8</v>
      </c>
      <c r="J54" s="44">
        <v>48</v>
      </c>
      <c r="K54" s="44">
        <v>48.3</v>
      </c>
      <c r="L54" s="44">
        <v>47.8</v>
      </c>
      <c r="M54" s="44">
        <v>47.9</v>
      </c>
      <c r="N54" s="44">
        <v>48.6</v>
      </c>
      <c r="O54" s="44">
        <v>48.7</v>
      </c>
      <c r="P54" s="44">
        <v>48.7</v>
      </c>
      <c r="Q54" s="44">
        <v>48.4</v>
      </c>
      <c r="R54" s="44">
        <v>49.1</v>
      </c>
      <c r="S54" s="44">
        <v>49.6</v>
      </c>
      <c r="T54" s="44">
        <v>49.1</v>
      </c>
      <c r="U54" s="44">
        <v>48.5</v>
      </c>
      <c r="V54" s="44">
        <v>48.6</v>
      </c>
      <c r="W54" s="44">
        <v>48.8</v>
      </c>
      <c r="X54" s="44">
        <v>49.4</v>
      </c>
      <c r="Y54" s="44">
        <v>49.3</v>
      </c>
      <c r="Z54" s="44">
        <v>49</v>
      </c>
      <c r="AA54" s="44">
        <v>49</v>
      </c>
      <c r="AB54" s="44">
        <v>48.4</v>
      </c>
      <c r="AC54" s="44">
        <v>48.7</v>
      </c>
      <c r="AD54" s="44">
        <v>48.4</v>
      </c>
      <c r="AE54" s="44">
        <v>48.3</v>
      </c>
      <c r="AF54" s="44">
        <v>48.3</v>
      </c>
      <c r="AG54" s="44">
        <v>48.1</v>
      </c>
    </row>
    <row r="55" spans="1:33" x14ac:dyDescent="0.2">
      <c r="A55" s="17" t="str">
        <f>VLOOKUP(C55,'Country Table'!$C$4:$G$222,5,FALSE)</f>
        <v>Lower middle income</v>
      </c>
      <c r="B55" s="17" t="str">
        <f>VLOOKUP(C55,'Country Table'!$C$4:$G$222,4,FALSE)</f>
        <v>Sub-Saharan Africa</v>
      </c>
      <c r="C55" s="18" t="s">
        <v>138</v>
      </c>
      <c r="D55" s="44">
        <v>44.9</v>
      </c>
      <c r="E55" s="44">
        <v>44.8</v>
      </c>
      <c r="F55" s="44">
        <v>44.8</v>
      </c>
      <c r="G55" s="44">
        <v>44.7</v>
      </c>
      <c r="H55" s="44">
        <v>44.7</v>
      </c>
      <c r="I55" s="44">
        <v>44.9</v>
      </c>
      <c r="J55" s="44">
        <v>45.1</v>
      </c>
      <c r="K55" s="44">
        <v>45.4</v>
      </c>
      <c r="L55" s="44">
        <v>45.7</v>
      </c>
      <c r="M55" s="44">
        <v>46.1</v>
      </c>
      <c r="N55" s="44">
        <v>46.4</v>
      </c>
      <c r="O55" s="44">
        <v>46.6</v>
      </c>
      <c r="P55" s="44">
        <v>46.9</v>
      </c>
      <c r="Q55" s="44">
        <v>47.2</v>
      </c>
      <c r="R55" s="44">
        <v>47.5</v>
      </c>
      <c r="S55" s="44">
        <v>48</v>
      </c>
      <c r="T55" s="44">
        <v>48.2</v>
      </c>
      <c r="U55" s="44">
        <v>48.5</v>
      </c>
      <c r="V55" s="44">
        <v>48.7</v>
      </c>
      <c r="W55" s="44">
        <v>48.9</v>
      </c>
      <c r="X55" s="44">
        <v>49.1</v>
      </c>
      <c r="Y55" s="44">
        <v>49.1</v>
      </c>
      <c r="Z55" s="44">
        <v>49.1</v>
      </c>
      <c r="AA55" s="44">
        <v>49</v>
      </c>
      <c r="AB55" s="44">
        <v>48.8</v>
      </c>
      <c r="AC55" s="44">
        <v>48.5</v>
      </c>
      <c r="AD55" s="44">
        <v>48.5</v>
      </c>
      <c r="AE55" s="44">
        <v>48.4</v>
      </c>
      <c r="AF55" s="44">
        <v>48.2</v>
      </c>
      <c r="AG55" s="44">
        <v>47.9</v>
      </c>
    </row>
    <row r="56" spans="1:33" x14ac:dyDescent="0.2">
      <c r="A56" s="17" t="str">
        <f>VLOOKUP(C56,'Country Table'!$C$4:$G$222,5,FALSE)</f>
        <v>Low income</v>
      </c>
      <c r="B56" s="17" t="str">
        <f>VLOOKUP(C56,'Country Table'!$C$4:$G$222,4,FALSE)</f>
        <v>Sub-Saharan Africa</v>
      </c>
      <c r="C56" s="18" t="s">
        <v>140</v>
      </c>
      <c r="D56" s="44">
        <v>43.1</v>
      </c>
      <c r="E56" s="44">
        <v>43</v>
      </c>
      <c r="F56" s="44">
        <v>43</v>
      </c>
      <c r="G56" s="44">
        <v>43.1</v>
      </c>
      <c r="H56" s="44">
        <v>43.1</v>
      </c>
      <c r="I56" s="44">
        <v>43.5</v>
      </c>
      <c r="J56" s="44">
        <v>43.8</v>
      </c>
      <c r="K56" s="44">
        <v>44.1</v>
      </c>
      <c r="L56" s="44">
        <v>44.3</v>
      </c>
      <c r="M56" s="44">
        <v>44.6</v>
      </c>
      <c r="N56" s="44">
        <v>44.8</v>
      </c>
      <c r="O56" s="44">
        <v>45.1</v>
      </c>
      <c r="P56" s="44">
        <v>45.3</v>
      </c>
      <c r="Q56" s="44">
        <v>45.5</v>
      </c>
      <c r="R56" s="44">
        <v>45.8</v>
      </c>
      <c r="S56" s="44">
        <v>46</v>
      </c>
      <c r="T56" s="44">
        <v>46</v>
      </c>
      <c r="U56" s="44">
        <v>46</v>
      </c>
      <c r="V56" s="44">
        <v>46</v>
      </c>
      <c r="W56" s="44">
        <v>46</v>
      </c>
      <c r="X56" s="44">
        <v>46</v>
      </c>
      <c r="Y56" s="44">
        <v>46</v>
      </c>
      <c r="Z56" s="44">
        <v>46</v>
      </c>
      <c r="AA56" s="44">
        <v>46</v>
      </c>
      <c r="AB56" s="44">
        <v>46.1</v>
      </c>
      <c r="AC56" s="44">
        <v>46.2</v>
      </c>
      <c r="AD56" s="44">
        <v>46.3</v>
      </c>
      <c r="AE56" s="44">
        <v>46.4</v>
      </c>
      <c r="AF56" s="44">
        <v>46.5</v>
      </c>
      <c r="AG56" s="44">
        <v>46.5</v>
      </c>
    </row>
    <row r="57" spans="1:33" x14ac:dyDescent="0.2">
      <c r="A57" s="17" t="str">
        <f>VLOOKUP(C57,'Country Table'!$C$4:$G$222,5,FALSE)</f>
        <v>Upper middle income</v>
      </c>
      <c r="B57" s="17" t="str">
        <f>VLOOKUP(C57,'Country Table'!$C$4:$G$222,4,FALSE)</f>
        <v>East Asia &amp; Pacific</v>
      </c>
      <c r="C57" s="18" t="s">
        <v>144</v>
      </c>
      <c r="D57" s="44">
        <v>33</v>
      </c>
      <c r="E57" s="44">
        <v>33</v>
      </c>
      <c r="F57" s="44">
        <v>32.9</v>
      </c>
      <c r="G57" s="44">
        <v>32.9</v>
      </c>
      <c r="H57" s="44">
        <v>32.9</v>
      </c>
      <c r="I57" s="44">
        <v>32.9</v>
      </c>
      <c r="J57" s="44">
        <v>32.9</v>
      </c>
      <c r="K57" s="44">
        <v>32.6</v>
      </c>
      <c r="L57" s="44">
        <v>32.299999999999997</v>
      </c>
      <c r="M57" s="44">
        <v>32</v>
      </c>
      <c r="N57" s="44">
        <v>31.7</v>
      </c>
      <c r="O57" s="44">
        <v>31.4</v>
      </c>
      <c r="P57" s="44">
        <v>31.1</v>
      </c>
      <c r="Q57" s="44">
        <v>30.8</v>
      </c>
      <c r="R57" s="44">
        <v>30.5</v>
      </c>
      <c r="S57" s="44">
        <v>30.2</v>
      </c>
      <c r="T57" s="44">
        <v>31.1</v>
      </c>
      <c r="U57" s="44">
        <v>32</v>
      </c>
      <c r="V57" s="44">
        <v>32.799999999999997</v>
      </c>
      <c r="W57" s="44">
        <v>33.700000000000003</v>
      </c>
      <c r="X57" s="44">
        <v>34.5</v>
      </c>
      <c r="Y57" s="44">
        <v>35.4</v>
      </c>
      <c r="Z57" s="44">
        <v>35.1</v>
      </c>
      <c r="AA57" s="44">
        <v>34.799999999999997</v>
      </c>
      <c r="AB57" s="44">
        <v>34.5</v>
      </c>
      <c r="AC57" s="44">
        <v>33.700000000000003</v>
      </c>
      <c r="AD57" s="44">
        <v>32.799999999999997</v>
      </c>
      <c r="AE57" s="44">
        <v>32.9</v>
      </c>
      <c r="AF57" s="44">
        <v>32.9</v>
      </c>
      <c r="AG57" s="44">
        <v>33.1</v>
      </c>
    </row>
    <row r="58" spans="1:33" x14ac:dyDescent="0.2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s="18" t="s">
        <v>146</v>
      </c>
      <c r="D58" s="44">
        <v>47.1</v>
      </c>
      <c r="E58" s="44">
        <v>47.1</v>
      </c>
      <c r="F58" s="44">
        <v>47</v>
      </c>
      <c r="G58" s="44">
        <v>46.9</v>
      </c>
      <c r="H58" s="44">
        <v>46.9</v>
      </c>
      <c r="I58" s="44">
        <v>47.5</v>
      </c>
      <c r="J58" s="44">
        <v>47.9</v>
      </c>
      <c r="K58" s="44">
        <v>47.3</v>
      </c>
      <c r="L58" s="44">
        <v>47.4</v>
      </c>
      <c r="M58" s="44">
        <v>47.7</v>
      </c>
      <c r="N58" s="44">
        <v>47.6</v>
      </c>
      <c r="O58" s="44">
        <v>47.7</v>
      </c>
      <c r="P58" s="44">
        <v>47.9</v>
      </c>
      <c r="Q58" s="44">
        <v>47.8</v>
      </c>
      <c r="R58" s="44">
        <v>47.9</v>
      </c>
      <c r="S58" s="44">
        <v>48.1</v>
      </c>
      <c r="T58" s="44">
        <v>48.1</v>
      </c>
      <c r="U58" s="44">
        <v>48.2</v>
      </c>
      <c r="V58" s="44">
        <v>48</v>
      </c>
      <c r="W58" s="44">
        <v>48.5</v>
      </c>
      <c r="X58" s="44">
        <v>48.1</v>
      </c>
      <c r="Y58" s="44">
        <v>47.9</v>
      </c>
      <c r="Z58" s="44">
        <v>48.1</v>
      </c>
      <c r="AA58" s="44">
        <v>48.1</v>
      </c>
      <c r="AB58" s="44">
        <v>48.3</v>
      </c>
      <c r="AC58" s="44">
        <v>48.3</v>
      </c>
      <c r="AD58" s="44">
        <v>48</v>
      </c>
      <c r="AE58" s="44">
        <v>48</v>
      </c>
      <c r="AF58" s="44">
        <v>48</v>
      </c>
      <c r="AG58" s="44">
        <v>48</v>
      </c>
    </row>
    <row r="59" spans="1:33" x14ac:dyDescent="0.2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s="18" t="s">
        <v>148</v>
      </c>
      <c r="D59" s="44">
        <v>43.3</v>
      </c>
      <c r="E59" s="44">
        <v>43.8</v>
      </c>
      <c r="F59" s="44">
        <v>44</v>
      </c>
      <c r="G59" s="44">
        <v>44.5</v>
      </c>
      <c r="H59" s="44">
        <v>44.7</v>
      </c>
      <c r="I59" s="44">
        <v>45</v>
      </c>
      <c r="J59" s="44">
        <v>45.1</v>
      </c>
      <c r="K59" s="44">
        <v>45</v>
      </c>
      <c r="L59" s="44">
        <v>45.3</v>
      </c>
      <c r="M59" s="44">
        <v>45.5</v>
      </c>
      <c r="N59" s="44">
        <v>45.6</v>
      </c>
      <c r="O59" s="44">
        <v>45.6</v>
      </c>
      <c r="P59" s="44">
        <v>45.7</v>
      </c>
      <c r="Q59" s="44">
        <v>46.3</v>
      </c>
      <c r="R59" s="44">
        <v>46.3</v>
      </c>
      <c r="S59" s="44">
        <v>46.6</v>
      </c>
      <c r="T59" s="44">
        <v>46.7</v>
      </c>
      <c r="U59" s="44">
        <v>47</v>
      </c>
      <c r="V59" s="44">
        <v>47.1</v>
      </c>
      <c r="W59" s="44">
        <v>47.2</v>
      </c>
      <c r="X59" s="44">
        <v>47.3</v>
      </c>
      <c r="Y59" s="44">
        <v>47.4</v>
      </c>
      <c r="Z59" s="44">
        <v>47.4</v>
      </c>
      <c r="AA59" s="44">
        <v>47.6</v>
      </c>
      <c r="AB59" s="44">
        <v>47.7</v>
      </c>
      <c r="AC59" s="44">
        <v>47.7</v>
      </c>
      <c r="AD59" s="44">
        <v>47.8</v>
      </c>
      <c r="AE59" s="44">
        <v>47.8</v>
      </c>
      <c r="AF59" s="44">
        <v>48</v>
      </c>
      <c r="AG59" s="44">
        <v>48</v>
      </c>
    </row>
    <row r="60" spans="1:33" x14ac:dyDescent="0.2">
      <c r="A60" s="17" t="str">
        <f>VLOOKUP(C60,'Country Table'!$C$4:$G$222,5,FALSE)</f>
        <v>High income</v>
      </c>
      <c r="B60" s="17" t="str">
        <f>VLOOKUP(C60,'Country Table'!$C$4:$G$222,4,FALSE)</f>
        <v>East Asia &amp; Pacific</v>
      </c>
      <c r="C60" s="18" t="s">
        <v>150</v>
      </c>
      <c r="D60" s="44">
        <v>38.1</v>
      </c>
      <c r="E60" s="44">
        <v>38.200000000000003</v>
      </c>
      <c r="F60" s="44">
        <v>38.200000000000003</v>
      </c>
      <c r="G60" s="44">
        <v>38.299999999999997</v>
      </c>
      <c r="H60" s="44">
        <v>38.4</v>
      </c>
      <c r="I60" s="44">
        <v>38.6</v>
      </c>
      <c r="J60" s="44">
        <v>38.700000000000003</v>
      </c>
      <c r="K60" s="44">
        <v>38.9</v>
      </c>
      <c r="L60" s="44">
        <v>39.200000000000003</v>
      </c>
      <c r="M60" s="44">
        <v>39.5</v>
      </c>
      <c r="N60" s="44">
        <v>39.700000000000003</v>
      </c>
      <c r="O60" s="44">
        <v>39.9</v>
      </c>
      <c r="P60" s="44">
        <v>40.1</v>
      </c>
      <c r="Q60" s="44">
        <v>40.4</v>
      </c>
      <c r="R60" s="44">
        <v>40.6</v>
      </c>
      <c r="S60" s="44">
        <v>40.799999999999997</v>
      </c>
      <c r="T60" s="44">
        <v>41</v>
      </c>
      <c r="U60" s="44">
        <v>41.2</v>
      </c>
      <c r="V60" s="44">
        <v>41.4</v>
      </c>
      <c r="W60" s="44">
        <v>41.7</v>
      </c>
      <c r="X60" s="44">
        <v>42</v>
      </c>
      <c r="Y60" s="44">
        <v>42.4</v>
      </c>
      <c r="Z60" s="44">
        <v>42.9</v>
      </c>
      <c r="AA60" s="44">
        <v>43</v>
      </c>
      <c r="AB60" s="44">
        <v>43.1</v>
      </c>
      <c r="AC60" s="44">
        <v>43.3</v>
      </c>
      <c r="AD60" s="44">
        <v>43.5</v>
      </c>
      <c r="AE60" s="44">
        <v>43.5</v>
      </c>
      <c r="AF60" s="44">
        <v>43.5</v>
      </c>
      <c r="AG60" s="44">
        <v>43.5</v>
      </c>
    </row>
    <row r="61" spans="1:33" x14ac:dyDescent="0.2">
      <c r="A61" s="17" t="str">
        <f>VLOOKUP(C61,'Country Table'!$C$4:$G$222,5,FALSE)</f>
        <v>Upper middle income</v>
      </c>
      <c r="B61" s="17" t="str">
        <f>VLOOKUP(C61,'Country Table'!$C$4:$G$222,4,FALSE)</f>
        <v>Sub-Saharan Africa</v>
      </c>
      <c r="C61" s="18" t="s">
        <v>152</v>
      </c>
      <c r="D61" s="44">
        <v>40.1</v>
      </c>
      <c r="E61" s="44">
        <v>39.9</v>
      </c>
      <c r="F61" s="44">
        <v>39.700000000000003</v>
      </c>
      <c r="G61" s="44">
        <v>39.6</v>
      </c>
      <c r="H61" s="44">
        <v>39.5</v>
      </c>
      <c r="I61" s="44">
        <v>39.5</v>
      </c>
      <c r="J61" s="44">
        <v>39.5</v>
      </c>
      <c r="K61" s="44">
        <v>39.5</v>
      </c>
      <c r="L61" s="44">
        <v>39.5</v>
      </c>
      <c r="M61" s="44">
        <v>39.5</v>
      </c>
      <c r="N61" s="44">
        <v>39.5</v>
      </c>
      <c r="O61" s="44">
        <v>39.6</v>
      </c>
      <c r="P61" s="44">
        <v>39.700000000000003</v>
      </c>
      <c r="Q61" s="44">
        <v>39.9</v>
      </c>
      <c r="R61" s="44">
        <v>40</v>
      </c>
      <c r="S61" s="44">
        <v>40.1</v>
      </c>
      <c r="T61" s="44">
        <v>40.1</v>
      </c>
      <c r="U61" s="44">
        <v>40.200000000000003</v>
      </c>
      <c r="V61" s="44">
        <v>40.200000000000003</v>
      </c>
      <c r="W61" s="44">
        <v>40.1</v>
      </c>
      <c r="X61" s="44">
        <v>40.1</v>
      </c>
      <c r="Y61" s="44">
        <v>40.200000000000003</v>
      </c>
      <c r="Z61" s="44">
        <v>40.299999999999997</v>
      </c>
      <c r="AA61" s="44">
        <v>40.4</v>
      </c>
      <c r="AB61" s="44">
        <v>40.4</v>
      </c>
      <c r="AC61" s="44">
        <v>40.4</v>
      </c>
      <c r="AD61" s="44">
        <v>40.299999999999997</v>
      </c>
      <c r="AE61" s="44">
        <v>40.1</v>
      </c>
      <c r="AF61" s="44">
        <v>40</v>
      </c>
      <c r="AG61" s="44">
        <v>40.200000000000003</v>
      </c>
    </row>
    <row r="62" spans="1:33" x14ac:dyDescent="0.2">
      <c r="A62" s="17" t="str">
        <f>VLOOKUP(C62,'Country Table'!$C$4:$G$222,5,FALSE)</f>
        <v>Low income</v>
      </c>
      <c r="B62" s="17" t="str">
        <f>VLOOKUP(C62,'Country Table'!$C$4:$G$222,4,FALSE)</f>
        <v>Sub-Saharan Africa</v>
      </c>
      <c r="C62" s="18" t="s">
        <v>452</v>
      </c>
      <c r="D62" s="44">
        <v>40.1</v>
      </c>
      <c r="E62" s="44">
        <v>39.799999999999997</v>
      </c>
      <c r="F62" s="44">
        <v>39.6</v>
      </c>
      <c r="G62" s="44">
        <v>39.299999999999997</v>
      </c>
      <c r="H62" s="44">
        <v>39.5</v>
      </c>
      <c r="I62" s="44">
        <v>39.700000000000003</v>
      </c>
      <c r="J62" s="44">
        <v>39.9</v>
      </c>
      <c r="K62" s="44">
        <v>40.200000000000003</v>
      </c>
      <c r="L62" s="44">
        <v>40.4</v>
      </c>
      <c r="M62" s="44">
        <v>40.700000000000003</v>
      </c>
      <c r="N62" s="44">
        <v>41</v>
      </c>
      <c r="O62" s="44">
        <v>41.3</v>
      </c>
      <c r="P62" s="44">
        <v>41.5</v>
      </c>
      <c r="Q62" s="44">
        <v>41.8</v>
      </c>
      <c r="R62" s="44">
        <v>42</v>
      </c>
      <c r="S62" s="44">
        <v>42.3</v>
      </c>
      <c r="T62" s="44">
        <v>42.5</v>
      </c>
      <c r="U62" s="44">
        <v>42.7</v>
      </c>
      <c r="V62" s="44">
        <v>42.9</v>
      </c>
      <c r="W62" s="44">
        <v>43</v>
      </c>
      <c r="X62" s="44">
        <v>43.2</v>
      </c>
      <c r="Y62" s="44">
        <v>43.4</v>
      </c>
      <c r="Z62" s="44">
        <v>43.5</v>
      </c>
      <c r="AA62" s="44">
        <v>43.6</v>
      </c>
      <c r="AB62" s="44">
        <v>43.7</v>
      </c>
      <c r="AC62" s="44">
        <v>43.8</v>
      </c>
      <c r="AD62" s="44">
        <v>43.8</v>
      </c>
      <c r="AE62" s="44">
        <v>43.9</v>
      </c>
      <c r="AF62" s="44">
        <v>44</v>
      </c>
      <c r="AG62" s="44">
        <v>44</v>
      </c>
    </row>
    <row r="63" spans="1:33" x14ac:dyDescent="0.2">
      <c r="A63" s="17" t="str">
        <f>VLOOKUP(C63,'Country Table'!$C$4:$G$222,5,FALSE)</f>
        <v>Upper middle income</v>
      </c>
      <c r="B63" s="17" t="str">
        <f>VLOOKUP(C63,'Country Table'!$C$4:$G$222,4,FALSE)</f>
        <v>Europe &amp; Central Asia</v>
      </c>
      <c r="C63" s="18" t="s">
        <v>155</v>
      </c>
      <c r="D63" s="44">
        <v>47.3</v>
      </c>
      <c r="E63" s="44">
        <v>47.6</v>
      </c>
      <c r="F63" s="44">
        <v>48</v>
      </c>
      <c r="G63" s="44">
        <v>48.4</v>
      </c>
      <c r="H63" s="44">
        <v>48.8</v>
      </c>
      <c r="I63" s="44">
        <v>48.6</v>
      </c>
      <c r="J63" s="44">
        <v>48.1</v>
      </c>
      <c r="K63" s="44">
        <v>47.7</v>
      </c>
      <c r="L63" s="44">
        <v>47.6</v>
      </c>
      <c r="M63" s="44">
        <v>47.4</v>
      </c>
      <c r="N63" s="44">
        <v>46.5</v>
      </c>
      <c r="O63" s="44">
        <v>47.2</v>
      </c>
      <c r="P63" s="44">
        <v>46.7</v>
      </c>
      <c r="Q63" s="44">
        <v>46.9</v>
      </c>
      <c r="R63" s="44">
        <v>47</v>
      </c>
      <c r="S63" s="44">
        <v>46.7</v>
      </c>
      <c r="T63" s="44">
        <v>46.2</v>
      </c>
      <c r="U63" s="44">
        <v>45.8</v>
      </c>
      <c r="V63" s="44">
        <v>45.5</v>
      </c>
      <c r="W63" s="44">
        <v>45.2</v>
      </c>
      <c r="X63" s="44">
        <v>45.5</v>
      </c>
      <c r="Y63" s="44">
        <v>45.5</v>
      </c>
      <c r="Z63" s="44">
        <v>45.2</v>
      </c>
      <c r="AA63" s="44">
        <v>44.7</v>
      </c>
      <c r="AB63" s="44">
        <v>45</v>
      </c>
      <c r="AC63" s="44">
        <v>45.5</v>
      </c>
      <c r="AD63" s="44">
        <v>44.8</v>
      </c>
      <c r="AE63" s="44">
        <v>44.9</v>
      </c>
      <c r="AF63" s="44">
        <v>44.9</v>
      </c>
      <c r="AG63" s="44">
        <v>44.9</v>
      </c>
    </row>
    <row r="64" spans="1:33" x14ac:dyDescent="0.2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s="18" t="s">
        <v>157</v>
      </c>
      <c r="D64" s="44">
        <v>40.6</v>
      </c>
      <c r="E64" s="44">
        <v>42</v>
      </c>
      <c r="F64" s="44">
        <v>42.3</v>
      </c>
      <c r="G64" s="44">
        <v>42.3</v>
      </c>
      <c r="H64" s="44">
        <v>42.6</v>
      </c>
      <c r="I64" s="44">
        <v>42.8</v>
      </c>
      <c r="J64" s="44">
        <v>42.9</v>
      </c>
      <c r="K64" s="44">
        <v>43.1</v>
      </c>
      <c r="L64" s="44">
        <v>43.3</v>
      </c>
      <c r="M64" s="44">
        <v>43.6</v>
      </c>
      <c r="N64" s="44">
        <v>43.7</v>
      </c>
      <c r="O64" s="44">
        <v>44</v>
      </c>
      <c r="P64" s="44">
        <v>44.3</v>
      </c>
      <c r="Q64" s="44">
        <v>44.5</v>
      </c>
      <c r="R64" s="44">
        <v>44.6</v>
      </c>
      <c r="S64" s="44">
        <v>44.7</v>
      </c>
      <c r="T64" s="44">
        <v>45</v>
      </c>
      <c r="U64" s="44">
        <v>45.2</v>
      </c>
      <c r="V64" s="44">
        <v>45.3</v>
      </c>
      <c r="W64" s="44">
        <v>45.5</v>
      </c>
      <c r="X64" s="44">
        <v>45.6</v>
      </c>
      <c r="Y64" s="44">
        <v>45.8</v>
      </c>
      <c r="Z64" s="44">
        <v>45.9</v>
      </c>
      <c r="AA64" s="44">
        <v>46.1</v>
      </c>
      <c r="AB64" s="44">
        <v>46.2</v>
      </c>
      <c r="AC64" s="44">
        <v>46.3</v>
      </c>
      <c r="AD64" s="44">
        <v>46.4</v>
      </c>
      <c r="AE64" s="44">
        <v>46.4</v>
      </c>
      <c r="AF64" s="44">
        <v>46.3</v>
      </c>
      <c r="AG64" s="44">
        <v>46.3</v>
      </c>
    </row>
    <row r="65" spans="1:33" x14ac:dyDescent="0.2">
      <c r="A65" s="17" t="str">
        <f>VLOOKUP(C65,'Country Table'!$C$4:$G$222,5,FALSE)</f>
        <v>Lower middle income</v>
      </c>
      <c r="B65" s="17" t="str">
        <f>VLOOKUP(C65,'Country Table'!$C$4:$G$222,4,FALSE)</f>
        <v>Sub-Saharan Africa</v>
      </c>
      <c r="C65" s="18" t="s">
        <v>159</v>
      </c>
      <c r="D65" s="44">
        <v>48.3</v>
      </c>
      <c r="E65" s="44">
        <v>48.3</v>
      </c>
      <c r="F65" s="44">
        <v>48.3</v>
      </c>
      <c r="G65" s="44">
        <v>48.3</v>
      </c>
      <c r="H65" s="44">
        <v>48.4</v>
      </c>
      <c r="I65" s="44">
        <v>48.4</v>
      </c>
      <c r="J65" s="44">
        <v>48.5</v>
      </c>
      <c r="K65" s="44">
        <v>48.5</v>
      </c>
      <c r="L65" s="44">
        <v>48.5</v>
      </c>
      <c r="M65" s="44">
        <v>48.6</v>
      </c>
      <c r="N65" s="44">
        <v>48.7</v>
      </c>
      <c r="O65" s="44">
        <v>48.6</v>
      </c>
      <c r="P65" s="44">
        <v>48.5</v>
      </c>
      <c r="Q65" s="44">
        <v>48.5</v>
      </c>
      <c r="R65" s="44">
        <v>48.4</v>
      </c>
      <c r="S65" s="44">
        <v>48.3</v>
      </c>
      <c r="T65" s="44">
        <v>48.2</v>
      </c>
      <c r="U65" s="44">
        <v>48</v>
      </c>
      <c r="V65" s="44">
        <v>47.8</v>
      </c>
      <c r="W65" s="44">
        <v>47.6</v>
      </c>
      <c r="X65" s="44">
        <v>47.4</v>
      </c>
      <c r="Y65" s="44">
        <v>47.2</v>
      </c>
      <c r="Z65" s="44">
        <v>47</v>
      </c>
      <c r="AA65" s="44">
        <v>46.8</v>
      </c>
      <c r="AB65" s="44">
        <v>46.5</v>
      </c>
      <c r="AC65" s="44">
        <v>46.3</v>
      </c>
      <c r="AD65" s="44">
        <v>46.4</v>
      </c>
      <c r="AE65" s="44">
        <v>46.5</v>
      </c>
      <c r="AF65" s="44">
        <v>46.6</v>
      </c>
      <c r="AG65" s="44">
        <v>46.5</v>
      </c>
    </row>
    <row r="66" spans="1:33" x14ac:dyDescent="0.2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s="18" t="s">
        <v>163</v>
      </c>
      <c r="D66" s="44">
        <v>35.799999999999997</v>
      </c>
      <c r="E66" s="44">
        <v>34.700000000000003</v>
      </c>
      <c r="F66" s="44">
        <v>35.5</v>
      </c>
      <c r="G66" s="44">
        <v>35.700000000000003</v>
      </c>
      <c r="H66" s="44">
        <v>35.9</v>
      </c>
      <c r="I66" s="44">
        <v>36.299999999999997</v>
      </c>
      <c r="J66" s="44">
        <v>37.1</v>
      </c>
      <c r="K66" s="44">
        <v>37.299999999999997</v>
      </c>
      <c r="L66" s="44">
        <v>38.1</v>
      </c>
      <c r="M66" s="44">
        <v>38.799999999999997</v>
      </c>
      <c r="N66" s="44">
        <v>38.799999999999997</v>
      </c>
      <c r="O66" s="44">
        <v>38.6</v>
      </c>
      <c r="P66" s="44">
        <v>39</v>
      </c>
      <c r="Q66" s="44">
        <v>39.4</v>
      </c>
      <c r="R66" s="44">
        <v>40.200000000000003</v>
      </c>
      <c r="S66" s="44">
        <v>40.4</v>
      </c>
      <c r="T66" s="44">
        <v>40.700000000000003</v>
      </c>
      <c r="U66" s="44">
        <v>40.9</v>
      </c>
      <c r="V66" s="44">
        <v>41</v>
      </c>
      <c r="W66" s="44">
        <v>41.8</v>
      </c>
      <c r="X66" s="44">
        <v>42.3</v>
      </c>
      <c r="Y66" s="44">
        <v>42.6</v>
      </c>
      <c r="Z66" s="44">
        <v>43.1</v>
      </c>
      <c r="AA66" s="44">
        <v>43.2</v>
      </c>
      <c r="AB66" s="44">
        <v>43.6</v>
      </c>
      <c r="AC66" s="44">
        <v>44.1</v>
      </c>
      <c r="AD66" s="44">
        <v>44.2</v>
      </c>
      <c r="AE66" s="44">
        <v>44</v>
      </c>
      <c r="AF66" s="44">
        <v>43.7</v>
      </c>
      <c r="AG66" s="44">
        <v>43.8</v>
      </c>
    </row>
    <row r="67" spans="1:33" x14ac:dyDescent="0.2">
      <c r="A67" s="17" t="str">
        <f>VLOOKUP(C67,'Country Table'!$C$4:$G$222,5,FALSE)</f>
        <v>High income</v>
      </c>
      <c r="B67" s="17" t="str">
        <f>VLOOKUP(C67,'Country Table'!$C$4:$G$222,4,FALSE)</f>
        <v>East Asia &amp; Pacific</v>
      </c>
      <c r="C67" s="18" t="s">
        <v>169</v>
      </c>
      <c r="D67" s="44">
        <v>37.4</v>
      </c>
      <c r="E67" s="44">
        <v>37.6</v>
      </c>
      <c r="F67" s="44">
        <v>37.9</v>
      </c>
      <c r="G67" s="44">
        <v>38.200000000000003</v>
      </c>
      <c r="H67" s="44">
        <v>38.6</v>
      </c>
      <c r="I67" s="44">
        <v>39</v>
      </c>
      <c r="J67" s="44">
        <v>39.4</v>
      </c>
      <c r="K67" s="44">
        <v>39.700000000000003</v>
      </c>
      <c r="L67" s="44">
        <v>40.1</v>
      </c>
      <c r="M67" s="44">
        <v>40.299999999999997</v>
      </c>
      <c r="N67" s="44">
        <v>40.6</v>
      </c>
      <c r="O67" s="44">
        <v>40.6</v>
      </c>
      <c r="P67" s="44">
        <v>40.700000000000003</v>
      </c>
      <c r="Q67" s="44">
        <v>40.700000000000003</v>
      </c>
      <c r="R67" s="44">
        <v>40.700000000000003</v>
      </c>
      <c r="S67" s="44">
        <v>40.700000000000003</v>
      </c>
      <c r="T67" s="44">
        <v>40.6</v>
      </c>
      <c r="U67" s="44">
        <v>40.700000000000003</v>
      </c>
      <c r="V67" s="44">
        <v>40.700000000000003</v>
      </c>
      <c r="W67" s="44">
        <v>40.700000000000003</v>
      </c>
      <c r="X67" s="44">
        <v>40.700000000000003</v>
      </c>
      <c r="Y67" s="44">
        <v>40.700000000000003</v>
      </c>
      <c r="Z67" s="44">
        <v>40.700000000000003</v>
      </c>
      <c r="AA67" s="44">
        <v>40.700000000000003</v>
      </c>
      <c r="AB67" s="44">
        <v>40.6</v>
      </c>
      <c r="AC67" s="44">
        <v>40.6</v>
      </c>
      <c r="AD67" s="44">
        <v>40.6</v>
      </c>
      <c r="AE67" s="44">
        <v>40.6</v>
      </c>
      <c r="AF67" s="44">
        <v>40.5</v>
      </c>
      <c r="AG67" s="44">
        <v>40.5</v>
      </c>
    </row>
    <row r="68" spans="1:33" x14ac:dyDescent="0.2">
      <c r="A68" s="17" t="str">
        <f>VLOOKUP(C68,'Country Table'!$C$4:$G$222,5,FALSE)</f>
        <v>Upper middle income</v>
      </c>
      <c r="B68" s="17" t="str">
        <f>VLOOKUP(C68,'Country Table'!$C$4:$G$222,4,FALSE)</f>
        <v>Latin America &amp; Caribbean</v>
      </c>
      <c r="C68" s="18" t="s">
        <v>171</v>
      </c>
      <c r="D68" s="44">
        <v>31.5</v>
      </c>
      <c r="E68" s="44">
        <v>31.7</v>
      </c>
      <c r="F68" s="44">
        <v>32.1</v>
      </c>
      <c r="G68" s="44">
        <v>32.4</v>
      </c>
      <c r="H68" s="44">
        <v>32.700000000000003</v>
      </c>
      <c r="I68" s="44">
        <v>33.200000000000003</v>
      </c>
      <c r="J68" s="44">
        <v>33.299999999999997</v>
      </c>
      <c r="K68" s="44">
        <v>33.700000000000003</v>
      </c>
      <c r="L68" s="44">
        <v>34.1</v>
      </c>
      <c r="M68" s="44">
        <v>34.4</v>
      </c>
      <c r="N68" s="44">
        <v>34.6</v>
      </c>
      <c r="O68" s="44">
        <v>34.700000000000003</v>
      </c>
      <c r="P68" s="44">
        <v>34.799999999999997</v>
      </c>
      <c r="Q68" s="44">
        <v>34.799999999999997</v>
      </c>
      <c r="R68" s="44">
        <v>34.9</v>
      </c>
      <c r="S68" s="44">
        <v>34.9</v>
      </c>
      <c r="T68" s="44">
        <v>34.799999999999997</v>
      </c>
      <c r="U68" s="44">
        <v>34.700000000000003</v>
      </c>
      <c r="V68" s="44">
        <v>34.6</v>
      </c>
      <c r="W68" s="44">
        <v>34.5</v>
      </c>
      <c r="X68" s="44">
        <v>34.4</v>
      </c>
      <c r="Y68" s="44">
        <v>34.200000000000003</v>
      </c>
      <c r="Z68" s="44">
        <v>36.299999999999997</v>
      </c>
      <c r="AA68" s="44">
        <v>34.5</v>
      </c>
      <c r="AB68" s="44">
        <v>34.299999999999997</v>
      </c>
      <c r="AC68" s="44">
        <v>33</v>
      </c>
      <c r="AD68" s="44">
        <v>34</v>
      </c>
      <c r="AE68" s="44">
        <v>33</v>
      </c>
      <c r="AF68" s="44">
        <v>33.1</v>
      </c>
      <c r="AG68" s="44">
        <v>33.1</v>
      </c>
    </row>
    <row r="69" spans="1:33" x14ac:dyDescent="0.2">
      <c r="A69" s="17" t="str">
        <f>VLOOKUP(C69,'Country Table'!$C$4:$G$222,5,FALSE)</f>
        <v>Low income</v>
      </c>
      <c r="B69" s="17" t="str">
        <f>VLOOKUP(C69,'Country Table'!$C$4:$G$222,4,FALSE)</f>
        <v>Sub-Saharan Africa</v>
      </c>
      <c r="C69" s="18" t="s">
        <v>173</v>
      </c>
      <c r="D69" s="44">
        <v>53</v>
      </c>
      <c r="E69" s="44">
        <v>52.8</v>
      </c>
      <c r="F69" s="44">
        <v>52.7</v>
      </c>
      <c r="G69" s="44">
        <v>52.7</v>
      </c>
      <c r="H69" s="44">
        <v>52.8</v>
      </c>
      <c r="I69" s="44">
        <v>52.8</v>
      </c>
      <c r="J69" s="44">
        <v>52.9</v>
      </c>
      <c r="K69" s="44">
        <v>52.9</v>
      </c>
      <c r="L69" s="44">
        <v>53</v>
      </c>
      <c r="M69" s="44">
        <v>53.2</v>
      </c>
      <c r="N69" s="44">
        <v>53.3</v>
      </c>
      <c r="O69" s="44">
        <v>53.3</v>
      </c>
      <c r="P69" s="44">
        <v>53.4</v>
      </c>
      <c r="Q69" s="44">
        <v>53.5</v>
      </c>
      <c r="R69" s="44">
        <v>53.6</v>
      </c>
      <c r="S69" s="44">
        <v>53.7</v>
      </c>
      <c r="T69" s="44">
        <v>53.8</v>
      </c>
      <c r="U69" s="44">
        <v>53.9</v>
      </c>
      <c r="V69" s="44">
        <v>54</v>
      </c>
      <c r="W69" s="44">
        <v>54</v>
      </c>
      <c r="X69" s="44">
        <v>54.2</v>
      </c>
      <c r="Y69" s="44">
        <v>54.2</v>
      </c>
      <c r="Z69" s="44">
        <v>54.3</v>
      </c>
      <c r="AA69" s="44">
        <v>54.3</v>
      </c>
      <c r="AB69" s="44">
        <v>54.4</v>
      </c>
      <c r="AC69" s="44">
        <v>54.4</v>
      </c>
      <c r="AD69" s="44">
        <v>54.4</v>
      </c>
      <c r="AE69" s="44">
        <v>54.5</v>
      </c>
      <c r="AF69" s="44">
        <v>54.5</v>
      </c>
      <c r="AG69" s="44">
        <v>54.3</v>
      </c>
    </row>
    <row r="70" spans="1:33" x14ac:dyDescent="0.2">
      <c r="A70" s="17" t="str">
        <f>VLOOKUP(C70,'Country Table'!$C$4:$G$222,5,FALSE)</f>
        <v>Low income</v>
      </c>
      <c r="B70" s="17" t="str">
        <f>VLOOKUP(C70,'Country Table'!$C$4:$G$222,4,FALSE)</f>
        <v>Sub-Saharan Africa</v>
      </c>
      <c r="C70" s="18" t="s">
        <v>175</v>
      </c>
      <c r="D70" s="44">
        <v>47</v>
      </c>
      <c r="E70" s="44">
        <v>47</v>
      </c>
      <c r="F70" s="44">
        <v>47</v>
      </c>
      <c r="G70" s="44">
        <v>47</v>
      </c>
      <c r="H70" s="44">
        <v>47</v>
      </c>
      <c r="I70" s="44">
        <v>47.1</v>
      </c>
      <c r="J70" s="44">
        <v>47.1</v>
      </c>
      <c r="K70" s="44">
        <v>47.1</v>
      </c>
      <c r="L70" s="44">
        <v>47.2</v>
      </c>
      <c r="M70" s="44">
        <v>47.3</v>
      </c>
      <c r="N70" s="44">
        <v>47.4</v>
      </c>
      <c r="O70" s="44">
        <v>47.4</v>
      </c>
      <c r="P70" s="44">
        <v>47.5</v>
      </c>
      <c r="Q70" s="44">
        <v>47.7</v>
      </c>
      <c r="R70" s="44">
        <v>47.8</v>
      </c>
      <c r="S70" s="44">
        <v>47.9</v>
      </c>
      <c r="T70" s="44">
        <v>48</v>
      </c>
      <c r="U70" s="44">
        <v>48</v>
      </c>
      <c r="V70" s="44">
        <v>48</v>
      </c>
      <c r="W70" s="44">
        <v>48</v>
      </c>
      <c r="X70" s="44">
        <v>48</v>
      </c>
      <c r="Y70" s="44">
        <v>48</v>
      </c>
      <c r="Z70" s="44">
        <v>48</v>
      </c>
      <c r="AA70" s="44">
        <v>47.9</v>
      </c>
      <c r="AB70" s="44">
        <v>47.9</v>
      </c>
      <c r="AC70" s="44">
        <v>47.9</v>
      </c>
      <c r="AD70" s="44">
        <v>47.8</v>
      </c>
      <c r="AE70" s="44">
        <v>47.8</v>
      </c>
      <c r="AF70" s="44">
        <v>47.8</v>
      </c>
      <c r="AG70" s="44">
        <v>47.7</v>
      </c>
    </row>
    <row r="71" spans="1:33" x14ac:dyDescent="0.2">
      <c r="A71" s="17" t="str">
        <f>VLOOKUP(C71,'Country Table'!$C$4:$G$222,5,FALSE)</f>
        <v>Upper middle income</v>
      </c>
      <c r="B71" s="17" t="str">
        <f>VLOOKUP(C71,'Country Table'!$C$4:$G$222,4,FALSE)</f>
        <v>Latin America &amp; Caribbean</v>
      </c>
      <c r="C71" s="18" t="s">
        <v>177</v>
      </c>
      <c r="D71" s="44">
        <v>31.8</v>
      </c>
      <c r="E71" s="44">
        <v>32.4</v>
      </c>
      <c r="F71" s="44">
        <v>33.1</v>
      </c>
      <c r="G71" s="44">
        <v>33.700000000000003</v>
      </c>
      <c r="H71" s="44">
        <v>33.5</v>
      </c>
      <c r="I71" s="44">
        <v>33.299999999999997</v>
      </c>
      <c r="J71" s="44">
        <v>32.9</v>
      </c>
      <c r="K71" s="44">
        <v>32.5</v>
      </c>
      <c r="L71" s="44">
        <v>32.1</v>
      </c>
      <c r="M71" s="44">
        <v>31.6</v>
      </c>
      <c r="N71" s="44">
        <v>31.2</v>
      </c>
      <c r="O71" s="44">
        <v>30.9</v>
      </c>
      <c r="P71" s="44">
        <v>30.6</v>
      </c>
      <c r="Q71" s="44">
        <v>31.1</v>
      </c>
      <c r="R71" s="44">
        <v>31.6</v>
      </c>
      <c r="S71" s="44">
        <v>32.1</v>
      </c>
      <c r="T71" s="44">
        <v>32.700000000000003</v>
      </c>
      <c r="U71" s="44">
        <v>33.4</v>
      </c>
      <c r="V71" s="44">
        <v>34.1</v>
      </c>
      <c r="W71" s="44">
        <v>34.799999999999997</v>
      </c>
      <c r="X71" s="44">
        <v>35.4</v>
      </c>
      <c r="Y71" s="44">
        <v>36</v>
      </c>
      <c r="Z71" s="44">
        <v>36.6</v>
      </c>
      <c r="AA71" s="44">
        <v>37</v>
      </c>
      <c r="AB71" s="44">
        <v>37.5</v>
      </c>
      <c r="AC71" s="44">
        <v>38</v>
      </c>
      <c r="AD71" s="44">
        <v>38.5</v>
      </c>
      <c r="AE71" s="44">
        <v>39</v>
      </c>
      <c r="AF71" s="44">
        <v>39.1</v>
      </c>
      <c r="AG71" s="44">
        <v>39.200000000000003</v>
      </c>
    </row>
    <row r="72" spans="1:33" x14ac:dyDescent="0.2">
      <c r="A72" s="17" t="str">
        <f>VLOOKUP(C72,'Country Table'!$C$4:$G$222,5,FALSE)</f>
        <v>Low income</v>
      </c>
      <c r="B72" s="17" t="str">
        <f>VLOOKUP(C72,'Country Table'!$C$4:$G$222,4,FALSE)</f>
        <v>Latin America &amp; Caribbean</v>
      </c>
      <c r="C72" s="18" t="s">
        <v>179</v>
      </c>
      <c r="D72" s="44">
        <v>44.2</v>
      </c>
      <c r="E72" s="44">
        <v>44.5</v>
      </c>
      <c r="F72" s="44">
        <v>44.8</v>
      </c>
      <c r="G72" s="44">
        <v>45.1</v>
      </c>
      <c r="H72" s="44">
        <v>45.4</v>
      </c>
      <c r="I72" s="44">
        <v>45.7</v>
      </c>
      <c r="J72" s="44">
        <v>45.9</v>
      </c>
      <c r="K72" s="44">
        <v>46.2</v>
      </c>
      <c r="L72" s="44">
        <v>46.4</v>
      </c>
      <c r="M72" s="44">
        <v>46.7</v>
      </c>
      <c r="N72" s="44">
        <v>47</v>
      </c>
      <c r="O72" s="44">
        <v>47.1</v>
      </c>
      <c r="P72" s="44">
        <v>47.1</v>
      </c>
      <c r="Q72" s="44">
        <v>47.2</v>
      </c>
      <c r="R72" s="44">
        <v>47.3</v>
      </c>
      <c r="S72" s="44">
        <v>47.4</v>
      </c>
      <c r="T72" s="44">
        <v>47.4</v>
      </c>
      <c r="U72" s="44">
        <v>47.5</v>
      </c>
      <c r="V72" s="44">
        <v>47.3</v>
      </c>
      <c r="W72" s="44">
        <v>47.4</v>
      </c>
      <c r="X72" s="44">
        <v>46.8</v>
      </c>
      <c r="Y72" s="44">
        <v>47.1</v>
      </c>
      <c r="Z72" s="44">
        <v>47.1</v>
      </c>
      <c r="AA72" s="44">
        <v>47.3</v>
      </c>
      <c r="AB72" s="44">
        <v>47.4</v>
      </c>
      <c r="AC72" s="44">
        <v>47.4</v>
      </c>
      <c r="AD72" s="44">
        <v>47.3</v>
      </c>
      <c r="AE72" s="44">
        <v>47.3</v>
      </c>
      <c r="AF72" s="44">
        <v>47.3</v>
      </c>
      <c r="AG72" s="44">
        <v>47.3</v>
      </c>
    </row>
    <row r="73" spans="1:33" x14ac:dyDescent="0.2">
      <c r="A73" s="17" t="str">
        <f>VLOOKUP(C73,'Country Table'!$C$4:$G$222,5,FALSE)</f>
        <v>Lower middle income</v>
      </c>
      <c r="B73" s="17" t="str">
        <f>VLOOKUP(C73,'Country Table'!$C$4:$G$222,4,FALSE)</f>
        <v>Latin America &amp; Caribbean</v>
      </c>
      <c r="C73" s="18" t="s">
        <v>181</v>
      </c>
      <c r="D73" s="44">
        <v>34.9</v>
      </c>
      <c r="E73" s="44">
        <v>34.299999999999997</v>
      </c>
      <c r="F73" s="44">
        <v>34.700000000000003</v>
      </c>
      <c r="G73" s="44">
        <v>35</v>
      </c>
      <c r="H73" s="44">
        <v>34.799999999999997</v>
      </c>
      <c r="I73" s="44">
        <v>35.200000000000003</v>
      </c>
      <c r="J73" s="44">
        <v>35.200000000000003</v>
      </c>
      <c r="K73" s="44">
        <v>35.4</v>
      </c>
      <c r="L73" s="44">
        <v>35.5</v>
      </c>
      <c r="M73" s="44">
        <v>35.200000000000003</v>
      </c>
      <c r="N73" s="44">
        <v>34.700000000000003</v>
      </c>
      <c r="O73" s="44">
        <v>34.299999999999997</v>
      </c>
      <c r="P73" s="44">
        <v>34.299999999999997</v>
      </c>
      <c r="Q73" s="44">
        <v>34.299999999999997</v>
      </c>
      <c r="R73" s="44">
        <v>34.299999999999997</v>
      </c>
      <c r="S73" s="44">
        <v>34.299999999999997</v>
      </c>
      <c r="T73" s="44">
        <v>32.9</v>
      </c>
      <c r="U73" s="44">
        <v>32.799999999999997</v>
      </c>
      <c r="V73" s="44">
        <v>33.9</v>
      </c>
      <c r="W73" s="44">
        <v>34.5</v>
      </c>
      <c r="X73" s="44">
        <v>35.1</v>
      </c>
      <c r="Y73" s="44">
        <v>33.9</v>
      </c>
      <c r="Z73" s="44">
        <v>33.5</v>
      </c>
      <c r="AA73" s="44">
        <v>34.799999999999997</v>
      </c>
      <c r="AB73" s="44">
        <v>36.1</v>
      </c>
      <c r="AC73" s="44">
        <v>36.799999999999997</v>
      </c>
      <c r="AD73" s="44">
        <v>36.799999999999997</v>
      </c>
      <c r="AE73" s="44">
        <v>36</v>
      </c>
      <c r="AF73" s="44">
        <v>38.200000000000003</v>
      </c>
      <c r="AG73" s="44">
        <v>38.200000000000003</v>
      </c>
    </row>
    <row r="74" spans="1:33" x14ac:dyDescent="0.2">
      <c r="A74" s="17" t="str">
        <f>VLOOKUP(C74,'Country Table'!$C$4:$G$222,5,FALSE)</f>
        <v>High income</v>
      </c>
      <c r="B74" s="17" t="str">
        <f>VLOOKUP(C74,'Country Table'!$C$4:$G$222,4,FALSE)</f>
        <v>East Asia &amp; Pacific</v>
      </c>
      <c r="C74" s="18" t="s">
        <v>445</v>
      </c>
      <c r="D74" s="44">
        <v>36.9</v>
      </c>
      <c r="E74" s="44">
        <v>37.5</v>
      </c>
      <c r="F74" s="44">
        <v>37.200000000000003</v>
      </c>
      <c r="G74" s="44">
        <v>37.200000000000003</v>
      </c>
      <c r="H74" s="44">
        <v>37.799999999999997</v>
      </c>
      <c r="I74" s="44">
        <v>38.4</v>
      </c>
      <c r="J74" s="44">
        <v>38.9</v>
      </c>
      <c r="K74" s="44">
        <v>39.4</v>
      </c>
      <c r="L74" s="44">
        <v>40.1</v>
      </c>
      <c r="M74" s="44">
        <v>40.799999999999997</v>
      </c>
      <c r="N74" s="44">
        <v>41.6</v>
      </c>
      <c r="O74" s="44">
        <v>42.4</v>
      </c>
      <c r="P74" s="44">
        <v>43.4</v>
      </c>
      <c r="Q74" s="44">
        <v>43.7</v>
      </c>
      <c r="R74" s="44">
        <v>44.1</v>
      </c>
      <c r="S74" s="44">
        <v>44.7</v>
      </c>
      <c r="T74" s="44">
        <v>45.2</v>
      </c>
      <c r="U74" s="44">
        <v>45.8</v>
      </c>
      <c r="V74" s="44">
        <v>46.3</v>
      </c>
      <c r="W74" s="44">
        <v>46.8</v>
      </c>
      <c r="X74" s="44">
        <v>46.7</v>
      </c>
      <c r="Y74" s="44">
        <v>47.4</v>
      </c>
      <c r="Z74" s="44">
        <v>47.7</v>
      </c>
      <c r="AA74" s="44">
        <v>48.1</v>
      </c>
      <c r="AB74" s="44">
        <v>48.4</v>
      </c>
      <c r="AC74" s="44">
        <v>48.6</v>
      </c>
      <c r="AD74" s="44">
        <v>48.8</v>
      </c>
      <c r="AE74" s="44">
        <v>49.1</v>
      </c>
      <c r="AF74" s="44">
        <v>49.3</v>
      </c>
      <c r="AG74" s="44">
        <v>49.4</v>
      </c>
    </row>
    <row r="75" spans="1:33" x14ac:dyDescent="0.2">
      <c r="A75" s="17" t="str">
        <f>VLOOKUP(C75,'Country Table'!$C$4:$G$222,5,FALSE)</f>
        <v>High income</v>
      </c>
      <c r="B75" s="17" t="str">
        <f>VLOOKUP(C75,'Country Table'!$C$4:$G$222,4,FALSE)</f>
        <v>Europe &amp; Central Asia</v>
      </c>
      <c r="C75" s="18" t="s">
        <v>184</v>
      </c>
      <c r="D75" s="44">
        <v>45.5</v>
      </c>
      <c r="E75" s="44">
        <v>45.4</v>
      </c>
      <c r="F75" s="44">
        <v>45.4</v>
      </c>
      <c r="G75" s="44">
        <v>45.3</v>
      </c>
      <c r="H75" s="44">
        <v>44.9</v>
      </c>
      <c r="I75" s="44">
        <v>43.5</v>
      </c>
      <c r="J75" s="44">
        <v>43.7</v>
      </c>
      <c r="K75" s="44">
        <v>43.4</v>
      </c>
      <c r="L75" s="44">
        <v>44.3</v>
      </c>
      <c r="M75" s="44">
        <v>44.5</v>
      </c>
      <c r="N75" s="44">
        <v>44.6</v>
      </c>
      <c r="O75" s="44">
        <v>44.6</v>
      </c>
      <c r="P75" s="44">
        <v>44.9</v>
      </c>
      <c r="Q75" s="44">
        <v>45.2</v>
      </c>
      <c r="R75" s="44">
        <v>45.3</v>
      </c>
      <c r="S75" s="44">
        <v>45.6</v>
      </c>
      <c r="T75" s="44">
        <v>45.5</v>
      </c>
      <c r="U75" s="44">
        <v>45.4</v>
      </c>
      <c r="V75" s="44">
        <v>45.5</v>
      </c>
      <c r="W75" s="44">
        <v>45.6</v>
      </c>
      <c r="X75" s="44">
        <v>46.1</v>
      </c>
      <c r="Y75" s="44">
        <v>46</v>
      </c>
      <c r="Z75" s="44">
        <v>46.2</v>
      </c>
      <c r="AA75" s="44">
        <v>45.9</v>
      </c>
      <c r="AB75" s="44">
        <v>45.9</v>
      </c>
      <c r="AC75" s="44">
        <v>45.8</v>
      </c>
      <c r="AD75" s="44">
        <v>45.7</v>
      </c>
      <c r="AE75" s="44">
        <v>45.5</v>
      </c>
      <c r="AF75" s="44">
        <v>45.5</v>
      </c>
      <c r="AG75" s="44">
        <v>45.5</v>
      </c>
    </row>
    <row r="76" spans="1:33" x14ac:dyDescent="0.2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s="18" t="s">
        <v>186</v>
      </c>
      <c r="D76" s="44">
        <v>45.7</v>
      </c>
      <c r="E76" s="44">
        <v>45.5</v>
      </c>
      <c r="F76" s="44">
        <v>45.8</v>
      </c>
      <c r="G76" s="44">
        <v>46.5</v>
      </c>
      <c r="H76" s="44">
        <v>46.8</v>
      </c>
      <c r="I76" s="44">
        <v>46.7</v>
      </c>
      <c r="J76" s="44">
        <v>46.3</v>
      </c>
      <c r="K76" s="44">
        <v>46.2</v>
      </c>
      <c r="L76" s="44">
        <v>46.4</v>
      </c>
      <c r="M76" s="44">
        <v>47</v>
      </c>
      <c r="N76" s="44">
        <v>47.3</v>
      </c>
      <c r="O76" s="44">
        <v>46.7</v>
      </c>
      <c r="P76" s="44">
        <v>46.9</v>
      </c>
      <c r="Q76" s="44">
        <v>46.9</v>
      </c>
      <c r="R76" s="44">
        <v>46.9</v>
      </c>
      <c r="S76" s="44">
        <v>46.9</v>
      </c>
      <c r="T76" s="44">
        <v>46.7</v>
      </c>
      <c r="U76" s="44">
        <v>46.6</v>
      </c>
      <c r="V76" s="44">
        <v>46.5</v>
      </c>
      <c r="W76" s="44">
        <v>46.9</v>
      </c>
      <c r="X76" s="44">
        <v>47</v>
      </c>
      <c r="Y76" s="44">
        <v>47.1</v>
      </c>
      <c r="Z76" s="44">
        <v>47.5</v>
      </c>
      <c r="AA76" s="44">
        <v>47.5</v>
      </c>
      <c r="AB76" s="44">
        <v>47.3</v>
      </c>
      <c r="AC76" s="44">
        <v>47.5</v>
      </c>
      <c r="AD76" s="44">
        <v>47.1</v>
      </c>
      <c r="AE76" s="44">
        <v>47.2</v>
      </c>
      <c r="AF76" s="44">
        <v>47.2</v>
      </c>
      <c r="AG76" s="44">
        <v>47.2</v>
      </c>
    </row>
    <row r="77" spans="1:33" x14ac:dyDescent="0.2">
      <c r="A77" s="17" t="str">
        <f>VLOOKUP(C77,'Country Table'!$C$4:$G$222,5,FALSE)</f>
        <v>Lower middle income</v>
      </c>
      <c r="B77" s="17" t="str">
        <f>VLOOKUP(C77,'Country Table'!$C$4:$G$222,4,FALSE)</f>
        <v>South Asia</v>
      </c>
      <c r="C77" s="18" t="s">
        <v>188</v>
      </c>
      <c r="D77" s="44">
        <v>25</v>
      </c>
      <c r="E77" s="44">
        <v>25.1</v>
      </c>
      <c r="F77" s="44">
        <v>25.1</v>
      </c>
      <c r="G77" s="44">
        <v>25.2</v>
      </c>
      <c r="H77" s="44">
        <v>25.4</v>
      </c>
      <c r="I77" s="44">
        <v>25.4</v>
      </c>
      <c r="J77" s="44">
        <v>25.4</v>
      </c>
      <c r="K77" s="44">
        <v>25.5</v>
      </c>
      <c r="L77" s="44">
        <v>25.5</v>
      </c>
      <c r="M77" s="44">
        <v>25.5</v>
      </c>
      <c r="N77" s="44">
        <v>25.6</v>
      </c>
      <c r="O77" s="44">
        <v>25.7</v>
      </c>
      <c r="P77" s="44">
        <v>25.9</v>
      </c>
      <c r="Q77" s="44">
        <v>26.1</v>
      </c>
      <c r="R77" s="44">
        <v>26.3</v>
      </c>
      <c r="S77" s="44">
        <v>26.4</v>
      </c>
      <c r="T77" s="44">
        <v>25.7</v>
      </c>
      <c r="U77" s="44">
        <v>25</v>
      </c>
      <c r="V77" s="44">
        <v>24.3</v>
      </c>
      <c r="W77" s="44">
        <v>23.6</v>
      </c>
      <c r="X77" s="44">
        <v>23</v>
      </c>
      <c r="Y77" s="44">
        <v>22.1</v>
      </c>
      <c r="Z77" s="44">
        <v>21.2</v>
      </c>
      <c r="AA77" s="44">
        <v>21</v>
      </c>
      <c r="AB77" s="44">
        <v>20.8</v>
      </c>
      <c r="AC77" s="44">
        <v>20.6</v>
      </c>
      <c r="AD77" s="44">
        <v>20.5</v>
      </c>
      <c r="AE77" s="44">
        <v>20.3</v>
      </c>
      <c r="AF77" s="44">
        <v>20.2</v>
      </c>
      <c r="AG77" s="44">
        <v>20.100000000000001</v>
      </c>
    </row>
    <row r="78" spans="1:33" x14ac:dyDescent="0.2">
      <c r="A78" s="17" t="str">
        <f>VLOOKUP(C78,'Country Table'!$C$4:$G$222,5,FALSE)</f>
        <v>Upper middle income</v>
      </c>
      <c r="B78" s="17" t="str">
        <f>VLOOKUP(C78,'Country Table'!$C$4:$G$222,4,FALSE)</f>
        <v>East Asia &amp; Pacific</v>
      </c>
      <c r="C78" s="18" t="s">
        <v>190</v>
      </c>
      <c r="D78" s="44">
        <v>35.299999999999997</v>
      </c>
      <c r="E78" s="44">
        <v>36.4</v>
      </c>
      <c r="F78" s="44">
        <v>37.4</v>
      </c>
      <c r="G78" s="44">
        <v>37.5</v>
      </c>
      <c r="H78" s="44">
        <v>37.6</v>
      </c>
      <c r="I78" s="44">
        <v>37.6</v>
      </c>
      <c r="J78" s="44">
        <v>37.700000000000003</v>
      </c>
      <c r="K78" s="44">
        <v>37.700000000000003</v>
      </c>
      <c r="L78" s="44">
        <v>37.799999999999997</v>
      </c>
      <c r="M78" s="44">
        <v>38</v>
      </c>
      <c r="N78" s="44">
        <v>38.200000000000003</v>
      </c>
      <c r="O78" s="44">
        <v>37.299999999999997</v>
      </c>
      <c r="P78" s="44">
        <v>36.4</v>
      </c>
      <c r="Q78" s="44">
        <v>36.5</v>
      </c>
      <c r="R78" s="44">
        <v>35.9</v>
      </c>
      <c r="S78" s="44">
        <v>35.700000000000003</v>
      </c>
      <c r="T78" s="44">
        <v>35.6</v>
      </c>
      <c r="U78" s="44">
        <v>37.4</v>
      </c>
      <c r="V78" s="44">
        <v>37.799999999999997</v>
      </c>
      <c r="W78" s="44">
        <v>37.9</v>
      </c>
      <c r="X78" s="44">
        <v>38.1</v>
      </c>
      <c r="Y78" s="44">
        <v>38</v>
      </c>
      <c r="Z78" s="44">
        <v>38.1</v>
      </c>
      <c r="AA78" s="44">
        <v>37.9</v>
      </c>
      <c r="AB78" s="44">
        <v>37.9</v>
      </c>
      <c r="AC78" s="44">
        <v>38.1</v>
      </c>
      <c r="AD78" s="44">
        <v>38.299999999999997</v>
      </c>
      <c r="AE78" s="44">
        <v>38.799999999999997</v>
      </c>
      <c r="AF78" s="44">
        <v>39.200000000000003</v>
      </c>
      <c r="AG78" s="44">
        <v>39.299999999999997</v>
      </c>
    </row>
    <row r="79" spans="1:33" x14ac:dyDescent="0.2">
      <c r="A79" s="17" t="str">
        <f>VLOOKUP(C79,'Country Table'!$C$4:$G$222,5,FALSE)</f>
        <v>Upper middle income</v>
      </c>
      <c r="B79" s="17" t="str">
        <f>VLOOKUP(C79,'Country Table'!$C$4:$G$222,4,FALSE)</f>
        <v>Middle East &amp; North Africa</v>
      </c>
      <c r="C79" s="18" t="s">
        <v>446</v>
      </c>
      <c r="D79" s="44">
        <v>10.4</v>
      </c>
      <c r="E79" s="44">
        <v>10.6</v>
      </c>
      <c r="F79" s="44">
        <v>10.8</v>
      </c>
      <c r="G79" s="44">
        <v>11.1</v>
      </c>
      <c r="H79" s="44">
        <v>11.4</v>
      </c>
      <c r="I79" s="44">
        <v>11.8</v>
      </c>
      <c r="J79" s="44">
        <v>12.1</v>
      </c>
      <c r="K79" s="44">
        <v>12.9</v>
      </c>
      <c r="L79" s="44">
        <v>13.7</v>
      </c>
      <c r="M79" s="44">
        <v>14.6</v>
      </c>
      <c r="N79" s="44">
        <v>15.4</v>
      </c>
      <c r="O79" s="44">
        <v>16.3</v>
      </c>
      <c r="P79" s="44">
        <v>17.2</v>
      </c>
      <c r="Q79" s="44">
        <v>18.100000000000001</v>
      </c>
      <c r="R79" s="44">
        <v>19.100000000000001</v>
      </c>
      <c r="S79" s="44">
        <v>20.100000000000001</v>
      </c>
      <c r="T79" s="44">
        <v>19.600000000000001</v>
      </c>
      <c r="U79" s="44">
        <v>19.2</v>
      </c>
      <c r="V79" s="44">
        <v>17.7</v>
      </c>
      <c r="W79" s="44">
        <v>18.5</v>
      </c>
      <c r="X79" s="44">
        <v>18.2</v>
      </c>
      <c r="Y79" s="44">
        <v>17.7</v>
      </c>
      <c r="Z79" s="44">
        <v>17.100000000000001</v>
      </c>
      <c r="AA79" s="44">
        <v>16.5</v>
      </c>
      <c r="AB79" s="44">
        <v>16</v>
      </c>
      <c r="AC79" s="44">
        <v>17.3</v>
      </c>
      <c r="AD79" s="44">
        <v>18.8</v>
      </c>
      <c r="AE79" s="44">
        <v>19.8</v>
      </c>
      <c r="AF79" s="44">
        <v>19.600000000000001</v>
      </c>
      <c r="AG79" s="44">
        <v>19.5</v>
      </c>
    </row>
    <row r="80" spans="1:33" x14ac:dyDescent="0.2">
      <c r="A80" s="17" t="str">
        <f>VLOOKUP(C80,'Country Table'!$C$4:$G$222,5,FALSE)</f>
        <v>Upper middle income</v>
      </c>
      <c r="B80" s="17" t="str">
        <f>VLOOKUP(C80,'Country Table'!$C$4:$G$222,4,FALSE)</f>
        <v>Middle East &amp; North Africa</v>
      </c>
      <c r="C80" s="18" t="s">
        <v>193</v>
      </c>
      <c r="D80" s="44">
        <v>9.6</v>
      </c>
      <c r="E80" s="44">
        <v>9.6999999999999993</v>
      </c>
      <c r="F80" s="44">
        <v>9.8000000000000007</v>
      </c>
      <c r="G80" s="44">
        <v>9.9</v>
      </c>
      <c r="H80" s="44">
        <v>10</v>
      </c>
      <c r="I80" s="44">
        <v>10.1</v>
      </c>
      <c r="J80" s="44">
        <v>10.1</v>
      </c>
      <c r="K80" s="44">
        <v>10.199999999999999</v>
      </c>
      <c r="L80" s="44">
        <v>10.6</v>
      </c>
      <c r="M80" s="44">
        <v>11</v>
      </c>
      <c r="N80" s="44">
        <v>11.5</v>
      </c>
      <c r="O80" s="44">
        <v>11.9</v>
      </c>
      <c r="P80" s="44">
        <v>12.3</v>
      </c>
      <c r="Q80" s="44">
        <v>12.8</v>
      </c>
      <c r="R80" s="44">
        <v>13.2</v>
      </c>
      <c r="S80" s="44">
        <v>13.7</v>
      </c>
      <c r="T80" s="44">
        <v>14.2</v>
      </c>
      <c r="U80" s="44">
        <v>14.7</v>
      </c>
      <c r="V80" s="44">
        <v>14.5</v>
      </c>
      <c r="W80" s="44">
        <v>14.4</v>
      </c>
      <c r="X80" s="44">
        <v>14.3</v>
      </c>
      <c r="Y80" s="44">
        <v>14.2</v>
      </c>
      <c r="Z80" s="44">
        <v>14.1</v>
      </c>
      <c r="AA80" s="44">
        <v>14.8</v>
      </c>
      <c r="AB80" s="44">
        <v>15.5</v>
      </c>
      <c r="AC80" s="44">
        <v>16</v>
      </c>
      <c r="AD80" s="44">
        <v>16.600000000000001</v>
      </c>
      <c r="AE80" s="44">
        <v>13.2</v>
      </c>
      <c r="AF80" s="44">
        <v>13.3</v>
      </c>
      <c r="AG80" s="44">
        <v>13.5</v>
      </c>
    </row>
    <row r="81" spans="1:33" x14ac:dyDescent="0.2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s="18" t="s">
        <v>195</v>
      </c>
      <c r="D81" s="44">
        <v>34.700000000000003</v>
      </c>
      <c r="E81" s="44">
        <v>35.1</v>
      </c>
      <c r="F81" s="44">
        <v>35.9</v>
      </c>
      <c r="G81" s="44">
        <v>37</v>
      </c>
      <c r="H81" s="44">
        <v>37.5</v>
      </c>
      <c r="I81" s="44">
        <v>37.9</v>
      </c>
      <c r="J81" s="44">
        <v>38.700000000000003</v>
      </c>
      <c r="K81" s="44">
        <v>39.1</v>
      </c>
      <c r="L81" s="44">
        <v>39.799999999999997</v>
      </c>
      <c r="M81" s="44">
        <v>40.4</v>
      </c>
      <c r="N81" s="44">
        <v>40.700000000000003</v>
      </c>
      <c r="O81" s="44">
        <v>40.799999999999997</v>
      </c>
      <c r="P81" s="44">
        <v>41.5</v>
      </c>
      <c r="Q81" s="44">
        <v>41.6</v>
      </c>
      <c r="R81" s="44">
        <v>41.6</v>
      </c>
      <c r="S81" s="44">
        <v>42.3</v>
      </c>
      <c r="T81" s="44">
        <v>42.4</v>
      </c>
      <c r="U81" s="44">
        <v>43.2</v>
      </c>
      <c r="V81" s="44">
        <v>43.6</v>
      </c>
      <c r="W81" s="44">
        <v>44.3</v>
      </c>
      <c r="X81" s="44">
        <v>44.8</v>
      </c>
      <c r="Y81" s="44">
        <v>45.1</v>
      </c>
      <c r="Z81" s="44">
        <v>45.2</v>
      </c>
      <c r="AA81" s="44">
        <v>45.4</v>
      </c>
      <c r="AB81" s="44">
        <v>45.3</v>
      </c>
      <c r="AC81" s="44">
        <v>45.2</v>
      </c>
      <c r="AD81" s="44">
        <v>45.5</v>
      </c>
      <c r="AE81" s="44">
        <v>45.7</v>
      </c>
      <c r="AF81" s="44">
        <v>45.8</v>
      </c>
      <c r="AG81" s="44">
        <v>45.8</v>
      </c>
    </row>
    <row r="82" spans="1:33" x14ac:dyDescent="0.2">
      <c r="A82" s="17" t="str">
        <f>VLOOKUP(C82,'Country Table'!$C$4:$G$222,5,FALSE)</f>
        <v>High income</v>
      </c>
      <c r="B82" s="17" t="str">
        <f>VLOOKUP(C82,'Country Table'!$C$4:$G$222,4,FALSE)</f>
        <v>Middle East &amp; North Africa</v>
      </c>
      <c r="C82" s="18" t="s">
        <v>199</v>
      </c>
      <c r="D82" s="44">
        <v>39.799999999999997</v>
      </c>
      <c r="E82" s="44">
        <v>40.200000000000003</v>
      </c>
      <c r="F82" s="44">
        <v>41.1</v>
      </c>
      <c r="G82" s="44">
        <v>41.2</v>
      </c>
      <c r="H82" s="44">
        <v>42</v>
      </c>
      <c r="I82" s="44">
        <v>42.6</v>
      </c>
      <c r="J82" s="44">
        <v>43</v>
      </c>
      <c r="K82" s="44">
        <v>43.3</v>
      </c>
      <c r="L82" s="44">
        <v>43.6</v>
      </c>
      <c r="M82" s="44">
        <v>44.4</v>
      </c>
      <c r="N82" s="44">
        <v>44.8</v>
      </c>
      <c r="O82" s="44">
        <v>45</v>
      </c>
      <c r="P82" s="44">
        <v>45.2</v>
      </c>
      <c r="Q82" s="44">
        <v>45.7</v>
      </c>
      <c r="R82" s="44">
        <v>45.7</v>
      </c>
      <c r="S82" s="44">
        <v>45.9</v>
      </c>
      <c r="T82" s="44">
        <v>45.9</v>
      </c>
      <c r="U82" s="44">
        <v>45.8</v>
      </c>
      <c r="V82" s="44">
        <v>45.8</v>
      </c>
      <c r="W82" s="44">
        <v>46.5</v>
      </c>
      <c r="X82" s="44">
        <v>46.4</v>
      </c>
      <c r="Y82" s="44">
        <v>46.3</v>
      </c>
      <c r="Z82" s="44">
        <v>46.7</v>
      </c>
      <c r="AA82" s="44">
        <v>46.7</v>
      </c>
      <c r="AB82" s="44">
        <v>47.1</v>
      </c>
      <c r="AC82" s="44">
        <v>47</v>
      </c>
      <c r="AD82" s="44">
        <v>47.2</v>
      </c>
      <c r="AE82" s="44">
        <v>47.1</v>
      </c>
      <c r="AF82" s="44">
        <v>47.4</v>
      </c>
      <c r="AG82" s="44">
        <v>47.4</v>
      </c>
    </row>
    <row r="83" spans="1:33" x14ac:dyDescent="0.2">
      <c r="A83" s="17" t="str">
        <f>VLOOKUP(C83,'Country Table'!$C$4:$G$222,5,FALSE)</f>
        <v>High income</v>
      </c>
      <c r="B83" s="17" t="str">
        <f>VLOOKUP(C83,'Country Table'!$C$4:$G$222,4,FALSE)</f>
        <v>Europe &amp; Central Asia</v>
      </c>
      <c r="C83" s="18" t="s">
        <v>201</v>
      </c>
      <c r="D83" s="44">
        <v>36.299999999999997</v>
      </c>
      <c r="E83" s="44">
        <v>36.6</v>
      </c>
      <c r="F83" s="44">
        <v>36.299999999999997</v>
      </c>
      <c r="G83" s="44">
        <v>36.1</v>
      </c>
      <c r="H83" s="44">
        <v>36.5</v>
      </c>
      <c r="I83" s="44">
        <v>36.9</v>
      </c>
      <c r="J83" s="44">
        <v>37.200000000000003</v>
      </c>
      <c r="K83" s="44">
        <v>37.4</v>
      </c>
      <c r="L83" s="44">
        <v>37.799999999999997</v>
      </c>
      <c r="M83" s="44">
        <v>38.299999999999997</v>
      </c>
      <c r="N83" s="44">
        <v>38.6</v>
      </c>
      <c r="O83" s="44">
        <v>39</v>
      </c>
      <c r="P83" s="44">
        <v>39.200000000000003</v>
      </c>
      <c r="Q83" s="44">
        <v>39.4</v>
      </c>
      <c r="R83" s="44">
        <v>40</v>
      </c>
      <c r="S83" s="44">
        <v>40.1</v>
      </c>
      <c r="T83" s="44">
        <v>40.299999999999997</v>
      </c>
      <c r="U83" s="44">
        <v>40.4</v>
      </c>
      <c r="V83" s="44">
        <v>40.9</v>
      </c>
      <c r="W83" s="44">
        <v>41</v>
      </c>
      <c r="X83" s="44">
        <v>41.2</v>
      </c>
      <c r="Y83" s="44">
        <v>41.5</v>
      </c>
      <c r="Z83" s="44">
        <v>42</v>
      </c>
      <c r="AA83" s="44">
        <v>42.2</v>
      </c>
      <c r="AB83" s="44">
        <v>42.4</v>
      </c>
      <c r="AC83" s="44">
        <v>42.1</v>
      </c>
      <c r="AD83" s="44">
        <v>42.3</v>
      </c>
      <c r="AE83" s="44">
        <v>42.5</v>
      </c>
      <c r="AF83" s="44">
        <v>42.6</v>
      </c>
      <c r="AG83" s="44">
        <v>42.6</v>
      </c>
    </row>
    <row r="84" spans="1:33" x14ac:dyDescent="0.2">
      <c r="A84" s="17" t="str">
        <f>VLOOKUP(C84,'Country Table'!$C$4:$G$222,5,FALSE)</f>
        <v>Upper middle income</v>
      </c>
      <c r="B84" s="17" t="str">
        <f>VLOOKUP(C84,'Country Table'!$C$4:$G$222,4,FALSE)</f>
        <v>Latin America &amp; Caribbean</v>
      </c>
      <c r="C84" s="18" t="s">
        <v>203</v>
      </c>
      <c r="D84" s="44">
        <v>46.2</v>
      </c>
      <c r="E84" s="44">
        <v>46.5</v>
      </c>
      <c r="F84" s="44">
        <v>46.8</v>
      </c>
      <c r="G84" s="44">
        <v>47</v>
      </c>
      <c r="H84" s="44">
        <v>47.2</v>
      </c>
      <c r="I84" s="44">
        <v>46.7</v>
      </c>
      <c r="J84" s="44">
        <v>46.1</v>
      </c>
      <c r="K84" s="44">
        <v>45.4</v>
      </c>
      <c r="L84" s="44">
        <v>44.6</v>
      </c>
      <c r="M84" s="44">
        <v>44.3</v>
      </c>
      <c r="N84" s="44">
        <v>44.1</v>
      </c>
      <c r="O84" s="44">
        <v>44</v>
      </c>
      <c r="P84" s="44">
        <v>44</v>
      </c>
      <c r="Q84" s="44">
        <v>44</v>
      </c>
      <c r="R84" s="44">
        <v>44.1</v>
      </c>
      <c r="S84" s="44">
        <v>44.3</v>
      </c>
      <c r="T84" s="44">
        <v>44.4</v>
      </c>
      <c r="U84" s="44">
        <v>44.5</v>
      </c>
      <c r="V84" s="44">
        <v>44.5</v>
      </c>
      <c r="W84" s="44">
        <v>44.6</v>
      </c>
      <c r="X84" s="44">
        <v>44.6</v>
      </c>
      <c r="Y84" s="44">
        <v>44.8</v>
      </c>
      <c r="Z84" s="44">
        <v>45</v>
      </c>
      <c r="AA84" s="44">
        <v>45.3</v>
      </c>
      <c r="AB84" s="44">
        <v>45.1</v>
      </c>
      <c r="AC84" s="44">
        <v>45.2</v>
      </c>
      <c r="AD84" s="44">
        <v>45.8</v>
      </c>
      <c r="AE84" s="44">
        <v>46</v>
      </c>
      <c r="AF84" s="44">
        <v>45.9</v>
      </c>
      <c r="AG84" s="44">
        <v>46</v>
      </c>
    </row>
    <row r="85" spans="1:33" x14ac:dyDescent="0.2">
      <c r="A85" s="17" t="str">
        <f>VLOOKUP(C85,'Country Table'!$C$4:$G$222,5,FALSE)</f>
        <v>High income</v>
      </c>
      <c r="B85" s="17" t="str">
        <f>VLOOKUP(C85,'Country Table'!$C$4:$G$222,4,FALSE)</f>
        <v>East Asia &amp; Pacific</v>
      </c>
      <c r="C85" s="18" t="s">
        <v>205</v>
      </c>
      <c r="D85" s="44">
        <v>40.4</v>
      </c>
      <c r="E85" s="44">
        <v>40.6</v>
      </c>
      <c r="F85" s="44">
        <v>40.5</v>
      </c>
      <c r="G85" s="44">
        <v>40.299999999999997</v>
      </c>
      <c r="H85" s="44">
        <v>40.299999999999997</v>
      </c>
      <c r="I85" s="44">
        <v>40.299999999999997</v>
      </c>
      <c r="J85" s="44">
        <v>40.299999999999997</v>
      </c>
      <c r="K85" s="44">
        <v>40.4</v>
      </c>
      <c r="L85" s="44">
        <v>40.5</v>
      </c>
      <c r="M85" s="44">
        <v>40.4</v>
      </c>
      <c r="N85" s="44">
        <v>40.4</v>
      </c>
      <c r="O85" s="44">
        <v>40.6</v>
      </c>
      <c r="P85" s="44">
        <v>40.5</v>
      </c>
      <c r="Q85" s="44">
        <v>40.700000000000003</v>
      </c>
      <c r="R85" s="44">
        <v>40.9</v>
      </c>
      <c r="S85" s="44">
        <v>41</v>
      </c>
      <c r="T85" s="44">
        <v>41.1</v>
      </c>
      <c r="U85" s="44">
        <v>41.1</v>
      </c>
      <c r="V85" s="44">
        <v>41.3</v>
      </c>
      <c r="W85" s="44">
        <v>41.6</v>
      </c>
      <c r="X85" s="44">
        <v>41.7</v>
      </c>
      <c r="Y85" s="44">
        <v>41.8</v>
      </c>
      <c r="Z85" s="44">
        <v>41.9</v>
      </c>
      <c r="AA85" s="44">
        <v>42.3</v>
      </c>
      <c r="AB85" s="44">
        <v>42.6</v>
      </c>
      <c r="AC85" s="44">
        <v>42.8</v>
      </c>
      <c r="AD85" s="44">
        <v>43.1</v>
      </c>
      <c r="AE85" s="44">
        <v>43.5</v>
      </c>
      <c r="AF85" s="44">
        <v>43.9</v>
      </c>
      <c r="AG85" s="44">
        <v>44</v>
      </c>
    </row>
    <row r="86" spans="1:33" x14ac:dyDescent="0.2">
      <c r="A86" s="17" t="str">
        <f>VLOOKUP(C86,'Country Table'!$C$4:$G$222,5,FALSE)</f>
        <v>Upper middle income</v>
      </c>
      <c r="B86" s="17" t="str">
        <f>VLOOKUP(C86,'Country Table'!$C$4:$G$222,4,FALSE)</f>
        <v>Middle East &amp; North Africa</v>
      </c>
      <c r="C86" s="18" t="s">
        <v>207</v>
      </c>
      <c r="D86" s="44">
        <v>12.2</v>
      </c>
      <c r="E86" s="44">
        <v>12.3</v>
      </c>
      <c r="F86" s="44">
        <v>12.8</v>
      </c>
      <c r="G86" s="44">
        <v>13</v>
      </c>
      <c r="H86" s="44">
        <v>13.2</v>
      </c>
      <c r="I86" s="44">
        <v>13.6</v>
      </c>
      <c r="J86" s="44">
        <v>13.7</v>
      </c>
      <c r="K86" s="44">
        <v>13.8</v>
      </c>
      <c r="L86" s="44">
        <v>14</v>
      </c>
      <c r="M86" s="44">
        <v>14.2</v>
      </c>
      <c r="N86" s="44">
        <v>14.5</v>
      </c>
      <c r="O86" s="44">
        <v>14.1</v>
      </c>
      <c r="P86" s="44">
        <v>14.9</v>
      </c>
      <c r="Q86" s="44">
        <v>14</v>
      </c>
      <c r="R86" s="44">
        <v>14.2</v>
      </c>
      <c r="S86" s="44">
        <v>14.4</v>
      </c>
      <c r="T86" s="44">
        <v>14.9</v>
      </c>
      <c r="U86" s="44">
        <v>17.5</v>
      </c>
      <c r="V86" s="44">
        <v>17.2</v>
      </c>
      <c r="W86" s="44">
        <v>17.7</v>
      </c>
      <c r="X86" s="44">
        <v>17.899999999999999</v>
      </c>
      <c r="Y86" s="44">
        <v>18.100000000000001</v>
      </c>
      <c r="Z86" s="44">
        <v>18.100000000000001</v>
      </c>
      <c r="AA86" s="44">
        <v>17.399999999999999</v>
      </c>
      <c r="AB86" s="44">
        <v>17.5</v>
      </c>
      <c r="AC86" s="44">
        <v>17.600000000000001</v>
      </c>
      <c r="AD86" s="44">
        <v>17.7</v>
      </c>
      <c r="AE86" s="44">
        <v>17.899999999999999</v>
      </c>
      <c r="AF86" s="44">
        <v>18</v>
      </c>
      <c r="AG86" s="44">
        <v>18.100000000000001</v>
      </c>
    </row>
    <row r="87" spans="1:33" x14ac:dyDescent="0.2">
      <c r="A87" s="17" t="str">
        <f>VLOOKUP(C87,'Country Table'!$C$4:$G$222,5,FALSE)</f>
        <v>Upper middle income</v>
      </c>
      <c r="B87" s="17" t="str">
        <f>VLOOKUP(C87,'Country Table'!$C$4:$G$222,4,FALSE)</f>
        <v>Europe &amp; Central Asia</v>
      </c>
      <c r="C87" s="18" t="s">
        <v>209</v>
      </c>
      <c r="D87" s="44">
        <v>48.3</v>
      </c>
      <c r="E87" s="44">
        <v>48.1</v>
      </c>
      <c r="F87" s="44">
        <v>48.1</v>
      </c>
      <c r="G87" s="44">
        <v>48.1</v>
      </c>
      <c r="H87" s="44">
        <v>48.1</v>
      </c>
      <c r="I87" s="44">
        <v>48.2</v>
      </c>
      <c r="J87" s="44">
        <v>48.3</v>
      </c>
      <c r="K87" s="44">
        <v>48.5</v>
      </c>
      <c r="L87" s="44">
        <v>48.7</v>
      </c>
      <c r="M87" s="44">
        <v>48.9</v>
      </c>
      <c r="N87" s="44">
        <v>49</v>
      </c>
      <c r="O87" s="44">
        <v>49.1</v>
      </c>
      <c r="P87" s="44">
        <v>49.1</v>
      </c>
      <c r="Q87" s="44">
        <v>49</v>
      </c>
      <c r="R87" s="44">
        <v>48.8</v>
      </c>
      <c r="S87" s="44">
        <v>48.9</v>
      </c>
      <c r="T87" s="44">
        <v>49</v>
      </c>
      <c r="U87" s="44">
        <v>49.1</v>
      </c>
      <c r="V87" s="44">
        <v>49.2</v>
      </c>
      <c r="W87" s="44">
        <v>48.9</v>
      </c>
      <c r="X87" s="44">
        <v>48.9</v>
      </c>
      <c r="Y87" s="44">
        <v>48.9</v>
      </c>
      <c r="Z87" s="44">
        <v>48.8</v>
      </c>
      <c r="AA87" s="44">
        <v>48.8</v>
      </c>
      <c r="AB87" s="44">
        <v>48.7</v>
      </c>
      <c r="AC87" s="44">
        <v>48.6</v>
      </c>
      <c r="AD87" s="44">
        <v>48.3</v>
      </c>
      <c r="AE87" s="44">
        <v>48.1</v>
      </c>
      <c r="AF87" s="44">
        <v>48.1</v>
      </c>
      <c r="AG87" s="44">
        <v>48</v>
      </c>
    </row>
    <row r="88" spans="1:33" x14ac:dyDescent="0.2">
      <c r="A88" s="17" t="str">
        <f>VLOOKUP(C88,'Country Table'!$C$4:$G$222,5,FALSE)</f>
        <v>Lower middle income</v>
      </c>
      <c r="B88" s="17" t="str">
        <f>VLOOKUP(C88,'Country Table'!$C$4:$G$222,4,FALSE)</f>
        <v>Sub-Saharan Africa</v>
      </c>
      <c r="C88" s="18" t="s">
        <v>211</v>
      </c>
      <c r="D88" s="44">
        <v>48.2</v>
      </c>
      <c r="E88" s="44">
        <v>48.3</v>
      </c>
      <c r="F88" s="44">
        <v>48.5</v>
      </c>
      <c r="G88" s="44">
        <v>48.6</v>
      </c>
      <c r="H88" s="44">
        <v>48.8</v>
      </c>
      <c r="I88" s="44">
        <v>49</v>
      </c>
      <c r="J88" s="44">
        <v>49.2</v>
      </c>
      <c r="K88" s="44">
        <v>49.3</v>
      </c>
      <c r="L88" s="44">
        <v>49.4</v>
      </c>
      <c r="M88" s="44">
        <v>49.5</v>
      </c>
      <c r="N88" s="44">
        <v>49.2</v>
      </c>
      <c r="O88" s="44">
        <v>48.8</v>
      </c>
      <c r="P88" s="44">
        <v>48.4</v>
      </c>
      <c r="Q88" s="44">
        <v>48</v>
      </c>
      <c r="R88" s="44">
        <v>47.6</v>
      </c>
      <c r="S88" s="44">
        <v>47.1</v>
      </c>
      <c r="T88" s="44">
        <v>47.3</v>
      </c>
      <c r="U88" s="44">
        <v>47.4</v>
      </c>
      <c r="V88" s="44">
        <v>47.5</v>
      </c>
      <c r="W88" s="44">
        <v>47.7</v>
      </c>
      <c r="X88" s="44">
        <v>47.8</v>
      </c>
      <c r="Y88" s="44">
        <v>48</v>
      </c>
      <c r="Z88" s="44">
        <v>48.1</v>
      </c>
      <c r="AA88" s="44">
        <v>48.2</v>
      </c>
      <c r="AB88" s="44">
        <v>48.4</v>
      </c>
      <c r="AC88" s="44">
        <v>48.5</v>
      </c>
      <c r="AD88" s="44">
        <v>48.6</v>
      </c>
      <c r="AE88" s="44">
        <v>48.8</v>
      </c>
      <c r="AF88" s="44">
        <v>49</v>
      </c>
      <c r="AG88" s="44">
        <v>49</v>
      </c>
    </row>
    <row r="89" spans="1:33" x14ac:dyDescent="0.2">
      <c r="A89" s="17" t="str">
        <f>VLOOKUP(C89,'Country Table'!$C$4:$G$222,5,FALSE)</f>
        <v>High income</v>
      </c>
      <c r="B89" s="17" t="str">
        <f>VLOOKUP(C89,'Country Table'!$C$4:$G$222,4,FALSE)</f>
        <v>Middle East &amp; North Africa</v>
      </c>
      <c r="C89" s="18" t="s">
        <v>219</v>
      </c>
      <c r="D89" s="44">
        <v>24.1</v>
      </c>
      <c r="E89" s="44">
        <v>24.2</v>
      </c>
      <c r="F89" s="45" t="s">
        <v>439</v>
      </c>
      <c r="G89" s="45" t="s">
        <v>440</v>
      </c>
      <c r="H89" s="45" t="s">
        <v>441</v>
      </c>
      <c r="I89" s="44">
        <v>23.8</v>
      </c>
      <c r="J89" s="44">
        <v>24</v>
      </c>
      <c r="K89" s="44">
        <v>24.2</v>
      </c>
      <c r="L89" s="44">
        <v>24.4</v>
      </c>
      <c r="M89" s="44">
        <v>24.7</v>
      </c>
      <c r="N89" s="44">
        <v>24.8</v>
      </c>
      <c r="O89" s="44">
        <v>24.8</v>
      </c>
      <c r="P89" s="44">
        <v>24.7</v>
      </c>
      <c r="Q89" s="44">
        <v>24.3</v>
      </c>
      <c r="R89" s="44">
        <v>24.1</v>
      </c>
      <c r="S89" s="44">
        <v>23.9</v>
      </c>
      <c r="T89" s="44">
        <v>24.4</v>
      </c>
      <c r="U89" s="44">
        <v>24.9</v>
      </c>
      <c r="V89" s="44">
        <v>25.5</v>
      </c>
      <c r="W89" s="44">
        <v>26.4</v>
      </c>
      <c r="X89" s="44">
        <v>26.9</v>
      </c>
      <c r="Y89" s="44">
        <v>27</v>
      </c>
      <c r="Z89" s="44">
        <v>27.1</v>
      </c>
      <c r="AA89" s="44">
        <v>27.2</v>
      </c>
      <c r="AB89" s="44">
        <v>27.2</v>
      </c>
      <c r="AC89" s="44">
        <v>27.1</v>
      </c>
      <c r="AD89" s="44">
        <v>26.6</v>
      </c>
      <c r="AE89" s="44">
        <v>26.1</v>
      </c>
      <c r="AF89" s="44">
        <v>25.5</v>
      </c>
      <c r="AG89" s="44">
        <v>25.1</v>
      </c>
    </row>
    <row r="90" spans="1:33" x14ac:dyDescent="0.2">
      <c r="A90" s="17" t="str">
        <f>VLOOKUP(C90,'Country Table'!$C$4:$G$222,5,FALSE)</f>
        <v>Lower middle income</v>
      </c>
      <c r="B90" s="17" t="str">
        <f>VLOOKUP(C90,'Country Table'!$C$4:$G$222,4,FALSE)</f>
        <v>Europe &amp; Central Asia</v>
      </c>
      <c r="C90" s="18" t="s">
        <v>221</v>
      </c>
      <c r="D90" s="44">
        <v>42</v>
      </c>
      <c r="E90" s="44">
        <v>42.3</v>
      </c>
      <c r="F90" s="44">
        <v>42.8</v>
      </c>
      <c r="G90" s="44">
        <v>43.5</v>
      </c>
      <c r="H90" s="44">
        <v>44.5</v>
      </c>
      <c r="I90" s="44">
        <v>44.8</v>
      </c>
      <c r="J90" s="44">
        <v>44.6</v>
      </c>
      <c r="K90" s="44">
        <v>44.3</v>
      </c>
      <c r="L90" s="44">
        <v>44.3</v>
      </c>
      <c r="M90" s="44">
        <v>44.3</v>
      </c>
      <c r="N90" s="44">
        <v>44.1</v>
      </c>
      <c r="O90" s="44">
        <v>44</v>
      </c>
      <c r="P90" s="44">
        <v>44</v>
      </c>
      <c r="Q90" s="44">
        <v>43.4</v>
      </c>
      <c r="R90" s="44">
        <v>42.9</v>
      </c>
      <c r="S90" s="44">
        <v>42.5</v>
      </c>
      <c r="T90" s="44">
        <v>42.3</v>
      </c>
      <c r="U90" s="44">
        <v>42.2</v>
      </c>
      <c r="V90" s="44">
        <v>42.2</v>
      </c>
      <c r="W90" s="44">
        <v>42.2</v>
      </c>
      <c r="X90" s="44">
        <v>41.7</v>
      </c>
      <c r="Y90" s="44">
        <v>41.8</v>
      </c>
      <c r="Z90" s="44">
        <v>41.4</v>
      </c>
      <c r="AA90" s="44">
        <v>40.4</v>
      </c>
      <c r="AB90" s="44">
        <v>41.4</v>
      </c>
      <c r="AC90" s="44">
        <v>41</v>
      </c>
      <c r="AD90" s="44">
        <v>40.299999999999997</v>
      </c>
      <c r="AE90" s="44">
        <v>39.200000000000003</v>
      </c>
      <c r="AF90" s="44">
        <v>38.5</v>
      </c>
      <c r="AG90" s="44">
        <v>38.4</v>
      </c>
    </row>
    <row r="91" spans="1:33" x14ac:dyDescent="0.2">
      <c r="A91" s="17" t="str">
        <f>VLOOKUP(C91,'Country Table'!$C$4:$G$222,5,FALSE)</f>
        <v>Lower middle income</v>
      </c>
      <c r="B91" s="17" t="str">
        <f>VLOOKUP(C91,'Country Table'!$C$4:$G$222,4,FALSE)</f>
        <v>East Asia &amp; Pacific</v>
      </c>
      <c r="C91" s="18" t="s">
        <v>447</v>
      </c>
      <c r="D91" s="44">
        <v>49.9</v>
      </c>
      <c r="E91" s="44">
        <v>49.9</v>
      </c>
      <c r="F91" s="44">
        <v>50</v>
      </c>
      <c r="G91" s="44">
        <v>50</v>
      </c>
      <c r="H91" s="44">
        <v>50.1</v>
      </c>
      <c r="I91" s="44">
        <v>50.2</v>
      </c>
      <c r="J91" s="44">
        <v>50.2</v>
      </c>
      <c r="K91" s="44">
        <v>50.2</v>
      </c>
      <c r="L91" s="44">
        <v>50.2</v>
      </c>
      <c r="M91" s="44">
        <v>50.2</v>
      </c>
      <c r="N91" s="44">
        <v>50.3</v>
      </c>
      <c r="O91" s="44">
        <v>50.3</v>
      </c>
      <c r="P91" s="44">
        <v>50.4</v>
      </c>
      <c r="Q91" s="44">
        <v>50.5</v>
      </c>
      <c r="R91" s="44">
        <v>50.6</v>
      </c>
      <c r="S91" s="44">
        <v>50.6</v>
      </c>
      <c r="T91" s="44">
        <v>50.6</v>
      </c>
      <c r="U91" s="44">
        <v>50.6</v>
      </c>
      <c r="V91" s="44">
        <v>50.5</v>
      </c>
      <c r="W91" s="44">
        <v>50.4</v>
      </c>
      <c r="X91" s="44">
        <v>50.2</v>
      </c>
      <c r="Y91" s="44">
        <v>50</v>
      </c>
      <c r="Z91" s="44">
        <v>49.8</v>
      </c>
      <c r="AA91" s="44">
        <v>49.5</v>
      </c>
      <c r="AB91" s="44">
        <v>49.3</v>
      </c>
      <c r="AC91" s="44">
        <v>49.1</v>
      </c>
      <c r="AD91" s="44">
        <v>49</v>
      </c>
      <c r="AE91" s="44">
        <v>49</v>
      </c>
      <c r="AF91" s="44">
        <v>49</v>
      </c>
      <c r="AG91" s="44">
        <v>49</v>
      </c>
    </row>
    <row r="92" spans="1:33" x14ac:dyDescent="0.2">
      <c r="A92" s="17" t="str">
        <f>VLOOKUP(C92,'Country Table'!$C$4:$G$222,5,FALSE)</f>
        <v>High income</v>
      </c>
      <c r="B92" s="17" t="str">
        <f>VLOOKUP(C92,'Country Table'!$C$4:$G$222,4,FALSE)</f>
        <v>Europe &amp; Central Asia</v>
      </c>
      <c r="C92" s="18" t="s">
        <v>224</v>
      </c>
      <c r="D92" s="44">
        <v>47.4</v>
      </c>
      <c r="E92" s="44">
        <v>47.5</v>
      </c>
      <c r="F92" s="44">
        <v>47.6</v>
      </c>
      <c r="G92" s="44">
        <v>47.6</v>
      </c>
      <c r="H92" s="44">
        <v>47.8</v>
      </c>
      <c r="I92" s="44">
        <v>47.8</v>
      </c>
      <c r="J92" s="44">
        <v>47.9</v>
      </c>
      <c r="K92" s="44">
        <v>48.8</v>
      </c>
      <c r="L92" s="44">
        <v>48.3</v>
      </c>
      <c r="M92" s="44">
        <v>47.7</v>
      </c>
      <c r="N92" s="44">
        <v>48.1</v>
      </c>
      <c r="O92" s="44">
        <v>48.8</v>
      </c>
      <c r="P92" s="44">
        <v>48.7</v>
      </c>
      <c r="Q92" s="44">
        <v>48.9</v>
      </c>
      <c r="R92" s="44">
        <v>48.5</v>
      </c>
      <c r="S92" s="44">
        <v>48.5</v>
      </c>
      <c r="T92" s="44">
        <v>48.5</v>
      </c>
      <c r="U92" s="44">
        <v>48.4</v>
      </c>
      <c r="V92" s="44">
        <v>49.1</v>
      </c>
      <c r="W92" s="44">
        <v>49.8</v>
      </c>
      <c r="X92" s="44">
        <v>50.3</v>
      </c>
      <c r="Y92" s="44">
        <v>49.8</v>
      </c>
      <c r="Z92" s="44">
        <v>49.9</v>
      </c>
      <c r="AA92" s="44">
        <v>49.9</v>
      </c>
      <c r="AB92" s="44">
        <v>49.6</v>
      </c>
      <c r="AC92" s="44">
        <v>49.6</v>
      </c>
      <c r="AD92" s="44">
        <v>50.1</v>
      </c>
      <c r="AE92" s="44">
        <v>49.9</v>
      </c>
      <c r="AF92" s="44">
        <v>49.9</v>
      </c>
      <c r="AG92" s="44">
        <v>50</v>
      </c>
    </row>
    <row r="93" spans="1:33" x14ac:dyDescent="0.2">
      <c r="A93" s="17" t="str">
        <f>VLOOKUP(C93,'Country Table'!$C$4:$G$222,5,FALSE)</f>
        <v>Upper middle income</v>
      </c>
      <c r="B93" s="17" t="str">
        <f>VLOOKUP(C93,'Country Table'!$C$4:$G$222,4,FALSE)</f>
        <v>Middle East &amp; North Africa</v>
      </c>
      <c r="C93" s="18" t="s">
        <v>226</v>
      </c>
      <c r="D93" s="44">
        <v>22.1</v>
      </c>
      <c r="E93" s="44">
        <v>22.5</v>
      </c>
      <c r="F93" s="44">
        <v>23</v>
      </c>
      <c r="G93" s="44">
        <v>23.3</v>
      </c>
      <c r="H93" s="44">
        <v>23.5</v>
      </c>
      <c r="I93" s="44">
        <v>23.7</v>
      </c>
      <c r="J93" s="44">
        <v>23.9</v>
      </c>
      <c r="K93" s="44">
        <v>23.9</v>
      </c>
      <c r="L93" s="44">
        <v>23.9</v>
      </c>
      <c r="M93" s="44">
        <v>23.9</v>
      </c>
      <c r="N93" s="44">
        <v>23.7</v>
      </c>
      <c r="O93" s="44">
        <v>23</v>
      </c>
      <c r="P93" s="44">
        <v>22.4</v>
      </c>
      <c r="Q93" s="44">
        <v>21.9</v>
      </c>
      <c r="R93" s="44">
        <v>21.6</v>
      </c>
      <c r="S93" s="44">
        <v>21.7</v>
      </c>
      <c r="T93" s="44">
        <v>22.1</v>
      </c>
      <c r="U93" s="44">
        <v>22.5</v>
      </c>
      <c r="V93" s="44">
        <v>23</v>
      </c>
      <c r="W93" s="44">
        <v>23.6</v>
      </c>
      <c r="X93" s="44">
        <v>24</v>
      </c>
      <c r="Y93" s="44">
        <v>24.1</v>
      </c>
      <c r="Z93" s="44">
        <v>24.2</v>
      </c>
      <c r="AA93" s="44">
        <v>24.2</v>
      </c>
      <c r="AB93" s="44">
        <v>24.2</v>
      </c>
      <c r="AC93" s="44">
        <v>24.2</v>
      </c>
      <c r="AD93" s="44">
        <v>24.3</v>
      </c>
      <c r="AE93" s="44">
        <v>24.4</v>
      </c>
      <c r="AF93" s="44">
        <v>24.5</v>
      </c>
      <c r="AG93" s="44">
        <v>24.5</v>
      </c>
    </row>
    <row r="94" spans="1:33" x14ac:dyDescent="0.2">
      <c r="A94" s="17" t="str">
        <f>VLOOKUP(C94,'Country Table'!$C$4:$G$222,5,FALSE)</f>
        <v>Lower middle income</v>
      </c>
      <c r="B94" s="17" t="str">
        <f>VLOOKUP(C94,'Country Table'!$C$4:$G$222,4,FALSE)</f>
        <v>Sub-Saharan Africa</v>
      </c>
      <c r="C94" s="18" t="s">
        <v>228</v>
      </c>
      <c r="D94" s="44">
        <v>52.6</v>
      </c>
      <c r="E94" s="44">
        <v>51.6</v>
      </c>
      <c r="F94" s="44">
        <v>50.4</v>
      </c>
      <c r="G94" s="44">
        <v>49.3</v>
      </c>
      <c r="H94" s="44">
        <v>48.3</v>
      </c>
      <c r="I94" s="44">
        <v>47.7</v>
      </c>
      <c r="J94" s="44">
        <v>47.8</v>
      </c>
      <c r="K94" s="44">
        <v>48.1</v>
      </c>
      <c r="L94" s="44">
        <v>48.6</v>
      </c>
      <c r="M94" s="44">
        <v>49</v>
      </c>
      <c r="N94" s="44">
        <v>49.1</v>
      </c>
      <c r="O94" s="44">
        <v>49</v>
      </c>
      <c r="P94" s="44">
        <v>48.7</v>
      </c>
      <c r="Q94" s="44">
        <v>48.4</v>
      </c>
      <c r="R94" s="44">
        <v>48.1</v>
      </c>
      <c r="S94" s="44">
        <v>47.8</v>
      </c>
      <c r="T94" s="44">
        <v>47.5</v>
      </c>
      <c r="U94" s="44">
        <v>47.3</v>
      </c>
      <c r="V94" s="44">
        <v>47</v>
      </c>
      <c r="W94" s="44">
        <v>46.7</v>
      </c>
      <c r="X94" s="44">
        <v>46.3</v>
      </c>
      <c r="Y94" s="44">
        <v>46</v>
      </c>
      <c r="Z94" s="44">
        <v>45.7</v>
      </c>
      <c r="AA94" s="44">
        <v>45.4</v>
      </c>
      <c r="AB94" s="44">
        <v>45.3</v>
      </c>
      <c r="AC94" s="44">
        <v>45.3</v>
      </c>
      <c r="AD94" s="44">
        <v>45.3</v>
      </c>
      <c r="AE94" s="44">
        <v>45.3</v>
      </c>
      <c r="AF94" s="44">
        <v>45.3</v>
      </c>
      <c r="AG94" s="44">
        <v>45.2</v>
      </c>
    </row>
    <row r="95" spans="1:33" x14ac:dyDescent="0.2">
      <c r="A95" s="17" t="str">
        <f>VLOOKUP(C95,'Country Table'!$C$4:$G$222,5,FALSE)</f>
        <v>Low income</v>
      </c>
      <c r="B95" s="17" t="str">
        <f>VLOOKUP(C95,'Country Table'!$C$4:$G$222,4,FALSE)</f>
        <v>Sub-Saharan Africa</v>
      </c>
      <c r="C95" s="18" t="s">
        <v>230</v>
      </c>
      <c r="D95" s="44">
        <v>46.9</v>
      </c>
      <c r="E95" s="44">
        <v>46.9</v>
      </c>
      <c r="F95" s="44">
        <v>47</v>
      </c>
      <c r="G95" s="44">
        <v>47.1</v>
      </c>
      <c r="H95" s="44">
        <v>47.2</v>
      </c>
      <c r="I95" s="44">
        <v>47.2</v>
      </c>
      <c r="J95" s="44">
        <v>47.3</v>
      </c>
      <c r="K95" s="44">
        <v>47.3</v>
      </c>
      <c r="L95" s="44">
        <v>47.3</v>
      </c>
      <c r="M95" s="44">
        <v>47.3</v>
      </c>
      <c r="N95" s="44">
        <v>47.3</v>
      </c>
      <c r="O95" s="44">
        <v>47.2</v>
      </c>
      <c r="P95" s="44">
        <v>47.2</v>
      </c>
      <c r="Q95" s="44">
        <v>47.1</v>
      </c>
      <c r="R95" s="44">
        <v>47</v>
      </c>
      <c r="S95" s="44">
        <v>47</v>
      </c>
      <c r="T95" s="44">
        <v>47</v>
      </c>
      <c r="U95" s="44">
        <v>46.9</v>
      </c>
      <c r="V95" s="44">
        <v>46.9</v>
      </c>
      <c r="W95" s="44">
        <v>46.9</v>
      </c>
      <c r="X95" s="44">
        <v>46.9</v>
      </c>
      <c r="Y95" s="44">
        <v>46.9</v>
      </c>
      <c r="Z95" s="44">
        <v>46.9</v>
      </c>
      <c r="AA95" s="44">
        <v>47</v>
      </c>
      <c r="AB95" s="44">
        <v>47</v>
      </c>
      <c r="AC95" s="44">
        <v>47.1</v>
      </c>
      <c r="AD95" s="44">
        <v>47.3</v>
      </c>
      <c r="AE95" s="44">
        <v>47.4</v>
      </c>
      <c r="AF95" s="44">
        <v>47.5</v>
      </c>
      <c r="AG95" s="44">
        <v>47.5</v>
      </c>
    </row>
    <row r="96" spans="1:33" x14ac:dyDescent="0.2">
      <c r="A96" s="17" t="str">
        <f>VLOOKUP(C96,'Country Table'!$C$4:$G$222,5,FALSE)</f>
        <v>Upper middle income</v>
      </c>
      <c r="B96" s="17" t="str">
        <f>VLOOKUP(C96,'Country Table'!$C$4:$G$222,4,FALSE)</f>
        <v>Middle East &amp; North Africa</v>
      </c>
      <c r="C96" s="18" t="s">
        <v>232</v>
      </c>
      <c r="D96" s="44">
        <v>26.1</v>
      </c>
      <c r="E96" s="44">
        <v>26.5</v>
      </c>
      <c r="F96" s="44">
        <v>26.9</v>
      </c>
      <c r="G96" s="44">
        <v>27.4</v>
      </c>
      <c r="H96" s="44">
        <v>27.9</v>
      </c>
      <c r="I96" s="44">
        <v>28.3</v>
      </c>
      <c r="J96" s="44">
        <v>28.9</v>
      </c>
      <c r="K96" s="44">
        <v>29.4</v>
      </c>
      <c r="L96" s="44">
        <v>29.9</v>
      </c>
      <c r="M96" s="44">
        <v>30.4</v>
      </c>
      <c r="N96" s="44">
        <v>30.8</v>
      </c>
      <c r="O96" s="44">
        <v>31.3</v>
      </c>
      <c r="P96" s="44">
        <v>31.7</v>
      </c>
      <c r="Q96" s="44">
        <v>32.1</v>
      </c>
      <c r="R96" s="44">
        <v>32.5</v>
      </c>
      <c r="S96" s="44">
        <v>32.799999999999997</v>
      </c>
      <c r="T96" s="44">
        <v>33.1</v>
      </c>
      <c r="U96" s="44">
        <v>33.4</v>
      </c>
      <c r="V96" s="44">
        <v>33.6</v>
      </c>
      <c r="W96" s="44">
        <v>33.799999999999997</v>
      </c>
      <c r="X96" s="44">
        <v>34</v>
      </c>
      <c r="Y96" s="44">
        <v>34</v>
      </c>
      <c r="Z96" s="44">
        <v>34.1</v>
      </c>
      <c r="AA96" s="44">
        <v>34.1</v>
      </c>
      <c r="AB96" s="44">
        <v>34.1</v>
      </c>
      <c r="AC96" s="44">
        <v>34.1</v>
      </c>
      <c r="AD96" s="44">
        <v>34.1</v>
      </c>
      <c r="AE96" s="44">
        <v>34.1</v>
      </c>
      <c r="AF96" s="44">
        <v>34.1</v>
      </c>
      <c r="AG96" s="44">
        <v>34</v>
      </c>
    </row>
    <row r="97" spans="1:33" x14ac:dyDescent="0.2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s="18" t="s">
        <v>236</v>
      </c>
      <c r="D97" s="44">
        <v>46.9</v>
      </c>
      <c r="E97" s="44">
        <v>46.9</v>
      </c>
      <c r="F97" s="44">
        <v>46.9</v>
      </c>
      <c r="G97" s="44">
        <v>46.9</v>
      </c>
      <c r="H97" s="44">
        <v>47</v>
      </c>
      <c r="I97" s="44">
        <v>47</v>
      </c>
      <c r="J97" s="44">
        <v>47.1</v>
      </c>
      <c r="K97" s="44">
        <v>47.3</v>
      </c>
      <c r="L97" s="44">
        <v>47.5</v>
      </c>
      <c r="M97" s="44">
        <v>48.8</v>
      </c>
      <c r="N97" s="44">
        <v>49.5</v>
      </c>
      <c r="O97" s="44">
        <v>49.2</v>
      </c>
      <c r="P97" s="44">
        <v>48.8</v>
      </c>
      <c r="Q97" s="44">
        <v>49.6</v>
      </c>
      <c r="R97" s="44">
        <v>49</v>
      </c>
      <c r="S97" s="44">
        <v>49.1</v>
      </c>
      <c r="T97" s="44">
        <v>49.5</v>
      </c>
      <c r="U97" s="44">
        <v>49.4</v>
      </c>
      <c r="V97" s="44">
        <v>49.5</v>
      </c>
      <c r="W97" s="44">
        <v>50.4</v>
      </c>
      <c r="X97" s="44">
        <v>50.6</v>
      </c>
      <c r="Y97" s="44">
        <v>50.4</v>
      </c>
      <c r="Z97" s="44">
        <v>50.6</v>
      </c>
      <c r="AA97" s="44">
        <v>50.2</v>
      </c>
      <c r="AB97" s="44">
        <v>50.2</v>
      </c>
      <c r="AC97" s="44">
        <v>50.5</v>
      </c>
      <c r="AD97" s="44">
        <v>50.5</v>
      </c>
      <c r="AE97" s="44">
        <v>50.4</v>
      </c>
      <c r="AF97" s="44">
        <v>50.2</v>
      </c>
      <c r="AG97" s="44">
        <v>50.1</v>
      </c>
    </row>
    <row r="98" spans="1:33" x14ac:dyDescent="0.2">
      <c r="A98" s="17" t="str">
        <f>VLOOKUP(C98,'Country Table'!$C$4:$G$222,5,FALSE)</f>
        <v>High income</v>
      </c>
      <c r="B98" s="17" t="str">
        <f>VLOOKUP(C98,'Country Table'!$C$4:$G$222,4,FALSE)</f>
        <v>Europe &amp; Central Asia</v>
      </c>
      <c r="C98" s="18" t="s">
        <v>238</v>
      </c>
      <c r="D98" s="44">
        <v>34.700000000000003</v>
      </c>
      <c r="E98" s="44">
        <v>35.700000000000003</v>
      </c>
      <c r="F98" s="44">
        <v>37.200000000000003</v>
      </c>
      <c r="G98" s="44">
        <v>36.5</v>
      </c>
      <c r="H98" s="44">
        <v>37.200000000000003</v>
      </c>
      <c r="I98" s="44">
        <v>36.1</v>
      </c>
      <c r="J98" s="44">
        <v>36.799999999999997</v>
      </c>
      <c r="K98" s="44">
        <v>37.6</v>
      </c>
      <c r="L98" s="44">
        <v>37.799999999999997</v>
      </c>
      <c r="M98" s="44">
        <v>39.1</v>
      </c>
      <c r="N98" s="44">
        <v>39.700000000000003</v>
      </c>
      <c r="O98" s="44">
        <v>39.9</v>
      </c>
      <c r="P98" s="44">
        <v>40.299999999999997</v>
      </c>
      <c r="Q98" s="44">
        <v>40.9</v>
      </c>
      <c r="R98" s="44">
        <v>41.9</v>
      </c>
      <c r="S98" s="44">
        <v>42.3</v>
      </c>
      <c r="T98" s="44">
        <v>43.2</v>
      </c>
      <c r="U98" s="44">
        <v>43.5</v>
      </c>
      <c r="V98" s="44">
        <v>43.5</v>
      </c>
      <c r="W98" s="44">
        <v>43.3</v>
      </c>
      <c r="X98" s="44">
        <v>43.4</v>
      </c>
      <c r="Y98" s="44">
        <v>43.9</v>
      </c>
      <c r="Z98" s="44">
        <v>44.3</v>
      </c>
      <c r="AA98" s="44">
        <v>44.1</v>
      </c>
      <c r="AB98" s="44">
        <v>44.2</v>
      </c>
      <c r="AC98" s="44">
        <v>45.1</v>
      </c>
      <c r="AD98" s="44">
        <v>45</v>
      </c>
      <c r="AE98" s="44">
        <v>45.7</v>
      </c>
      <c r="AF98" s="44">
        <v>45.9</v>
      </c>
      <c r="AG98" s="44">
        <v>45.9</v>
      </c>
    </row>
    <row r="99" spans="1:33" x14ac:dyDescent="0.2">
      <c r="A99" s="17" t="str">
        <f>VLOOKUP(C99,'Country Table'!$C$4:$G$222,5,FALSE)</f>
        <v>High income</v>
      </c>
      <c r="B99" s="17" t="str">
        <f>VLOOKUP(C99,'Country Table'!$C$4:$G$222,4,FALSE)</f>
        <v>East Asia &amp; Pacific</v>
      </c>
      <c r="C99" s="18" t="s">
        <v>455</v>
      </c>
      <c r="D99" s="44">
        <v>39.5</v>
      </c>
      <c r="E99" s="44">
        <v>39.799999999999997</v>
      </c>
      <c r="F99" s="44">
        <v>40.799999999999997</v>
      </c>
      <c r="G99" s="44">
        <v>41.3</v>
      </c>
      <c r="H99" s="44">
        <v>42.2</v>
      </c>
      <c r="I99" s="44">
        <v>42.3</v>
      </c>
      <c r="J99" s="44">
        <v>43.1</v>
      </c>
      <c r="K99" s="44">
        <v>43.5</v>
      </c>
      <c r="L99" s="44">
        <v>43.9</v>
      </c>
      <c r="M99" s="44">
        <v>44.7</v>
      </c>
      <c r="N99" s="44">
        <v>45.5</v>
      </c>
      <c r="O99" s="44">
        <v>46</v>
      </c>
      <c r="P99" s="44">
        <v>46.8</v>
      </c>
      <c r="Q99" s="44">
        <v>46.3</v>
      </c>
      <c r="R99" s="44">
        <v>46.7</v>
      </c>
      <c r="S99" s="44">
        <v>47.4</v>
      </c>
      <c r="T99" s="44">
        <v>47.5</v>
      </c>
      <c r="U99" s="44">
        <v>48.3</v>
      </c>
      <c r="V99" s="44">
        <v>48.3</v>
      </c>
      <c r="W99" s="44">
        <v>48.8</v>
      </c>
      <c r="X99" s="44">
        <v>48.5</v>
      </c>
      <c r="Y99" s="44">
        <v>48.8</v>
      </c>
      <c r="Z99" s="44">
        <v>48.5</v>
      </c>
      <c r="AA99" s="44">
        <v>48.9</v>
      </c>
      <c r="AB99" s="44">
        <v>48.7</v>
      </c>
      <c r="AC99" s="44">
        <v>48.9</v>
      </c>
      <c r="AD99" s="44">
        <v>49.1</v>
      </c>
      <c r="AE99" s="44">
        <v>48.7</v>
      </c>
      <c r="AF99" s="44">
        <v>48.5</v>
      </c>
      <c r="AG99" s="44">
        <v>48.4</v>
      </c>
    </row>
    <row r="100" spans="1:33" x14ac:dyDescent="0.2">
      <c r="A100" s="17" t="str">
        <f>VLOOKUP(C100,'Country Table'!$C$4:$G$222,5,FALSE)</f>
        <v>Low income</v>
      </c>
      <c r="B100" s="17" t="str">
        <f>VLOOKUP(C100,'Country Table'!$C$4:$G$222,4,FALSE)</f>
        <v>Sub-Saharan Africa</v>
      </c>
      <c r="C100" s="18" t="s">
        <v>241</v>
      </c>
      <c r="D100" s="44">
        <v>48.8</v>
      </c>
      <c r="E100" s="44">
        <v>48.8</v>
      </c>
      <c r="F100" s="44">
        <v>48.9</v>
      </c>
      <c r="G100" s="44">
        <v>48.9</v>
      </c>
      <c r="H100" s="44">
        <v>48.9</v>
      </c>
      <c r="I100" s="44">
        <v>49</v>
      </c>
      <c r="J100" s="44">
        <v>49</v>
      </c>
      <c r="K100" s="44">
        <v>49</v>
      </c>
      <c r="L100" s="44">
        <v>49</v>
      </c>
      <c r="M100" s="44">
        <v>49</v>
      </c>
      <c r="N100" s="44">
        <v>49</v>
      </c>
      <c r="O100" s="44">
        <v>49</v>
      </c>
      <c r="P100" s="44">
        <v>49</v>
      </c>
      <c r="Q100" s="44">
        <v>49</v>
      </c>
      <c r="R100" s="44">
        <v>49</v>
      </c>
      <c r="S100" s="44">
        <v>49</v>
      </c>
      <c r="T100" s="44">
        <v>49.1</v>
      </c>
      <c r="U100" s="44">
        <v>49.2</v>
      </c>
      <c r="V100" s="44">
        <v>49.3</v>
      </c>
      <c r="W100" s="44">
        <v>49.4</v>
      </c>
      <c r="X100" s="44">
        <v>49.4</v>
      </c>
      <c r="Y100" s="44">
        <v>49.4</v>
      </c>
      <c r="Z100" s="44">
        <v>49.5</v>
      </c>
      <c r="AA100" s="44">
        <v>49.3</v>
      </c>
      <c r="AB100" s="44">
        <v>49</v>
      </c>
      <c r="AC100" s="44">
        <v>48.8</v>
      </c>
      <c r="AD100" s="44">
        <v>48.8</v>
      </c>
      <c r="AE100" s="44">
        <v>48.9</v>
      </c>
      <c r="AF100" s="44">
        <v>48.9</v>
      </c>
      <c r="AG100" s="44">
        <v>48.9</v>
      </c>
    </row>
    <row r="101" spans="1:33" x14ac:dyDescent="0.2">
      <c r="A101" s="17" t="str">
        <f>VLOOKUP(C101,'Country Table'!$C$4:$G$222,5,FALSE)</f>
        <v>Low income</v>
      </c>
      <c r="B101" s="17" t="str">
        <f>VLOOKUP(C101,'Country Table'!$C$4:$G$222,4,FALSE)</f>
        <v>Sub-Saharan Africa</v>
      </c>
      <c r="C101" s="18" t="s">
        <v>243</v>
      </c>
      <c r="D101" s="44">
        <v>50</v>
      </c>
      <c r="E101" s="44">
        <v>49.9</v>
      </c>
      <c r="F101" s="44">
        <v>49.8</v>
      </c>
      <c r="G101" s="44">
        <v>49.8</v>
      </c>
      <c r="H101" s="44">
        <v>49.7</v>
      </c>
      <c r="I101" s="44">
        <v>49.7</v>
      </c>
      <c r="J101" s="44">
        <v>49.7</v>
      </c>
      <c r="K101" s="44">
        <v>49.8</v>
      </c>
      <c r="L101" s="44">
        <v>49.9</v>
      </c>
      <c r="M101" s="44">
        <v>49.9</v>
      </c>
      <c r="N101" s="44">
        <v>49.8</v>
      </c>
      <c r="O101" s="44">
        <v>49.8</v>
      </c>
      <c r="P101" s="44">
        <v>49.7</v>
      </c>
      <c r="Q101" s="44">
        <v>49.7</v>
      </c>
      <c r="R101" s="44">
        <v>49.6</v>
      </c>
      <c r="S101" s="44">
        <v>49.5</v>
      </c>
      <c r="T101" s="44">
        <v>49.4</v>
      </c>
      <c r="U101" s="44">
        <v>49.2</v>
      </c>
      <c r="V101" s="44">
        <v>49.1</v>
      </c>
      <c r="W101" s="44">
        <v>48.9</v>
      </c>
      <c r="X101" s="44">
        <v>48.8</v>
      </c>
      <c r="Y101" s="44">
        <v>48.6</v>
      </c>
      <c r="Z101" s="44">
        <v>48.5</v>
      </c>
      <c r="AA101" s="44">
        <v>48.3</v>
      </c>
      <c r="AB101" s="44">
        <v>48.4</v>
      </c>
      <c r="AC101" s="44">
        <v>48.5</v>
      </c>
      <c r="AD101" s="44">
        <v>48.6</v>
      </c>
      <c r="AE101" s="44">
        <v>48.7</v>
      </c>
      <c r="AF101" s="44">
        <v>48.8</v>
      </c>
      <c r="AG101" s="44">
        <v>48.8</v>
      </c>
    </row>
    <row r="102" spans="1:33" x14ac:dyDescent="0.2">
      <c r="A102" s="17" t="str">
        <f>VLOOKUP(C102,'Country Table'!$C$4:$G$222,5,FALSE)</f>
        <v>Upper middle income</v>
      </c>
      <c r="B102" s="17" t="str">
        <f>VLOOKUP(C102,'Country Table'!$C$4:$G$222,4,FALSE)</f>
        <v>East Asia &amp; Pacific</v>
      </c>
      <c r="C102" s="18" t="s">
        <v>245</v>
      </c>
      <c r="D102" s="44">
        <v>36</v>
      </c>
      <c r="E102" s="44">
        <v>35.9</v>
      </c>
      <c r="F102" s="44">
        <v>35.9</v>
      </c>
      <c r="G102" s="44">
        <v>35.9</v>
      </c>
      <c r="H102" s="44">
        <v>35.799999999999997</v>
      </c>
      <c r="I102" s="44">
        <v>35.799999999999997</v>
      </c>
      <c r="J102" s="44">
        <v>35.799999999999997</v>
      </c>
      <c r="K102" s="44">
        <v>35.799999999999997</v>
      </c>
      <c r="L102" s="44">
        <v>35.700000000000003</v>
      </c>
      <c r="M102" s="44">
        <v>35.700000000000003</v>
      </c>
      <c r="N102" s="44">
        <v>35.700000000000003</v>
      </c>
      <c r="O102" s="44">
        <v>35.5</v>
      </c>
      <c r="P102" s="44">
        <v>35.4</v>
      </c>
      <c r="Q102" s="44">
        <v>35.299999999999997</v>
      </c>
      <c r="R102" s="44">
        <v>35.200000000000003</v>
      </c>
      <c r="S102" s="44">
        <v>35.1</v>
      </c>
      <c r="T102" s="44">
        <v>35</v>
      </c>
      <c r="U102" s="44">
        <v>35</v>
      </c>
      <c r="V102" s="44">
        <v>34.700000000000003</v>
      </c>
      <c r="W102" s="44">
        <v>35</v>
      </c>
      <c r="X102" s="44">
        <v>34.9</v>
      </c>
      <c r="Y102" s="44">
        <v>35.5</v>
      </c>
      <c r="Z102" s="44">
        <v>36</v>
      </c>
      <c r="AA102" s="44">
        <v>37.200000000000003</v>
      </c>
      <c r="AB102" s="44">
        <v>37.799999999999997</v>
      </c>
      <c r="AC102" s="44">
        <v>38</v>
      </c>
      <c r="AD102" s="44">
        <v>38.200000000000003</v>
      </c>
      <c r="AE102" s="44">
        <v>38.299999999999997</v>
      </c>
      <c r="AF102" s="44">
        <v>38.299999999999997</v>
      </c>
      <c r="AG102" s="44">
        <v>38.4</v>
      </c>
    </row>
    <row r="103" spans="1:33" x14ac:dyDescent="0.2">
      <c r="A103" s="17" t="str">
        <f>VLOOKUP(C103,'Country Table'!$C$4:$G$222,5,FALSE)</f>
        <v>Upper middle income</v>
      </c>
      <c r="B103" s="17" t="str">
        <f>VLOOKUP(C103,'Country Table'!$C$4:$G$222,4,FALSE)</f>
        <v>South Asia</v>
      </c>
      <c r="C103" s="18" t="s">
        <v>247</v>
      </c>
      <c r="D103" s="44">
        <v>19.8</v>
      </c>
      <c r="E103" s="44">
        <v>21.3</v>
      </c>
      <c r="F103" s="44">
        <v>22.8</v>
      </c>
      <c r="G103" s="44">
        <v>24.4</v>
      </c>
      <c r="H103" s="44">
        <v>26</v>
      </c>
      <c r="I103" s="44">
        <v>27.7</v>
      </c>
      <c r="J103" s="44">
        <v>29.1</v>
      </c>
      <c r="K103" s="44">
        <v>30.5</v>
      </c>
      <c r="L103" s="44">
        <v>31.9</v>
      </c>
      <c r="M103" s="44">
        <v>33.200000000000003</v>
      </c>
      <c r="N103" s="44">
        <v>34.4</v>
      </c>
      <c r="O103" s="44">
        <v>34.299999999999997</v>
      </c>
      <c r="P103" s="44">
        <v>34</v>
      </c>
      <c r="Q103" s="44">
        <v>33.799999999999997</v>
      </c>
      <c r="R103" s="44">
        <v>33.5</v>
      </c>
      <c r="S103" s="44">
        <v>33.299999999999997</v>
      </c>
      <c r="T103" s="44">
        <v>33.200000000000003</v>
      </c>
      <c r="U103" s="44">
        <v>33</v>
      </c>
      <c r="V103" s="44">
        <v>32.799999999999997</v>
      </c>
      <c r="W103" s="44">
        <v>32.299999999999997</v>
      </c>
      <c r="X103" s="44">
        <v>31.6</v>
      </c>
      <c r="Y103" s="44">
        <v>30.6</v>
      </c>
      <c r="Z103" s="44">
        <v>29.5</v>
      </c>
      <c r="AA103" s="44">
        <v>28.3</v>
      </c>
      <c r="AB103" s="44">
        <v>27.2</v>
      </c>
      <c r="AC103" s="44">
        <v>25.2</v>
      </c>
      <c r="AD103" s="44">
        <v>23.4</v>
      </c>
      <c r="AE103" s="44">
        <v>22.2</v>
      </c>
      <c r="AF103" s="44">
        <v>20.9</v>
      </c>
      <c r="AG103" s="44">
        <v>20.2</v>
      </c>
    </row>
    <row r="104" spans="1:33" x14ac:dyDescent="0.2">
      <c r="A104" s="17" t="str">
        <f>VLOOKUP(C104,'Country Table'!$C$4:$G$222,5,FALSE)</f>
        <v>Low income</v>
      </c>
      <c r="B104" s="17" t="str">
        <f>VLOOKUP(C104,'Country Table'!$C$4:$G$222,4,FALSE)</f>
        <v>Sub-Saharan Africa</v>
      </c>
      <c r="C104" s="18" t="s">
        <v>249</v>
      </c>
      <c r="D104" s="44">
        <v>44.5</v>
      </c>
      <c r="E104" s="44">
        <v>44.5</v>
      </c>
      <c r="F104" s="44">
        <v>44.5</v>
      </c>
      <c r="G104" s="44">
        <v>44.4</v>
      </c>
      <c r="H104" s="44">
        <v>44.4</v>
      </c>
      <c r="I104" s="44">
        <v>44.4</v>
      </c>
      <c r="J104" s="44">
        <v>44.3</v>
      </c>
      <c r="K104" s="44">
        <v>44.3</v>
      </c>
      <c r="L104" s="44">
        <v>44.3</v>
      </c>
      <c r="M104" s="44">
        <v>44.2</v>
      </c>
      <c r="N104" s="44">
        <v>44.2</v>
      </c>
      <c r="O104" s="44">
        <v>44.1</v>
      </c>
      <c r="P104" s="44">
        <v>44</v>
      </c>
      <c r="Q104" s="44">
        <v>43.9</v>
      </c>
      <c r="R104" s="44">
        <v>43.8</v>
      </c>
      <c r="S104" s="44">
        <v>43.7</v>
      </c>
      <c r="T104" s="44">
        <v>43.6</v>
      </c>
      <c r="U104" s="44">
        <v>43.5</v>
      </c>
      <c r="V104" s="44">
        <v>43.3</v>
      </c>
      <c r="W104" s="44">
        <v>43.3</v>
      </c>
      <c r="X104" s="44">
        <v>43.2</v>
      </c>
      <c r="Y104" s="44">
        <v>43.1</v>
      </c>
      <c r="Z104" s="44">
        <v>43</v>
      </c>
      <c r="AA104" s="44">
        <v>43</v>
      </c>
      <c r="AB104" s="44">
        <v>43</v>
      </c>
      <c r="AC104" s="44">
        <v>43.8</v>
      </c>
      <c r="AD104" s="44">
        <v>43.8</v>
      </c>
      <c r="AE104" s="44">
        <v>43.8</v>
      </c>
      <c r="AF104" s="44">
        <v>43.8</v>
      </c>
      <c r="AG104" s="44">
        <v>43.8</v>
      </c>
    </row>
    <row r="105" spans="1:33" x14ac:dyDescent="0.2">
      <c r="A105" s="17" t="str">
        <f>VLOOKUP(C105,'Country Table'!$C$4:$G$222,5,FALSE)</f>
        <v>High income</v>
      </c>
      <c r="B105" s="17" t="str">
        <f>VLOOKUP(C105,'Country Table'!$C$4:$G$222,4,FALSE)</f>
        <v>Middle East &amp; North Africa</v>
      </c>
      <c r="C105" s="18" t="s">
        <v>251</v>
      </c>
      <c r="D105" s="44">
        <v>28.7</v>
      </c>
      <c r="E105" s="44">
        <v>28.8</v>
      </c>
      <c r="F105" s="44">
        <v>29.2</v>
      </c>
      <c r="G105" s="44">
        <v>29.3</v>
      </c>
      <c r="H105" s="44">
        <v>29.4</v>
      </c>
      <c r="I105" s="44">
        <v>29.3</v>
      </c>
      <c r="J105" s="44">
        <v>29.4</v>
      </c>
      <c r="K105" s="44">
        <v>29.6</v>
      </c>
      <c r="L105" s="44">
        <v>29.7</v>
      </c>
      <c r="M105" s="44">
        <v>30.1</v>
      </c>
      <c r="N105" s="44">
        <v>30.5</v>
      </c>
      <c r="O105" s="44">
        <v>29.5</v>
      </c>
      <c r="P105" s="44">
        <v>31.2</v>
      </c>
      <c r="Q105" s="44">
        <v>30.8</v>
      </c>
      <c r="R105" s="44">
        <v>29.5</v>
      </c>
      <c r="S105" s="44">
        <v>31</v>
      </c>
      <c r="T105" s="44">
        <v>31.3</v>
      </c>
      <c r="U105" s="44">
        <v>32.799999999999997</v>
      </c>
      <c r="V105" s="44">
        <v>33.799999999999997</v>
      </c>
      <c r="W105" s="44">
        <v>34.1</v>
      </c>
      <c r="X105" s="44">
        <v>34.4</v>
      </c>
      <c r="Y105" s="44">
        <v>35.1</v>
      </c>
      <c r="Z105" s="44">
        <v>37.200000000000003</v>
      </c>
      <c r="AA105" s="44">
        <v>38</v>
      </c>
      <c r="AB105" s="44">
        <v>38.6</v>
      </c>
      <c r="AC105" s="44">
        <v>38.799999999999997</v>
      </c>
      <c r="AD105" s="44">
        <v>39.5</v>
      </c>
      <c r="AE105" s="44">
        <v>40.1</v>
      </c>
      <c r="AF105" s="44">
        <v>40.799999999999997</v>
      </c>
      <c r="AG105" s="44">
        <v>40.799999999999997</v>
      </c>
    </row>
    <row r="106" spans="1:33" x14ac:dyDescent="0.2">
      <c r="A106" s="17" t="str">
        <f>VLOOKUP(C106,'Country Table'!$C$4:$G$222,5,FALSE)</f>
        <v>Lower middle income</v>
      </c>
      <c r="B106" s="17" t="str">
        <f>VLOOKUP(C106,'Country Table'!$C$4:$G$222,4,FALSE)</f>
        <v>Sub-Saharan Africa</v>
      </c>
      <c r="C106" s="18" t="s">
        <v>255</v>
      </c>
      <c r="D106" s="44">
        <v>29.6</v>
      </c>
      <c r="E106" s="44">
        <v>29.6</v>
      </c>
      <c r="F106" s="44">
        <v>29.7</v>
      </c>
      <c r="G106" s="44">
        <v>29.8</v>
      </c>
      <c r="H106" s="44">
        <v>29.9</v>
      </c>
      <c r="I106" s="44">
        <v>30</v>
      </c>
      <c r="J106" s="44">
        <v>30</v>
      </c>
      <c r="K106" s="44">
        <v>30</v>
      </c>
      <c r="L106" s="44">
        <v>30</v>
      </c>
      <c r="M106" s="44">
        <v>30.1</v>
      </c>
      <c r="N106" s="44">
        <v>30.1</v>
      </c>
      <c r="O106" s="44">
        <v>30.1</v>
      </c>
      <c r="P106" s="44">
        <v>30.2</v>
      </c>
      <c r="Q106" s="44">
        <v>30.2</v>
      </c>
      <c r="R106" s="44">
        <v>30.2</v>
      </c>
      <c r="S106" s="44">
        <v>30.3</v>
      </c>
      <c r="T106" s="44">
        <v>30.4</v>
      </c>
      <c r="U106" s="44">
        <v>30.5</v>
      </c>
      <c r="V106" s="44">
        <v>30.5</v>
      </c>
      <c r="W106" s="44">
        <v>30.6</v>
      </c>
      <c r="X106" s="44">
        <v>30.8</v>
      </c>
      <c r="Y106" s="44">
        <v>30.9</v>
      </c>
      <c r="Z106" s="44">
        <v>31.1</v>
      </c>
      <c r="AA106" s="44">
        <v>31.2</v>
      </c>
      <c r="AB106" s="44">
        <v>31.2</v>
      </c>
      <c r="AC106" s="44">
        <v>31.3</v>
      </c>
      <c r="AD106" s="44">
        <v>31.4</v>
      </c>
      <c r="AE106" s="44">
        <v>31.4</v>
      </c>
      <c r="AF106" s="44">
        <v>31.5</v>
      </c>
      <c r="AG106" s="44">
        <v>31.6</v>
      </c>
    </row>
    <row r="107" spans="1:33" x14ac:dyDescent="0.2">
      <c r="A107" s="17" t="str">
        <f>VLOOKUP(C107,'Country Table'!$C$4:$G$222,5,FALSE)</f>
        <v>High income</v>
      </c>
      <c r="B107" s="17" t="str">
        <f>VLOOKUP(C107,'Country Table'!$C$4:$G$222,4,FALSE)</f>
        <v>Sub-Saharan Africa</v>
      </c>
      <c r="C107" s="18" t="s">
        <v>257</v>
      </c>
      <c r="D107" s="44">
        <v>32.299999999999997</v>
      </c>
      <c r="E107" s="44">
        <v>32.5</v>
      </c>
      <c r="F107" s="44">
        <v>32.700000000000003</v>
      </c>
      <c r="G107" s="44">
        <v>32.700000000000003</v>
      </c>
      <c r="H107" s="44">
        <v>32.799999999999997</v>
      </c>
      <c r="I107" s="44">
        <v>32.9</v>
      </c>
      <c r="J107" s="44">
        <v>33.200000000000003</v>
      </c>
      <c r="K107" s="44">
        <v>33.4</v>
      </c>
      <c r="L107" s="44">
        <v>33.700000000000003</v>
      </c>
      <c r="M107" s="44">
        <v>33.9</v>
      </c>
      <c r="N107" s="44">
        <v>34.200000000000003</v>
      </c>
      <c r="O107" s="44">
        <v>34.299999999999997</v>
      </c>
      <c r="P107" s="44">
        <v>34.5</v>
      </c>
      <c r="Q107" s="44">
        <v>34.6</v>
      </c>
      <c r="R107" s="44">
        <v>34.700000000000003</v>
      </c>
      <c r="S107" s="44">
        <v>35.6</v>
      </c>
      <c r="T107" s="44">
        <v>36</v>
      </c>
      <c r="U107" s="44">
        <v>35.6</v>
      </c>
      <c r="V107" s="44">
        <v>36.4</v>
      </c>
      <c r="W107" s="44">
        <v>36.6</v>
      </c>
      <c r="X107" s="44">
        <v>37.5</v>
      </c>
      <c r="Y107" s="44">
        <v>37.200000000000003</v>
      </c>
      <c r="Z107" s="44">
        <v>37.4</v>
      </c>
      <c r="AA107" s="44">
        <v>38.4</v>
      </c>
      <c r="AB107" s="44">
        <v>38.4</v>
      </c>
      <c r="AC107" s="44">
        <v>39.1</v>
      </c>
      <c r="AD107" s="44">
        <v>38.799999999999997</v>
      </c>
      <c r="AE107" s="44">
        <v>38.9</v>
      </c>
      <c r="AF107" s="44">
        <v>39.299999999999997</v>
      </c>
      <c r="AG107" s="44">
        <v>39.5</v>
      </c>
    </row>
    <row r="108" spans="1:33" x14ac:dyDescent="0.2">
      <c r="A108" s="17" t="str">
        <f>VLOOKUP(C108,'Country Table'!$C$4:$G$222,5,FALSE)</f>
        <v>Upper middle income</v>
      </c>
      <c r="B108" s="17" t="str">
        <f>VLOOKUP(C108,'Country Table'!$C$4:$G$222,4,FALSE)</f>
        <v>Latin America &amp; Caribbean</v>
      </c>
      <c r="C108" s="18" t="s">
        <v>259</v>
      </c>
      <c r="D108" s="44">
        <v>29.6</v>
      </c>
      <c r="E108" s="44">
        <v>29.9</v>
      </c>
      <c r="F108" s="44">
        <v>30.3</v>
      </c>
      <c r="G108" s="44">
        <v>30.9</v>
      </c>
      <c r="H108" s="44">
        <v>31.4</v>
      </c>
      <c r="I108" s="44">
        <v>32.6</v>
      </c>
      <c r="J108" s="44">
        <v>32.6</v>
      </c>
      <c r="K108" s="44">
        <v>33.6</v>
      </c>
      <c r="L108" s="44">
        <v>33.4</v>
      </c>
      <c r="M108" s="44">
        <v>33.200000000000003</v>
      </c>
      <c r="N108" s="44">
        <v>33.6</v>
      </c>
      <c r="O108" s="44">
        <v>33.299999999999997</v>
      </c>
      <c r="P108" s="44">
        <v>33.799999999999997</v>
      </c>
      <c r="Q108" s="44">
        <v>34.200000000000003</v>
      </c>
      <c r="R108" s="44">
        <v>35</v>
      </c>
      <c r="S108" s="44">
        <v>35.4</v>
      </c>
      <c r="T108" s="44">
        <v>36</v>
      </c>
      <c r="U108" s="44">
        <v>36.299999999999997</v>
      </c>
      <c r="V108" s="44">
        <v>36.4</v>
      </c>
      <c r="W108" s="44">
        <v>36.799999999999997</v>
      </c>
      <c r="X108" s="44">
        <v>36.799999999999997</v>
      </c>
      <c r="Y108" s="44">
        <v>37.1</v>
      </c>
      <c r="Z108" s="44">
        <v>37.6</v>
      </c>
      <c r="AA108" s="44">
        <v>37.700000000000003</v>
      </c>
      <c r="AB108" s="44">
        <v>37.200000000000003</v>
      </c>
      <c r="AC108" s="44">
        <v>37.5</v>
      </c>
      <c r="AD108" s="44">
        <v>37.6</v>
      </c>
      <c r="AE108" s="44">
        <v>37.4</v>
      </c>
      <c r="AF108" s="44">
        <v>37.700000000000003</v>
      </c>
      <c r="AG108" s="44">
        <v>37.799999999999997</v>
      </c>
    </row>
    <row r="109" spans="1:33" x14ac:dyDescent="0.2">
      <c r="A109" s="17" t="str">
        <f>VLOOKUP(C109,'Country Table'!$C$4:$G$222,5,FALSE)</f>
        <v>Lower middle income</v>
      </c>
      <c r="B109" s="17" t="str">
        <f>VLOOKUP(C109,'Country Table'!$C$4:$G$222,4,FALSE)</f>
        <v>Europe &amp; Central Asia</v>
      </c>
      <c r="C109" s="18" t="s">
        <v>262</v>
      </c>
      <c r="D109" s="44">
        <v>50.7</v>
      </c>
      <c r="E109" s="44">
        <v>50.8</v>
      </c>
      <c r="F109" s="44">
        <v>50.9</v>
      </c>
      <c r="G109" s="44">
        <v>50.9</v>
      </c>
      <c r="H109" s="44">
        <v>51.9</v>
      </c>
      <c r="I109" s="44">
        <v>51.9</v>
      </c>
      <c r="J109" s="44">
        <v>52</v>
      </c>
      <c r="K109" s="44">
        <v>51.9</v>
      </c>
      <c r="L109" s="44">
        <v>52.1</v>
      </c>
      <c r="M109" s="44">
        <v>52.2</v>
      </c>
      <c r="N109" s="44">
        <v>52.1</v>
      </c>
      <c r="O109" s="44">
        <v>51.8</v>
      </c>
      <c r="P109" s="44">
        <v>51.5</v>
      </c>
      <c r="Q109" s="44">
        <v>51.3</v>
      </c>
      <c r="R109" s="44">
        <v>51</v>
      </c>
      <c r="S109" s="44">
        <v>50.5</v>
      </c>
      <c r="T109" s="44">
        <v>50</v>
      </c>
      <c r="U109" s="44">
        <v>49.5</v>
      </c>
      <c r="V109" s="44">
        <v>49</v>
      </c>
      <c r="W109" s="44">
        <v>48.4</v>
      </c>
      <c r="X109" s="44">
        <v>48.6</v>
      </c>
      <c r="Y109" s="44">
        <v>48.6</v>
      </c>
      <c r="Z109" s="44">
        <v>49</v>
      </c>
      <c r="AA109" s="44">
        <v>48.8</v>
      </c>
      <c r="AB109" s="44">
        <v>48.7</v>
      </c>
      <c r="AC109" s="44">
        <v>49.2</v>
      </c>
      <c r="AD109" s="44">
        <v>49.2</v>
      </c>
      <c r="AE109" s="44">
        <v>48.9</v>
      </c>
      <c r="AF109" s="44">
        <v>49.7</v>
      </c>
      <c r="AG109" s="44">
        <v>49.6</v>
      </c>
    </row>
    <row r="110" spans="1:33" x14ac:dyDescent="0.2">
      <c r="A110" s="17" t="str">
        <f>VLOOKUP(C110,'Country Table'!$C$4:$G$222,5,FALSE)</f>
        <v>Lower middle income</v>
      </c>
      <c r="B110" s="17" t="str">
        <f>VLOOKUP(C110,'Country Table'!$C$4:$G$222,4,FALSE)</f>
        <v>East Asia &amp; Pacific</v>
      </c>
      <c r="C110" s="18" t="s">
        <v>266</v>
      </c>
      <c r="D110" s="44">
        <v>45.8</v>
      </c>
      <c r="E110" s="44">
        <v>45.8</v>
      </c>
      <c r="F110" s="44">
        <v>45.8</v>
      </c>
      <c r="G110" s="44">
        <v>45.8</v>
      </c>
      <c r="H110" s="44">
        <v>45.8</v>
      </c>
      <c r="I110" s="44">
        <v>45.8</v>
      </c>
      <c r="J110" s="44">
        <v>45.8</v>
      </c>
      <c r="K110" s="44">
        <v>45.7</v>
      </c>
      <c r="L110" s="44">
        <v>45.6</v>
      </c>
      <c r="M110" s="44">
        <v>45.6</v>
      </c>
      <c r="N110" s="44">
        <v>45.5</v>
      </c>
      <c r="O110" s="44">
        <v>45.6</v>
      </c>
      <c r="P110" s="44">
        <v>45.6</v>
      </c>
      <c r="Q110" s="44">
        <v>45.7</v>
      </c>
      <c r="R110" s="44">
        <v>45.8</v>
      </c>
      <c r="S110" s="44">
        <v>45.8</v>
      </c>
      <c r="T110" s="44">
        <v>45.9</v>
      </c>
      <c r="U110" s="44">
        <v>46.1</v>
      </c>
      <c r="V110" s="44">
        <v>46.2</v>
      </c>
      <c r="W110" s="44">
        <v>46</v>
      </c>
      <c r="X110" s="44">
        <v>45.7</v>
      </c>
      <c r="Y110" s="44">
        <v>45.6</v>
      </c>
      <c r="Z110" s="44">
        <v>46</v>
      </c>
      <c r="AA110" s="44">
        <v>45.7</v>
      </c>
      <c r="AB110" s="44">
        <v>45.7</v>
      </c>
      <c r="AC110" s="44">
        <v>45.5</v>
      </c>
      <c r="AD110" s="44">
        <v>45.4</v>
      </c>
      <c r="AE110" s="44">
        <v>45.6</v>
      </c>
      <c r="AF110" s="44">
        <v>45.8</v>
      </c>
      <c r="AG110" s="44">
        <v>45.8</v>
      </c>
    </row>
    <row r="111" spans="1:33" x14ac:dyDescent="0.2">
      <c r="A111" s="17" t="str">
        <f>VLOOKUP(C111,'Country Table'!$C$4:$G$222,5,FALSE)</f>
        <v>Upper middle income</v>
      </c>
      <c r="B111" s="17" t="str">
        <f>VLOOKUP(C111,'Country Table'!$C$4:$G$222,4,FALSE)</f>
        <v>Europe &amp; Central Asia</v>
      </c>
      <c r="C111" s="18" t="s">
        <v>268</v>
      </c>
      <c r="D111" s="44">
        <v>43.5</v>
      </c>
      <c r="E111" s="44">
        <v>43.4</v>
      </c>
      <c r="F111" s="44">
        <v>43.3</v>
      </c>
      <c r="G111" s="44">
        <v>43.3</v>
      </c>
      <c r="H111" s="44">
        <v>43.3</v>
      </c>
      <c r="I111" s="44">
        <v>43.4</v>
      </c>
      <c r="J111" s="44">
        <v>43.5</v>
      </c>
      <c r="K111" s="44">
        <v>43.5</v>
      </c>
      <c r="L111" s="44">
        <v>43.6</v>
      </c>
      <c r="M111" s="44">
        <v>43.6</v>
      </c>
      <c r="N111" s="44">
        <v>43.7</v>
      </c>
      <c r="O111" s="44">
        <v>43.8</v>
      </c>
      <c r="P111" s="44">
        <v>43.9</v>
      </c>
      <c r="Q111" s="44">
        <v>44</v>
      </c>
      <c r="R111" s="44">
        <v>44</v>
      </c>
      <c r="S111" s="44">
        <v>44.1</v>
      </c>
      <c r="T111" s="44">
        <v>44.2</v>
      </c>
      <c r="U111" s="44">
        <v>44.2</v>
      </c>
      <c r="V111" s="44">
        <v>44.2</v>
      </c>
      <c r="W111" s="44">
        <v>44</v>
      </c>
      <c r="X111" s="44">
        <v>43.9</v>
      </c>
      <c r="Y111" s="44">
        <v>43.9</v>
      </c>
      <c r="Z111" s="44">
        <v>44.6</v>
      </c>
      <c r="AA111" s="44">
        <v>44.4</v>
      </c>
      <c r="AB111" s="44">
        <v>44.7</v>
      </c>
      <c r="AC111" s="44">
        <v>45.1</v>
      </c>
      <c r="AD111" s="44">
        <v>44.5</v>
      </c>
      <c r="AE111" s="44">
        <v>44.1</v>
      </c>
      <c r="AF111" s="44">
        <v>43.6</v>
      </c>
      <c r="AG111" s="44">
        <v>43.7</v>
      </c>
    </row>
    <row r="112" spans="1:33" x14ac:dyDescent="0.2">
      <c r="A112" s="17" t="str">
        <f>VLOOKUP(C112,'Country Table'!$C$4:$G$222,5,FALSE)</f>
        <v>Lower middle income</v>
      </c>
      <c r="B112" s="17" t="str">
        <f>VLOOKUP(C112,'Country Table'!$C$4:$G$222,4,FALSE)</f>
        <v>Middle East &amp; North Africa</v>
      </c>
      <c r="C112" s="18" t="s">
        <v>270</v>
      </c>
      <c r="D112" s="44">
        <v>23.1</v>
      </c>
      <c r="E112" s="44">
        <v>23.4</v>
      </c>
      <c r="F112" s="44">
        <v>23.2</v>
      </c>
      <c r="G112" s="44">
        <v>23.1</v>
      </c>
      <c r="H112" s="44">
        <v>23.7</v>
      </c>
      <c r="I112" s="44">
        <v>23.4</v>
      </c>
      <c r="J112" s="44">
        <v>24.1</v>
      </c>
      <c r="K112" s="44">
        <v>24.1</v>
      </c>
      <c r="L112" s="44">
        <v>24.5</v>
      </c>
      <c r="M112" s="44">
        <v>24.7</v>
      </c>
      <c r="N112" s="44">
        <v>24.9</v>
      </c>
      <c r="O112" s="44">
        <v>25.3</v>
      </c>
      <c r="P112" s="44">
        <v>25</v>
      </c>
      <c r="Q112" s="44">
        <v>26.2</v>
      </c>
      <c r="R112" s="44">
        <v>26.7</v>
      </c>
      <c r="S112" s="44">
        <v>26.8</v>
      </c>
      <c r="T112" s="44">
        <v>26.7</v>
      </c>
      <c r="U112" s="44">
        <v>26.6</v>
      </c>
      <c r="V112" s="44">
        <v>26.5</v>
      </c>
      <c r="W112" s="44">
        <v>26.4</v>
      </c>
      <c r="X112" s="44">
        <v>26.4</v>
      </c>
      <c r="Y112" s="44">
        <v>26.4</v>
      </c>
      <c r="Z112" s="44">
        <v>25.9</v>
      </c>
      <c r="AA112" s="44">
        <v>25.8</v>
      </c>
      <c r="AB112" s="44">
        <v>25.4</v>
      </c>
      <c r="AC112" s="44">
        <v>25</v>
      </c>
      <c r="AD112" s="44">
        <v>24.5</v>
      </c>
      <c r="AE112" s="44">
        <v>24.1</v>
      </c>
      <c r="AF112" s="44">
        <v>24.2</v>
      </c>
      <c r="AG112" s="44">
        <v>24.2</v>
      </c>
    </row>
    <row r="113" spans="1:33" x14ac:dyDescent="0.2">
      <c r="A113" s="17" t="str">
        <f>VLOOKUP(C113,'Country Table'!$C$4:$G$222,5,FALSE)</f>
        <v>Low income</v>
      </c>
      <c r="B113" s="17" t="str">
        <f>VLOOKUP(C113,'Country Table'!$C$4:$G$222,4,FALSE)</f>
        <v>Sub-Saharan Africa</v>
      </c>
      <c r="C113" s="18" t="s">
        <v>272</v>
      </c>
      <c r="D113" s="44">
        <v>55.5</v>
      </c>
      <c r="E113" s="44">
        <v>55.6</v>
      </c>
      <c r="F113" s="44">
        <v>55.7</v>
      </c>
      <c r="G113" s="44">
        <v>55.7</v>
      </c>
      <c r="H113" s="44">
        <v>55.7</v>
      </c>
      <c r="I113" s="44">
        <v>55.8</v>
      </c>
      <c r="J113" s="44">
        <v>55.8</v>
      </c>
      <c r="K113" s="44">
        <v>55.8</v>
      </c>
      <c r="L113" s="44">
        <v>55.6</v>
      </c>
      <c r="M113" s="44">
        <v>55.4</v>
      </c>
      <c r="N113" s="44">
        <v>55.2</v>
      </c>
      <c r="O113" s="44">
        <v>55.1</v>
      </c>
      <c r="P113" s="44">
        <v>55</v>
      </c>
      <c r="Q113" s="44">
        <v>54.9</v>
      </c>
      <c r="R113" s="44">
        <v>54.7</v>
      </c>
      <c r="S113" s="44">
        <v>54.5</v>
      </c>
      <c r="T113" s="44">
        <v>54.3</v>
      </c>
      <c r="U113" s="44">
        <v>54.1</v>
      </c>
      <c r="V113" s="44">
        <v>53.9</v>
      </c>
      <c r="W113" s="44">
        <v>53.7</v>
      </c>
      <c r="X113" s="44">
        <v>53.4</v>
      </c>
      <c r="Y113" s="44">
        <v>53.2</v>
      </c>
      <c r="Z113" s="44">
        <v>53</v>
      </c>
      <c r="AA113" s="44">
        <v>52.8</v>
      </c>
      <c r="AB113" s="44">
        <v>52.5</v>
      </c>
      <c r="AC113" s="44">
        <v>52.2</v>
      </c>
      <c r="AD113" s="44">
        <v>52.2</v>
      </c>
      <c r="AE113" s="44">
        <v>52.2</v>
      </c>
      <c r="AF113" s="44">
        <v>52.2</v>
      </c>
      <c r="AG113" s="44">
        <v>52.1</v>
      </c>
    </row>
    <row r="114" spans="1:33" x14ac:dyDescent="0.2">
      <c r="A114" s="17" t="str">
        <f>VLOOKUP(C114,'Country Table'!$C$4:$G$222,5,FALSE)</f>
        <v>Lower middle income</v>
      </c>
      <c r="B114" s="17" t="str">
        <f>VLOOKUP(C114,'Country Table'!$C$4:$G$222,4,FALSE)</f>
        <v>East Asia &amp; Pacific</v>
      </c>
      <c r="C114" s="18" t="s">
        <v>274</v>
      </c>
      <c r="D114" s="44">
        <v>43.8</v>
      </c>
      <c r="E114" s="44">
        <v>43.9</v>
      </c>
      <c r="F114" s="44">
        <v>43.8</v>
      </c>
      <c r="G114" s="44">
        <v>43.7</v>
      </c>
      <c r="H114" s="44">
        <v>43.6</v>
      </c>
      <c r="I114" s="44">
        <v>43.6</v>
      </c>
      <c r="J114" s="44">
        <v>43.6</v>
      </c>
      <c r="K114" s="44">
        <v>43.5</v>
      </c>
      <c r="L114" s="44">
        <v>43.5</v>
      </c>
      <c r="M114" s="44">
        <v>43.5</v>
      </c>
      <c r="N114" s="44">
        <v>43.3</v>
      </c>
      <c r="O114" s="44">
        <v>43.2</v>
      </c>
      <c r="P114" s="44">
        <v>43.1</v>
      </c>
      <c r="Q114" s="44">
        <v>42.9</v>
      </c>
      <c r="R114" s="44">
        <v>42.7</v>
      </c>
      <c r="S114" s="44">
        <v>42.6</v>
      </c>
      <c r="T114" s="44">
        <v>42.4</v>
      </c>
      <c r="U114" s="44">
        <v>42.3</v>
      </c>
      <c r="V114" s="44">
        <v>42.2</v>
      </c>
      <c r="W114" s="44">
        <v>42.1</v>
      </c>
      <c r="X114" s="44">
        <v>42</v>
      </c>
      <c r="Y114" s="44">
        <v>41.9</v>
      </c>
      <c r="Z114" s="44">
        <v>41.9</v>
      </c>
      <c r="AA114" s="44">
        <v>41.8</v>
      </c>
      <c r="AB114" s="44">
        <v>41.7</v>
      </c>
      <c r="AC114" s="44">
        <v>41.6</v>
      </c>
      <c r="AD114" s="44">
        <v>41.1</v>
      </c>
      <c r="AE114" s="44">
        <v>40.6</v>
      </c>
      <c r="AF114" s="44">
        <v>40.5</v>
      </c>
      <c r="AG114" s="44">
        <v>40.5</v>
      </c>
    </row>
    <row r="115" spans="1:33" x14ac:dyDescent="0.2">
      <c r="A115" s="17" t="str">
        <f>VLOOKUP(C115,'Country Table'!$C$4:$G$222,5,FALSE)</f>
        <v>Upper middle income</v>
      </c>
      <c r="B115" s="17" t="str">
        <f>VLOOKUP(C115,'Country Table'!$C$4:$G$222,4,FALSE)</f>
        <v>Sub-Saharan Africa</v>
      </c>
      <c r="C115" s="18" t="s">
        <v>276</v>
      </c>
      <c r="D115" s="44">
        <v>46.1</v>
      </c>
      <c r="E115" s="44">
        <v>46.2</v>
      </c>
      <c r="F115" s="44">
        <v>46.3</v>
      </c>
      <c r="G115" s="44">
        <v>46.4</v>
      </c>
      <c r="H115" s="44">
        <v>46.5</v>
      </c>
      <c r="I115" s="44">
        <v>46.5</v>
      </c>
      <c r="J115" s="44">
        <v>46.4</v>
      </c>
      <c r="K115" s="44">
        <v>46.4</v>
      </c>
      <c r="L115" s="44">
        <v>46.3</v>
      </c>
      <c r="M115" s="44">
        <v>46.3</v>
      </c>
      <c r="N115" s="44">
        <v>46.2</v>
      </c>
      <c r="O115" s="44">
        <v>46.4</v>
      </c>
      <c r="P115" s="44">
        <v>46.6</v>
      </c>
      <c r="Q115" s="44">
        <v>46.8</v>
      </c>
      <c r="R115" s="44">
        <v>47</v>
      </c>
      <c r="S115" s="44">
        <v>47.2</v>
      </c>
      <c r="T115" s="44">
        <v>47.4</v>
      </c>
      <c r="U115" s="44">
        <v>47.5</v>
      </c>
      <c r="V115" s="44">
        <v>47.7</v>
      </c>
      <c r="W115" s="44">
        <v>47.9</v>
      </c>
      <c r="X115" s="44">
        <v>48.1</v>
      </c>
      <c r="Y115" s="44">
        <v>48.3</v>
      </c>
      <c r="Z115" s="44">
        <v>48.5</v>
      </c>
      <c r="AA115" s="44">
        <v>49.9</v>
      </c>
      <c r="AB115" s="44">
        <v>49.4</v>
      </c>
      <c r="AC115" s="44">
        <v>48.8</v>
      </c>
      <c r="AD115" s="44">
        <v>48.2</v>
      </c>
      <c r="AE115" s="44">
        <v>48.7</v>
      </c>
      <c r="AF115" s="44">
        <v>49.3</v>
      </c>
      <c r="AG115" s="44">
        <v>49.4</v>
      </c>
    </row>
    <row r="116" spans="1:33" x14ac:dyDescent="0.2">
      <c r="A116" s="17" t="str">
        <f>VLOOKUP(C116,'Country Table'!$C$4:$G$222,5,FALSE)</f>
        <v>Lower middle income</v>
      </c>
      <c r="B116" s="17" t="str">
        <f>VLOOKUP(C116,'Country Table'!$C$4:$G$222,4,FALSE)</f>
        <v>South Asia</v>
      </c>
      <c r="C116" s="18" t="s">
        <v>280</v>
      </c>
      <c r="D116" s="44">
        <v>48.5</v>
      </c>
      <c r="E116" s="44">
        <v>48.2</v>
      </c>
      <c r="F116" s="44">
        <v>47.9</v>
      </c>
      <c r="G116" s="44">
        <v>47.6</v>
      </c>
      <c r="H116" s="44">
        <v>47.4</v>
      </c>
      <c r="I116" s="44">
        <v>47.3</v>
      </c>
      <c r="J116" s="44">
        <v>47.4</v>
      </c>
      <c r="K116" s="44">
        <v>47.6</v>
      </c>
      <c r="L116" s="44">
        <v>47.9</v>
      </c>
      <c r="M116" s="44">
        <v>48.3</v>
      </c>
      <c r="N116" s="44">
        <v>48.6</v>
      </c>
      <c r="O116" s="44">
        <v>48.6</v>
      </c>
      <c r="P116" s="44">
        <v>48.6</v>
      </c>
      <c r="Q116" s="44">
        <v>48.6</v>
      </c>
      <c r="R116" s="44">
        <v>48.6</v>
      </c>
      <c r="S116" s="44">
        <v>48.7</v>
      </c>
      <c r="T116" s="44">
        <v>48.7</v>
      </c>
      <c r="U116" s="44">
        <v>48.7</v>
      </c>
      <c r="V116" s="44">
        <v>48.7</v>
      </c>
      <c r="W116" s="44">
        <v>49</v>
      </c>
      <c r="X116" s="44">
        <v>49.5</v>
      </c>
      <c r="Y116" s="44">
        <v>50.5</v>
      </c>
      <c r="Z116" s="44">
        <v>51.8</v>
      </c>
      <c r="AA116" s="44">
        <v>53.1</v>
      </c>
      <c r="AB116" s="44">
        <v>54.4</v>
      </c>
      <c r="AC116" s="44">
        <v>55.5</v>
      </c>
      <c r="AD116" s="44">
        <v>55.9</v>
      </c>
      <c r="AE116" s="44">
        <v>56</v>
      </c>
      <c r="AF116" s="44">
        <v>56</v>
      </c>
      <c r="AG116" s="44">
        <v>55.7</v>
      </c>
    </row>
    <row r="117" spans="1:33" x14ac:dyDescent="0.2">
      <c r="A117" s="17" t="str">
        <f>VLOOKUP(C117,'Country Table'!$C$4:$G$222,5,FALSE)</f>
        <v>High income</v>
      </c>
      <c r="B117" s="17" t="str">
        <f>VLOOKUP(C117,'Country Table'!$C$4:$G$222,4,FALSE)</f>
        <v>Europe &amp; Central Asia</v>
      </c>
      <c r="C117" s="18" t="s">
        <v>282</v>
      </c>
      <c r="D117" s="44">
        <v>38.799999999999997</v>
      </c>
      <c r="E117" s="44">
        <v>39.200000000000003</v>
      </c>
      <c r="F117" s="44">
        <v>40.1</v>
      </c>
      <c r="G117" s="44">
        <v>40.4</v>
      </c>
      <c r="H117" s="44">
        <v>40.799999999999997</v>
      </c>
      <c r="I117" s="44">
        <v>41.2</v>
      </c>
      <c r="J117" s="44">
        <v>41.7</v>
      </c>
      <c r="K117" s="44">
        <v>42</v>
      </c>
      <c r="L117" s="44">
        <v>42.2</v>
      </c>
      <c r="M117" s="44">
        <v>42.9</v>
      </c>
      <c r="N117" s="44">
        <v>43.1</v>
      </c>
      <c r="O117" s="44">
        <v>43.4</v>
      </c>
      <c r="P117" s="44">
        <v>43.5</v>
      </c>
      <c r="Q117" s="44">
        <v>44.1</v>
      </c>
      <c r="R117" s="44">
        <v>44.3</v>
      </c>
      <c r="S117" s="44">
        <v>44.3</v>
      </c>
      <c r="T117" s="44">
        <v>44.6</v>
      </c>
      <c r="U117" s="44">
        <v>44.9</v>
      </c>
      <c r="V117" s="44">
        <v>45.1</v>
      </c>
      <c r="W117" s="44">
        <v>45.3</v>
      </c>
      <c r="X117" s="44">
        <v>45.7</v>
      </c>
      <c r="Y117" s="44">
        <v>45.9</v>
      </c>
      <c r="Z117" s="44">
        <v>46</v>
      </c>
      <c r="AA117" s="44">
        <v>46</v>
      </c>
      <c r="AB117" s="44">
        <v>45.7</v>
      </c>
      <c r="AC117" s="44">
        <v>46</v>
      </c>
      <c r="AD117" s="44">
        <v>46.1</v>
      </c>
      <c r="AE117" s="44">
        <v>46.2</v>
      </c>
      <c r="AF117" s="44">
        <v>46.2</v>
      </c>
      <c r="AG117" s="44">
        <v>46.2</v>
      </c>
    </row>
    <row r="118" spans="1:33" x14ac:dyDescent="0.2">
      <c r="A118" s="17" t="str">
        <f>VLOOKUP(C118,'Country Table'!$C$4:$G$222,5,FALSE)</f>
        <v>High income</v>
      </c>
      <c r="B118" s="17" t="str">
        <f>VLOOKUP(C118,'Country Table'!$C$4:$G$222,4,FALSE)</f>
        <v>East Asia &amp; Pacific</v>
      </c>
      <c r="C118" s="18" t="s">
        <v>284</v>
      </c>
      <c r="D118" s="44">
        <v>44.8</v>
      </c>
      <c r="E118" s="44">
        <v>44.8</v>
      </c>
      <c r="F118" s="44">
        <v>44.7</v>
      </c>
      <c r="G118" s="44">
        <v>44.7</v>
      </c>
      <c r="H118" s="44">
        <v>44.7</v>
      </c>
      <c r="I118" s="44">
        <v>44.7</v>
      </c>
      <c r="J118" s="44">
        <v>44.8</v>
      </c>
      <c r="K118" s="44">
        <v>45</v>
      </c>
      <c r="L118" s="44">
        <v>45.3</v>
      </c>
      <c r="M118" s="44">
        <v>45.5</v>
      </c>
      <c r="N118" s="44">
        <v>45.7</v>
      </c>
      <c r="O118" s="44">
        <v>45.7</v>
      </c>
      <c r="P118" s="44">
        <v>45.8</v>
      </c>
      <c r="Q118" s="44">
        <v>45.9</v>
      </c>
      <c r="R118" s="44">
        <v>45.9</v>
      </c>
      <c r="S118" s="44">
        <v>46</v>
      </c>
      <c r="T118" s="44">
        <v>46</v>
      </c>
      <c r="U118" s="44">
        <v>46.1</v>
      </c>
      <c r="V118" s="44">
        <v>46.1</v>
      </c>
      <c r="W118" s="44">
        <v>46.1</v>
      </c>
      <c r="X118" s="44">
        <v>46.1</v>
      </c>
      <c r="Y118" s="44">
        <v>46.1</v>
      </c>
      <c r="Z118" s="44">
        <v>46</v>
      </c>
      <c r="AA118" s="44">
        <v>45.9</v>
      </c>
      <c r="AB118" s="44">
        <v>45.8</v>
      </c>
      <c r="AC118" s="44">
        <v>45.8</v>
      </c>
      <c r="AD118" s="44">
        <v>45.8</v>
      </c>
      <c r="AE118" s="44">
        <v>45.7</v>
      </c>
      <c r="AF118" s="44">
        <v>45.7</v>
      </c>
      <c r="AG118" s="44">
        <v>45.7</v>
      </c>
    </row>
    <row r="119" spans="1:33" x14ac:dyDescent="0.2">
      <c r="A119" s="17" t="str">
        <f>VLOOKUP(C119,'Country Table'!$C$4:$G$222,5,FALSE)</f>
        <v>High income</v>
      </c>
      <c r="B119" s="17" t="str">
        <f>VLOOKUP(C119,'Country Table'!$C$4:$G$222,4,FALSE)</f>
        <v>East Asia &amp; Pacific</v>
      </c>
      <c r="C119" s="18" t="s">
        <v>286</v>
      </c>
      <c r="D119" s="44">
        <v>43.1</v>
      </c>
      <c r="E119" s="44">
        <v>43.4</v>
      </c>
      <c r="F119" s="44">
        <v>43.6</v>
      </c>
      <c r="G119" s="44">
        <v>43.5</v>
      </c>
      <c r="H119" s="44">
        <v>43.9</v>
      </c>
      <c r="I119" s="44">
        <v>44.1</v>
      </c>
      <c r="J119" s="44">
        <v>44.6</v>
      </c>
      <c r="K119" s="44">
        <v>44.6</v>
      </c>
      <c r="L119" s="44">
        <v>44.9</v>
      </c>
      <c r="M119" s="44">
        <v>45.1</v>
      </c>
      <c r="N119" s="44">
        <v>45.2</v>
      </c>
      <c r="O119" s="44">
        <v>45.5</v>
      </c>
      <c r="P119" s="44">
        <v>45.6</v>
      </c>
      <c r="Q119" s="44">
        <v>46</v>
      </c>
      <c r="R119" s="44">
        <v>46</v>
      </c>
      <c r="S119" s="44">
        <v>46.2</v>
      </c>
      <c r="T119" s="44">
        <v>46.2</v>
      </c>
      <c r="U119" s="44">
        <v>46.4</v>
      </c>
      <c r="V119" s="44">
        <v>46.6</v>
      </c>
      <c r="W119" s="44">
        <v>46.7</v>
      </c>
      <c r="X119" s="44">
        <v>46.7</v>
      </c>
      <c r="Y119" s="44">
        <v>46.8</v>
      </c>
      <c r="Z119" s="44">
        <v>47</v>
      </c>
      <c r="AA119" s="44">
        <v>47.2</v>
      </c>
      <c r="AB119" s="44">
        <v>47.3</v>
      </c>
      <c r="AC119" s="44">
        <v>47.2</v>
      </c>
      <c r="AD119" s="44">
        <v>47.4</v>
      </c>
      <c r="AE119" s="44">
        <v>47.4</v>
      </c>
      <c r="AF119" s="44">
        <v>47.6</v>
      </c>
      <c r="AG119" s="44">
        <v>47.6</v>
      </c>
    </row>
    <row r="120" spans="1:33" x14ac:dyDescent="0.2">
      <c r="A120" s="17" t="str">
        <f>VLOOKUP(C120,'Country Table'!$C$4:$G$222,5,FALSE)</f>
        <v>Lower middle income</v>
      </c>
      <c r="B120" s="17" t="str">
        <f>VLOOKUP(C120,'Country Table'!$C$4:$G$222,4,FALSE)</f>
        <v>Latin America &amp; Caribbean</v>
      </c>
      <c r="C120" s="18" t="s">
        <v>288</v>
      </c>
      <c r="D120" s="44">
        <v>31.5</v>
      </c>
      <c r="E120" s="44">
        <v>31.3</v>
      </c>
      <c r="F120" s="44">
        <v>30.8</v>
      </c>
      <c r="G120" s="44">
        <v>30.3</v>
      </c>
      <c r="H120" s="44">
        <v>29.9</v>
      </c>
      <c r="I120" s="44">
        <v>29.6</v>
      </c>
      <c r="J120" s="44">
        <v>29.7</v>
      </c>
      <c r="K120" s="44">
        <v>30.2</v>
      </c>
      <c r="L120" s="44">
        <v>30.8</v>
      </c>
      <c r="M120" s="44">
        <v>31.5</v>
      </c>
      <c r="N120" s="44">
        <v>32.200000000000003</v>
      </c>
      <c r="O120" s="44">
        <v>33</v>
      </c>
      <c r="P120" s="44">
        <v>33.9</v>
      </c>
      <c r="Q120" s="44">
        <v>34.700000000000003</v>
      </c>
      <c r="R120" s="44">
        <v>35.6</v>
      </c>
      <c r="S120" s="44">
        <v>36.5</v>
      </c>
      <c r="T120" s="44">
        <v>37.4</v>
      </c>
      <c r="U120" s="44">
        <v>37.5</v>
      </c>
      <c r="V120" s="44">
        <v>37.6</v>
      </c>
      <c r="W120" s="44">
        <v>37.700000000000003</v>
      </c>
      <c r="X120" s="44">
        <v>37.799999999999997</v>
      </c>
      <c r="Y120" s="44">
        <v>37.9</v>
      </c>
      <c r="Z120" s="44">
        <v>38.1</v>
      </c>
      <c r="AA120" s="44">
        <v>38.200000000000003</v>
      </c>
      <c r="AB120" s="44">
        <v>38.299999999999997</v>
      </c>
      <c r="AC120" s="44">
        <v>38.5</v>
      </c>
      <c r="AD120" s="44">
        <v>38.700000000000003</v>
      </c>
      <c r="AE120" s="44">
        <v>38.9</v>
      </c>
      <c r="AF120" s="44">
        <v>38.5</v>
      </c>
      <c r="AG120" s="44">
        <v>38.6</v>
      </c>
    </row>
    <row r="121" spans="1:33" x14ac:dyDescent="0.2">
      <c r="A121" s="17" t="str">
        <f>VLOOKUP(C121,'Country Table'!$C$4:$G$222,5,FALSE)</f>
        <v>Low income</v>
      </c>
      <c r="B121" s="17" t="str">
        <f>VLOOKUP(C121,'Country Table'!$C$4:$G$222,4,FALSE)</f>
        <v>Sub-Saharan Africa</v>
      </c>
      <c r="C121" s="18" t="s">
        <v>290</v>
      </c>
      <c r="D121" s="44">
        <v>46.4</v>
      </c>
      <c r="E121" s="44">
        <v>46.3</v>
      </c>
      <c r="F121" s="44">
        <v>46.1</v>
      </c>
      <c r="G121" s="44">
        <v>46</v>
      </c>
      <c r="H121" s="44">
        <v>45.9</v>
      </c>
      <c r="I121" s="44">
        <v>45.8</v>
      </c>
      <c r="J121" s="44">
        <v>45.6</v>
      </c>
      <c r="K121" s="44">
        <v>45.4</v>
      </c>
      <c r="L121" s="44">
        <v>45.3</v>
      </c>
      <c r="M121" s="44">
        <v>45.2</v>
      </c>
      <c r="N121" s="44">
        <v>45.1</v>
      </c>
      <c r="O121" s="44">
        <v>44.9</v>
      </c>
      <c r="P121" s="44">
        <v>44.8</v>
      </c>
      <c r="Q121" s="44">
        <v>44.6</v>
      </c>
      <c r="R121" s="44">
        <v>44.5</v>
      </c>
      <c r="S121" s="44">
        <v>44.4</v>
      </c>
      <c r="T121" s="44">
        <v>44.3</v>
      </c>
      <c r="U121" s="44">
        <v>44.2</v>
      </c>
      <c r="V121" s="44">
        <v>44.1</v>
      </c>
      <c r="W121" s="44">
        <v>44</v>
      </c>
      <c r="X121" s="44">
        <v>43.9</v>
      </c>
      <c r="Y121" s="44">
        <v>43.8</v>
      </c>
      <c r="Z121" s="44">
        <v>43.4</v>
      </c>
      <c r="AA121" s="44">
        <v>42.9</v>
      </c>
      <c r="AB121" s="44">
        <v>42.6</v>
      </c>
      <c r="AC121" s="44">
        <v>42.6</v>
      </c>
      <c r="AD121" s="44">
        <v>42.5</v>
      </c>
      <c r="AE121" s="44">
        <v>42.5</v>
      </c>
      <c r="AF121" s="44">
        <v>42.5</v>
      </c>
      <c r="AG121" s="44">
        <v>42.4</v>
      </c>
    </row>
    <row r="122" spans="1:33" x14ac:dyDescent="0.2">
      <c r="A122" s="17" t="str">
        <f>VLOOKUP(C122,'Country Table'!$C$4:$G$222,5,FALSE)</f>
        <v>Lower middle income</v>
      </c>
      <c r="B122" s="17" t="str">
        <f>VLOOKUP(C122,'Country Table'!$C$4:$G$222,4,FALSE)</f>
        <v>Sub-Saharan Africa</v>
      </c>
      <c r="C122" s="18" t="s">
        <v>292</v>
      </c>
      <c r="D122" s="44">
        <v>45.3</v>
      </c>
      <c r="E122" s="44">
        <v>45.3</v>
      </c>
      <c r="F122" s="44">
        <v>45.4</v>
      </c>
      <c r="G122" s="44">
        <v>45.5</v>
      </c>
      <c r="H122" s="44">
        <v>45.6</v>
      </c>
      <c r="I122" s="44">
        <v>45.7</v>
      </c>
      <c r="J122" s="44">
        <v>45.7</v>
      </c>
      <c r="K122" s="44">
        <v>45.8</v>
      </c>
      <c r="L122" s="44">
        <v>45.9</v>
      </c>
      <c r="M122" s="44">
        <v>45.9</v>
      </c>
      <c r="N122" s="44">
        <v>46</v>
      </c>
      <c r="O122" s="44">
        <v>46</v>
      </c>
      <c r="P122" s="44">
        <v>46.1</v>
      </c>
      <c r="Q122" s="44">
        <v>46.1</v>
      </c>
      <c r="R122" s="44">
        <v>46.1</v>
      </c>
      <c r="S122" s="44">
        <v>46.1</v>
      </c>
      <c r="T122" s="44">
        <v>46</v>
      </c>
      <c r="U122" s="44">
        <v>46</v>
      </c>
      <c r="V122" s="44">
        <v>45.9</v>
      </c>
      <c r="W122" s="44">
        <v>45.9</v>
      </c>
      <c r="X122" s="44">
        <v>45.9</v>
      </c>
      <c r="Y122" s="44">
        <v>45.9</v>
      </c>
      <c r="Z122" s="44">
        <v>45.6</v>
      </c>
      <c r="AA122" s="44">
        <v>45.3</v>
      </c>
      <c r="AB122" s="44">
        <v>45.2</v>
      </c>
      <c r="AC122" s="44">
        <v>45</v>
      </c>
      <c r="AD122" s="44">
        <v>44.9</v>
      </c>
      <c r="AE122" s="44">
        <v>45</v>
      </c>
      <c r="AF122" s="44">
        <v>45.1</v>
      </c>
      <c r="AG122" s="44">
        <v>44.9</v>
      </c>
    </row>
    <row r="123" spans="1:33" x14ac:dyDescent="0.2">
      <c r="A123" s="17" t="str">
        <f>VLOOKUP(C123,'Country Table'!$C$4:$G$222,5,FALSE)</f>
        <v>Low income</v>
      </c>
      <c r="B123" s="17" t="str">
        <f>VLOOKUP(C123,'Country Table'!$C$4:$G$222,4,FALSE)</f>
        <v>East Asia &amp; Pacific</v>
      </c>
      <c r="C123" s="18" t="s">
        <v>448</v>
      </c>
      <c r="D123" s="44">
        <v>49</v>
      </c>
      <c r="E123" s="44">
        <v>48.8</v>
      </c>
      <c r="F123" s="44">
        <v>48.7</v>
      </c>
      <c r="G123" s="44">
        <v>48.5</v>
      </c>
      <c r="H123" s="44">
        <v>48.4</v>
      </c>
      <c r="I123" s="44">
        <v>48.2</v>
      </c>
      <c r="J123" s="44">
        <v>48.2</v>
      </c>
      <c r="K123" s="44">
        <v>48.1</v>
      </c>
      <c r="L123" s="44">
        <v>48</v>
      </c>
      <c r="M123" s="44">
        <v>48</v>
      </c>
      <c r="N123" s="44">
        <v>48</v>
      </c>
      <c r="O123" s="44">
        <v>47.9</v>
      </c>
      <c r="P123" s="44">
        <v>47.9</v>
      </c>
      <c r="Q123" s="44">
        <v>47.8</v>
      </c>
      <c r="R123" s="44">
        <v>47.8</v>
      </c>
      <c r="S123" s="44">
        <v>47.7</v>
      </c>
      <c r="T123" s="44">
        <v>47.7</v>
      </c>
      <c r="U123" s="44">
        <v>47.7</v>
      </c>
      <c r="V123" s="44">
        <v>47.6</v>
      </c>
      <c r="W123" s="44">
        <v>47.6</v>
      </c>
      <c r="X123" s="44">
        <v>47.5</v>
      </c>
      <c r="Y123" s="44">
        <v>47.5</v>
      </c>
      <c r="Z123" s="44">
        <v>47.5</v>
      </c>
      <c r="AA123" s="44">
        <v>47.4</v>
      </c>
      <c r="AB123" s="44">
        <v>47.4</v>
      </c>
      <c r="AC123" s="44">
        <v>47.3</v>
      </c>
      <c r="AD123" s="44">
        <v>47.3</v>
      </c>
      <c r="AE123" s="44">
        <v>47.3</v>
      </c>
      <c r="AF123" s="44">
        <v>47.2</v>
      </c>
      <c r="AG123" s="44">
        <v>47.2</v>
      </c>
    </row>
    <row r="124" spans="1:33" x14ac:dyDescent="0.2">
      <c r="A124" s="17" t="str">
        <f>VLOOKUP(C124,'Country Table'!$C$4:$G$222,5,FALSE)</f>
        <v>Upper middle income</v>
      </c>
      <c r="B124" s="17" t="str">
        <f>VLOOKUP(C124,'Country Table'!$C$4:$G$222,4,FALSE)</f>
        <v>Europe &amp; Central Asia</v>
      </c>
      <c r="C124" s="18" t="s">
        <v>294</v>
      </c>
      <c r="D124" s="44">
        <v>38.9</v>
      </c>
      <c r="E124" s="44">
        <v>39</v>
      </c>
      <c r="F124" s="44">
        <v>39</v>
      </c>
      <c r="G124" s="44">
        <v>39</v>
      </c>
      <c r="H124" s="44">
        <v>39</v>
      </c>
      <c r="I124" s="44">
        <v>39</v>
      </c>
      <c r="J124" s="44">
        <v>39</v>
      </c>
      <c r="K124" s="44">
        <v>38.799999999999997</v>
      </c>
      <c r="L124" s="44">
        <v>38.6</v>
      </c>
      <c r="M124" s="44">
        <v>38.4</v>
      </c>
      <c r="N124" s="44">
        <v>38.700000000000003</v>
      </c>
      <c r="O124" s="44">
        <v>38.9</v>
      </c>
      <c r="P124" s="44">
        <v>39.299999999999997</v>
      </c>
      <c r="Q124" s="44">
        <v>39.799999999999997</v>
      </c>
      <c r="R124" s="44">
        <v>39.5</v>
      </c>
      <c r="S124" s="44">
        <v>39.200000000000003</v>
      </c>
      <c r="T124" s="44">
        <v>39</v>
      </c>
      <c r="U124" s="44">
        <v>39.6</v>
      </c>
      <c r="V124" s="44">
        <v>39</v>
      </c>
      <c r="W124" s="44">
        <v>38.6</v>
      </c>
      <c r="X124" s="44">
        <v>38.700000000000003</v>
      </c>
      <c r="Y124" s="44">
        <v>39.4</v>
      </c>
      <c r="Z124" s="44">
        <v>39.299999999999997</v>
      </c>
      <c r="AA124" s="44">
        <v>40</v>
      </c>
      <c r="AB124" s="44">
        <v>39.5</v>
      </c>
      <c r="AC124" s="44">
        <v>39.4</v>
      </c>
      <c r="AD124" s="44">
        <v>38.700000000000003</v>
      </c>
      <c r="AE124" s="44">
        <v>38.9</v>
      </c>
      <c r="AF124" s="44">
        <v>39.200000000000003</v>
      </c>
      <c r="AG124" s="44">
        <v>39.200000000000003</v>
      </c>
    </row>
    <row r="125" spans="1:33" x14ac:dyDescent="0.2">
      <c r="A125" s="17" t="str">
        <f>VLOOKUP(C125,'Country Table'!$C$4:$G$222,5,FALSE)</f>
        <v>High income</v>
      </c>
      <c r="B125" s="17" t="str">
        <f>VLOOKUP(C125,'Country Table'!$C$4:$G$222,4,FALSE)</f>
        <v>Europe &amp; Central Asia</v>
      </c>
      <c r="C125" s="18" t="s">
        <v>298</v>
      </c>
      <c r="D125" s="44">
        <v>44.9</v>
      </c>
      <c r="E125" s="44">
        <v>45.4</v>
      </c>
      <c r="F125" s="44">
        <v>45.3</v>
      </c>
      <c r="G125" s="44">
        <v>45.5</v>
      </c>
      <c r="H125" s="44">
        <v>45.6</v>
      </c>
      <c r="I125" s="44">
        <v>46.2</v>
      </c>
      <c r="J125" s="44">
        <v>46.3</v>
      </c>
      <c r="K125" s="44">
        <v>46.3</v>
      </c>
      <c r="L125" s="44">
        <v>46.6</v>
      </c>
      <c r="M125" s="44">
        <v>46.7</v>
      </c>
      <c r="N125" s="44">
        <v>46.6</v>
      </c>
      <c r="O125" s="44">
        <v>46.8</v>
      </c>
      <c r="P125" s="44">
        <v>47.3</v>
      </c>
      <c r="Q125" s="44">
        <v>47.1</v>
      </c>
      <c r="R125" s="44">
        <v>47.3</v>
      </c>
      <c r="S125" s="44">
        <v>47.1</v>
      </c>
      <c r="T125" s="44">
        <v>47.1</v>
      </c>
      <c r="U125" s="44">
        <v>47.3</v>
      </c>
      <c r="V125" s="44">
        <v>47.4</v>
      </c>
      <c r="W125" s="44">
        <v>47.5</v>
      </c>
      <c r="X125" s="44">
        <v>47.3</v>
      </c>
      <c r="Y125" s="44">
        <v>47.5</v>
      </c>
      <c r="Z125" s="44">
        <v>47.3</v>
      </c>
      <c r="AA125" s="44">
        <v>47.4</v>
      </c>
      <c r="AB125" s="44">
        <v>47.3</v>
      </c>
      <c r="AC125" s="44">
        <v>47.1</v>
      </c>
      <c r="AD125" s="44">
        <v>47.1</v>
      </c>
      <c r="AE125" s="44">
        <v>47.1</v>
      </c>
      <c r="AF125" s="44">
        <v>47</v>
      </c>
      <c r="AG125" s="44">
        <v>47</v>
      </c>
    </row>
    <row r="126" spans="1:33" x14ac:dyDescent="0.2">
      <c r="A126" s="17" t="str">
        <f>VLOOKUP(C126,'Country Table'!$C$4:$G$222,5,FALSE)</f>
        <v>High income</v>
      </c>
      <c r="B126" s="17" t="str">
        <f>VLOOKUP(C126,'Country Table'!$C$4:$G$222,4,FALSE)</f>
        <v>Middle East &amp; North Africa</v>
      </c>
      <c r="C126" s="18" t="s">
        <v>300</v>
      </c>
      <c r="D126" s="44">
        <v>15.3</v>
      </c>
      <c r="E126" s="44">
        <v>14.7</v>
      </c>
      <c r="F126" s="44">
        <v>14</v>
      </c>
      <c r="G126" s="44">
        <v>13.4</v>
      </c>
      <c r="H126" s="44">
        <v>13</v>
      </c>
      <c r="I126" s="44">
        <v>12.9</v>
      </c>
      <c r="J126" s="44">
        <v>13.5</v>
      </c>
      <c r="K126" s="44">
        <v>14.4</v>
      </c>
      <c r="L126" s="44">
        <v>15.4</v>
      </c>
      <c r="M126" s="44">
        <v>16.5</v>
      </c>
      <c r="N126" s="44">
        <v>17.3</v>
      </c>
      <c r="O126" s="44">
        <v>17.7</v>
      </c>
      <c r="P126" s="44">
        <v>18</v>
      </c>
      <c r="Q126" s="44">
        <v>18.3</v>
      </c>
      <c r="R126" s="44">
        <v>18.2</v>
      </c>
      <c r="S126" s="44">
        <v>18.100000000000001</v>
      </c>
      <c r="T126" s="44">
        <v>17.899999999999999</v>
      </c>
      <c r="U126" s="44">
        <v>17.5</v>
      </c>
      <c r="V126" s="44">
        <v>17.100000000000001</v>
      </c>
      <c r="W126" s="44">
        <v>16.5</v>
      </c>
      <c r="X126" s="44">
        <v>15.9</v>
      </c>
      <c r="Y126" s="44">
        <v>15.2</v>
      </c>
      <c r="Z126" s="44">
        <v>14.5</v>
      </c>
      <c r="AA126" s="44">
        <v>13.9</v>
      </c>
      <c r="AB126" s="44">
        <v>13.5</v>
      </c>
      <c r="AC126" s="44">
        <v>13.2</v>
      </c>
      <c r="AD126" s="44">
        <v>13.2</v>
      </c>
      <c r="AE126" s="44">
        <v>13</v>
      </c>
      <c r="AF126" s="44">
        <v>12.8</v>
      </c>
      <c r="AG126" s="44">
        <v>12.7</v>
      </c>
    </row>
    <row r="127" spans="1:33" x14ac:dyDescent="0.2">
      <c r="A127" s="17" t="str">
        <f>VLOOKUP(C127,'Country Table'!$C$4:$G$222,5,FALSE)</f>
        <v>Lower middle income</v>
      </c>
      <c r="B127" s="17" t="str">
        <f>VLOOKUP(C127,'Country Table'!$C$4:$G$222,4,FALSE)</f>
        <v>South Asia</v>
      </c>
      <c r="C127" s="18" t="s">
        <v>302</v>
      </c>
      <c r="D127" s="44">
        <v>13.2</v>
      </c>
      <c r="E127" s="44">
        <v>13.1</v>
      </c>
      <c r="F127" s="44">
        <v>13.1</v>
      </c>
      <c r="G127" s="44">
        <v>13.6</v>
      </c>
      <c r="H127" s="44">
        <v>13.9</v>
      </c>
      <c r="I127" s="44">
        <v>12.2</v>
      </c>
      <c r="J127" s="44">
        <v>13.2</v>
      </c>
      <c r="K127" s="44">
        <v>14.2</v>
      </c>
      <c r="L127" s="44">
        <v>14.5</v>
      </c>
      <c r="M127" s="44">
        <v>14.8</v>
      </c>
      <c r="N127" s="44">
        <v>15.2</v>
      </c>
      <c r="O127" s="44">
        <v>15.2</v>
      </c>
      <c r="P127" s="44">
        <v>15.3</v>
      </c>
      <c r="Q127" s="44">
        <v>16</v>
      </c>
      <c r="R127" s="44">
        <v>16.8</v>
      </c>
      <c r="S127" s="44">
        <v>17.399999999999999</v>
      </c>
      <c r="T127" s="44">
        <v>18.100000000000001</v>
      </c>
      <c r="U127" s="44">
        <v>18.399999999999999</v>
      </c>
      <c r="V127" s="44">
        <v>18.899999999999999</v>
      </c>
      <c r="W127" s="44">
        <v>19.7</v>
      </c>
      <c r="X127" s="44">
        <v>20.5</v>
      </c>
      <c r="Y127" s="44">
        <v>20.9</v>
      </c>
      <c r="Z127" s="44">
        <v>21</v>
      </c>
      <c r="AA127" s="44">
        <v>21.1</v>
      </c>
      <c r="AB127" s="44">
        <v>21.5</v>
      </c>
      <c r="AC127" s="44">
        <v>22</v>
      </c>
      <c r="AD127" s="44">
        <v>21.3</v>
      </c>
      <c r="AE127" s="44">
        <v>20.7</v>
      </c>
      <c r="AF127" s="44">
        <v>20.100000000000001</v>
      </c>
      <c r="AG127" s="44">
        <v>20.3</v>
      </c>
    </row>
    <row r="128" spans="1:33" x14ac:dyDescent="0.2">
      <c r="A128" s="17" t="str">
        <f>VLOOKUP(C128,'Country Table'!$C$4:$G$222,5,FALSE)</f>
        <v>High income</v>
      </c>
      <c r="B128" s="17" t="str">
        <f>VLOOKUP(C128,'Country Table'!$C$4:$G$222,4,FALSE)</f>
        <v>Latin America &amp; Caribbean</v>
      </c>
      <c r="C128" s="18" t="s">
        <v>306</v>
      </c>
      <c r="D128" s="44">
        <v>32.4</v>
      </c>
      <c r="E128" s="44">
        <v>33</v>
      </c>
      <c r="F128" s="44">
        <v>33</v>
      </c>
      <c r="G128" s="44">
        <v>33.1</v>
      </c>
      <c r="H128" s="44">
        <v>33.700000000000003</v>
      </c>
      <c r="I128" s="44">
        <v>34.200000000000003</v>
      </c>
      <c r="J128" s="44">
        <v>34.6</v>
      </c>
      <c r="K128" s="44">
        <v>34.9</v>
      </c>
      <c r="L128" s="44">
        <v>35</v>
      </c>
      <c r="M128" s="44">
        <v>35.1</v>
      </c>
      <c r="N128" s="44">
        <v>35.6</v>
      </c>
      <c r="O128" s="44">
        <v>36</v>
      </c>
      <c r="P128" s="44">
        <v>36.4</v>
      </c>
      <c r="Q128" s="44">
        <v>36.700000000000003</v>
      </c>
      <c r="R128" s="44">
        <v>36.6</v>
      </c>
      <c r="S128" s="44">
        <v>37.1</v>
      </c>
      <c r="T128" s="44">
        <v>36.6</v>
      </c>
      <c r="U128" s="44">
        <v>37</v>
      </c>
      <c r="V128" s="44">
        <v>37</v>
      </c>
      <c r="W128" s="44">
        <v>37</v>
      </c>
      <c r="X128" s="44">
        <v>37.1</v>
      </c>
      <c r="Y128" s="44">
        <v>36.5</v>
      </c>
      <c r="Z128" s="44">
        <v>37.4</v>
      </c>
      <c r="AA128" s="44">
        <v>38.1</v>
      </c>
      <c r="AB128" s="44">
        <v>38.4</v>
      </c>
      <c r="AC128" s="44">
        <v>39.200000000000003</v>
      </c>
      <c r="AD128" s="44">
        <v>39.4</v>
      </c>
      <c r="AE128" s="44">
        <v>39.5</v>
      </c>
      <c r="AF128" s="44">
        <v>40.299999999999997</v>
      </c>
      <c r="AG128" s="44">
        <v>40.4</v>
      </c>
    </row>
    <row r="129" spans="1:33" x14ac:dyDescent="0.2">
      <c r="A129" s="17" t="str">
        <f>VLOOKUP(C129,'Country Table'!$C$4:$G$222,5,FALSE)</f>
        <v>Lower middle income</v>
      </c>
      <c r="B129" s="17" t="str">
        <f>VLOOKUP(C129,'Country Table'!$C$4:$G$222,4,FALSE)</f>
        <v>East Asia &amp; Pacific</v>
      </c>
      <c r="C129" s="18" t="s">
        <v>308</v>
      </c>
      <c r="D129" s="44">
        <v>48.5</v>
      </c>
      <c r="E129" s="44">
        <v>48.6</v>
      </c>
      <c r="F129" s="44">
        <v>48.6</v>
      </c>
      <c r="G129" s="44">
        <v>48.7</v>
      </c>
      <c r="H129" s="44">
        <v>48.7</v>
      </c>
      <c r="I129" s="44">
        <v>48.7</v>
      </c>
      <c r="J129" s="44">
        <v>48.7</v>
      </c>
      <c r="K129" s="44">
        <v>48.7</v>
      </c>
      <c r="L129" s="44">
        <v>48.7</v>
      </c>
      <c r="M129" s="44">
        <v>48.7</v>
      </c>
      <c r="N129" s="44">
        <v>48.6</v>
      </c>
      <c r="O129" s="44">
        <v>48.6</v>
      </c>
      <c r="P129" s="44">
        <v>48.5</v>
      </c>
      <c r="Q129" s="44">
        <v>48.5</v>
      </c>
      <c r="R129" s="44">
        <v>48.4</v>
      </c>
      <c r="S129" s="44">
        <v>48.4</v>
      </c>
      <c r="T129" s="44">
        <v>48.4</v>
      </c>
      <c r="U129" s="44">
        <v>48.4</v>
      </c>
      <c r="V129" s="44">
        <v>48.4</v>
      </c>
      <c r="W129" s="44">
        <v>48.4</v>
      </c>
      <c r="X129" s="44">
        <v>48.5</v>
      </c>
      <c r="Y129" s="44">
        <v>48.4</v>
      </c>
      <c r="Z129" s="44">
        <v>48.4</v>
      </c>
      <c r="AA129" s="44">
        <v>48.4</v>
      </c>
      <c r="AB129" s="44">
        <v>48.5</v>
      </c>
      <c r="AC129" s="44">
        <v>48.5</v>
      </c>
      <c r="AD129" s="44">
        <v>48.5</v>
      </c>
      <c r="AE129" s="44">
        <v>48.5</v>
      </c>
      <c r="AF129" s="44">
        <v>48.5</v>
      </c>
      <c r="AG129" s="44">
        <v>48.4</v>
      </c>
    </row>
    <row r="130" spans="1:33" x14ac:dyDescent="0.2">
      <c r="A130" s="17" t="str">
        <f>VLOOKUP(C130,'Country Table'!$C$4:$G$222,5,FALSE)</f>
        <v>Upper middle income</v>
      </c>
      <c r="B130" s="17" t="str">
        <f>VLOOKUP(C130,'Country Table'!$C$4:$G$222,4,FALSE)</f>
        <v>Latin America &amp; Caribbean</v>
      </c>
      <c r="C130" s="18" t="s">
        <v>310</v>
      </c>
      <c r="D130" s="44">
        <v>37.6</v>
      </c>
      <c r="E130" s="44">
        <v>37.6</v>
      </c>
      <c r="F130" s="44">
        <v>37.6</v>
      </c>
      <c r="G130" s="44">
        <v>37.799999999999997</v>
      </c>
      <c r="H130" s="44">
        <v>37.9</v>
      </c>
      <c r="I130" s="44">
        <v>37.799999999999997</v>
      </c>
      <c r="J130" s="44">
        <v>37.700000000000003</v>
      </c>
      <c r="K130" s="44">
        <v>37.6</v>
      </c>
      <c r="L130" s="44">
        <v>37.5</v>
      </c>
      <c r="M130" s="44">
        <v>37.4</v>
      </c>
      <c r="N130" s="44">
        <v>37.299999999999997</v>
      </c>
      <c r="O130" s="44">
        <v>37.200000000000003</v>
      </c>
      <c r="P130" s="44">
        <v>37.200000000000003</v>
      </c>
      <c r="Q130" s="44">
        <v>37.6</v>
      </c>
      <c r="R130" s="44">
        <v>39.299999999999997</v>
      </c>
      <c r="S130" s="44">
        <v>39.1</v>
      </c>
      <c r="T130" s="44">
        <v>37.6</v>
      </c>
      <c r="U130" s="44">
        <v>38.5</v>
      </c>
      <c r="V130" s="44">
        <v>38.200000000000003</v>
      </c>
      <c r="W130" s="44">
        <v>39</v>
      </c>
      <c r="X130" s="44">
        <v>38.4</v>
      </c>
      <c r="Y130" s="44">
        <v>39.4</v>
      </c>
      <c r="Z130" s="44">
        <v>41</v>
      </c>
      <c r="AA130" s="44">
        <v>40.5</v>
      </c>
      <c r="AB130" s="44">
        <v>39.6</v>
      </c>
      <c r="AC130" s="44">
        <v>39.5</v>
      </c>
      <c r="AD130" s="44">
        <v>39.4</v>
      </c>
      <c r="AE130" s="44">
        <v>39.5</v>
      </c>
      <c r="AF130" s="44">
        <v>40.4</v>
      </c>
      <c r="AG130" s="44">
        <v>40.5</v>
      </c>
    </row>
    <row r="131" spans="1:33" x14ac:dyDescent="0.2">
      <c r="A131" s="17" t="str">
        <f>VLOOKUP(C131,'Country Table'!$C$4:$G$222,5,FALSE)</f>
        <v>Upper middle income</v>
      </c>
      <c r="B131" s="17" t="str">
        <f>VLOOKUP(C131,'Country Table'!$C$4:$G$222,4,FALSE)</f>
        <v>Latin America &amp; Caribbean</v>
      </c>
      <c r="C131" s="18" t="s">
        <v>312</v>
      </c>
      <c r="D131" s="44">
        <v>37.9</v>
      </c>
      <c r="E131" s="44">
        <v>38</v>
      </c>
      <c r="F131" s="44">
        <v>38.1</v>
      </c>
      <c r="G131" s="44">
        <v>38.299999999999997</v>
      </c>
      <c r="H131" s="44">
        <v>38.5</v>
      </c>
      <c r="I131" s="44">
        <v>40</v>
      </c>
      <c r="J131" s="44">
        <v>41</v>
      </c>
      <c r="K131" s="44">
        <v>42</v>
      </c>
      <c r="L131" s="44">
        <v>41.7</v>
      </c>
      <c r="M131" s="44">
        <v>42.7</v>
      </c>
      <c r="N131" s="44">
        <v>41.4</v>
      </c>
      <c r="O131" s="44">
        <v>43.3</v>
      </c>
      <c r="P131" s="44">
        <v>43.7</v>
      </c>
      <c r="Q131" s="44">
        <v>44.5</v>
      </c>
      <c r="R131" s="44">
        <v>44.7</v>
      </c>
      <c r="S131" s="44">
        <v>44.7</v>
      </c>
      <c r="T131" s="44">
        <v>45.1</v>
      </c>
      <c r="U131" s="44">
        <v>45.6</v>
      </c>
      <c r="V131" s="44">
        <v>45.7</v>
      </c>
      <c r="W131" s="44">
        <v>45.7</v>
      </c>
      <c r="X131" s="44">
        <v>46.2</v>
      </c>
      <c r="Y131" s="44">
        <v>46.1</v>
      </c>
      <c r="Z131" s="44">
        <v>46</v>
      </c>
      <c r="AA131" s="44">
        <v>46.1</v>
      </c>
      <c r="AB131" s="44">
        <v>46</v>
      </c>
      <c r="AC131" s="44">
        <v>45.6</v>
      </c>
      <c r="AD131" s="44">
        <v>45.8</v>
      </c>
      <c r="AE131" s="44">
        <v>45.8</v>
      </c>
      <c r="AF131" s="44">
        <v>45.8</v>
      </c>
      <c r="AG131" s="44">
        <v>45.7</v>
      </c>
    </row>
    <row r="132" spans="1:33" x14ac:dyDescent="0.2">
      <c r="A132" s="17" t="str">
        <f>VLOOKUP(C132,'Country Table'!$C$4:$G$222,5,FALSE)</f>
        <v>Lower middle income</v>
      </c>
      <c r="B132" s="17" t="str">
        <f>VLOOKUP(C132,'Country Table'!$C$4:$G$222,4,FALSE)</f>
        <v>East Asia &amp; Pacific</v>
      </c>
      <c r="C132" s="18" t="s">
        <v>314</v>
      </c>
      <c r="D132" s="44">
        <v>37.9</v>
      </c>
      <c r="E132" s="44">
        <v>38</v>
      </c>
      <c r="F132" s="44">
        <v>38</v>
      </c>
      <c r="G132" s="44">
        <v>38.1</v>
      </c>
      <c r="H132" s="44">
        <v>38.1</v>
      </c>
      <c r="I132" s="44">
        <v>38.1</v>
      </c>
      <c r="J132" s="44">
        <v>38.1</v>
      </c>
      <c r="K132" s="44">
        <v>38.200000000000003</v>
      </c>
      <c r="L132" s="44">
        <v>38.200000000000003</v>
      </c>
      <c r="M132" s="44">
        <v>38.299999999999997</v>
      </c>
      <c r="N132" s="44">
        <v>38.299999999999997</v>
      </c>
      <c r="O132" s="44">
        <v>38.4</v>
      </c>
      <c r="P132" s="44">
        <v>38.4</v>
      </c>
      <c r="Q132" s="44">
        <v>38.4</v>
      </c>
      <c r="R132" s="44">
        <v>38.1</v>
      </c>
      <c r="S132" s="44">
        <v>38.6</v>
      </c>
      <c r="T132" s="44">
        <v>38.9</v>
      </c>
      <c r="U132" s="44">
        <v>38.9</v>
      </c>
      <c r="V132" s="44">
        <v>38.5</v>
      </c>
      <c r="W132" s="44">
        <v>38.799999999999997</v>
      </c>
      <c r="X132" s="44">
        <v>39</v>
      </c>
      <c r="Y132" s="44">
        <v>39.200000000000003</v>
      </c>
      <c r="Z132" s="44">
        <v>39.200000000000003</v>
      </c>
      <c r="AA132" s="44">
        <v>39.299999999999997</v>
      </c>
      <c r="AB132" s="44">
        <v>39.6</v>
      </c>
      <c r="AC132" s="44">
        <v>39.700000000000003</v>
      </c>
      <c r="AD132" s="44">
        <v>39.200000000000003</v>
      </c>
      <c r="AE132" s="44">
        <v>38.200000000000003</v>
      </c>
      <c r="AF132" s="44">
        <v>38.799999999999997</v>
      </c>
      <c r="AG132" s="44">
        <v>38.799999999999997</v>
      </c>
    </row>
    <row r="133" spans="1:33" x14ac:dyDescent="0.2">
      <c r="A133" s="17" t="str">
        <f>VLOOKUP(C133,'Country Table'!$C$4:$G$222,5,FALSE)</f>
        <v>High income</v>
      </c>
      <c r="B133" s="17" t="str">
        <f>VLOOKUP(C133,'Country Table'!$C$4:$G$222,4,FALSE)</f>
        <v>Europe &amp; Central Asia</v>
      </c>
      <c r="C133" s="18" t="s">
        <v>316</v>
      </c>
      <c r="D133" s="44">
        <v>45.5</v>
      </c>
      <c r="E133" s="44">
        <v>45.5</v>
      </c>
      <c r="F133" s="44">
        <v>45.5</v>
      </c>
      <c r="G133" s="44">
        <v>45.5</v>
      </c>
      <c r="H133" s="44">
        <v>45.7</v>
      </c>
      <c r="I133" s="44">
        <v>45.5</v>
      </c>
      <c r="J133" s="44">
        <v>45.5</v>
      </c>
      <c r="K133" s="44">
        <v>45.2</v>
      </c>
      <c r="L133" s="44">
        <v>45.4</v>
      </c>
      <c r="M133" s="44">
        <v>45.5</v>
      </c>
      <c r="N133" s="44">
        <v>45.9</v>
      </c>
      <c r="O133" s="44">
        <v>46</v>
      </c>
      <c r="P133" s="44">
        <v>45.8</v>
      </c>
      <c r="Q133" s="44">
        <v>45.7</v>
      </c>
      <c r="R133" s="44">
        <v>45.4</v>
      </c>
      <c r="S133" s="44">
        <v>45.3</v>
      </c>
      <c r="T133" s="44">
        <v>45</v>
      </c>
      <c r="U133" s="44">
        <v>44.9</v>
      </c>
      <c r="V133" s="44">
        <v>44.7</v>
      </c>
      <c r="W133" s="44">
        <v>44.8</v>
      </c>
      <c r="X133" s="44">
        <v>45</v>
      </c>
      <c r="Y133" s="44">
        <v>45</v>
      </c>
      <c r="Z133" s="44">
        <v>45</v>
      </c>
      <c r="AA133" s="44">
        <v>44.9</v>
      </c>
      <c r="AB133" s="44">
        <v>44.9</v>
      </c>
      <c r="AC133" s="44">
        <v>44.8</v>
      </c>
      <c r="AD133" s="44">
        <v>44.6</v>
      </c>
      <c r="AE133" s="44">
        <v>44.5</v>
      </c>
      <c r="AF133" s="44">
        <v>44.6</v>
      </c>
      <c r="AG133" s="44">
        <v>44.6</v>
      </c>
    </row>
    <row r="134" spans="1:33" x14ac:dyDescent="0.2">
      <c r="A134" s="17" t="str">
        <f>VLOOKUP(C134,'Country Table'!$C$4:$G$222,5,FALSE)</f>
        <v>High income</v>
      </c>
      <c r="B134" s="17" t="str">
        <f>VLOOKUP(C134,'Country Table'!$C$4:$G$222,4,FALSE)</f>
        <v>Europe &amp; Central Asia</v>
      </c>
      <c r="C134" s="18" t="s">
        <v>318</v>
      </c>
      <c r="D134" s="44">
        <v>42.5</v>
      </c>
      <c r="E134" s="44">
        <v>43.3</v>
      </c>
      <c r="F134" s="44">
        <v>43.3</v>
      </c>
      <c r="G134" s="44">
        <v>43.8</v>
      </c>
      <c r="H134" s="44">
        <v>44.2</v>
      </c>
      <c r="I134" s="44">
        <v>44.2</v>
      </c>
      <c r="J134" s="44">
        <v>44.6</v>
      </c>
      <c r="K134" s="44">
        <v>45</v>
      </c>
      <c r="L134" s="44">
        <v>44.9</v>
      </c>
      <c r="M134" s="44">
        <v>45.1</v>
      </c>
      <c r="N134" s="44">
        <v>45.4</v>
      </c>
      <c r="O134" s="44">
        <v>45.5</v>
      </c>
      <c r="P134" s="44">
        <v>45.5</v>
      </c>
      <c r="Q134" s="44">
        <v>46.1</v>
      </c>
      <c r="R134" s="44">
        <v>46</v>
      </c>
      <c r="S134" s="44">
        <v>46.6</v>
      </c>
      <c r="T134" s="44">
        <v>46.7</v>
      </c>
      <c r="U134" s="44">
        <v>47.1</v>
      </c>
      <c r="V134" s="44">
        <v>47.3</v>
      </c>
      <c r="W134" s="44">
        <v>47.8</v>
      </c>
      <c r="X134" s="44">
        <v>48.2</v>
      </c>
      <c r="Y134" s="44">
        <v>47.8</v>
      </c>
      <c r="Z134" s="44">
        <v>48.2</v>
      </c>
      <c r="AA134" s="44">
        <v>48.5</v>
      </c>
      <c r="AB134" s="44">
        <v>48.7</v>
      </c>
      <c r="AC134" s="44">
        <v>48.9</v>
      </c>
      <c r="AD134" s="44">
        <v>48.8</v>
      </c>
      <c r="AE134" s="44">
        <v>48.9</v>
      </c>
      <c r="AF134" s="44">
        <v>49.1</v>
      </c>
      <c r="AG134" s="44">
        <v>49.1</v>
      </c>
    </row>
    <row r="135" spans="1:33" x14ac:dyDescent="0.2">
      <c r="A135" s="17" t="str">
        <f>VLOOKUP(C135,'Country Table'!$C$4:$G$222,5,FALSE)</f>
        <v>High income</v>
      </c>
      <c r="B135" s="17" t="str">
        <f>VLOOKUP(C135,'Country Table'!$C$4:$G$222,4,FALSE)</f>
        <v>Latin America &amp; Caribbean</v>
      </c>
      <c r="C135" s="18" t="s">
        <v>320</v>
      </c>
      <c r="D135" s="44">
        <v>35.9</v>
      </c>
      <c r="E135" s="44">
        <v>35.799999999999997</v>
      </c>
      <c r="F135" s="44">
        <v>36.6</v>
      </c>
      <c r="G135" s="44">
        <v>37.799999999999997</v>
      </c>
      <c r="H135" s="44">
        <v>37.9</v>
      </c>
      <c r="I135" s="44">
        <v>38.1</v>
      </c>
      <c r="J135" s="44">
        <v>38</v>
      </c>
      <c r="K135" s="44">
        <v>38.4</v>
      </c>
      <c r="L135" s="44">
        <v>38.4</v>
      </c>
      <c r="M135" s="44">
        <v>40.200000000000003</v>
      </c>
      <c r="N135" s="44">
        <v>39.6</v>
      </c>
      <c r="O135" s="44">
        <v>40.200000000000003</v>
      </c>
      <c r="P135" s="44">
        <v>40.799999999999997</v>
      </c>
      <c r="Q135" s="44">
        <v>41</v>
      </c>
      <c r="R135" s="44">
        <v>40.700000000000003</v>
      </c>
      <c r="S135" s="44">
        <v>41.3</v>
      </c>
      <c r="T135" s="44">
        <v>42.2</v>
      </c>
      <c r="U135" s="44">
        <v>42.2</v>
      </c>
      <c r="V135" s="44">
        <v>42.1</v>
      </c>
      <c r="W135" s="44">
        <v>42.1</v>
      </c>
      <c r="X135" s="44">
        <v>42.1</v>
      </c>
      <c r="Y135" s="44">
        <v>42.2</v>
      </c>
      <c r="Z135" s="44">
        <v>42.2</v>
      </c>
      <c r="AA135" s="44">
        <v>42.2</v>
      </c>
      <c r="AB135" s="44">
        <v>42.2</v>
      </c>
      <c r="AC135" s="44">
        <v>42.3</v>
      </c>
      <c r="AD135" s="44">
        <v>42.5</v>
      </c>
      <c r="AE135" s="44">
        <v>42.6</v>
      </c>
      <c r="AF135" s="44">
        <v>42.8</v>
      </c>
      <c r="AG135" s="44">
        <v>42.9</v>
      </c>
    </row>
    <row r="136" spans="1:33" x14ac:dyDescent="0.2">
      <c r="A136" s="17" t="str">
        <f>VLOOKUP(C136,'Country Table'!$C$4:$G$222,5,FALSE)</f>
        <v>High income</v>
      </c>
      <c r="B136" s="17" t="str">
        <f>VLOOKUP(C136,'Country Table'!$C$4:$G$222,4,FALSE)</f>
        <v>Middle East &amp; North Africa</v>
      </c>
      <c r="C136" s="18" t="s">
        <v>322</v>
      </c>
      <c r="D136" s="44">
        <v>15.3</v>
      </c>
      <c r="E136" s="44">
        <v>15.7</v>
      </c>
      <c r="F136" s="44">
        <v>15.8</v>
      </c>
      <c r="G136" s="44">
        <v>16.100000000000001</v>
      </c>
      <c r="H136" s="44">
        <v>16.3</v>
      </c>
      <c r="I136" s="44">
        <v>16.5</v>
      </c>
      <c r="J136" s="44">
        <v>16.600000000000001</v>
      </c>
      <c r="K136" s="44">
        <v>16.100000000000001</v>
      </c>
      <c r="L136" s="44">
        <v>16.100000000000001</v>
      </c>
      <c r="M136" s="44">
        <v>16.2</v>
      </c>
      <c r="N136" s="44">
        <v>16.3</v>
      </c>
      <c r="O136" s="44">
        <v>16.899999999999999</v>
      </c>
      <c r="P136" s="44">
        <v>17.399999999999999</v>
      </c>
      <c r="Q136" s="44">
        <v>17.600000000000001</v>
      </c>
      <c r="R136" s="44">
        <v>16.899999999999999</v>
      </c>
      <c r="S136" s="44">
        <v>16</v>
      </c>
      <c r="T136" s="44">
        <v>14.9</v>
      </c>
      <c r="U136" s="44">
        <v>13.8</v>
      </c>
      <c r="V136" s="44">
        <v>12.6</v>
      </c>
      <c r="W136" s="44">
        <v>11.7</v>
      </c>
      <c r="X136" s="44">
        <v>11.7</v>
      </c>
      <c r="Y136" s="44">
        <v>12</v>
      </c>
      <c r="Z136" s="44">
        <v>12.3</v>
      </c>
      <c r="AA136" s="44">
        <v>12.7</v>
      </c>
      <c r="AB136" s="44">
        <v>13.1</v>
      </c>
      <c r="AC136" s="44">
        <v>13.5</v>
      </c>
      <c r="AD136" s="44">
        <v>13.5</v>
      </c>
      <c r="AE136" s="44">
        <v>13.5</v>
      </c>
      <c r="AF136" s="44">
        <v>13.6</v>
      </c>
      <c r="AG136" s="44">
        <v>13.7</v>
      </c>
    </row>
    <row r="137" spans="1:33" x14ac:dyDescent="0.2">
      <c r="A137" s="17" t="str">
        <f>VLOOKUP(C137,'Country Table'!$C$4:$G$222,5,FALSE)</f>
        <v>High income</v>
      </c>
      <c r="B137" s="17" t="str">
        <f>VLOOKUP(C137,'Country Table'!$C$4:$G$222,4,FALSE)</f>
        <v>Europe &amp; Central Asia</v>
      </c>
      <c r="C137" s="18" t="s">
        <v>324</v>
      </c>
      <c r="D137" s="44">
        <v>46.4</v>
      </c>
      <c r="E137" s="44">
        <v>46.3</v>
      </c>
      <c r="F137" s="44">
        <v>46.3</v>
      </c>
      <c r="G137" s="44">
        <v>46.3</v>
      </c>
      <c r="H137" s="44">
        <v>46.4</v>
      </c>
      <c r="I137" s="44">
        <v>46.5</v>
      </c>
      <c r="J137" s="44">
        <v>45.8</v>
      </c>
      <c r="K137" s="44">
        <v>46.4</v>
      </c>
      <c r="L137" s="44">
        <v>46.3</v>
      </c>
      <c r="M137" s="44">
        <v>46.5</v>
      </c>
      <c r="N137" s="44">
        <v>46.5</v>
      </c>
      <c r="O137" s="44">
        <v>46.5</v>
      </c>
      <c r="P137" s="44">
        <v>45.7</v>
      </c>
      <c r="Q137" s="44">
        <v>45.2</v>
      </c>
      <c r="R137" s="44">
        <v>45.1</v>
      </c>
      <c r="S137" s="44">
        <v>44.8</v>
      </c>
      <c r="T137" s="44">
        <v>44.9</v>
      </c>
      <c r="U137" s="44">
        <v>44.8</v>
      </c>
      <c r="V137" s="44">
        <v>44.4</v>
      </c>
      <c r="W137" s="44">
        <v>44.3</v>
      </c>
      <c r="X137" s="44">
        <v>43.8</v>
      </c>
      <c r="Y137" s="44">
        <v>44.3</v>
      </c>
      <c r="Z137" s="44">
        <v>44</v>
      </c>
      <c r="AA137" s="44">
        <v>43.8</v>
      </c>
      <c r="AB137" s="44">
        <v>43.7</v>
      </c>
      <c r="AC137" s="44">
        <v>43</v>
      </c>
      <c r="AD137" s="44">
        <v>42.9</v>
      </c>
      <c r="AE137" s="44">
        <v>43.3</v>
      </c>
      <c r="AF137" s="44">
        <v>43.1</v>
      </c>
      <c r="AG137" s="44">
        <v>43</v>
      </c>
    </row>
    <row r="138" spans="1:33" x14ac:dyDescent="0.2">
      <c r="A138" s="17" t="str">
        <f>VLOOKUP(C138,'Country Table'!$C$4:$G$222,5,FALSE)</f>
        <v>Upper middle income</v>
      </c>
      <c r="B138" s="17" t="str">
        <f>VLOOKUP(C138,'Country Table'!$C$4:$G$222,4,FALSE)</f>
        <v>Europe &amp; Central Asia</v>
      </c>
      <c r="C138" s="18" t="s">
        <v>449</v>
      </c>
      <c r="D138" s="44">
        <v>48.1</v>
      </c>
      <c r="E138" s="44">
        <v>48</v>
      </c>
      <c r="F138" s="44">
        <v>47.8</v>
      </c>
      <c r="G138" s="44">
        <v>47.5</v>
      </c>
      <c r="H138" s="44">
        <v>47.3</v>
      </c>
      <c r="I138" s="44">
        <v>47.3</v>
      </c>
      <c r="J138" s="44">
        <v>47.4</v>
      </c>
      <c r="K138" s="44">
        <v>47.6</v>
      </c>
      <c r="L138" s="44">
        <v>47.7</v>
      </c>
      <c r="M138" s="44">
        <v>48.3</v>
      </c>
      <c r="N138" s="44">
        <v>48.3</v>
      </c>
      <c r="O138" s="44">
        <v>48.4</v>
      </c>
      <c r="P138" s="44">
        <v>48.8</v>
      </c>
      <c r="Q138" s="44">
        <v>48.9</v>
      </c>
      <c r="R138" s="44">
        <v>49</v>
      </c>
      <c r="S138" s="44">
        <v>49.2</v>
      </c>
      <c r="T138" s="44">
        <v>49.3</v>
      </c>
      <c r="U138" s="44">
        <v>49.2</v>
      </c>
      <c r="V138" s="44">
        <v>48.9</v>
      </c>
      <c r="W138" s="44">
        <v>49</v>
      </c>
      <c r="X138" s="44">
        <v>48.8</v>
      </c>
      <c r="Y138" s="44">
        <v>48.8</v>
      </c>
      <c r="Z138" s="44">
        <v>48.8</v>
      </c>
      <c r="AA138" s="44">
        <v>48.6</v>
      </c>
      <c r="AB138" s="44">
        <v>48.6</v>
      </c>
      <c r="AC138" s="44">
        <v>48.4</v>
      </c>
      <c r="AD138" s="44">
        <v>48.5</v>
      </c>
      <c r="AE138" s="44">
        <v>48.5</v>
      </c>
      <c r="AF138" s="44">
        <v>48.6</v>
      </c>
      <c r="AG138" s="44">
        <v>48.6</v>
      </c>
    </row>
    <row r="139" spans="1:33" x14ac:dyDescent="0.2">
      <c r="A139" s="17" t="str">
        <f>VLOOKUP(C139,'Country Table'!$C$4:$G$222,5,FALSE)</f>
        <v>Low income</v>
      </c>
      <c r="B139" s="17" t="str">
        <f>VLOOKUP(C139,'Country Table'!$C$4:$G$222,4,FALSE)</f>
        <v>Sub-Saharan Africa</v>
      </c>
      <c r="C139" s="18" t="s">
        <v>327</v>
      </c>
      <c r="D139" s="44">
        <v>49.2</v>
      </c>
      <c r="E139" s="44">
        <v>49.4</v>
      </c>
      <c r="F139" s="44">
        <v>49.7</v>
      </c>
      <c r="G139" s="44">
        <v>50.2</v>
      </c>
      <c r="H139" s="44">
        <v>50.5</v>
      </c>
      <c r="I139" s="44">
        <v>50.9</v>
      </c>
      <c r="J139" s="44">
        <v>50.9</v>
      </c>
      <c r="K139" s="44">
        <v>50.9</v>
      </c>
      <c r="L139" s="44">
        <v>50.9</v>
      </c>
      <c r="M139" s="44">
        <v>51</v>
      </c>
      <c r="N139" s="44">
        <v>51.1</v>
      </c>
      <c r="O139" s="44">
        <v>51.2</v>
      </c>
      <c r="P139" s="44">
        <v>51.2</v>
      </c>
      <c r="Q139" s="44">
        <v>51.2</v>
      </c>
      <c r="R139" s="44">
        <v>51.2</v>
      </c>
      <c r="S139" s="44">
        <v>51.2</v>
      </c>
      <c r="T139" s="44">
        <v>51.2</v>
      </c>
      <c r="U139" s="44">
        <v>51.3</v>
      </c>
      <c r="V139" s="44">
        <v>51.3</v>
      </c>
      <c r="W139" s="44">
        <v>51.3</v>
      </c>
      <c r="X139" s="44">
        <v>51.4</v>
      </c>
      <c r="Y139" s="44">
        <v>51.4</v>
      </c>
      <c r="Z139" s="44">
        <v>51.4</v>
      </c>
      <c r="AA139" s="44">
        <v>51.4</v>
      </c>
      <c r="AB139" s="44">
        <v>51.5</v>
      </c>
      <c r="AC139" s="44">
        <v>51.5</v>
      </c>
      <c r="AD139" s="44">
        <v>51.6</v>
      </c>
      <c r="AE139" s="44">
        <v>51.6</v>
      </c>
      <c r="AF139" s="44">
        <v>51.7</v>
      </c>
      <c r="AG139" s="44">
        <v>51.7</v>
      </c>
    </row>
    <row r="140" spans="1:33" x14ac:dyDescent="0.2">
      <c r="A140" s="17" t="str">
        <f>VLOOKUP(C140,'Country Table'!$C$4:$G$222,5,FALSE)</f>
        <v>Upper middle income</v>
      </c>
      <c r="B140" s="17" t="str">
        <f>VLOOKUP(C140,'Country Table'!$C$4:$G$222,4,FALSE)</f>
        <v>East Asia &amp; Pacific</v>
      </c>
      <c r="C140" s="18" t="s">
        <v>329</v>
      </c>
      <c r="D140" s="44">
        <v>35.6</v>
      </c>
      <c r="E140" s="44">
        <v>35.6</v>
      </c>
      <c r="F140" s="44">
        <v>35.6</v>
      </c>
      <c r="G140" s="44">
        <v>35.6</v>
      </c>
      <c r="H140" s="44">
        <v>35.5</v>
      </c>
      <c r="I140" s="44">
        <v>35.4</v>
      </c>
      <c r="J140" s="44">
        <v>35.200000000000003</v>
      </c>
      <c r="K140" s="44">
        <v>35</v>
      </c>
      <c r="L140" s="44">
        <v>34.799999999999997</v>
      </c>
      <c r="M140" s="44">
        <v>34.700000000000003</v>
      </c>
      <c r="N140" s="44">
        <v>34.6</v>
      </c>
      <c r="O140" s="44">
        <v>34.6</v>
      </c>
      <c r="P140" s="44">
        <v>34.6</v>
      </c>
      <c r="Q140" s="44">
        <v>34.700000000000003</v>
      </c>
      <c r="R140" s="44">
        <v>34.700000000000003</v>
      </c>
      <c r="S140" s="44">
        <v>34.700000000000003</v>
      </c>
      <c r="T140" s="44">
        <v>34.700000000000003</v>
      </c>
      <c r="U140" s="44">
        <v>34.799999999999997</v>
      </c>
      <c r="V140" s="44">
        <v>34.799999999999997</v>
      </c>
      <c r="W140" s="44">
        <v>34.700000000000003</v>
      </c>
      <c r="X140" s="44">
        <v>34.700000000000003</v>
      </c>
      <c r="Y140" s="44">
        <v>34.799999999999997</v>
      </c>
      <c r="Z140" s="44">
        <v>34.700000000000003</v>
      </c>
      <c r="AA140" s="44">
        <v>34.6</v>
      </c>
      <c r="AB140" s="44">
        <v>34.5</v>
      </c>
      <c r="AC140" s="44">
        <v>34.4</v>
      </c>
      <c r="AD140" s="44">
        <v>34.5</v>
      </c>
      <c r="AE140" s="44">
        <v>34.5</v>
      </c>
      <c r="AF140" s="44">
        <v>34.4</v>
      </c>
      <c r="AG140" s="44">
        <v>34.4</v>
      </c>
    </row>
    <row r="141" spans="1:33" x14ac:dyDescent="0.2">
      <c r="A141" s="17" t="str">
        <f>VLOOKUP(C141,'Country Table'!$C$4:$G$222,5,FALSE)</f>
        <v>Lower middle income</v>
      </c>
      <c r="B141" s="17" t="str">
        <f>VLOOKUP(C141,'Country Table'!$C$4:$G$222,4,FALSE)</f>
        <v>Sub-Saharan Africa</v>
      </c>
      <c r="C141" s="18" t="s">
        <v>434</v>
      </c>
      <c r="D141" s="44">
        <v>33.6</v>
      </c>
      <c r="E141" s="44">
        <v>33.700000000000003</v>
      </c>
      <c r="F141" s="44">
        <v>33.9</v>
      </c>
      <c r="G141" s="44">
        <v>34</v>
      </c>
      <c r="H141" s="44">
        <v>34.200000000000003</v>
      </c>
      <c r="I141" s="44">
        <v>34.5</v>
      </c>
      <c r="J141" s="44">
        <v>34.700000000000003</v>
      </c>
      <c r="K141" s="44">
        <v>35.1</v>
      </c>
      <c r="L141" s="44">
        <v>35.4</v>
      </c>
      <c r="M141" s="44">
        <v>35.700000000000003</v>
      </c>
      <c r="N141" s="44">
        <v>35.9</v>
      </c>
      <c r="O141" s="44">
        <v>36.1</v>
      </c>
      <c r="P141" s="44">
        <v>36.200000000000003</v>
      </c>
      <c r="Q141" s="44">
        <v>36.299999999999997</v>
      </c>
      <c r="R141" s="44">
        <v>36.200000000000003</v>
      </c>
      <c r="S141" s="44">
        <v>36.1</v>
      </c>
      <c r="T141" s="44">
        <v>36.1</v>
      </c>
      <c r="U141" s="44">
        <v>35.9</v>
      </c>
      <c r="V141" s="44">
        <v>35.799999999999997</v>
      </c>
      <c r="W141" s="44">
        <v>35.700000000000003</v>
      </c>
      <c r="X141" s="44">
        <v>35.6</v>
      </c>
      <c r="Y141" s="44">
        <v>35.6</v>
      </c>
      <c r="Z141" s="44">
        <v>35.6</v>
      </c>
      <c r="AA141" s="44">
        <v>35.6</v>
      </c>
      <c r="AB141" s="44">
        <v>35.6</v>
      </c>
      <c r="AC141" s="44">
        <v>35.700000000000003</v>
      </c>
      <c r="AD141" s="44">
        <v>35.799999999999997</v>
      </c>
      <c r="AE141" s="44">
        <v>35.9</v>
      </c>
      <c r="AF141" s="44">
        <v>36.1</v>
      </c>
      <c r="AG141" s="44">
        <v>36.1</v>
      </c>
    </row>
    <row r="142" spans="1:33" x14ac:dyDescent="0.2">
      <c r="A142" s="17" t="str">
        <f>VLOOKUP(C142,'Country Table'!$C$4:$G$222,5,FALSE)</f>
        <v>High income</v>
      </c>
      <c r="B142" s="17" t="str">
        <f>VLOOKUP(C142,'Country Table'!$C$4:$G$222,4,FALSE)</f>
        <v>Middle East &amp; North Africa</v>
      </c>
      <c r="C142" s="18" t="s">
        <v>334</v>
      </c>
      <c r="D142" s="44">
        <v>11</v>
      </c>
      <c r="E142" s="44">
        <v>10.8</v>
      </c>
      <c r="F142" s="44">
        <v>10.8</v>
      </c>
      <c r="G142" s="44">
        <v>11.2</v>
      </c>
      <c r="H142" s="44">
        <v>11.5</v>
      </c>
      <c r="I142" s="44">
        <v>11.9</v>
      </c>
      <c r="J142" s="44">
        <v>12.5</v>
      </c>
      <c r="K142" s="44">
        <v>13.2</v>
      </c>
      <c r="L142" s="44">
        <v>13.8</v>
      </c>
      <c r="M142" s="44">
        <v>14.4</v>
      </c>
      <c r="N142" s="44">
        <v>14</v>
      </c>
      <c r="O142" s="44">
        <v>13.8</v>
      </c>
      <c r="P142" s="44">
        <v>13.7</v>
      </c>
      <c r="Q142" s="44">
        <v>14</v>
      </c>
      <c r="R142" s="44">
        <v>14.3</v>
      </c>
      <c r="S142" s="44">
        <v>14.6</v>
      </c>
      <c r="T142" s="44">
        <v>15</v>
      </c>
      <c r="U142" s="44">
        <v>14.7</v>
      </c>
      <c r="V142" s="44">
        <v>14.4</v>
      </c>
      <c r="W142" s="44">
        <v>14.1</v>
      </c>
      <c r="X142" s="44">
        <v>14.8</v>
      </c>
      <c r="Y142" s="44">
        <v>15.5</v>
      </c>
      <c r="Z142" s="44">
        <v>15.7</v>
      </c>
      <c r="AA142" s="44">
        <v>15.4</v>
      </c>
      <c r="AB142" s="44">
        <v>15.5</v>
      </c>
      <c r="AC142" s="44">
        <v>16.3</v>
      </c>
      <c r="AD142" s="44">
        <v>16.8</v>
      </c>
      <c r="AE142" s="44">
        <v>16.3</v>
      </c>
      <c r="AF142" s="44">
        <v>15.9</v>
      </c>
      <c r="AG142" s="44">
        <v>15.8</v>
      </c>
    </row>
    <row r="143" spans="1:33" x14ac:dyDescent="0.2">
      <c r="A143" s="17" t="str">
        <f>VLOOKUP(C143,'Country Table'!$C$4:$G$222,5,FALSE)</f>
        <v>Lower middle income</v>
      </c>
      <c r="B143" s="17" t="str">
        <f>VLOOKUP(C143,'Country Table'!$C$4:$G$222,4,FALSE)</f>
        <v>Sub-Saharan Africa</v>
      </c>
      <c r="C143" s="18" t="s">
        <v>336</v>
      </c>
      <c r="D143" s="44">
        <v>31.2</v>
      </c>
      <c r="E143" s="44">
        <v>31.3</v>
      </c>
      <c r="F143" s="44">
        <v>31.5</v>
      </c>
      <c r="G143" s="44">
        <v>31.6</v>
      </c>
      <c r="H143" s="44">
        <v>31.8</v>
      </c>
      <c r="I143" s="44">
        <v>32.1</v>
      </c>
      <c r="J143" s="44">
        <v>32.4</v>
      </c>
      <c r="K143" s="44">
        <v>32.700000000000003</v>
      </c>
      <c r="L143" s="44">
        <v>33</v>
      </c>
      <c r="M143" s="44">
        <v>33.4</v>
      </c>
      <c r="N143" s="44">
        <v>33.799999999999997</v>
      </c>
      <c r="O143" s="44">
        <v>34</v>
      </c>
      <c r="P143" s="44">
        <v>34.299999999999997</v>
      </c>
      <c r="Q143" s="44">
        <v>34.5</v>
      </c>
      <c r="R143" s="44">
        <v>34.799999999999997</v>
      </c>
      <c r="S143" s="44">
        <v>35</v>
      </c>
      <c r="T143" s="44">
        <v>35.200000000000003</v>
      </c>
      <c r="U143" s="44">
        <v>35.700000000000003</v>
      </c>
      <c r="V143" s="44">
        <v>36.200000000000003</v>
      </c>
      <c r="W143" s="44">
        <v>36.700000000000003</v>
      </c>
      <c r="X143" s="44">
        <v>37.299999999999997</v>
      </c>
      <c r="Y143" s="44">
        <v>37.9</v>
      </c>
      <c r="Z143" s="44">
        <v>38.4</v>
      </c>
      <c r="AA143" s="44">
        <v>39</v>
      </c>
      <c r="AB143" s="44">
        <v>39.6</v>
      </c>
      <c r="AC143" s="44">
        <v>40.200000000000003</v>
      </c>
      <c r="AD143" s="44">
        <v>40.200000000000003</v>
      </c>
      <c r="AE143" s="44">
        <v>40.299999999999997</v>
      </c>
      <c r="AF143" s="44">
        <v>40.4</v>
      </c>
      <c r="AG143" s="44">
        <v>40.4</v>
      </c>
    </row>
    <row r="144" spans="1:33" x14ac:dyDescent="0.2">
      <c r="A144" s="17" t="str">
        <f>VLOOKUP(C144,'Country Table'!$C$4:$G$222,5,FALSE)</f>
        <v>Upper middle income</v>
      </c>
      <c r="B144" s="17" t="str">
        <f>VLOOKUP(C144,'Country Table'!$C$4:$G$222,4,FALSE)</f>
        <v>Europe &amp; Central Asia</v>
      </c>
      <c r="C144" s="18" t="s">
        <v>338</v>
      </c>
      <c r="D144" s="44">
        <v>42.8</v>
      </c>
      <c r="E144" s="44">
        <v>42.9</v>
      </c>
      <c r="F144" s="44">
        <v>43</v>
      </c>
      <c r="G144" s="44">
        <v>43</v>
      </c>
      <c r="H144" s="44">
        <v>43</v>
      </c>
      <c r="I144" s="44">
        <v>43</v>
      </c>
      <c r="J144" s="44">
        <v>43</v>
      </c>
      <c r="K144" s="44">
        <v>43</v>
      </c>
      <c r="L144" s="44">
        <v>43</v>
      </c>
      <c r="M144" s="44">
        <v>43</v>
      </c>
      <c r="N144" s="44">
        <v>43</v>
      </c>
      <c r="O144" s="44">
        <v>43</v>
      </c>
      <c r="P144" s="44">
        <v>42.9</v>
      </c>
      <c r="Q144" s="44">
        <v>42.9</v>
      </c>
      <c r="R144" s="44">
        <v>42.9</v>
      </c>
      <c r="S144" s="44">
        <v>42.9</v>
      </c>
      <c r="T144" s="44">
        <v>43</v>
      </c>
      <c r="U144" s="44">
        <v>43.6</v>
      </c>
      <c r="V144" s="44">
        <v>43.7</v>
      </c>
      <c r="W144" s="44">
        <v>43.8</v>
      </c>
      <c r="X144" s="44">
        <v>43.5</v>
      </c>
      <c r="Y144" s="44">
        <v>43.3</v>
      </c>
      <c r="Z144" s="44">
        <v>43.3</v>
      </c>
      <c r="AA144" s="44">
        <v>43.5</v>
      </c>
      <c r="AB144" s="44">
        <v>43.8</v>
      </c>
      <c r="AC144" s="44">
        <v>43.7</v>
      </c>
      <c r="AD144" s="44">
        <v>44.2</v>
      </c>
      <c r="AE144" s="44">
        <v>44.5</v>
      </c>
      <c r="AF144" s="44">
        <v>44.5</v>
      </c>
      <c r="AG144" s="44">
        <v>44.5</v>
      </c>
    </row>
    <row r="145" spans="1:33" x14ac:dyDescent="0.2">
      <c r="A145" s="17" t="str">
        <f>VLOOKUP(C145,'Country Table'!$C$4:$G$222,5,FALSE)</f>
        <v>Low income</v>
      </c>
      <c r="B145" s="17" t="str">
        <f>VLOOKUP(C145,'Country Table'!$C$4:$G$222,4,FALSE)</f>
        <v>Sub-Saharan Africa</v>
      </c>
      <c r="C145" s="18" t="s">
        <v>342</v>
      </c>
      <c r="D145" s="44">
        <v>50.1</v>
      </c>
      <c r="E145" s="44">
        <v>50.1</v>
      </c>
      <c r="F145" s="44">
        <v>49.8</v>
      </c>
      <c r="G145" s="44">
        <v>49.8</v>
      </c>
      <c r="H145" s="44">
        <v>49.8</v>
      </c>
      <c r="I145" s="44">
        <v>49.8</v>
      </c>
      <c r="J145" s="44">
        <v>49.8</v>
      </c>
      <c r="K145" s="44">
        <v>49.7</v>
      </c>
      <c r="L145" s="44">
        <v>49.8</v>
      </c>
      <c r="M145" s="44">
        <v>49.8</v>
      </c>
      <c r="N145" s="44">
        <v>49.8</v>
      </c>
      <c r="O145" s="44">
        <v>49.7</v>
      </c>
      <c r="P145" s="44">
        <v>49.9</v>
      </c>
      <c r="Q145" s="44">
        <v>49.9</v>
      </c>
      <c r="R145" s="44">
        <v>49.7</v>
      </c>
      <c r="S145" s="44">
        <v>49.7</v>
      </c>
      <c r="T145" s="44">
        <v>49.7</v>
      </c>
      <c r="U145" s="44">
        <v>49.7</v>
      </c>
      <c r="V145" s="44">
        <v>49.6</v>
      </c>
      <c r="W145" s="44">
        <v>49.6</v>
      </c>
      <c r="X145" s="44">
        <v>49.6</v>
      </c>
      <c r="Y145" s="44">
        <v>49.5</v>
      </c>
      <c r="Z145" s="44">
        <v>49.5</v>
      </c>
      <c r="AA145" s="44">
        <v>49.5</v>
      </c>
      <c r="AB145" s="44">
        <v>49.5</v>
      </c>
      <c r="AC145" s="44">
        <v>49.3</v>
      </c>
      <c r="AD145" s="44">
        <v>49.5</v>
      </c>
      <c r="AE145" s="44">
        <v>49.6</v>
      </c>
      <c r="AF145" s="44">
        <v>49.8</v>
      </c>
      <c r="AG145" s="44">
        <v>49.7</v>
      </c>
    </row>
    <row r="146" spans="1:33" x14ac:dyDescent="0.2">
      <c r="A146" s="17" t="str">
        <f>VLOOKUP(C146,'Country Table'!$C$4:$G$222,5,FALSE)</f>
        <v>High income</v>
      </c>
      <c r="B146" s="17" t="str">
        <f>VLOOKUP(C146,'Country Table'!$C$4:$G$222,4,FALSE)</f>
        <v>East Asia &amp; Pacific</v>
      </c>
      <c r="C146" s="18" t="s">
        <v>344</v>
      </c>
      <c r="D146" s="44">
        <v>37.700000000000003</v>
      </c>
      <c r="E146" s="44">
        <v>37.799999999999997</v>
      </c>
      <c r="F146" s="44">
        <v>37.799999999999997</v>
      </c>
      <c r="G146" s="44">
        <v>38.1</v>
      </c>
      <c r="H146" s="44">
        <v>38.299999999999997</v>
      </c>
      <c r="I146" s="44">
        <v>38.4</v>
      </c>
      <c r="J146" s="44">
        <v>38.5</v>
      </c>
      <c r="K146" s="44">
        <v>38.6</v>
      </c>
      <c r="L146" s="44">
        <v>38.1</v>
      </c>
      <c r="M146" s="44">
        <v>38.299999999999997</v>
      </c>
      <c r="N146" s="44">
        <v>38.6</v>
      </c>
      <c r="O146" s="44">
        <v>39</v>
      </c>
      <c r="P146" s="44">
        <v>38.9</v>
      </c>
      <c r="Q146" s="44">
        <v>39.700000000000003</v>
      </c>
      <c r="R146" s="44">
        <v>40.200000000000003</v>
      </c>
      <c r="S146" s="44">
        <v>40.4</v>
      </c>
      <c r="T146" s="44">
        <v>40.200000000000003</v>
      </c>
      <c r="U146" s="44">
        <v>40</v>
      </c>
      <c r="V146" s="44">
        <v>40.700000000000003</v>
      </c>
      <c r="W146" s="44">
        <v>40.1</v>
      </c>
      <c r="X146" s="44">
        <v>40.299999999999997</v>
      </c>
      <c r="Y146" s="44">
        <v>40.5</v>
      </c>
      <c r="Z146" s="44">
        <v>40.700000000000003</v>
      </c>
      <c r="AA146" s="44">
        <v>40.9</v>
      </c>
      <c r="AB146" s="44">
        <v>41.3</v>
      </c>
      <c r="AC146" s="44">
        <v>41.6</v>
      </c>
      <c r="AD146" s="44">
        <v>41.8</v>
      </c>
      <c r="AE146" s="44">
        <v>41.6</v>
      </c>
      <c r="AF146" s="44">
        <v>41.8</v>
      </c>
      <c r="AG146" s="44">
        <v>41.8</v>
      </c>
    </row>
    <row r="147" spans="1:33" x14ac:dyDescent="0.2">
      <c r="A147" s="17" t="str">
        <f>VLOOKUP(C147,'Country Table'!$C$4:$G$222,5,FALSE)</f>
        <v>High income</v>
      </c>
      <c r="B147" s="17" t="str">
        <f>VLOOKUP(C147,'Country Table'!$C$4:$G$222,4,FALSE)</f>
        <v>Europe &amp; Central Asia</v>
      </c>
      <c r="C147" s="18" t="s">
        <v>348</v>
      </c>
      <c r="D147" s="44">
        <v>46.9</v>
      </c>
      <c r="E147" s="44">
        <v>46.9</v>
      </c>
      <c r="F147" s="44">
        <v>46.6</v>
      </c>
      <c r="G147" s="44">
        <v>46.1</v>
      </c>
      <c r="H147" s="44">
        <v>44.6</v>
      </c>
      <c r="I147" s="44">
        <v>44.8</v>
      </c>
      <c r="J147" s="44">
        <v>45.2</v>
      </c>
      <c r="K147" s="44">
        <v>45.2</v>
      </c>
      <c r="L147" s="44">
        <v>45</v>
      </c>
      <c r="M147" s="44">
        <v>45.3</v>
      </c>
      <c r="N147" s="44">
        <v>45.6</v>
      </c>
      <c r="O147" s="44">
        <v>45.5</v>
      </c>
      <c r="P147" s="44">
        <v>45.6</v>
      </c>
      <c r="Q147" s="44">
        <v>45.5</v>
      </c>
      <c r="R147" s="44">
        <v>45.4</v>
      </c>
      <c r="S147" s="44">
        <v>44.8</v>
      </c>
      <c r="T147" s="44">
        <v>44.6</v>
      </c>
      <c r="U147" s="44">
        <v>44.7</v>
      </c>
      <c r="V147" s="44">
        <v>44.7</v>
      </c>
      <c r="W147" s="44">
        <v>44.4</v>
      </c>
      <c r="X147" s="44">
        <v>44.8</v>
      </c>
      <c r="Y147" s="44">
        <v>44.4</v>
      </c>
      <c r="Z147" s="44">
        <v>44.6</v>
      </c>
      <c r="AA147" s="44">
        <v>44.8</v>
      </c>
      <c r="AB147" s="44">
        <v>44.8</v>
      </c>
      <c r="AC147" s="44">
        <v>45.3</v>
      </c>
      <c r="AD147" s="44">
        <v>45.4</v>
      </c>
      <c r="AE147" s="44">
        <v>45.6</v>
      </c>
      <c r="AF147" s="44">
        <v>45.4</v>
      </c>
      <c r="AG147" s="44">
        <v>45.4</v>
      </c>
    </row>
    <row r="148" spans="1:33" x14ac:dyDescent="0.2">
      <c r="A148" s="17" t="str">
        <f>VLOOKUP(C148,'Country Table'!$C$4:$G$222,5,FALSE)</f>
        <v>High income</v>
      </c>
      <c r="B148" s="17" t="str">
        <f>VLOOKUP(C148,'Country Table'!$C$4:$G$222,4,FALSE)</f>
        <v>Europe &amp; Central Asia</v>
      </c>
      <c r="C148" s="18" t="s">
        <v>350</v>
      </c>
      <c r="D148" s="44">
        <v>46.4</v>
      </c>
      <c r="E148" s="44">
        <v>46.3</v>
      </c>
      <c r="F148" s="44">
        <v>46.4</v>
      </c>
      <c r="G148" s="44">
        <v>46.4</v>
      </c>
      <c r="H148" s="44">
        <v>46.4</v>
      </c>
      <c r="I148" s="44">
        <v>46.4</v>
      </c>
      <c r="J148" s="44">
        <v>46.3</v>
      </c>
      <c r="K148" s="44">
        <v>46.7</v>
      </c>
      <c r="L148" s="44">
        <v>46.3</v>
      </c>
      <c r="M148" s="44">
        <v>46</v>
      </c>
      <c r="N148" s="44">
        <v>46</v>
      </c>
      <c r="O148" s="44">
        <v>45.6</v>
      </c>
      <c r="P148" s="44">
        <v>45.9</v>
      </c>
      <c r="Q148" s="44">
        <v>45.9</v>
      </c>
      <c r="R148" s="44">
        <v>46.1</v>
      </c>
      <c r="S148" s="44">
        <v>45.9</v>
      </c>
      <c r="T148" s="44">
        <v>46.1</v>
      </c>
      <c r="U148" s="44">
        <v>45.8</v>
      </c>
      <c r="V148" s="44">
        <v>46</v>
      </c>
      <c r="W148" s="44">
        <v>45.8</v>
      </c>
      <c r="X148" s="44">
        <v>45.5</v>
      </c>
      <c r="Y148" s="44">
        <v>45.7</v>
      </c>
      <c r="Z148" s="44">
        <v>45.9</v>
      </c>
      <c r="AA148" s="44">
        <v>45.6</v>
      </c>
      <c r="AB148" s="44">
        <v>45.9</v>
      </c>
      <c r="AC148" s="44">
        <v>45.9</v>
      </c>
      <c r="AD148" s="44">
        <v>46.4</v>
      </c>
      <c r="AE148" s="44">
        <v>46.4</v>
      </c>
      <c r="AF148" s="44">
        <v>46.2</v>
      </c>
      <c r="AG148" s="44">
        <v>46.2</v>
      </c>
    </row>
    <row r="149" spans="1:33" x14ac:dyDescent="0.2">
      <c r="A149" s="17" t="str">
        <f>VLOOKUP(C149,'Country Table'!$C$4:$G$222,5,FALSE)</f>
        <v>Lower middle income</v>
      </c>
      <c r="B149" s="17" t="str">
        <f>VLOOKUP(C149,'Country Table'!$C$4:$G$222,4,FALSE)</f>
        <v>East Asia &amp; Pacific</v>
      </c>
      <c r="C149" s="18" t="s">
        <v>352</v>
      </c>
      <c r="D149" s="44">
        <v>47.9</v>
      </c>
      <c r="E149" s="44">
        <v>48</v>
      </c>
      <c r="F149" s="44">
        <v>48</v>
      </c>
      <c r="G149" s="44">
        <v>48</v>
      </c>
      <c r="H149" s="44">
        <v>48</v>
      </c>
      <c r="I149" s="44">
        <v>48</v>
      </c>
      <c r="J149" s="44">
        <v>48</v>
      </c>
      <c r="K149" s="44">
        <v>48</v>
      </c>
      <c r="L149" s="44">
        <v>47.9</v>
      </c>
      <c r="M149" s="44">
        <v>47.9</v>
      </c>
      <c r="N149" s="44">
        <v>48</v>
      </c>
      <c r="O149" s="44">
        <v>48.1</v>
      </c>
      <c r="P149" s="44">
        <v>48.2</v>
      </c>
      <c r="Q149" s="44">
        <v>48.3</v>
      </c>
      <c r="R149" s="44">
        <v>48.4</v>
      </c>
      <c r="S149" s="44">
        <v>48.5</v>
      </c>
      <c r="T149" s="44">
        <v>48.6</v>
      </c>
      <c r="U149" s="44">
        <v>48.6</v>
      </c>
      <c r="V149" s="44">
        <v>48.7</v>
      </c>
      <c r="W149" s="44">
        <v>48.8</v>
      </c>
      <c r="X149" s="44">
        <v>48.8</v>
      </c>
      <c r="Y149" s="44">
        <v>48.8</v>
      </c>
      <c r="Z149" s="44">
        <v>48.8</v>
      </c>
      <c r="AA149" s="44">
        <v>48.8</v>
      </c>
      <c r="AB149" s="44">
        <v>48.7</v>
      </c>
      <c r="AC149" s="44">
        <v>48.7</v>
      </c>
      <c r="AD149" s="44">
        <v>48.7</v>
      </c>
      <c r="AE149" s="44">
        <v>48.7</v>
      </c>
      <c r="AF149" s="44">
        <v>48.6</v>
      </c>
      <c r="AG149" s="44">
        <v>48.6</v>
      </c>
    </row>
    <row r="150" spans="1:33" x14ac:dyDescent="0.2">
      <c r="A150" s="17" t="str">
        <f>VLOOKUP(C150,'Country Table'!$C$4:$G$222,5,FALSE)</f>
        <v>Low income</v>
      </c>
      <c r="B150" s="17" t="str">
        <f>VLOOKUP(C150,'Country Table'!$C$4:$G$222,4,FALSE)</f>
        <v>Sub-Saharan Africa</v>
      </c>
      <c r="C150" s="18" t="s">
        <v>354</v>
      </c>
      <c r="D150" s="44">
        <v>24.2</v>
      </c>
      <c r="E150" s="44">
        <v>24</v>
      </c>
      <c r="F150" s="44">
        <v>23.8</v>
      </c>
      <c r="G150" s="44">
        <v>23.7</v>
      </c>
      <c r="H150" s="44">
        <v>23.6</v>
      </c>
      <c r="I150" s="44">
        <v>23.4</v>
      </c>
      <c r="J150" s="44">
        <v>23.1</v>
      </c>
      <c r="K150" s="44">
        <v>22.8</v>
      </c>
      <c r="L150" s="44">
        <v>22.6</v>
      </c>
      <c r="M150" s="44">
        <v>22.3</v>
      </c>
      <c r="N150" s="44">
        <v>22.1</v>
      </c>
      <c r="O150" s="44">
        <v>21.9</v>
      </c>
      <c r="P150" s="44">
        <v>21.8</v>
      </c>
      <c r="Q150" s="44">
        <v>21.8</v>
      </c>
      <c r="R150" s="44">
        <v>21.7</v>
      </c>
      <c r="S150" s="44">
        <v>21.8</v>
      </c>
      <c r="T150" s="44">
        <v>21.7</v>
      </c>
      <c r="U150" s="44">
        <v>21.6</v>
      </c>
      <c r="V150" s="44">
        <v>21.6</v>
      </c>
      <c r="W150" s="44">
        <v>21.6</v>
      </c>
      <c r="X150" s="44">
        <v>21.8</v>
      </c>
      <c r="Y150" s="44">
        <v>21.8</v>
      </c>
      <c r="Z150" s="44">
        <v>22</v>
      </c>
      <c r="AA150" s="44">
        <v>22.3</v>
      </c>
      <c r="AB150" s="44">
        <v>22.5</v>
      </c>
      <c r="AC150" s="44">
        <v>22.7</v>
      </c>
      <c r="AD150" s="44">
        <v>22.9</v>
      </c>
      <c r="AE150" s="44">
        <v>23.1</v>
      </c>
      <c r="AF150" s="44">
        <v>23.2</v>
      </c>
      <c r="AG150" s="44">
        <v>23.2</v>
      </c>
    </row>
    <row r="151" spans="1:33" x14ac:dyDescent="0.2">
      <c r="A151" s="17" t="str">
        <f>VLOOKUP(C151,'Country Table'!$C$4:$G$222,5,FALSE)</f>
        <v>Upper middle income</v>
      </c>
      <c r="B151" s="17" t="str">
        <f>VLOOKUP(C151,'Country Table'!$C$4:$G$222,4,FALSE)</f>
        <v>Sub-Saharan Africa</v>
      </c>
      <c r="C151" s="18" t="s">
        <v>356</v>
      </c>
      <c r="D151" s="44">
        <v>37.200000000000003</v>
      </c>
      <c r="E151" s="44">
        <v>37.6</v>
      </c>
      <c r="F151" s="44">
        <v>38</v>
      </c>
      <c r="G151" s="44">
        <v>38.4</v>
      </c>
      <c r="H151" s="44">
        <v>38.9</v>
      </c>
      <c r="I151" s="44">
        <v>39.4</v>
      </c>
      <c r="J151" s="44">
        <v>39.9</v>
      </c>
      <c r="K151" s="44">
        <v>40.299999999999997</v>
      </c>
      <c r="L151" s="44">
        <v>40.700000000000003</v>
      </c>
      <c r="M151" s="44">
        <v>41.1</v>
      </c>
      <c r="N151" s="44">
        <v>41.6</v>
      </c>
      <c r="O151" s="44">
        <v>42</v>
      </c>
      <c r="P151" s="44">
        <v>42.4</v>
      </c>
      <c r="Q151" s="44">
        <v>42.8</v>
      </c>
      <c r="R151" s="44">
        <v>43.2</v>
      </c>
      <c r="S151" s="44">
        <v>43.5</v>
      </c>
      <c r="T151" s="44">
        <v>43.7</v>
      </c>
      <c r="U151" s="44">
        <v>43.9</v>
      </c>
      <c r="V151" s="44">
        <v>44</v>
      </c>
      <c r="W151" s="44">
        <v>43.9</v>
      </c>
      <c r="X151" s="44">
        <v>43.7</v>
      </c>
      <c r="Y151" s="44">
        <v>44.3</v>
      </c>
      <c r="Z151" s="44">
        <v>44.2</v>
      </c>
      <c r="AA151" s="44">
        <v>44.6</v>
      </c>
      <c r="AB151" s="44">
        <v>44.7</v>
      </c>
      <c r="AC151" s="44">
        <v>44.8</v>
      </c>
      <c r="AD151" s="44">
        <v>44.8</v>
      </c>
      <c r="AE151" s="44">
        <v>45.2</v>
      </c>
      <c r="AF151" s="44">
        <v>45.3</v>
      </c>
      <c r="AG151" s="44">
        <v>45.4</v>
      </c>
    </row>
    <row r="152" spans="1:33" x14ac:dyDescent="0.2">
      <c r="A152" s="17" t="str">
        <f>VLOOKUP(C152,'Country Table'!$C$4:$G$222,5,FALSE)</f>
        <v>High income</v>
      </c>
      <c r="B152" s="17" t="str">
        <f>VLOOKUP(C152,'Country Table'!$C$4:$G$222,4,FALSE)</f>
        <v>East Asia &amp; Pacific</v>
      </c>
      <c r="C152" s="18" t="s">
        <v>450</v>
      </c>
      <c r="D152" s="44">
        <v>39.6</v>
      </c>
      <c r="E152" s="44">
        <v>39.4</v>
      </c>
      <c r="F152" s="44">
        <v>39.200000000000003</v>
      </c>
      <c r="G152" s="44">
        <v>39.200000000000003</v>
      </c>
      <c r="H152" s="44">
        <v>39.4</v>
      </c>
      <c r="I152" s="44">
        <v>39.6</v>
      </c>
      <c r="J152" s="44">
        <v>39.9</v>
      </c>
      <c r="K152" s="44">
        <v>40.4</v>
      </c>
      <c r="L152" s="44">
        <v>39.4</v>
      </c>
      <c r="M152" s="44">
        <v>39.799999999999997</v>
      </c>
      <c r="N152" s="44">
        <v>40.4</v>
      </c>
      <c r="O152" s="44">
        <v>40.6</v>
      </c>
      <c r="P152" s="44">
        <v>40.700000000000003</v>
      </c>
      <c r="Q152" s="44">
        <v>40.299999999999997</v>
      </c>
      <c r="R152" s="44">
        <v>40.700000000000003</v>
      </c>
      <c r="S152" s="44">
        <v>40.9</v>
      </c>
      <c r="T152" s="44">
        <v>41.1</v>
      </c>
      <c r="U152" s="44">
        <v>41.1</v>
      </c>
      <c r="V152" s="44">
        <v>41.2</v>
      </c>
      <c r="W152" s="44">
        <v>40.799999999999997</v>
      </c>
      <c r="X152" s="44">
        <v>41</v>
      </c>
      <c r="Y152" s="44">
        <v>41</v>
      </c>
      <c r="Z152" s="44">
        <v>41.1</v>
      </c>
      <c r="AA152" s="44">
        <v>41.1</v>
      </c>
      <c r="AB152" s="44">
        <v>41.4</v>
      </c>
      <c r="AC152" s="44">
        <v>41.6</v>
      </c>
      <c r="AD152" s="44">
        <v>41.7</v>
      </c>
      <c r="AE152" s="44">
        <v>41.9</v>
      </c>
      <c r="AF152" s="44">
        <v>42.1</v>
      </c>
      <c r="AG152" s="44">
        <v>42.1</v>
      </c>
    </row>
    <row r="153" spans="1:33" x14ac:dyDescent="0.2">
      <c r="A153" s="17" t="str">
        <f>VLOOKUP(C153,'Country Table'!$C$4:$G$222,5,FALSE)</f>
        <v>Low income</v>
      </c>
      <c r="B153" s="17" t="str">
        <f>VLOOKUP(C153,'Country Table'!$C$4:$G$222,4,FALSE)</f>
        <v>Sub-Saharan Africa</v>
      </c>
      <c r="C153" s="18" t="s">
        <v>358</v>
      </c>
      <c r="D153" s="44">
        <v>48.6</v>
      </c>
      <c r="E153" s="44">
        <v>48.5</v>
      </c>
      <c r="F153" s="44">
        <v>48.5</v>
      </c>
      <c r="G153" s="44">
        <v>48.5</v>
      </c>
      <c r="H153" s="44">
        <v>48.5</v>
      </c>
      <c r="I153" s="44">
        <v>48.5</v>
      </c>
      <c r="J153" s="44">
        <v>48.4</v>
      </c>
      <c r="K153" s="44">
        <v>48.3</v>
      </c>
      <c r="L153" s="44">
        <v>48.3</v>
      </c>
      <c r="M153" s="44">
        <v>48.2</v>
      </c>
      <c r="N153" s="44">
        <v>48.2</v>
      </c>
      <c r="O153" s="44">
        <v>48.2</v>
      </c>
      <c r="P153" s="44">
        <v>48.2</v>
      </c>
      <c r="Q153" s="44">
        <v>48.3</v>
      </c>
      <c r="R153" s="44">
        <v>48.4</v>
      </c>
      <c r="S153" s="44">
        <v>48.4</v>
      </c>
      <c r="T153" s="44">
        <v>48.4</v>
      </c>
      <c r="U153" s="44">
        <v>48.5</v>
      </c>
      <c r="V153" s="44">
        <v>48.5</v>
      </c>
      <c r="W153" s="44">
        <v>48.5</v>
      </c>
      <c r="X153" s="44">
        <v>48.6</v>
      </c>
      <c r="Y153" s="44">
        <v>48.7</v>
      </c>
      <c r="Z153" s="44">
        <v>48.7</v>
      </c>
      <c r="AA153" s="44">
        <v>48.8</v>
      </c>
      <c r="AB153" s="44">
        <v>48.9</v>
      </c>
      <c r="AC153" s="44">
        <v>49.1</v>
      </c>
      <c r="AD153" s="44">
        <v>49.1</v>
      </c>
      <c r="AE153" s="44">
        <v>49.2</v>
      </c>
      <c r="AF153" s="44">
        <v>49.3</v>
      </c>
      <c r="AG153" s="44">
        <v>49.4</v>
      </c>
    </row>
    <row r="154" spans="1:33" x14ac:dyDescent="0.2">
      <c r="A154" s="17" t="str">
        <f>VLOOKUP(C154,'Country Table'!$C$4:$G$222,5,FALSE)</f>
        <v>High income</v>
      </c>
      <c r="B154" s="17" t="str">
        <f>VLOOKUP(C154,'Country Table'!$C$4:$G$222,4,FALSE)</f>
        <v>Europe &amp; Central Asia</v>
      </c>
      <c r="C154" s="18" t="s">
        <v>360</v>
      </c>
      <c r="D154" s="44">
        <v>34.799999999999997</v>
      </c>
      <c r="E154" s="44">
        <v>35.1</v>
      </c>
      <c r="F154" s="44">
        <v>35.799999999999997</v>
      </c>
      <c r="G154" s="44">
        <v>36.299999999999997</v>
      </c>
      <c r="H154" s="44">
        <v>37.299999999999997</v>
      </c>
      <c r="I154" s="44">
        <v>37.799999999999997</v>
      </c>
      <c r="J154" s="44">
        <v>38.1</v>
      </c>
      <c r="K154" s="44">
        <v>38.5</v>
      </c>
      <c r="L154" s="44">
        <v>38.6</v>
      </c>
      <c r="M154" s="44">
        <v>38.799999999999997</v>
      </c>
      <c r="N154" s="44">
        <v>39.4</v>
      </c>
      <c r="O154" s="44">
        <v>38.799999999999997</v>
      </c>
      <c r="P154" s="44">
        <v>40</v>
      </c>
      <c r="Q154" s="44">
        <v>40.4</v>
      </c>
      <c r="R154" s="44">
        <v>41</v>
      </c>
      <c r="S154" s="44">
        <v>41.4</v>
      </c>
      <c r="T154" s="44">
        <v>42</v>
      </c>
      <c r="U154" s="44">
        <v>42.4</v>
      </c>
      <c r="V154" s="44">
        <v>43.1</v>
      </c>
      <c r="W154" s="44">
        <v>43.9</v>
      </c>
      <c r="X154" s="44">
        <v>44.4</v>
      </c>
      <c r="Y154" s="44">
        <v>45</v>
      </c>
      <c r="Z154" s="44">
        <v>45.5</v>
      </c>
      <c r="AA154" s="44">
        <v>45.9</v>
      </c>
      <c r="AB154" s="44">
        <v>46</v>
      </c>
      <c r="AC154" s="44">
        <v>46.2</v>
      </c>
      <c r="AD154" s="44">
        <v>46.3</v>
      </c>
      <c r="AE154" s="44">
        <v>46.3</v>
      </c>
      <c r="AF154" s="44">
        <v>46.2</v>
      </c>
      <c r="AG154" s="44">
        <v>46.3</v>
      </c>
    </row>
    <row r="155" spans="1:33" x14ac:dyDescent="0.2">
      <c r="A155" s="17" t="str">
        <f>VLOOKUP(C155,'Country Table'!$C$4:$G$222,5,FALSE)</f>
        <v>Lower middle income</v>
      </c>
      <c r="B155" s="17" t="str">
        <f>VLOOKUP(C155,'Country Table'!$C$4:$G$222,4,FALSE)</f>
        <v>South Asia</v>
      </c>
      <c r="C155" s="18" t="s">
        <v>362</v>
      </c>
      <c r="D155" s="44">
        <v>36.200000000000003</v>
      </c>
      <c r="E155" s="44">
        <v>34.6</v>
      </c>
      <c r="F155" s="44">
        <v>33.1</v>
      </c>
      <c r="G155" s="44">
        <v>32.9</v>
      </c>
      <c r="H155" s="44">
        <v>33.4</v>
      </c>
      <c r="I155" s="44">
        <v>32.700000000000003</v>
      </c>
      <c r="J155" s="44">
        <v>32.200000000000003</v>
      </c>
      <c r="K155" s="44">
        <v>31.8</v>
      </c>
      <c r="L155" s="44">
        <v>35.200000000000003</v>
      </c>
      <c r="M155" s="44">
        <v>33</v>
      </c>
      <c r="N155" s="44">
        <v>33.1</v>
      </c>
      <c r="O155" s="44">
        <v>33.200000000000003</v>
      </c>
      <c r="P155" s="44">
        <v>33.200000000000003</v>
      </c>
      <c r="Q155" s="44">
        <v>33.299999999999997</v>
      </c>
      <c r="R155" s="44">
        <v>33.4</v>
      </c>
      <c r="S155" s="44">
        <v>33.5</v>
      </c>
      <c r="T155" s="44">
        <v>33.5</v>
      </c>
      <c r="U155" s="44">
        <v>33.6</v>
      </c>
      <c r="V155" s="44">
        <v>33.700000000000003</v>
      </c>
      <c r="W155" s="44">
        <v>33.700000000000003</v>
      </c>
      <c r="X155" s="44">
        <v>32.700000000000003</v>
      </c>
      <c r="Y155" s="44">
        <v>33</v>
      </c>
      <c r="Z155" s="44">
        <v>32.1</v>
      </c>
      <c r="AA155" s="44">
        <v>33.700000000000003</v>
      </c>
      <c r="AB155" s="44">
        <v>33.5</v>
      </c>
      <c r="AC155" s="44">
        <v>34.299999999999997</v>
      </c>
      <c r="AD155" s="44">
        <v>34.299999999999997</v>
      </c>
      <c r="AE155" s="44">
        <v>34.4</v>
      </c>
      <c r="AF155" s="44">
        <v>34.700000000000003</v>
      </c>
      <c r="AG155" s="44">
        <v>34.700000000000003</v>
      </c>
    </row>
    <row r="156" spans="1:33" x14ac:dyDescent="0.2">
      <c r="A156" s="17" t="str">
        <f>VLOOKUP(C156,'Country Table'!$C$4:$G$222,5,FALSE)</f>
        <v>Upper middle income</v>
      </c>
      <c r="B156" s="17" t="str">
        <f>VLOOKUP(C156,'Country Table'!$C$4:$G$222,4,FALSE)</f>
        <v>Latin America &amp; Caribbean</v>
      </c>
      <c r="C156" s="18" t="s">
        <v>366</v>
      </c>
      <c r="D156" s="44">
        <v>39.200000000000003</v>
      </c>
      <c r="E156" s="44">
        <v>39.1</v>
      </c>
      <c r="F156" s="44">
        <v>39.5</v>
      </c>
      <c r="G156" s="44">
        <v>40</v>
      </c>
      <c r="H156" s="44">
        <v>40.4</v>
      </c>
      <c r="I156" s="44">
        <v>40.799999999999997</v>
      </c>
      <c r="J156" s="44">
        <v>41.2</v>
      </c>
      <c r="K156" s="44">
        <v>41.6</v>
      </c>
      <c r="L156" s="44">
        <v>42</v>
      </c>
      <c r="M156" s="44">
        <v>42.3</v>
      </c>
      <c r="N156" s="44">
        <v>42.7</v>
      </c>
      <c r="O156" s="44">
        <v>43</v>
      </c>
      <c r="P156" s="44">
        <v>43.2</v>
      </c>
      <c r="Q156" s="44">
        <v>43.7</v>
      </c>
      <c r="R156" s="44">
        <v>44.3</v>
      </c>
      <c r="S156" s="44">
        <v>44.4</v>
      </c>
      <c r="T156" s="44">
        <v>44.6</v>
      </c>
      <c r="U156" s="44">
        <v>44.6</v>
      </c>
      <c r="V156" s="44">
        <v>44.7</v>
      </c>
      <c r="W156" s="44">
        <v>44.4</v>
      </c>
      <c r="X156" s="44">
        <v>44.3</v>
      </c>
      <c r="Y156" s="44">
        <v>44.6</v>
      </c>
      <c r="Z156" s="44">
        <v>44.7</v>
      </c>
      <c r="AA156" s="44">
        <v>44.7</v>
      </c>
      <c r="AB156" s="44">
        <v>44.7</v>
      </c>
      <c r="AC156" s="44">
        <v>44.8</v>
      </c>
      <c r="AD156" s="44">
        <v>45</v>
      </c>
      <c r="AE156" s="44">
        <v>45.2</v>
      </c>
      <c r="AF156" s="44">
        <v>45.2</v>
      </c>
      <c r="AG156" s="44">
        <v>45.3</v>
      </c>
    </row>
    <row r="157" spans="1:33" x14ac:dyDescent="0.2">
      <c r="A157" s="17" t="str">
        <f>VLOOKUP(C157,'Country Table'!$C$4:$G$222,5,FALSE)</f>
        <v>Upper middle income</v>
      </c>
      <c r="B157" s="17" t="str">
        <f>VLOOKUP(C157,'Country Table'!$C$4:$G$222,4,FALSE)</f>
        <v>Latin America &amp; Caribbean</v>
      </c>
      <c r="C157" s="18" t="s">
        <v>370</v>
      </c>
      <c r="D157" s="44">
        <v>36.1</v>
      </c>
      <c r="E157" s="44">
        <v>36.1</v>
      </c>
      <c r="F157" s="44">
        <v>36.5</v>
      </c>
      <c r="G157" s="44">
        <v>36.799999999999997</v>
      </c>
      <c r="H157" s="44">
        <v>36.6</v>
      </c>
      <c r="I157" s="44">
        <v>37.200000000000003</v>
      </c>
      <c r="J157" s="44">
        <v>37.200000000000003</v>
      </c>
      <c r="K157" s="44">
        <v>37.4</v>
      </c>
      <c r="L157" s="44">
        <v>37.6</v>
      </c>
      <c r="M157" s="44">
        <v>37.799999999999997</v>
      </c>
      <c r="N157" s="44">
        <v>37.799999999999997</v>
      </c>
      <c r="O157" s="44">
        <v>37.9</v>
      </c>
      <c r="P157" s="44">
        <v>38.4</v>
      </c>
      <c r="Q157" s="44">
        <v>38.9</v>
      </c>
      <c r="R157" s="44">
        <v>39.1</v>
      </c>
      <c r="S157" s="44">
        <v>39.299999999999997</v>
      </c>
      <c r="T157" s="44">
        <v>39.700000000000003</v>
      </c>
      <c r="U157" s="44">
        <v>39.799999999999997</v>
      </c>
      <c r="V157" s="44">
        <v>39.799999999999997</v>
      </c>
      <c r="W157" s="44">
        <v>39.6</v>
      </c>
      <c r="X157" s="44">
        <v>39.4</v>
      </c>
      <c r="Y157" s="44">
        <v>39.299999999999997</v>
      </c>
      <c r="Z157" s="44">
        <v>39.4</v>
      </c>
      <c r="AA157" s="44">
        <v>39.6</v>
      </c>
      <c r="AB157" s="44">
        <v>39.700000000000003</v>
      </c>
      <c r="AC157" s="44">
        <v>39.799999999999997</v>
      </c>
      <c r="AD157" s="44">
        <v>40</v>
      </c>
      <c r="AE157" s="44">
        <v>40.200000000000003</v>
      </c>
      <c r="AF157" s="44">
        <v>40.5</v>
      </c>
      <c r="AG157" s="44">
        <v>40.6</v>
      </c>
    </row>
    <row r="158" spans="1:33" x14ac:dyDescent="0.2">
      <c r="A158" s="17" t="str">
        <f>VLOOKUP(C158,'Country Table'!$C$4:$G$222,5,FALSE)</f>
        <v>Low income</v>
      </c>
      <c r="B158" s="17" t="str">
        <f>VLOOKUP(C158,'Country Table'!$C$4:$G$222,4,FALSE)</f>
        <v>Sub-Saharan Africa</v>
      </c>
      <c r="C158" s="18" t="s">
        <v>372</v>
      </c>
      <c r="D158" s="44">
        <v>23.6</v>
      </c>
      <c r="E158" s="44">
        <v>24.3</v>
      </c>
      <c r="F158" s="44">
        <v>24.9</v>
      </c>
      <c r="G158" s="44">
        <v>25.6</v>
      </c>
      <c r="H158" s="44">
        <v>26.3</v>
      </c>
      <c r="I158" s="44">
        <v>27</v>
      </c>
      <c r="J158" s="44">
        <v>27.7</v>
      </c>
      <c r="K158" s="44">
        <v>27.7</v>
      </c>
      <c r="L158" s="44">
        <v>27.8</v>
      </c>
      <c r="M158" s="44">
        <v>27.8</v>
      </c>
      <c r="N158" s="44">
        <v>27.8</v>
      </c>
      <c r="O158" s="44">
        <v>27.9</v>
      </c>
      <c r="P158" s="44">
        <v>27.9</v>
      </c>
      <c r="Q158" s="44">
        <v>27.9</v>
      </c>
      <c r="R158" s="44">
        <v>28</v>
      </c>
      <c r="S158" s="44">
        <v>28.1</v>
      </c>
      <c r="T158" s="44">
        <v>28.2</v>
      </c>
      <c r="U158" s="44">
        <v>28.4</v>
      </c>
      <c r="V158" s="44">
        <v>28.5</v>
      </c>
      <c r="W158" s="44">
        <v>28.7</v>
      </c>
      <c r="X158" s="44">
        <v>28.9</v>
      </c>
      <c r="Y158" s="44">
        <v>29</v>
      </c>
      <c r="Z158" s="44">
        <v>29.1</v>
      </c>
      <c r="AA158" s="44">
        <v>29.3</v>
      </c>
      <c r="AB158" s="44">
        <v>29.5</v>
      </c>
      <c r="AC158" s="44">
        <v>29.7</v>
      </c>
      <c r="AD158" s="44">
        <v>29.9</v>
      </c>
      <c r="AE158" s="44">
        <v>30.1</v>
      </c>
      <c r="AF158" s="44">
        <v>30.4</v>
      </c>
      <c r="AG158" s="44">
        <v>30.4</v>
      </c>
    </row>
    <row r="159" spans="1:33" x14ac:dyDescent="0.2">
      <c r="A159" s="17" t="str">
        <f>VLOOKUP(C159,'Country Table'!$C$4:$G$222,5,FALSE)</f>
        <v>Upper middle income</v>
      </c>
      <c r="B159" s="17" t="str">
        <f>VLOOKUP(C159,'Country Table'!$C$4:$G$222,4,FALSE)</f>
        <v>Latin America &amp; Caribbean</v>
      </c>
      <c r="C159" s="18" t="s">
        <v>374</v>
      </c>
      <c r="D159" s="44">
        <v>34.5</v>
      </c>
      <c r="E159" s="44">
        <v>34.4</v>
      </c>
      <c r="F159" s="44">
        <v>34</v>
      </c>
      <c r="G159" s="44">
        <v>33</v>
      </c>
      <c r="H159" s="44">
        <v>33</v>
      </c>
      <c r="I159" s="44">
        <v>32.799999999999997</v>
      </c>
      <c r="J159" s="44">
        <v>32.799999999999997</v>
      </c>
      <c r="K159" s="44">
        <v>33.4</v>
      </c>
      <c r="L159" s="44">
        <v>33.700000000000003</v>
      </c>
      <c r="M159" s="44">
        <v>33.6</v>
      </c>
      <c r="N159" s="44">
        <v>33.9</v>
      </c>
      <c r="O159" s="44">
        <v>34.200000000000003</v>
      </c>
      <c r="P159" s="44">
        <v>34.5</v>
      </c>
      <c r="Q159" s="44">
        <v>35</v>
      </c>
      <c r="R159" s="44">
        <v>35.700000000000003</v>
      </c>
      <c r="S159" s="44">
        <v>36.1</v>
      </c>
      <c r="T159" s="44">
        <v>36.6</v>
      </c>
      <c r="U159" s="44">
        <v>37</v>
      </c>
      <c r="V159" s="44">
        <v>37.299999999999997</v>
      </c>
      <c r="W159" s="44">
        <v>37.5</v>
      </c>
      <c r="X159" s="44">
        <v>37.9</v>
      </c>
      <c r="Y159" s="44">
        <v>38.4</v>
      </c>
      <c r="Z159" s="44">
        <v>38.5</v>
      </c>
      <c r="AA159" s="44">
        <v>38.700000000000003</v>
      </c>
      <c r="AB159" s="44">
        <v>38.6</v>
      </c>
      <c r="AC159" s="44">
        <v>38.299999999999997</v>
      </c>
      <c r="AD159" s="44">
        <v>37.799999999999997</v>
      </c>
      <c r="AE159" s="44">
        <v>37.799999999999997</v>
      </c>
      <c r="AF159" s="44">
        <v>38</v>
      </c>
      <c r="AG159" s="44">
        <v>38.1</v>
      </c>
    </row>
    <row r="160" spans="1:33" x14ac:dyDescent="0.2">
      <c r="A160" s="17" t="str">
        <f>VLOOKUP(C160,'Country Table'!$C$4:$G$222,5,FALSE)</f>
        <v>High income</v>
      </c>
      <c r="B160" s="17" t="str">
        <f>VLOOKUP(C160,'Country Table'!$C$4:$G$222,4,FALSE)</f>
        <v>Europe &amp; Central Asia</v>
      </c>
      <c r="C160" s="18" t="s">
        <v>376</v>
      </c>
      <c r="D160" s="44">
        <v>47.7</v>
      </c>
      <c r="E160" s="44">
        <v>47.6</v>
      </c>
      <c r="F160" s="44">
        <v>47.6</v>
      </c>
      <c r="G160" s="44">
        <v>47.5</v>
      </c>
      <c r="H160" s="44">
        <v>47.3</v>
      </c>
      <c r="I160" s="44">
        <v>47.3</v>
      </c>
      <c r="J160" s="44">
        <v>47.6</v>
      </c>
      <c r="K160" s="44">
        <v>47.5</v>
      </c>
      <c r="L160" s="44">
        <v>47.2</v>
      </c>
      <c r="M160" s="44">
        <v>47.6</v>
      </c>
      <c r="N160" s="44">
        <v>47.7</v>
      </c>
      <c r="O160" s="44">
        <v>47.6</v>
      </c>
      <c r="P160" s="44">
        <v>47.7</v>
      </c>
      <c r="Q160" s="44">
        <v>47.8</v>
      </c>
      <c r="R160" s="44">
        <v>47.6</v>
      </c>
      <c r="S160" s="44">
        <v>47.5</v>
      </c>
      <c r="T160" s="44">
        <v>47.5</v>
      </c>
      <c r="U160" s="44">
        <v>47.5</v>
      </c>
      <c r="V160" s="44">
        <v>47.4</v>
      </c>
      <c r="W160" s="44">
        <v>47.4</v>
      </c>
      <c r="X160" s="44">
        <v>47.1</v>
      </c>
      <c r="Y160" s="44">
        <v>47.3</v>
      </c>
      <c r="Z160" s="44">
        <v>47.4</v>
      </c>
      <c r="AA160" s="44">
        <v>47.5</v>
      </c>
      <c r="AB160" s="44">
        <v>47.5</v>
      </c>
      <c r="AC160" s="44">
        <v>47.7</v>
      </c>
      <c r="AD160" s="44">
        <v>47.7</v>
      </c>
      <c r="AE160" s="44">
        <v>47.6</v>
      </c>
      <c r="AF160" s="44">
        <v>47.7</v>
      </c>
      <c r="AG160" s="44">
        <v>47.7</v>
      </c>
    </row>
    <row r="161" spans="1:33" x14ac:dyDescent="0.2">
      <c r="A161" s="17" t="str">
        <f>VLOOKUP(C161,'Country Table'!$C$4:$G$222,5,FALSE)</f>
        <v>High income</v>
      </c>
      <c r="B161" s="17" t="str">
        <f>VLOOKUP(C161,'Country Table'!$C$4:$G$222,4,FALSE)</f>
        <v>Europe &amp; Central Asia</v>
      </c>
      <c r="C161" s="18" t="s">
        <v>378</v>
      </c>
      <c r="D161" s="44">
        <v>43.2</v>
      </c>
      <c r="E161" s="44">
        <v>42.9</v>
      </c>
      <c r="F161" s="44">
        <v>43.3</v>
      </c>
      <c r="G161" s="44">
        <v>43.2</v>
      </c>
      <c r="H161" s="44">
        <v>43.1</v>
      </c>
      <c r="I161" s="44">
        <v>43</v>
      </c>
      <c r="J161" s="44">
        <v>43.6</v>
      </c>
      <c r="K161" s="44">
        <v>43.7</v>
      </c>
      <c r="L161" s="44">
        <v>44.3</v>
      </c>
      <c r="M161" s="44">
        <v>44.4</v>
      </c>
      <c r="N161" s="44">
        <v>44.3</v>
      </c>
      <c r="O161" s="44">
        <v>44.9</v>
      </c>
      <c r="P161" s="44">
        <v>45.3</v>
      </c>
      <c r="Q161" s="44">
        <v>45.3</v>
      </c>
      <c r="R161" s="44">
        <v>45.4</v>
      </c>
      <c r="S161" s="44">
        <v>45.7</v>
      </c>
      <c r="T161" s="44">
        <v>45.7</v>
      </c>
      <c r="U161" s="44">
        <v>45.6</v>
      </c>
      <c r="V161" s="44">
        <v>46.2</v>
      </c>
      <c r="W161" s="44">
        <v>46.3</v>
      </c>
      <c r="X161" s="44">
        <v>45.8</v>
      </c>
      <c r="Y161" s="44">
        <v>45.9</v>
      </c>
      <c r="Z161" s="44">
        <v>46</v>
      </c>
      <c r="AA161" s="44">
        <v>46.2</v>
      </c>
      <c r="AB161" s="44">
        <v>46.4</v>
      </c>
      <c r="AC161" s="44">
        <v>46.5</v>
      </c>
      <c r="AD161" s="44">
        <v>46.6</v>
      </c>
      <c r="AE161" s="44">
        <v>46.5</v>
      </c>
      <c r="AF161" s="44">
        <v>46.7</v>
      </c>
      <c r="AG161" s="44">
        <v>46.7</v>
      </c>
    </row>
    <row r="162" spans="1:33" x14ac:dyDescent="0.2">
      <c r="A162" s="17" t="str">
        <f>VLOOKUP(C162,'Country Table'!$C$4:$G$222,5,FALSE)</f>
        <v>Low income</v>
      </c>
      <c r="B162" s="17" t="str">
        <f>VLOOKUP(C162,'Country Table'!$C$4:$G$222,4,FALSE)</f>
        <v>Middle East &amp; North Africa</v>
      </c>
      <c r="C162" s="18" t="s">
        <v>457</v>
      </c>
      <c r="D162" s="44">
        <v>22</v>
      </c>
      <c r="E162" s="44">
        <v>22</v>
      </c>
      <c r="F162" s="44">
        <v>21.9</v>
      </c>
      <c r="G162" s="44">
        <v>21.9</v>
      </c>
      <c r="H162" s="44">
        <v>21.9</v>
      </c>
      <c r="I162" s="44">
        <v>21.9</v>
      </c>
      <c r="J162" s="44">
        <v>20.100000000000001</v>
      </c>
      <c r="K162" s="44">
        <v>18.399999999999999</v>
      </c>
      <c r="L162" s="44">
        <v>16.8</v>
      </c>
      <c r="M162" s="44">
        <v>18.2</v>
      </c>
      <c r="N162" s="44">
        <v>19.899999999999999</v>
      </c>
      <c r="O162" s="44">
        <v>19.600000000000001</v>
      </c>
      <c r="P162" s="44">
        <v>19.399999999999999</v>
      </c>
      <c r="Q162" s="44">
        <v>19.3</v>
      </c>
      <c r="R162" s="44">
        <v>18.2</v>
      </c>
      <c r="S162" s="44">
        <v>17.100000000000001</v>
      </c>
      <c r="T162" s="44">
        <v>16.3</v>
      </c>
      <c r="U162" s="44">
        <v>15.8</v>
      </c>
      <c r="V162" s="44">
        <v>16.399999999999999</v>
      </c>
      <c r="W162" s="44">
        <v>15.1</v>
      </c>
      <c r="X162" s="44">
        <v>15.2</v>
      </c>
      <c r="Y162" s="44">
        <v>15.3</v>
      </c>
      <c r="Z162" s="44">
        <v>15.5</v>
      </c>
      <c r="AA162" s="44">
        <v>15.7</v>
      </c>
      <c r="AB162" s="44">
        <v>15.9</v>
      </c>
      <c r="AC162" s="44">
        <v>16.100000000000001</v>
      </c>
      <c r="AD162" s="44">
        <v>16.2</v>
      </c>
      <c r="AE162" s="44">
        <v>16.399999999999999</v>
      </c>
      <c r="AF162" s="44">
        <v>16.5</v>
      </c>
      <c r="AG162" s="44">
        <v>16.5</v>
      </c>
    </row>
    <row r="163" spans="1:33" x14ac:dyDescent="0.2">
      <c r="A163" s="17" t="str">
        <f>VLOOKUP(C163,'Country Table'!$C$4:$G$222,5,FALSE)</f>
        <v>Low income</v>
      </c>
      <c r="B163" s="17" t="str">
        <f>VLOOKUP(C163,'Country Table'!$C$4:$G$222,4,FALSE)</f>
        <v>Europe &amp; Central Asia</v>
      </c>
      <c r="C163" s="18" t="s">
        <v>382</v>
      </c>
      <c r="D163" s="44">
        <v>35.5</v>
      </c>
      <c r="E163" s="44">
        <v>35.5</v>
      </c>
      <c r="F163" s="44">
        <v>35.5</v>
      </c>
      <c r="G163" s="44">
        <v>35.5</v>
      </c>
      <c r="H163" s="44">
        <v>35.6</v>
      </c>
      <c r="I163" s="44">
        <v>35.6</v>
      </c>
      <c r="J163" s="44">
        <v>35.700000000000003</v>
      </c>
      <c r="K163" s="44">
        <v>35.700000000000003</v>
      </c>
      <c r="L163" s="44">
        <v>35.799999999999997</v>
      </c>
      <c r="M163" s="44">
        <v>35.9</v>
      </c>
      <c r="N163" s="44">
        <v>36</v>
      </c>
      <c r="O163" s="44">
        <v>36.1</v>
      </c>
      <c r="P163" s="44">
        <v>36.1</v>
      </c>
      <c r="Q163" s="44">
        <v>36.1</v>
      </c>
      <c r="R163" s="44">
        <v>36.299999999999997</v>
      </c>
      <c r="S163" s="44">
        <v>35.9</v>
      </c>
      <c r="T163" s="44">
        <v>35.5</v>
      </c>
      <c r="U163" s="44">
        <v>35.1</v>
      </c>
      <c r="V163" s="44">
        <v>34.6</v>
      </c>
      <c r="W163" s="44">
        <v>34.4</v>
      </c>
      <c r="X163" s="44">
        <v>34.799999999999997</v>
      </c>
      <c r="Y163" s="44">
        <v>35.200000000000003</v>
      </c>
      <c r="Z163" s="44">
        <v>35.700000000000003</v>
      </c>
      <c r="AA163" s="44">
        <v>36.200000000000003</v>
      </c>
      <c r="AB163" s="44">
        <v>36.700000000000003</v>
      </c>
      <c r="AC163" s="44">
        <v>37.299999999999997</v>
      </c>
      <c r="AD163" s="44">
        <v>37.9</v>
      </c>
      <c r="AE163" s="44">
        <v>37.6</v>
      </c>
      <c r="AF163" s="44">
        <v>37.4</v>
      </c>
      <c r="AG163" s="44">
        <v>37.4</v>
      </c>
    </row>
    <row r="164" spans="1:33" x14ac:dyDescent="0.2">
      <c r="A164" s="17" t="str">
        <f>VLOOKUP(C164,'Country Table'!$C$4:$G$222,5,FALSE)</f>
        <v>Lower middle income</v>
      </c>
      <c r="B164" s="17" t="str">
        <f>VLOOKUP(C164,'Country Table'!$C$4:$G$222,4,FALSE)</f>
        <v>Sub-Saharan Africa</v>
      </c>
      <c r="C164" s="18" t="s">
        <v>384</v>
      </c>
      <c r="D164" s="44">
        <v>49.2</v>
      </c>
      <c r="E164" s="44">
        <v>49.2</v>
      </c>
      <c r="F164" s="44">
        <v>49.2</v>
      </c>
      <c r="G164" s="44">
        <v>49.2</v>
      </c>
      <c r="H164" s="44">
        <v>49.2</v>
      </c>
      <c r="I164" s="44">
        <v>49.2</v>
      </c>
      <c r="J164" s="44">
        <v>49.3</v>
      </c>
      <c r="K164" s="44">
        <v>49.3</v>
      </c>
      <c r="L164" s="44">
        <v>49.3</v>
      </c>
      <c r="M164" s="44">
        <v>49.3</v>
      </c>
      <c r="N164" s="44">
        <v>49.3</v>
      </c>
      <c r="O164" s="44">
        <v>49.3</v>
      </c>
      <c r="P164" s="44">
        <v>49.5</v>
      </c>
      <c r="Q164" s="44">
        <v>49.6</v>
      </c>
      <c r="R164" s="44">
        <v>49.7</v>
      </c>
      <c r="S164" s="44">
        <v>49.8</v>
      </c>
      <c r="T164" s="44">
        <v>49.9</v>
      </c>
      <c r="U164" s="44">
        <v>49.7</v>
      </c>
      <c r="V164" s="44">
        <v>49.6</v>
      </c>
      <c r="W164" s="44">
        <v>49.4</v>
      </c>
      <c r="X164" s="44">
        <v>49.2</v>
      </c>
      <c r="Y164" s="44">
        <v>49</v>
      </c>
      <c r="Z164" s="44">
        <v>48.7</v>
      </c>
      <c r="AA164" s="44">
        <v>48.5</v>
      </c>
      <c r="AB164" s="44">
        <v>48.2</v>
      </c>
      <c r="AC164" s="44">
        <v>48.2</v>
      </c>
      <c r="AD164" s="44">
        <v>48.2</v>
      </c>
      <c r="AE164" s="44">
        <v>48.2</v>
      </c>
      <c r="AF164" s="44">
        <v>48.2</v>
      </c>
      <c r="AG164" s="44">
        <v>48.2</v>
      </c>
    </row>
    <row r="165" spans="1:33" x14ac:dyDescent="0.2">
      <c r="A165" s="17" t="str">
        <f>VLOOKUP(C165,'Country Table'!$C$4:$G$222,5,FALSE)</f>
        <v>Upper middle income</v>
      </c>
      <c r="B165" s="17" t="str">
        <f>VLOOKUP(C165,'Country Table'!$C$4:$G$222,4,FALSE)</f>
        <v>East Asia &amp; Pacific</v>
      </c>
      <c r="C165" s="18" t="s">
        <v>386</v>
      </c>
      <c r="D165" s="44">
        <v>45.1</v>
      </c>
      <c r="E165" s="44">
        <v>45</v>
      </c>
      <c r="F165" s="44">
        <v>44.8</v>
      </c>
      <c r="G165" s="44">
        <v>44.7</v>
      </c>
      <c r="H165" s="44">
        <v>44.5</v>
      </c>
      <c r="I165" s="44">
        <v>45.1</v>
      </c>
      <c r="J165" s="44">
        <v>45.7</v>
      </c>
      <c r="K165" s="44">
        <v>46</v>
      </c>
      <c r="L165" s="44">
        <v>45.7</v>
      </c>
      <c r="M165" s="44">
        <v>45.6</v>
      </c>
      <c r="N165" s="44">
        <v>45.9</v>
      </c>
      <c r="O165" s="44">
        <v>45.3</v>
      </c>
      <c r="P165" s="44">
        <v>45.5</v>
      </c>
      <c r="Q165" s="44">
        <v>45.6</v>
      </c>
      <c r="R165" s="44">
        <v>45.5</v>
      </c>
      <c r="S165" s="44">
        <v>45.7</v>
      </c>
      <c r="T165" s="44">
        <v>45.5</v>
      </c>
      <c r="U165" s="44">
        <v>45.7</v>
      </c>
      <c r="V165" s="44">
        <v>45.9</v>
      </c>
      <c r="W165" s="44">
        <v>45.8</v>
      </c>
      <c r="X165" s="44">
        <v>45.9</v>
      </c>
      <c r="Y165" s="44">
        <v>46.5</v>
      </c>
      <c r="Z165" s="44">
        <v>46.2</v>
      </c>
      <c r="AA165" s="44">
        <v>45.7</v>
      </c>
      <c r="AB165" s="44">
        <v>45.6</v>
      </c>
      <c r="AC165" s="44">
        <v>45.7</v>
      </c>
      <c r="AD165" s="44">
        <v>45.6</v>
      </c>
      <c r="AE165" s="44">
        <v>45.6</v>
      </c>
      <c r="AF165" s="44">
        <v>45.6</v>
      </c>
      <c r="AG165" s="44">
        <v>45.6</v>
      </c>
    </row>
    <row r="166" spans="1:33" x14ac:dyDescent="0.2">
      <c r="A166" s="17" t="str">
        <f>VLOOKUP(C166,'Country Table'!$C$4:$G$222,5,FALSE)</f>
        <v>Lower middle income</v>
      </c>
      <c r="B166" s="17" t="str">
        <f>VLOOKUP(C166,'Country Table'!$C$4:$G$222,4,FALSE)</f>
        <v>East Asia &amp; Pacific</v>
      </c>
      <c r="C166" s="18" t="s">
        <v>388</v>
      </c>
      <c r="D166" s="44">
        <v>45.6</v>
      </c>
      <c r="E166" s="44">
        <v>45.5</v>
      </c>
      <c r="F166" s="44">
        <v>45.5</v>
      </c>
      <c r="G166" s="44">
        <v>45.4</v>
      </c>
      <c r="H166" s="44">
        <v>45.4</v>
      </c>
      <c r="I166" s="44">
        <v>45.4</v>
      </c>
      <c r="J166" s="44">
        <v>45.4</v>
      </c>
      <c r="K166" s="44">
        <v>45.4</v>
      </c>
      <c r="L166" s="44">
        <v>45.5</v>
      </c>
      <c r="M166" s="44">
        <v>45.5</v>
      </c>
      <c r="N166" s="44">
        <v>45.5</v>
      </c>
      <c r="O166" s="44">
        <v>45.5</v>
      </c>
      <c r="P166" s="44">
        <v>45.6</v>
      </c>
      <c r="Q166" s="44">
        <v>45.6</v>
      </c>
      <c r="R166" s="44">
        <v>45.5</v>
      </c>
      <c r="S166" s="44">
        <v>45.6</v>
      </c>
      <c r="T166" s="44">
        <v>45.7</v>
      </c>
      <c r="U166" s="44">
        <v>45.8</v>
      </c>
      <c r="V166" s="44">
        <v>45.8</v>
      </c>
      <c r="W166" s="44">
        <v>45.8</v>
      </c>
      <c r="X166" s="44">
        <v>45.8</v>
      </c>
      <c r="Y166" s="44">
        <v>45.8</v>
      </c>
      <c r="Z166" s="44">
        <v>45.9</v>
      </c>
      <c r="AA166" s="44">
        <v>45.7</v>
      </c>
      <c r="AB166" s="44">
        <v>45.5</v>
      </c>
      <c r="AC166" s="44">
        <v>45.6</v>
      </c>
      <c r="AD166" s="44">
        <v>45.6</v>
      </c>
      <c r="AE166" s="44">
        <v>45.6</v>
      </c>
      <c r="AF166" s="44">
        <v>45.6</v>
      </c>
      <c r="AG166" s="44">
        <v>45.6</v>
      </c>
    </row>
    <row r="167" spans="1:33" x14ac:dyDescent="0.2">
      <c r="A167" s="17" t="str">
        <f>VLOOKUP(C167,'Country Table'!$C$4:$G$222,5,FALSE)</f>
        <v>Low income</v>
      </c>
      <c r="B167" s="17" t="str">
        <f>VLOOKUP(C167,'Country Table'!$C$4:$G$222,4,FALSE)</f>
        <v>Sub-Saharan Africa</v>
      </c>
      <c r="C167" s="18" t="s">
        <v>390</v>
      </c>
      <c r="D167" s="44">
        <v>50.2</v>
      </c>
      <c r="E167" s="44">
        <v>50.3</v>
      </c>
      <c r="F167" s="44">
        <v>50.4</v>
      </c>
      <c r="G167" s="44">
        <v>50.4</v>
      </c>
      <c r="H167" s="44">
        <v>50.5</v>
      </c>
      <c r="I167" s="44">
        <v>50.6</v>
      </c>
      <c r="J167" s="44">
        <v>50.8</v>
      </c>
      <c r="K167" s="44">
        <v>50.9</v>
      </c>
      <c r="L167" s="44">
        <v>50.9</v>
      </c>
      <c r="M167" s="44">
        <v>50.9</v>
      </c>
      <c r="N167" s="44">
        <v>51</v>
      </c>
      <c r="O167" s="44">
        <v>51</v>
      </c>
      <c r="P167" s="44">
        <v>50.9</v>
      </c>
      <c r="Q167" s="44">
        <v>50.9</v>
      </c>
      <c r="R167" s="44">
        <v>50.9</v>
      </c>
      <c r="S167" s="44">
        <v>50.9</v>
      </c>
      <c r="T167" s="44">
        <v>50.9</v>
      </c>
      <c r="U167" s="44">
        <v>50.6</v>
      </c>
      <c r="V167" s="44">
        <v>50.3</v>
      </c>
      <c r="W167" s="44">
        <v>50.1</v>
      </c>
      <c r="X167" s="44">
        <v>49.8</v>
      </c>
      <c r="Y167" s="44">
        <v>49.5</v>
      </c>
      <c r="Z167" s="44">
        <v>49.5</v>
      </c>
      <c r="AA167" s="44">
        <v>49.5</v>
      </c>
      <c r="AB167" s="44">
        <v>49.5</v>
      </c>
      <c r="AC167" s="44">
        <v>49.6</v>
      </c>
      <c r="AD167" s="44">
        <v>49.6</v>
      </c>
      <c r="AE167" s="44">
        <v>49.7</v>
      </c>
      <c r="AF167" s="44">
        <v>49.8</v>
      </c>
      <c r="AG167" s="44">
        <v>49.7</v>
      </c>
    </row>
    <row r="168" spans="1:33" x14ac:dyDescent="0.2">
      <c r="A168" s="17" t="str">
        <f>VLOOKUP(C168,'Country Table'!$C$4:$G$222,5,FALSE)</f>
        <v>Upper middle income</v>
      </c>
      <c r="B168" s="17" t="str">
        <f>VLOOKUP(C168,'Country Table'!$C$4:$G$222,4,FALSE)</f>
        <v>East Asia &amp; Pacific</v>
      </c>
      <c r="C168" s="18" t="s">
        <v>392</v>
      </c>
      <c r="D168" s="44">
        <v>32.299999999999997</v>
      </c>
      <c r="E168" s="44">
        <v>33.700000000000003</v>
      </c>
      <c r="F168" s="44">
        <v>35.1</v>
      </c>
      <c r="G168" s="44">
        <v>36.5</v>
      </c>
      <c r="H168" s="44">
        <v>37.9</v>
      </c>
      <c r="I168" s="44">
        <v>37.9</v>
      </c>
      <c r="J168" s="44">
        <v>37.799999999999997</v>
      </c>
      <c r="K168" s="44">
        <v>37.700000000000003</v>
      </c>
      <c r="L168" s="44">
        <v>37.5</v>
      </c>
      <c r="M168" s="44">
        <v>37.5</v>
      </c>
      <c r="N168" s="44">
        <v>37.4</v>
      </c>
      <c r="O168" s="44">
        <v>37.6</v>
      </c>
      <c r="P168" s="44">
        <v>37.799999999999997</v>
      </c>
      <c r="Q168" s="44">
        <v>38</v>
      </c>
      <c r="R168" s="44">
        <v>38.299999999999997</v>
      </c>
      <c r="S168" s="44">
        <v>38.5</v>
      </c>
      <c r="T168" s="44">
        <v>38.6</v>
      </c>
      <c r="U168" s="44">
        <v>38.5</v>
      </c>
      <c r="V168" s="44">
        <v>38.5</v>
      </c>
      <c r="W168" s="44">
        <v>38.5</v>
      </c>
      <c r="X168" s="44">
        <v>38.6</v>
      </c>
      <c r="Y168" s="44">
        <v>38.6</v>
      </c>
      <c r="Z168" s="44">
        <v>38.700000000000003</v>
      </c>
      <c r="AA168" s="44">
        <v>38.799999999999997</v>
      </c>
      <c r="AB168" s="44">
        <v>38.9</v>
      </c>
      <c r="AC168" s="44">
        <v>39.1</v>
      </c>
      <c r="AD168" s="44">
        <v>39.1</v>
      </c>
      <c r="AE168" s="44">
        <v>39.1</v>
      </c>
      <c r="AF168" s="44">
        <v>39.1</v>
      </c>
      <c r="AG168" s="44">
        <v>39</v>
      </c>
    </row>
    <row r="169" spans="1:33" x14ac:dyDescent="0.2">
      <c r="A169" s="17" t="str">
        <f>VLOOKUP(C169,'Country Table'!$C$4:$G$222,5,FALSE)</f>
        <v>High income</v>
      </c>
      <c r="B169" s="17" t="str">
        <f>VLOOKUP(C169,'Country Table'!$C$4:$G$222,4,FALSE)</f>
        <v>Latin America &amp; Caribbean</v>
      </c>
      <c r="C169" s="18" t="s">
        <v>394</v>
      </c>
      <c r="D169" s="44">
        <v>34.200000000000003</v>
      </c>
      <c r="E169" s="44">
        <v>35.200000000000003</v>
      </c>
      <c r="F169" s="44">
        <v>36.299999999999997</v>
      </c>
      <c r="G169" s="44">
        <v>37.5</v>
      </c>
      <c r="H169" s="44">
        <v>37.5</v>
      </c>
      <c r="I169" s="44">
        <v>37.700000000000003</v>
      </c>
      <c r="J169" s="44">
        <v>38.9</v>
      </c>
      <c r="K169" s="44">
        <v>38.700000000000003</v>
      </c>
      <c r="L169" s="44">
        <v>38.6</v>
      </c>
      <c r="M169" s="44">
        <v>38.6</v>
      </c>
      <c r="N169" s="44">
        <v>38.4</v>
      </c>
      <c r="O169" s="44">
        <v>38.9</v>
      </c>
      <c r="P169" s="44">
        <v>39.299999999999997</v>
      </c>
      <c r="Q169" s="44">
        <v>40.200000000000003</v>
      </c>
      <c r="R169" s="44">
        <v>41.1</v>
      </c>
      <c r="S169" s="44">
        <v>42</v>
      </c>
      <c r="T169" s="44">
        <v>42.1</v>
      </c>
      <c r="U169" s="44">
        <v>41.3</v>
      </c>
      <c r="V169" s="44">
        <v>41.9</v>
      </c>
      <c r="W169" s="44">
        <v>41.3</v>
      </c>
      <c r="X169" s="44">
        <v>41.6</v>
      </c>
      <c r="Y169" s="44">
        <v>41.6</v>
      </c>
      <c r="Z169" s="44">
        <v>42.2</v>
      </c>
      <c r="AA169" s="44">
        <v>42.4</v>
      </c>
      <c r="AB169" s="44">
        <v>42.5</v>
      </c>
      <c r="AC169" s="44">
        <v>41.8</v>
      </c>
      <c r="AD169" s="44">
        <v>42.5</v>
      </c>
      <c r="AE169" s="44">
        <v>42.4</v>
      </c>
      <c r="AF169" s="44">
        <v>42.4</v>
      </c>
      <c r="AG169" s="44">
        <v>42.5</v>
      </c>
    </row>
    <row r="170" spans="1:33" x14ac:dyDescent="0.2">
      <c r="A170" s="17" t="str">
        <f>VLOOKUP(C170,'Country Table'!$C$4:$G$222,5,FALSE)</f>
        <v>Lower middle income</v>
      </c>
      <c r="B170" s="17" t="str">
        <f>VLOOKUP(C170,'Country Table'!$C$4:$G$222,4,FALSE)</f>
        <v>Middle East &amp; North Africa</v>
      </c>
      <c r="C170" s="18" t="s">
        <v>396</v>
      </c>
      <c r="D170" s="44">
        <v>22.9</v>
      </c>
      <c r="E170" s="44">
        <v>23</v>
      </c>
      <c r="F170" s="44">
        <v>23.2</v>
      </c>
      <c r="G170" s="44">
        <v>23.2</v>
      </c>
      <c r="H170" s="44">
        <v>23.3</v>
      </c>
      <c r="I170" s="44">
        <v>23.5</v>
      </c>
      <c r="J170" s="44">
        <v>23.8</v>
      </c>
      <c r="K170" s="44">
        <v>24.1</v>
      </c>
      <c r="L170" s="44">
        <v>24.3</v>
      </c>
      <c r="M170" s="44">
        <v>24.5</v>
      </c>
      <c r="N170" s="44">
        <v>24.7</v>
      </c>
      <c r="O170" s="44">
        <v>24.9</v>
      </c>
      <c r="P170" s="44">
        <v>25.2</v>
      </c>
      <c r="Q170" s="44">
        <v>25.5</v>
      </c>
      <c r="R170" s="44">
        <v>25.8</v>
      </c>
      <c r="S170" s="44">
        <v>26.1</v>
      </c>
      <c r="T170" s="44">
        <v>26.8</v>
      </c>
      <c r="U170" s="44">
        <v>26.8</v>
      </c>
      <c r="V170" s="44">
        <v>26.9</v>
      </c>
      <c r="W170" s="44">
        <v>26.7</v>
      </c>
      <c r="X170" s="44">
        <v>26.6</v>
      </c>
      <c r="Y170" s="44">
        <v>26.4</v>
      </c>
      <c r="Z170" s="44">
        <v>26.9</v>
      </c>
      <c r="AA170" s="44">
        <v>27.1</v>
      </c>
      <c r="AB170" s="44">
        <v>27</v>
      </c>
      <c r="AC170" s="44">
        <v>26.9</v>
      </c>
      <c r="AD170" s="44">
        <v>26.7</v>
      </c>
      <c r="AE170" s="44">
        <v>26.6</v>
      </c>
      <c r="AF170" s="44">
        <v>26.4</v>
      </c>
      <c r="AG170" s="44">
        <v>26.3</v>
      </c>
    </row>
    <row r="171" spans="1:33" x14ac:dyDescent="0.2">
      <c r="A171" s="17" t="str">
        <f>VLOOKUP(C171,'Country Table'!$C$4:$G$222,5,FALSE)</f>
        <v>Upper middle income</v>
      </c>
      <c r="B171" s="17" t="str">
        <f>VLOOKUP(C171,'Country Table'!$C$4:$G$222,4,FALSE)</f>
        <v>Europe &amp; Central Asia</v>
      </c>
      <c r="C171" s="18" t="s">
        <v>398</v>
      </c>
      <c r="D171" s="44">
        <v>30.7</v>
      </c>
      <c r="E171" s="44">
        <v>30.8</v>
      </c>
      <c r="F171" s="44">
        <v>30.1</v>
      </c>
      <c r="G171" s="44">
        <v>26.5</v>
      </c>
      <c r="H171" s="44">
        <v>29.5</v>
      </c>
      <c r="I171" s="44">
        <v>29.5</v>
      </c>
      <c r="J171" s="44">
        <v>29.5</v>
      </c>
      <c r="K171" s="44">
        <v>28.4</v>
      </c>
      <c r="L171" s="44">
        <v>28.8</v>
      </c>
      <c r="M171" s="44">
        <v>29.6</v>
      </c>
      <c r="N171" s="44">
        <v>27.7</v>
      </c>
      <c r="O171" s="44">
        <v>28.4</v>
      </c>
      <c r="P171" s="44">
        <v>29.4</v>
      </c>
      <c r="Q171" s="44">
        <v>28.7</v>
      </c>
      <c r="R171" s="44">
        <v>26.2</v>
      </c>
      <c r="S171" s="44">
        <v>26.1</v>
      </c>
      <c r="T171" s="44">
        <v>26.3</v>
      </c>
      <c r="U171" s="44">
        <v>26.4</v>
      </c>
      <c r="V171" s="44">
        <v>27</v>
      </c>
      <c r="W171" s="44">
        <v>28.1</v>
      </c>
      <c r="X171" s="44">
        <v>29.2</v>
      </c>
      <c r="Y171" s="44">
        <v>29.9</v>
      </c>
      <c r="Z171" s="44">
        <v>30.5</v>
      </c>
      <c r="AA171" s="44">
        <v>31.2</v>
      </c>
      <c r="AB171" s="44">
        <v>31</v>
      </c>
      <c r="AC171" s="44">
        <v>31.7</v>
      </c>
      <c r="AD171" s="44">
        <v>32.299999999999997</v>
      </c>
      <c r="AE171" s="44">
        <v>32.799999999999997</v>
      </c>
      <c r="AF171" s="44">
        <v>33</v>
      </c>
      <c r="AG171" s="44">
        <v>33</v>
      </c>
    </row>
    <row r="172" spans="1:33" x14ac:dyDescent="0.2">
      <c r="A172" s="17" t="str">
        <f>VLOOKUP(C172,'Country Table'!$C$4:$G$222,5,FALSE)</f>
        <v>Upper middle income</v>
      </c>
      <c r="B172" s="17" t="str">
        <f>VLOOKUP(C172,'Country Table'!$C$4:$G$222,4,FALSE)</f>
        <v>Europe &amp; Central Asia</v>
      </c>
      <c r="C172" s="18" t="s">
        <v>400</v>
      </c>
      <c r="D172" s="44">
        <v>40.799999999999997</v>
      </c>
      <c r="E172" s="44">
        <v>40.9</v>
      </c>
      <c r="F172" s="44">
        <v>41.1</v>
      </c>
      <c r="G172" s="44">
        <v>41.2</v>
      </c>
      <c r="H172" s="44">
        <v>41.4</v>
      </c>
      <c r="I172" s="44">
        <v>41.5</v>
      </c>
      <c r="J172" s="44">
        <v>41.6</v>
      </c>
      <c r="K172" s="44">
        <v>41.7</v>
      </c>
      <c r="L172" s="44">
        <v>41.7</v>
      </c>
      <c r="M172" s="44">
        <v>41.7</v>
      </c>
      <c r="N172" s="44">
        <v>41.7</v>
      </c>
      <c r="O172" s="44">
        <v>41.7</v>
      </c>
      <c r="P172" s="44">
        <v>41.8</v>
      </c>
      <c r="Q172" s="44">
        <v>41.8</v>
      </c>
      <c r="R172" s="44">
        <v>41.9</v>
      </c>
      <c r="S172" s="44">
        <v>41.8</v>
      </c>
      <c r="T172" s="44">
        <v>41.8</v>
      </c>
      <c r="U172" s="44">
        <v>41.7</v>
      </c>
      <c r="V172" s="44">
        <v>41.7</v>
      </c>
      <c r="W172" s="44">
        <v>41.6</v>
      </c>
      <c r="X172" s="44">
        <v>41.5</v>
      </c>
      <c r="Y172" s="44">
        <v>41.4</v>
      </c>
      <c r="Z172" s="44">
        <v>41.3</v>
      </c>
      <c r="AA172" s="44">
        <v>41.3</v>
      </c>
      <c r="AB172" s="44">
        <v>41.2</v>
      </c>
      <c r="AC172" s="44">
        <v>41.1</v>
      </c>
      <c r="AD172" s="44">
        <v>41.1</v>
      </c>
      <c r="AE172" s="44">
        <v>41.1</v>
      </c>
      <c r="AF172" s="44">
        <v>41</v>
      </c>
      <c r="AG172" s="44">
        <v>41</v>
      </c>
    </row>
    <row r="173" spans="1:33" x14ac:dyDescent="0.2">
      <c r="A173" s="17" t="str">
        <f>VLOOKUP(C173,'Country Table'!$C$4:$G$222,5,FALSE)</f>
        <v>Low income</v>
      </c>
      <c r="B173" s="17" t="str">
        <f>VLOOKUP(C173,'Country Table'!$C$4:$G$222,4,FALSE)</f>
        <v>Sub-Saharan Africa</v>
      </c>
      <c r="C173" s="18" t="s">
        <v>406</v>
      </c>
      <c r="D173" s="44">
        <v>45.5</v>
      </c>
      <c r="E173" s="44">
        <v>45.5</v>
      </c>
      <c r="F173" s="44">
        <v>45.7</v>
      </c>
      <c r="G173" s="44">
        <v>45.9</v>
      </c>
      <c r="H173" s="44">
        <v>46.1</v>
      </c>
      <c r="I173" s="44">
        <v>46.3</v>
      </c>
      <c r="J173" s="44">
        <v>46.5</v>
      </c>
      <c r="K173" s="44">
        <v>46.7</v>
      </c>
      <c r="L173" s="44">
        <v>46.8</v>
      </c>
      <c r="M173" s="44">
        <v>47</v>
      </c>
      <c r="N173" s="44">
        <v>47.1</v>
      </c>
      <c r="O173" s="44">
        <v>47.2</v>
      </c>
      <c r="P173" s="44">
        <v>47.3</v>
      </c>
      <c r="Q173" s="44">
        <v>47.4</v>
      </c>
      <c r="R173" s="44">
        <v>47.5</v>
      </c>
      <c r="S173" s="44">
        <v>47.6</v>
      </c>
      <c r="T173" s="44">
        <v>47.7</v>
      </c>
      <c r="U173" s="44">
        <v>47.9</v>
      </c>
      <c r="V173" s="44">
        <v>48.1</v>
      </c>
      <c r="W173" s="44">
        <v>48.2</v>
      </c>
      <c r="X173" s="44">
        <v>48.4</v>
      </c>
      <c r="Y173" s="44">
        <v>48.5</v>
      </c>
      <c r="Z173" s="44">
        <v>48.6</v>
      </c>
      <c r="AA173" s="44">
        <v>48.8</v>
      </c>
      <c r="AB173" s="44">
        <v>48.9</v>
      </c>
      <c r="AC173" s="44">
        <v>49</v>
      </c>
      <c r="AD173" s="44">
        <v>49.1</v>
      </c>
      <c r="AE173" s="44">
        <v>49.2</v>
      </c>
      <c r="AF173" s="44">
        <v>49.3</v>
      </c>
      <c r="AG173" s="44">
        <v>49.3</v>
      </c>
    </row>
    <row r="174" spans="1:33" x14ac:dyDescent="0.2">
      <c r="A174" s="17" t="str">
        <f>VLOOKUP(C174,'Country Table'!$C$4:$G$222,5,FALSE)</f>
        <v>Lower middle income</v>
      </c>
      <c r="B174" s="17" t="str">
        <f>VLOOKUP(C174,'Country Table'!$C$4:$G$222,4,FALSE)</f>
        <v>Europe &amp; Central Asia</v>
      </c>
      <c r="C174" s="18" t="s">
        <v>408</v>
      </c>
      <c r="D174" s="44">
        <v>49.4</v>
      </c>
      <c r="E174" s="44">
        <v>49.3</v>
      </c>
      <c r="F174" s="44">
        <v>49.2</v>
      </c>
      <c r="G174" s="44">
        <v>49.1</v>
      </c>
      <c r="H174" s="44">
        <v>49.2</v>
      </c>
      <c r="I174" s="44">
        <v>49.2</v>
      </c>
      <c r="J174" s="44">
        <v>49.1</v>
      </c>
      <c r="K174" s="44">
        <v>48.9</v>
      </c>
      <c r="L174" s="44">
        <v>48.7</v>
      </c>
      <c r="M174" s="44">
        <v>48.5</v>
      </c>
      <c r="N174" s="44">
        <v>48.5</v>
      </c>
      <c r="O174" s="44">
        <v>48.7</v>
      </c>
      <c r="P174" s="44">
        <v>48.8</v>
      </c>
      <c r="Q174" s="44">
        <v>48.8</v>
      </c>
      <c r="R174" s="44">
        <v>48.6</v>
      </c>
      <c r="S174" s="44">
        <v>48</v>
      </c>
      <c r="T174" s="44">
        <v>48</v>
      </c>
      <c r="U174" s="44">
        <v>48.1</v>
      </c>
      <c r="V174" s="44">
        <v>48.1</v>
      </c>
      <c r="W174" s="44">
        <v>48.2</v>
      </c>
      <c r="X174" s="44">
        <v>48.1</v>
      </c>
      <c r="Y174" s="44">
        <v>47.8</v>
      </c>
      <c r="Z174" s="44">
        <v>47.3</v>
      </c>
      <c r="AA174" s="44">
        <v>47.6</v>
      </c>
      <c r="AB174" s="44">
        <v>47.3</v>
      </c>
      <c r="AC174" s="44">
        <v>47.3</v>
      </c>
      <c r="AD174" s="44">
        <v>47.2</v>
      </c>
      <c r="AE174" s="44">
        <v>47.2</v>
      </c>
      <c r="AF174" s="44">
        <v>47.2</v>
      </c>
      <c r="AG174" s="44">
        <v>47.2</v>
      </c>
    </row>
    <row r="175" spans="1:33" x14ac:dyDescent="0.2">
      <c r="A175" s="17" t="str">
        <f>VLOOKUP(C175,'Country Table'!$C$4:$G$222,5,FALSE)</f>
        <v>High income</v>
      </c>
      <c r="B175" s="17" t="str">
        <f>VLOOKUP(C175,'Country Table'!$C$4:$G$222,4,FALSE)</f>
        <v>Middle East &amp; North Africa</v>
      </c>
      <c r="C175" s="18" t="s">
        <v>410</v>
      </c>
      <c r="D175" s="44">
        <v>10.8</v>
      </c>
      <c r="E175" s="44">
        <v>11</v>
      </c>
      <c r="F175" s="44">
        <v>11.2</v>
      </c>
      <c r="G175" s="44">
        <v>11.4</v>
      </c>
      <c r="H175" s="44">
        <v>11.5</v>
      </c>
      <c r="I175" s="44">
        <v>11.6</v>
      </c>
      <c r="J175" s="44">
        <v>11.8</v>
      </c>
      <c r="K175" s="44">
        <v>11.9</v>
      </c>
      <c r="L175" s="44">
        <v>11.9</v>
      </c>
      <c r="M175" s="44">
        <v>12</v>
      </c>
      <c r="N175" s="44">
        <v>12</v>
      </c>
      <c r="O175" s="44">
        <v>12.2</v>
      </c>
      <c r="P175" s="44">
        <v>12.4</v>
      </c>
      <c r="Q175" s="44">
        <v>12.5</v>
      </c>
      <c r="R175" s="44">
        <v>12.4</v>
      </c>
      <c r="S175" s="44">
        <v>12.1</v>
      </c>
      <c r="T175" s="44">
        <v>11.7</v>
      </c>
      <c r="U175" s="44">
        <v>11.4</v>
      </c>
      <c r="V175" s="44">
        <v>11.1</v>
      </c>
      <c r="W175" s="44">
        <v>11.1</v>
      </c>
      <c r="X175" s="44">
        <v>11.4</v>
      </c>
      <c r="Y175" s="44">
        <v>12.1</v>
      </c>
      <c r="Z175" s="44">
        <v>13</v>
      </c>
      <c r="AA175" s="44">
        <v>14</v>
      </c>
      <c r="AB175" s="44">
        <v>15.1</v>
      </c>
      <c r="AC175" s="44">
        <v>16.100000000000001</v>
      </c>
      <c r="AD175" s="44">
        <v>16.8</v>
      </c>
      <c r="AE175" s="44">
        <v>17.399999999999999</v>
      </c>
      <c r="AF175" s="44">
        <v>17.5</v>
      </c>
      <c r="AG175" s="44">
        <v>17.600000000000001</v>
      </c>
    </row>
    <row r="176" spans="1:33" x14ac:dyDescent="0.2">
      <c r="A176" s="17" t="str">
        <f>VLOOKUP(C176,'Country Table'!$C$4:$G$222,5,FALSE)</f>
        <v>High income</v>
      </c>
      <c r="B176" s="17" t="str">
        <f>VLOOKUP(C176,'Country Table'!$C$4:$G$222,4,FALSE)</f>
        <v>Europe &amp; Central Asia</v>
      </c>
      <c r="C176" s="18" t="s">
        <v>412</v>
      </c>
      <c r="D176" s="44">
        <v>43.2</v>
      </c>
      <c r="E176" s="44">
        <v>43.3</v>
      </c>
      <c r="F176" s="44">
        <v>43.6</v>
      </c>
      <c r="G176" s="44">
        <v>44.1</v>
      </c>
      <c r="H176" s="44">
        <v>44.2</v>
      </c>
      <c r="I176" s="44">
        <v>44.3</v>
      </c>
      <c r="J176" s="44">
        <v>44.6</v>
      </c>
      <c r="K176" s="44">
        <v>44.8</v>
      </c>
      <c r="L176" s="44">
        <v>44.9</v>
      </c>
      <c r="M176" s="44">
        <v>45.1</v>
      </c>
      <c r="N176" s="44">
        <v>45.2</v>
      </c>
      <c r="O176" s="44">
        <v>45.4</v>
      </c>
      <c r="P176" s="44">
        <v>45.6</v>
      </c>
      <c r="Q176" s="44">
        <v>45.4</v>
      </c>
      <c r="R176" s="44">
        <v>45.7</v>
      </c>
      <c r="S176" s="44">
        <v>45.7</v>
      </c>
      <c r="T176" s="44">
        <v>45.7</v>
      </c>
      <c r="U176" s="44">
        <v>45.6</v>
      </c>
      <c r="V176" s="44">
        <v>45.7</v>
      </c>
      <c r="W176" s="44">
        <v>46</v>
      </c>
      <c r="X176" s="44">
        <v>46</v>
      </c>
      <c r="Y176" s="44">
        <v>46.1</v>
      </c>
      <c r="Z176" s="44">
        <v>46.1</v>
      </c>
      <c r="AA176" s="44">
        <v>46.3</v>
      </c>
      <c r="AB176" s="44">
        <v>46.4</v>
      </c>
      <c r="AC176" s="44">
        <v>46.5</v>
      </c>
      <c r="AD176" s="44">
        <v>46.5</v>
      </c>
      <c r="AE176" s="44">
        <v>46.8</v>
      </c>
      <c r="AF176" s="44">
        <v>46.8</v>
      </c>
      <c r="AG176" s="44">
        <v>46.8</v>
      </c>
    </row>
    <row r="177" spans="1:33" x14ac:dyDescent="0.2">
      <c r="A177" s="17" t="str">
        <f>VLOOKUP(C177,'Country Table'!$C$4:$G$222,5,FALSE)</f>
        <v>High income</v>
      </c>
      <c r="B177" s="17" t="str">
        <f>VLOOKUP(C177,'Country Table'!$C$4:$G$222,4,FALSE)</f>
        <v>North America</v>
      </c>
      <c r="C177" s="18" t="s">
        <v>414</v>
      </c>
      <c r="D177" s="44">
        <v>44.3</v>
      </c>
      <c r="E177" s="44">
        <v>44.4</v>
      </c>
      <c r="F177" s="44">
        <v>44.6</v>
      </c>
      <c r="G177" s="44">
        <v>44.7</v>
      </c>
      <c r="H177" s="44">
        <v>45.2</v>
      </c>
      <c r="I177" s="44">
        <v>45.2</v>
      </c>
      <c r="J177" s="44">
        <v>45.3</v>
      </c>
      <c r="K177" s="44">
        <v>45.5</v>
      </c>
      <c r="L177" s="44">
        <v>45.5</v>
      </c>
      <c r="M177" s="44">
        <v>45.5</v>
      </c>
      <c r="N177" s="44">
        <v>45.6</v>
      </c>
      <c r="O177" s="44">
        <v>45.6</v>
      </c>
      <c r="P177" s="44">
        <v>45.7</v>
      </c>
      <c r="Q177" s="44">
        <v>45.8</v>
      </c>
      <c r="R177" s="44">
        <v>45.8</v>
      </c>
      <c r="S177" s="44">
        <v>45.8</v>
      </c>
      <c r="T177" s="44">
        <v>45.8</v>
      </c>
      <c r="U177" s="44">
        <v>45.8</v>
      </c>
      <c r="V177" s="44">
        <v>46</v>
      </c>
      <c r="W177" s="44">
        <v>46.2</v>
      </c>
      <c r="X177" s="44">
        <v>46.2</v>
      </c>
      <c r="Y177" s="44">
        <v>46.1</v>
      </c>
      <c r="Z177" s="44">
        <v>45.9</v>
      </c>
      <c r="AA177" s="44">
        <v>45.9</v>
      </c>
      <c r="AB177" s="44">
        <v>46</v>
      </c>
      <c r="AC177" s="44">
        <v>45.9</v>
      </c>
      <c r="AD177" s="44">
        <v>45.9</v>
      </c>
      <c r="AE177" s="44">
        <v>46</v>
      </c>
      <c r="AF177" s="44">
        <v>46.1</v>
      </c>
      <c r="AG177" s="44">
        <v>46</v>
      </c>
    </row>
    <row r="178" spans="1:33" x14ac:dyDescent="0.2">
      <c r="A178" s="17" t="str">
        <f>VLOOKUP(C178,'Country Table'!$C$4:$G$222,5,FALSE)</f>
        <v>High income</v>
      </c>
      <c r="B178" s="17" t="str">
        <f>VLOOKUP(C178,'Country Table'!$C$4:$G$222,4,FALSE)</f>
        <v>Latin America &amp; Caribbean</v>
      </c>
      <c r="C178" s="18" t="s">
        <v>416</v>
      </c>
      <c r="D178" s="44">
        <v>39.5</v>
      </c>
      <c r="E178" s="44">
        <v>39.799999999999997</v>
      </c>
      <c r="F178" s="44">
        <v>40.700000000000003</v>
      </c>
      <c r="G178" s="44">
        <v>40.700000000000003</v>
      </c>
      <c r="H178" s="44">
        <v>41</v>
      </c>
      <c r="I178" s="44">
        <v>41.5</v>
      </c>
      <c r="J178" s="44">
        <v>41.8</v>
      </c>
      <c r="K178" s="44">
        <v>42.2</v>
      </c>
      <c r="L178" s="44">
        <v>42.6</v>
      </c>
      <c r="M178" s="44">
        <v>42.6</v>
      </c>
      <c r="N178" s="44">
        <v>42.9</v>
      </c>
      <c r="O178" s="44">
        <v>43.6</v>
      </c>
      <c r="P178" s="44">
        <v>43.4</v>
      </c>
      <c r="Q178" s="44">
        <v>43.9</v>
      </c>
      <c r="R178" s="44">
        <v>43.5</v>
      </c>
      <c r="S178" s="44">
        <v>44.1</v>
      </c>
      <c r="T178" s="44">
        <v>43.6</v>
      </c>
      <c r="U178" s="44">
        <v>43.8</v>
      </c>
      <c r="V178" s="44">
        <v>44.5</v>
      </c>
      <c r="W178" s="44">
        <v>44.5</v>
      </c>
      <c r="X178" s="44">
        <v>44.5</v>
      </c>
      <c r="Y178" s="44">
        <v>44.7</v>
      </c>
      <c r="Z178" s="44">
        <v>44.9</v>
      </c>
      <c r="AA178" s="44">
        <v>44.6</v>
      </c>
      <c r="AB178" s="44">
        <v>45</v>
      </c>
      <c r="AC178" s="44">
        <v>45.1</v>
      </c>
      <c r="AD178" s="44">
        <v>45.4</v>
      </c>
      <c r="AE178" s="44">
        <v>45.4</v>
      </c>
      <c r="AF178" s="44">
        <v>45.5</v>
      </c>
      <c r="AG178" s="44">
        <v>45.5</v>
      </c>
    </row>
    <row r="179" spans="1:33" x14ac:dyDescent="0.2">
      <c r="A179" s="17" t="str">
        <f>VLOOKUP(C179,'Country Table'!$C$4:$G$222,5,FALSE)</f>
        <v>Lower middle income</v>
      </c>
      <c r="B179" s="17" t="str">
        <f>VLOOKUP(C179,'Country Table'!$C$4:$G$222,4,FALSE)</f>
        <v>Europe &amp; Central Asia</v>
      </c>
      <c r="C179" s="18" t="s">
        <v>418</v>
      </c>
      <c r="D179" s="44">
        <v>41</v>
      </c>
      <c r="E179" s="44">
        <v>41.1</v>
      </c>
      <c r="F179" s="44">
        <v>41.2</v>
      </c>
      <c r="G179" s="44">
        <v>41.3</v>
      </c>
      <c r="H179" s="44">
        <v>41.4</v>
      </c>
      <c r="I179" s="44">
        <v>41.4</v>
      </c>
      <c r="J179" s="44">
        <v>41.5</v>
      </c>
      <c r="K179" s="44">
        <v>41.6</v>
      </c>
      <c r="L179" s="44">
        <v>41.6</v>
      </c>
      <c r="M179" s="44">
        <v>41.7</v>
      </c>
      <c r="N179" s="44">
        <v>41.7</v>
      </c>
      <c r="O179" s="44">
        <v>41.8</v>
      </c>
      <c r="P179" s="44">
        <v>41.8</v>
      </c>
      <c r="Q179" s="44">
        <v>41.9</v>
      </c>
      <c r="R179" s="44">
        <v>41.9</v>
      </c>
      <c r="S179" s="44">
        <v>41.9</v>
      </c>
      <c r="T179" s="44">
        <v>41.8</v>
      </c>
      <c r="U179" s="44">
        <v>41.7</v>
      </c>
      <c r="V179" s="44">
        <v>41.7</v>
      </c>
      <c r="W179" s="44">
        <v>41.6</v>
      </c>
      <c r="X179" s="44">
        <v>41.5</v>
      </c>
      <c r="Y179" s="44">
        <v>41.4</v>
      </c>
      <c r="Z179" s="44">
        <v>41.3</v>
      </c>
      <c r="AA179" s="44">
        <v>41.2</v>
      </c>
      <c r="AB179" s="44">
        <v>41.1</v>
      </c>
      <c r="AC179" s="44">
        <v>41</v>
      </c>
      <c r="AD179" s="44">
        <v>41</v>
      </c>
      <c r="AE179" s="44">
        <v>40.9</v>
      </c>
      <c r="AF179" s="44">
        <v>40.9</v>
      </c>
      <c r="AG179" s="44">
        <v>40.799999999999997</v>
      </c>
    </row>
    <row r="180" spans="1:33" x14ac:dyDescent="0.2">
      <c r="A180" s="17" t="str">
        <f>VLOOKUP(C180,'Country Table'!$C$4:$G$222,5,FALSE)</f>
        <v>Lower middle income</v>
      </c>
      <c r="B180" s="17" t="str">
        <f>VLOOKUP(C180,'Country Table'!$C$4:$G$222,4,FALSE)</f>
        <v>East Asia &amp; Pacific</v>
      </c>
      <c r="C180" s="18" t="s">
        <v>420</v>
      </c>
      <c r="D180" s="44">
        <v>42.8</v>
      </c>
      <c r="E180" s="44">
        <v>42.8</v>
      </c>
      <c r="F180" s="44">
        <v>42.8</v>
      </c>
      <c r="G180" s="44">
        <v>42.8</v>
      </c>
      <c r="H180" s="44">
        <v>42.8</v>
      </c>
      <c r="I180" s="44">
        <v>42.8</v>
      </c>
      <c r="J180" s="44">
        <v>42.8</v>
      </c>
      <c r="K180" s="44">
        <v>42.8</v>
      </c>
      <c r="L180" s="44">
        <v>42.8</v>
      </c>
      <c r="M180" s="44">
        <v>42.9</v>
      </c>
      <c r="N180" s="44">
        <v>42.9</v>
      </c>
      <c r="O180" s="44">
        <v>42.9</v>
      </c>
      <c r="P180" s="44">
        <v>43</v>
      </c>
      <c r="Q180" s="44">
        <v>43</v>
      </c>
      <c r="R180" s="44">
        <v>43.1</v>
      </c>
      <c r="S180" s="44">
        <v>43.1</v>
      </c>
      <c r="T180" s="44">
        <v>43.1</v>
      </c>
      <c r="U180" s="44">
        <v>43.2</v>
      </c>
      <c r="V180" s="44">
        <v>43.3</v>
      </c>
      <c r="W180" s="44">
        <v>43.4</v>
      </c>
      <c r="X180" s="44">
        <v>43.5</v>
      </c>
      <c r="Y180" s="44">
        <v>43.6</v>
      </c>
      <c r="Z180" s="44">
        <v>43.6</v>
      </c>
      <c r="AA180" s="44">
        <v>43.5</v>
      </c>
      <c r="AB180" s="44">
        <v>43.5</v>
      </c>
      <c r="AC180" s="44">
        <v>43.6</v>
      </c>
      <c r="AD180" s="44">
        <v>43.6</v>
      </c>
      <c r="AE180" s="44">
        <v>43.6</v>
      </c>
      <c r="AF180" s="44">
        <v>43.6</v>
      </c>
      <c r="AG180" s="44">
        <v>43.6</v>
      </c>
    </row>
    <row r="181" spans="1:33" x14ac:dyDescent="0.2">
      <c r="A181" s="17" t="str">
        <f>VLOOKUP(C181,'Country Table'!$C$4:$G$222,5,FALSE)</f>
        <v>Upper middle income</v>
      </c>
      <c r="B181" s="17" t="str">
        <f>VLOOKUP(C181,'Country Table'!$C$4:$G$222,4,FALSE)</f>
        <v>Latin America &amp; Caribbean</v>
      </c>
      <c r="C181" s="18" t="s">
        <v>458</v>
      </c>
      <c r="D181" s="44">
        <v>36.1</v>
      </c>
      <c r="E181" s="44">
        <v>36.5</v>
      </c>
      <c r="F181" s="44">
        <v>36.799999999999997</v>
      </c>
      <c r="G181" s="44">
        <v>36.9</v>
      </c>
      <c r="H181" s="44">
        <v>36.9</v>
      </c>
      <c r="I181" s="44">
        <v>37.1</v>
      </c>
      <c r="J181" s="44">
        <v>37.200000000000003</v>
      </c>
      <c r="K181" s="44">
        <v>37.5</v>
      </c>
      <c r="L181" s="44">
        <v>37.6</v>
      </c>
      <c r="M181" s="44">
        <v>37.5</v>
      </c>
      <c r="N181" s="44">
        <v>37.700000000000003</v>
      </c>
      <c r="O181" s="44">
        <v>38</v>
      </c>
      <c r="P181" s="44">
        <v>37.799999999999997</v>
      </c>
      <c r="Q181" s="44">
        <v>37.6</v>
      </c>
      <c r="R181" s="44">
        <v>38.299999999999997</v>
      </c>
      <c r="S181" s="44">
        <v>38.799999999999997</v>
      </c>
      <c r="T181" s="44">
        <v>38.9</v>
      </c>
      <c r="U181" s="44">
        <v>38.9</v>
      </c>
      <c r="V181" s="44">
        <v>39.1</v>
      </c>
      <c r="W181" s="44">
        <v>39.5</v>
      </c>
      <c r="X181" s="44">
        <v>39.299999999999997</v>
      </c>
      <c r="Y181" s="44">
        <v>39.5</v>
      </c>
      <c r="Z181" s="44">
        <v>39.700000000000003</v>
      </c>
      <c r="AA181" s="44">
        <v>39.9</v>
      </c>
      <c r="AB181" s="44">
        <v>39.9</v>
      </c>
      <c r="AC181" s="44">
        <v>39.9</v>
      </c>
      <c r="AD181" s="44">
        <v>39.5</v>
      </c>
      <c r="AE181" s="44">
        <v>39.200000000000003</v>
      </c>
      <c r="AF181" s="44">
        <v>38.9</v>
      </c>
      <c r="AG181" s="44">
        <v>39.1</v>
      </c>
    </row>
    <row r="182" spans="1:33" x14ac:dyDescent="0.2">
      <c r="A182" s="17" t="str">
        <f>VLOOKUP(C182,'Country Table'!$C$4:$G$222,5,FALSE)</f>
        <v>Lower middle income</v>
      </c>
      <c r="B182" s="17" t="str">
        <f>VLOOKUP(C182,'Country Table'!$C$4:$G$222,4,FALSE)</f>
        <v>East Asia &amp; Pacific</v>
      </c>
      <c r="C182" s="18" t="s">
        <v>423</v>
      </c>
      <c r="D182" s="44">
        <v>48.6</v>
      </c>
      <c r="E182" s="44">
        <v>48.6</v>
      </c>
      <c r="F182" s="44">
        <v>48.6</v>
      </c>
      <c r="G182" s="44">
        <v>48.5</v>
      </c>
      <c r="H182" s="44">
        <v>48.5</v>
      </c>
      <c r="I182" s="44">
        <v>48.5</v>
      </c>
      <c r="J182" s="44">
        <v>48.5</v>
      </c>
      <c r="K182" s="44">
        <v>48.4</v>
      </c>
      <c r="L182" s="44">
        <v>48.4</v>
      </c>
      <c r="M182" s="44">
        <v>48.4</v>
      </c>
      <c r="N182" s="44">
        <v>48.3</v>
      </c>
      <c r="O182" s="44">
        <v>48.3</v>
      </c>
      <c r="P182" s="44">
        <v>48.3</v>
      </c>
      <c r="Q182" s="44">
        <v>48.3</v>
      </c>
      <c r="R182" s="44">
        <v>48.2</v>
      </c>
      <c r="S182" s="44">
        <v>48.2</v>
      </c>
      <c r="T182" s="44">
        <v>48.1</v>
      </c>
      <c r="U182" s="44">
        <v>48.1</v>
      </c>
      <c r="V182" s="44">
        <v>48</v>
      </c>
      <c r="W182" s="44">
        <v>48</v>
      </c>
      <c r="X182" s="44">
        <v>47.7</v>
      </c>
      <c r="Y182" s="44">
        <v>47.9</v>
      </c>
      <c r="Z182" s="44">
        <v>48</v>
      </c>
      <c r="AA182" s="44">
        <v>48</v>
      </c>
      <c r="AB182" s="44">
        <v>48</v>
      </c>
      <c r="AC182" s="44">
        <v>47.7</v>
      </c>
      <c r="AD182" s="44">
        <v>47.8</v>
      </c>
      <c r="AE182" s="44">
        <v>47.8</v>
      </c>
      <c r="AF182" s="44">
        <v>47.8</v>
      </c>
      <c r="AG182" s="44">
        <v>47.8</v>
      </c>
    </row>
    <row r="183" spans="1:33" x14ac:dyDescent="0.2">
      <c r="A183" s="17" t="str">
        <f>VLOOKUP(C183,'Country Table'!$C$4:$G$222,5,FALSE)</f>
        <v>High income</v>
      </c>
      <c r="B183" s="17" t="str">
        <f>VLOOKUP(C183,'Country Table'!$C$4:$G$222,4,FALSE)</f>
        <v>Latin America &amp; Caribbean</v>
      </c>
      <c r="C183" s="18" t="s">
        <v>425</v>
      </c>
      <c r="D183" s="44">
        <v>47.3</v>
      </c>
      <c r="E183" s="44">
        <v>47.2</v>
      </c>
      <c r="F183" s="44">
        <v>47.2</v>
      </c>
      <c r="G183" s="44">
        <v>47.2</v>
      </c>
      <c r="H183" s="44">
        <v>47.2</v>
      </c>
      <c r="I183" s="44">
        <v>47.2</v>
      </c>
      <c r="J183" s="44">
        <v>47.1</v>
      </c>
      <c r="K183" s="44">
        <v>47.3</v>
      </c>
      <c r="L183" s="44">
        <v>47.7</v>
      </c>
      <c r="M183" s="44">
        <v>47.8</v>
      </c>
      <c r="N183" s="44">
        <v>48</v>
      </c>
      <c r="O183" s="44">
        <v>48.1</v>
      </c>
      <c r="P183" s="44">
        <v>48.2</v>
      </c>
      <c r="Q183" s="44">
        <v>48.3</v>
      </c>
      <c r="R183" s="44">
        <v>48.4</v>
      </c>
      <c r="S183" s="44">
        <v>48.7</v>
      </c>
      <c r="T183" s="44">
        <v>48.8</v>
      </c>
      <c r="U183" s="44">
        <v>49.2</v>
      </c>
      <c r="V183" s="44">
        <v>49.4</v>
      </c>
      <c r="W183" s="44">
        <v>49.5</v>
      </c>
      <c r="X183" s="44">
        <v>49.8</v>
      </c>
      <c r="Y183" s="44">
        <v>50.1</v>
      </c>
      <c r="Z183" s="44">
        <v>50.3</v>
      </c>
      <c r="AA183" s="44">
        <v>50.5</v>
      </c>
      <c r="AB183" s="44">
        <v>50.7</v>
      </c>
      <c r="AC183" s="44">
        <v>51</v>
      </c>
      <c r="AD183" s="44">
        <v>51.2</v>
      </c>
      <c r="AE183" s="44">
        <v>51.3</v>
      </c>
      <c r="AF183" s="44">
        <v>51.4</v>
      </c>
      <c r="AG183" s="44">
        <v>51.5</v>
      </c>
    </row>
    <row r="184" spans="1:33" x14ac:dyDescent="0.2">
      <c r="A184" s="17" t="str">
        <f>VLOOKUP(C184,'Country Table'!$C$4:$G$222,5,FALSE)</f>
        <v>Lower middle income</v>
      </c>
      <c r="B184" s="17" t="str">
        <f>VLOOKUP(C184,'Country Table'!$C$4:$G$222,4,FALSE)</f>
        <v>Middle East &amp; North Africa</v>
      </c>
      <c r="C184" s="18" t="s">
        <v>427</v>
      </c>
      <c r="D184" s="44">
        <v>14.1</v>
      </c>
      <c r="E184" s="44">
        <v>14.1</v>
      </c>
      <c r="F184" s="44">
        <v>14.1</v>
      </c>
      <c r="G184" s="44">
        <v>14.2</v>
      </c>
      <c r="H184" s="44">
        <v>14.3</v>
      </c>
      <c r="I184" s="44">
        <v>14.4</v>
      </c>
      <c r="J184" s="44">
        <v>14.2</v>
      </c>
      <c r="K184" s="44">
        <v>14.7</v>
      </c>
      <c r="L184" s="44">
        <v>15.3</v>
      </c>
      <c r="M184" s="44">
        <v>15.6</v>
      </c>
      <c r="N184" s="44">
        <v>15.1</v>
      </c>
      <c r="O184" s="44">
        <v>13.5</v>
      </c>
      <c r="P184" s="44">
        <v>13.8</v>
      </c>
      <c r="Q184" s="44">
        <v>15.8</v>
      </c>
      <c r="R184" s="44">
        <v>16.5</v>
      </c>
      <c r="S184" s="44">
        <v>16.2</v>
      </c>
      <c r="T184" s="44">
        <v>17.100000000000001</v>
      </c>
      <c r="U184" s="44">
        <v>18.600000000000001</v>
      </c>
      <c r="V184" s="44">
        <v>18.399999999999999</v>
      </c>
      <c r="W184" s="44">
        <v>18.2</v>
      </c>
      <c r="X184" s="44">
        <v>17.2</v>
      </c>
      <c r="Y184" s="44">
        <v>18.5</v>
      </c>
      <c r="Z184" s="44">
        <v>18.899999999999999</v>
      </c>
      <c r="AA184" s="44">
        <v>18.5</v>
      </c>
      <c r="AB184" s="44">
        <v>19.100000000000001</v>
      </c>
      <c r="AC184" s="44">
        <v>20</v>
      </c>
      <c r="AD184" s="44">
        <v>19.5</v>
      </c>
      <c r="AE184" s="44">
        <v>19.600000000000001</v>
      </c>
      <c r="AF184" s="44">
        <v>19.899999999999999</v>
      </c>
      <c r="AG184" s="44">
        <v>20</v>
      </c>
    </row>
    <row r="185" spans="1:33" x14ac:dyDescent="0.2">
      <c r="A185" s="17" t="str">
        <f>VLOOKUP(C185,'Country Table'!$C$4:$G$222,5,FALSE)</f>
        <v>Low income</v>
      </c>
      <c r="B185" s="17" t="str">
        <f>VLOOKUP(C185,'Country Table'!$C$4:$G$222,4,FALSE)</f>
        <v>Middle East &amp; North Africa</v>
      </c>
      <c r="C185" s="18" t="s">
        <v>459</v>
      </c>
      <c r="D185" s="44">
        <v>19.899999999999999</v>
      </c>
      <c r="E185" s="44">
        <v>19.600000000000001</v>
      </c>
      <c r="F185" s="44">
        <v>19.3</v>
      </c>
      <c r="G185" s="44">
        <v>18.899999999999999</v>
      </c>
      <c r="H185" s="44">
        <v>18.8</v>
      </c>
      <c r="I185" s="44">
        <v>19.399999999999999</v>
      </c>
      <c r="J185" s="44">
        <v>20.3</v>
      </c>
      <c r="K185" s="44">
        <v>21.2</v>
      </c>
      <c r="L185" s="44">
        <v>22.2</v>
      </c>
      <c r="M185" s="44">
        <v>23.3</v>
      </c>
      <c r="N185" s="44">
        <v>22.2</v>
      </c>
      <c r="O185" s="44">
        <v>21.1</v>
      </c>
      <c r="P185" s="44">
        <v>20.100000000000001</v>
      </c>
      <c r="Q185" s="44">
        <v>19.100000000000001</v>
      </c>
      <c r="R185" s="44">
        <v>18.100000000000001</v>
      </c>
      <c r="S185" s="44">
        <v>17.100000000000001</v>
      </c>
      <c r="T185" s="44">
        <v>16.2</v>
      </c>
      <c r="U185" s="44">
        <v>15.3</v>
      </c>
      <c r="V185" s="44">
        <v>14.4</v>
      </c>
      <c r="W185" s="44">
        <v>13.6</v>
      </c>
      <c r="X185" s="44">
        <v>12.7</v>
      </c>
      <c r="Y185" s="44">
        <v>11.4</v>
      </c>
      <c r="Z185" s="44">
        <v>10.3</v>
      </c>
      <c r="AA185" s="44">
        <v>9.1999999999999993</v>
      </c>
      <c r="AB185" s="44">
        <v>8.1999999999999993</v>
      </c>
      <c r="AC185" s="44">
        <v>8.1</v>
      </c>
      <c r="AD185" s="44">
        <v>8</v>
      </c>
      <c r="AE185" s="44">
        <v>7.9</v>
      </c>
      <c r="AF185" s="44">
        <v>7.9</v>
      </c>
      <c r="AG185" s="44">
        <v>7.7</v>
      </c>
    </row>
    <row r="186" spans="1:33" x14ac:dyDescent="0.2">
      <c r="A186" s="17" t="str">
        <f>VLOOKUP(C186,'Country Table'!$C$4:$G$222,5,FALSE)</f>
        <v>Lower middle income</v>
      </c>
      <c r="B186" s="17" t="str">
        <f>VLOOKUP(C186,'Country Table'!$C$4:$G$222,4,FALSE)</f>
        <v>Sub-Saharan Africa</v>
      </c>
      <c r="C186" s="18" t="s">
        <v>430</v>
      </c>
      <c r="D186" s="44">
        <v>46.8</v>
      </c>
      <c r="E186" s="44">
        <v>46.8</v>
      </c>
      <c r="F186" s="44">
        <v>46.9</v>
      </c>
      <c r="G186" s="44">
        <v>47</v>
      </c>
      <c r="H186" s="44">
        <v>47.1</v>
      </c>
      <c r="I186" s="44">
        <v>47.1</v>
      </c>
      <c r="J186" s="44">
        <v>47.2</v>
      </c>
      <c r="K186" s="44">
        <v>47.2</v>
      </c>
      <c r="L186" s="44">
        <v>47.2</v>
      </c>
      <c r="M186" s="44">
        <v>47.2</v>
      </c>
      <c r="N186" s="44">
        <v>47.3</v>
      </c>
      <c r="O186" s="44">
        <v>47.2</v>
      </c>
      <c r="P186" s="44">
        <v>47.3</v>
      </c>
      <c r="Q186" s="44">
        <v>47.3</v>
      </c>
      <c r="R186" s="44">
        <v>47.3</v>
      </c>
      <c r="S186" s="44">
        <v>47.3</v>
      </c>
      <c r="T186" s="44">
        <v>47.4</v>
      </c>
      <c r="U186" s="44">
        <v>47.5</v>
      </c>
      <c r="V186" s="44">
        <v>47.5</v>
      </c>
      <c r="W186" s="44">
        <v>47.6</v>
      </c>
      <c r="X186" s="44">
        <v>47.7</v>
      </c>
      <c r="Y186" s="44">
        <v>47.7</v>
      </c>
      <c r="Z186" s="44">
        <v>47.8</v>
      </c>
      <c r="AA186" s="44">
        <v>47.8</v>
      </c>
      <c r="AB186" s="44">
        <v>47.9</v>
      </c>
      <c r="AC186" s="44">
        <v>47.9</v>
      </c>
      <c r="AD186" s="44">
        <v>48</v>
      </c>
      <c r="AE186" s="44">
        <v>48.2</v>
      </c>
      <c r="AF186" s="44">
        <v>48.3</v>
      </c>
      <c r="AG186" s="44">
        <v>48.3</v>
      </c>
    </row>
    <row r="187" spans="1:33" x14ac:dyDescent="0.2">
      <c r="A187" s="17" t="str">
        <f>VLOOKUP(C187,'Country Table'!$C$4:$G$222,5,FALSE)</f>
        <v>Lower middle income</v>
      </c>
      <c r="B187" s="17" t="str">
        <f>VLOOKUP(C187,'Country Table'!$C$4:$G$222,4,FALSE)</f>
        <v>Sub-Saharan Africa</v>
      </c>
      <c r="C187" s="18" t="s">
        <v>432</v>
      </c>
      <c r="D187" s="44">
        <v>45.4</v>
      </c>
      <c r="E187" s="44">
        <v>45.6</v>
      </c>
      <c r="F187" s="44">
        <v>45.7</v>
      </c>
      <c r="G187" s="44">
        <v>46</v>
      </c>
      <c r="H187" s="44">
        <v>46.2</v>
      </c>
      <c r="I187" s="44">
        <v>46.4</v>
      </c>
      <c r="J187" s="44">
        <v>46.6</v>
      </c>
      <c r="K187" s="44">
        <v>46.8</v>
      </c>
      <c r="L187" s="44">
        <v>46.7</v>
      </c>
      <c r="M187" s="44">
        <v>46.6</v>
      </c>
      <c r="N187" s="44">
        <v>47.2</v>
      </c>
      <c r="O187" s="44">
        <v>47.9</v>
      </c>
      <c r="P187" s="44">
        <v>48.6</v>
      </c>
      <c r="Q187" s="44">
        <v>49.3</v>
      </c>
      <c r="R187" s="44">
        <v>50</v>
      </c>
      <c r="S187" s="44">
        <v>50.3</v>
      </c>
      <c r="T187" s="44">
        <v>50.4</v>
      </c>
      <c r="U187" s="44">
        <v>50.5</v>
      </c>
      <c r="V187" s="44">
        <v>50.6</v>
      </c>
      <c r="W187" s="44">
        <v>50.6</v>
      </c>
      <c r="X187" s="44">
        <v>50.7</v>
      </c>
      <c r="Y187" s="44">
        <v>50.8</v>
      </c>
      <c r="Z187" s="44">
        <v>50.9</v>
      </c>
      <c r="AA187" s="44">
        <v>50.9</v>
      </c>
      <c r="AB187" s="44">
        <v>50.9</v>
      </c>
      <c r="AC187" s="44">
        <v>51</v>
      </c>
      <c r="AD187" s="44">
        <v>50.9</v>
      </c>
      <c r="AE187" s="44">
        <v>50.9</v>
      </c>
      <c r="AF187" s="44">
        <v>50.9</v>
      </c>
      <c r="AG187" s="44">
        <v>50.9</v>
      </c>
    </row>
    <row r="188" spans="1:33" x14ac:dyDescent="0.2"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</row>
  </sheetData>
  <autoFilter ref="A1:AG1" xr:uid="{5815126E-9D9D-438C-8B94-B257662D03D4}">
    <sortState xmlns:xlrd2="http://schemas.microsoft.com/office/spreadsheetml/2017/richdata2" ref="A2:AG187">
      <sortCondition ref="C1"/>
    </sortState>
  </autoFilter>
  <mergeCells count="1">
    <mergeCell ref="C188:N18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8EA6-8DB2-4882-AD3E-8AF9C679B81F}">
  <dimension ref="A1:AG216"/>
  <sheetViews>
    <sheetView workbookViewId="0">
      <selection activeCell="D2" sqref="D2:AG215"/>
    </sheetView>
  </sheetViews>
  <sheetFormatPr defaultColWidth="9.140625" defaultRowHeight="12" x14ac:dyDescent="0.2"/>
  <cols>
    <col min="1" max="1" width="9.140625" style="17"/>
    <col min="2" max="2" width="12.42578125" style="17" customWidth="1"/>
    <col min="3" max="3" width="26.42578125" style="17" bestFit="1" customWidth="1"/>
    <col min="4" max="4" width="5.42578125" style="17" bestFit="1" customWidth="1"/>
    <col min="5" max="33" width="7.42578125" style="17" bestFit="1" customWidth="1"/>
    <col min="34" max="16384" width="9.140625" style="17"/>
  </cols>
  <sheetData>
    <row r="1" spans="1:33" ht="22.5" x14ac:dyDescent="0.2">
      <c r="A1" s="16" t="s">
        <v>435</v>
      </c>
      <c r="B1" s="16" t="s">
        <v>4</v>
      </c>
      <c r="C1" s="16" t="s">
        <v>436</v>
      </c>
      <c r="D1" s="15">
        <v>1990</v>
      </c>
      <c r="E1" s="15">
        <v>1991</v>
      </c>
      <c r="F1" s="15">
        <v>1992</v>
      </c>
      <c r="G1" s="15">
        <v>1993</v>
      </c>
      <c r="H1" s="15">
        <v>1994</v>
      </c>
      <c r="I1" s="15">
        <v>1995</v>
      </c>
      <c r="J1" s="15">
        <v>1996</v>
      </c>
      <c r="K1" s="15">
        <v>1997</v>
      </c>
      <c r="L1" s="15">
        <v>1998</v>
      </c>
      <c r="M1" s="15">
        <v>1999</v>
      </c>
      <c r="N1" s="15">
        <v>2000</v>
      </c>
      <c r="O1" s="15">
        <v>2001</v>
      </c>
      <c r="P1" s="15">
        <v>2002</v>
      </c>
      <c r="Q1" s="15">
        <v>2003</v>
      </c>
      <c r="R1" s="15">
        <v>2004</v>
      </c>
      <c r="S1" s="15">
        <v>2005</v>
      </c>
      <c r="T1" s="15">
        <v>2006</v>
      </c>
      <c r="U1" s="15">
        <v>2007</v>
      </c>
      <c r="V1" s="15">
        <v>2008</v>
      </c>
      <c r="W1" s="15">
        <v>2009</v>
      </c>
      <c r="X1" s="15">
        <v>2010</v>
      </c>
      <c r="Y1" s="15">
        <v>2011</v>
      </c>
      <c r="Z1" s="15">
        <v>2012</v>
      </c>
      <c r="AA1" s="15">
        <v>2013</v>
      </c>
      <c r="AB1" s="15">
        <v>2014</v>
      </c>
      <c r="AC1" s="15">
        <v>2015</v>
      </c>
      <c r="AD1" s="15">
        <v>2016</v>
      </c>
      <c r="AE1" s="15">
        <v>2017</v>
      </c>
      <c r="AF1" s="15">
        <v>2018</v>
      </c>
      <c r="AG1" s="15">
        <v>2019</v>
      </c>
    </row>
    <row r="2" spans="1:33" x14ac:dyDescent="0.2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s="18" t="s">
        <v>6</v>
      </c>
      <c r="D2" s="44">
        <v>21.2</v>
      </c>
      <c r="E2" s="44">
        <v>21.3</v>
      </c>
      <c r="F2" s="44">
        <v>21.4</v>
      </c>
      <c r="G2" s="44">
        <v>21.4</v>
      </c>
      <c r="H2" s="44">
        <v>21.5</v>
      </c>
      <c r="I2" s="44">
        <v>21.6</v>
      </c>
      <c r="J2" s="44">
        <v>21.7</v>
      </c>
      <c r="K2" s="44">
        <v>21.8</v>
      </c>
      <c r="L2" s="44">
        <v>21.9</v>
      </c>
      <c r="M2" s="44">
        <v>22</v>
      </c>
      <c r="N2" s="44">
        <v>22.1</v>
      </c>
      <c r="O2" s="44">
        <v>22.2</v>
      </c>
      <c r="P2" s="44">
        <v>22.3</v>
      </c>
      <c r="Q2" s="44">
        <v>22.4</v>
      </c>
      <c r="R2" s="44">
        <v>22.5</v>
      </c>
      <c r="S2" s="44">
        <v>22.7</v>
      </c>
      <c r="T2" s="44">
        <v>22.9</v>
      </c>
      <c r="U2" s="44">
        <v>23.1</v>
      </c>
      <c r="V2" s="44">
        <v>23.3</v>
      </c>
      <c r="W2" s="44">
        <v>23.5</v>
      </c>
      <c r="X2" s="44">
        <v>23.7</v>
      </c>
      <c r="Y2" s="44">
        <v>23.9</v>
      </c>
      <c r="Z2" s="44">
        <v>24.2</v>
      </c>
      <c r="AA2" s="44">
        <v>24.4</v>
      </c>
      <c r="AB2" s="44">
        <v>24.6</v>
      </c>
      <c r="AC2" s="44">
        <v>24.8</v>
      </c>
      <c r="AD2" s="44">
        <v>25</v>
      </c>
      <c r="AE2" s="44">
        <v>25.3</v>
      </c>
      <c r="AF2" s="44">
        <v>25.5</v>
      </c>
      <c r="AG2" s="44">
        <v>25.8</v>
      </c>
    </row>
    <row r="3" spans="1:33" x14ac:dyDescent="0.2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s="18" t="s">
        <v>10</v>
      </c>
      <c r="D3" s="44">
        <v>36.4</v>
      </c>
      <c r="E3" s="44">
        <v>36.700000000000003</v>
      </c>
      <c r="F3" s="44">
        <v>37.200000000000003</v>
      </c>
      <c r="G3" s="44">
        <v>37.799999999999997</v>
      </c>
      <c r="H3" s="44">
        <v>38.4</v>
      </c>
      <c r="I3" s="44">
        <v>38.9</v>
      </c>
      <c r="J3" s="44">
        <v>39.5</v>
      </c>
      <c r="K3" s="44">
        <v>40</v>
      </c>
      <c r="L3" s="44">
        <v>40.6</v>
      </c>
      <c r="M3" s="44">
        <v>41.2</v>
      </c>
      <c r="N3" s="44">
        <v>41.7</v>
      </c>
      <c r="O3" s="44">
        <v>42.4</v>
      </c>
      <c r="P3" s="44">
        <v>43.5</v>
      </c>
      <c r="Q3" s="44">
        <v>44.6</v>
      </c>
      <c r="R3" s="44">
        <v>45.7</v>
      </c>
      <c r="S3" s="44">
        <v>46.7</v>
      </c>
      <c r="T3" s="44">
        <v>47.8</v>
      </c>
      <c r="U3" s="44">
        <v>48.9</v>
      </c>
      <c r="V3" s="44">
        <v>50</v>
      </c>
      <c r="W3" s="44">
        <v>51.1</v>
      </c>
      <c r="X3" s="44">
        <v>52.2</v>
      </c>
      <c r="Y3" s="44">
        <v>53.2</v>
      </c>
      <c r="Z3" s="44">
        <v>54.3</v>
      </c>
      <c r="AA3" s="44">
        <v>55.4</v>
      </c>
      <c r="AB3" s="44">
        <v>56.4</v>
      </c>
      <c r="AC3" s="44">
        <v>57.4</v>
      </c>
      <c r="AD3" s="44">
        <v>58.4</v>
      </c>
      <c r="AE3" s="44">
        <v>59.4</v>
      </c>
      <c r="AF3" s="44">
        <v>60.3</v>
      </c>
      <c r="AG3" s="44">
        <v>61.2</v>
      </c>
    </row>
    <row r="4" spans="1:33" x14ac:dyDescent="0.2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s="18" t="s">
        <v>14</v>
      </c>
      <c r="D4" s="44">
        <v>52.1</v>
      </c>
      <c r="E4" s="44">
        <v>52.9</v>
      </c>
      <c r="F4" s="44">
        <v>53.7</v>
      </c>
      <c r="G4" s="44">
        <v>54.4</v>
      </c>
      <c r="H4" s="44">
        <v>55.2</v>
      </c>
      <c r="I4" s="44">
        <v>56</v>
      </c>
      <c r="J4" s="44">
        <v>56.8</v>
      </c>
      <c r="K4" s="44">
        <v>57.5</v>
      </c>
      <c r="L4" s="44">
        <v>58.3</v>
      </c>
      <c r="M4" s="44">
        <v>59.1</v>
      </c>
      <c r="N4" s="44">
        <v>59.9</v>
      </c>
      <c r="O4" s="44">
        <v>60.7</v>
      </c>
      <c r="P4" s="44">
        <v>61.5</v>
      </c>
      <c r="Q4" s="44">
        <v>62.3</v>
      </c>
      <c r="R4" s="44">
        <v>63.1</v>
      </c>
      <c r="S4" s="44">
        <v>63.8</v>
      </c>
      <c r="T4" s="44">
        <v>64.599999999999994</v>
      </c>
      <c r="U4" s="44">
        <v>65.3</v>
      </c>
      <c r="V4" s="44">
        <v>66.099999999999994</v>
      </c>
      <c r="W4" s="44">
        <v>66.8</v>
      </c>
      <c r="X4" s="44">
        <v>67.5</v>
      </c>
      <c r="Y4" s="44">
        <v>68.2</v>
      </c>
      <c r="Z4" s="44">
        <v>68.900000000000006</v>
      </c>
      <c r="AA4" s="44">
        <v>69.599999999999994</v>
      </c>
      <c r="AB4" s="44">
        <v>70.2</v>
      </c>
      <c r="AC4" s="44">
        <v>70.8</v>
      </c>
      <c r="AD4" s="44">
        <v>71.5</v>
      </c>
      <c r="AE4" s="44">
        <v>72.099999999999994</v>
      </c>
      <c r="AF4" s="44">
        <v>72.599999999999994</v>
      </c>
      <c r="AG4" s="44">
        <v>73.2</v>
      </c>
    </row>
    <row r="5" spans="1:33" x14ac:dyDescent="0.2">
      <c r="A5" s="17" t="str">
        <f>VLOOKUP(C5,'Country Table'!$C$4:$G$222,5,FALSE)</f>
        <v>Upper middle income</v>
      </c>
      <c r="B5" s="17" t="str">
        <f>VLOOKUP(C5,'Country Table'!$C$4:$G$222,4,FALSE)</f>
        <v>East Asia &amp; Pacific</v>
      </c>
      <c r="C5" s="18" t="s">
        <v>18</v>
      </c>
      <c r="D5" s="44">
        <v>80.900000000000006</v>
      </c>
      <c r="E5" s="44">
        <v>81.900000000000006</v>
      </c>
      <c r="F5" s="44">
        <v>82.8</v>
      </c>
      <c r="G5" s="44">
        <v>83.7</v>
      </c>
      <c r="H5" s="44">
        <v>84.5</v>
      </c>
      <c r="I5" s="44">
        <v>85.3</v>
      </c>
      <c r="J5" s="44">
        <v>86</v>
      </c>
      <c r="K5" s="44">
        <v>86.8</v>
      </c>
      <c r="L5" s="44">
        <v>87.5</v>
      </c>
      <c r="M5" s="44">
        <v>88.1</v>
      </c>
      <c r="N5" s="44">
        <v>88.6</v>
      </c>
      <c r="O5" s="44">
        <v>88.5</v>
      </c>
      <c r="P5" s="44">
        <v>88.4</v>
      </c>
      <c r="Q5" s="44">
        <v>88.3</v>
      </c>
      <c r="R5" s="44">
        <v>88.2</v>
      </c>
      <c r="S5" s="44">
        <v>88.1</v>
      </c>
      <c r="T5" s="44">
        <v>88</v>
      </c>
      <c r="U5" s="44">
        <v>87.9</v>
      </c>
      <c r="V5" s="44">
        <v>87.8</v>
      </c>
      <c r="W5" s="44">
        <v>87.7</v>
      </c>
      <c r="X5" s="44">
        <v>87.6</v>
      </c>
      <c r="Y5" s="44">
        <v>87.5</v>
      </c>
      <c r="Z5" s="44">
        <v>87.4</v>
      </c>
      <c r="AA5" s="44">
        <v>87.3</v>
      </c>
      <c r="AB5" s="44">
        <v>87.3</v>
      </c>
      <c r="AC5" s="44">
        <v>87.2</v>
      </c>
      <c r="AD5" s="44">
        <v>87.2</v>
      </c>
      <c r="AE5" s="44">
        <v>87.2</v>
      </c>
      <c r="AF5" s="44">
        <v>87.2</v>
      </c>
      <c r="AG5" s="44">
        <v>87.1</v>
      </c>
    </row>
    <row r="6" spans="1:33" x14ac:dyDescent="0.2">
      <c r="A6" s="17" t="str">
        <f>VLOOKUP(C6,'Country Table'!$C$4:$G$222,5,FALSE)</f>
        <v>High income</v>
      </c>
      <c r="B6" s="17" t="str">
        <f>VLOOKUP(C6,'Country Table'!$C$4:$G$222,4,FALSE)</f>
        <v>Europe &amp; Central Asia</v>
      </c>
      <c r="C6" s="18" t="s">
        <v>21</v>
      </c>
      <c r="D6" s="44">
        <v>94.7</v>
      </c>
      <c r="E6" s="44">
        <v>94.5</v>
      </c>
      <c r="F6" s="44">
        <v>94.3</v>
      </c>
      <c r="G6" s="44">
        <v>94.1</v>
      </c>
      <c r="H6" s="44">
        <v>93.9</v>
      </c>
      <c r="I6" s="44">
        <v>93.7</v>
      </c>
      <c r="J6" s="44">
        <v>93.4</v>
      </c>
      <c r="K6" s="44">
        <v>93.2</v>
      </c>
      <c r="L6" s="44">
        <v>92.9</v>
      </c>
      <c r="M6" s="44">
        <v>92.7</v>
      </c>
      <c r="N6" s="44">
        <v>92.4</v>
      </c>
      <c r="O6" s="44">
        <v>92.1</v>
      </c>
      <c r="P6" s="44">
        <v>91.6</v>
      </c>
      <c r="Q6" s="44">
        <v>91.2</v>
      </c>
      <c r="R6" s="44">
        <v>90.8</v>
      </c>
      <c r="S6" s="44">
        <v>90.3</v>
      </c>
      <c r="T6" s="44">
        <v>89.8</v>
      </c>
      <c r="U6" s="44">
        <v>89.3</v>
      </c>
      <c r="V6" s="44">
        <v>89</v>
      </c>
      <c r="W6" s="44">
        <v>88.9</v>
      </c>
      <c r="X6" s="44">
        <v>88.8</v>
      </c>
      <c r="Y6" s="44">
        <v>88.7</v>
      </c>
      <c r="Z6" s="44">
        <v>88.6</v>
      </c>
      <c r="AA6" s="44">
        <v>88.5</v>
      </c>
      <c r="AB6" s="44">
        <v>88.4</v>
      </c>
      <c r="AC6" s="44">
        <v>88.3</v>
      </c>
      <c r="AD6" s="44">
        <v>88.2</v>
      </c>
      <c r="AE6" s="44">
        <v>88.2</v>
      </c>
      <c r="AF6" s="44">
        <v>88.1</v>
      </c>
      <c r="AG6" s="44">
        <v>88</v>
      </c>
    </row>
    <row r="7" spans="1:33" x14ac:dyDescent="0.2">
      <c r="A7" s="17" t="str">
        <f>VLOOKUP(C7,'Country Table'!$C$4:$G$222,5,FALSE)</f>
        <v>Lower middle income</v>
      </c>
      <c r="B7" s="17" t="str">
        <f>VLOOKUP(C7,'Country Table'!$C$4:$G$222,4,FALSE)</f>
        <v>Sub-Saharan Africa</v>
      </c>
      <c r="C7" s="18" t="s">
        <v>24</v>
      </c>
      <c r="D7" s="44">
        <v>37.1</v>
      </c>
      <c r="E7" s="44">
        <v>38.6</v>
      </c>
      <c r="F7" s="44">
        <v>40</v>
      </c>
      <c r="G7" s="44">
        <v>41.5</v>
      </c>
      <c r="H7" s="44">
        <v>43</v>
      </c>
      <c r="I7" s="44">
        <v>44.2</v>
      </c>
      <c r="J7" s="44">
        <v>45.3</v>
      </c>
      <c r="K7" s="44">
        <v>46.5</v>
      </c>
      <c r="L7" s="44">
        <v>47.7</v>
      </c>
      <c r="M7" s="44">
        <v>48.9</v>
      </c>
      <c r="N7" s="44">
        <v>50.1</v>
      </c>
      <c r="O7" s="44">
        <v>51.3</v>
      </c>
      <c r="P7" s="44">
        <v>52.5</v>
      </c>
      <c r="Q7" s="44">
        <v>53.6</v>
      </c>
      <c r="R7" s="44">
        <v>54.8</v>
      </c>
      <c r="S7" s="44">
        <v>56</v>
      </c>
      <c r="T7" s="44">
        <v>56.8</v>
      </c>
      <c r="U7" s="44">
        <v>57.5</v>
      </c>
      <c r="V7" s="44">
        <v>58.3</v>
      </c>
      <c r="W7" s="44">
        <v>59</v>
      </c>
      <c r="X7" s="44">
        <v>59.8</v>
      </c>
      <c r="Y7" s="44">
        <v>60.5</v>
      </c>
      <c r="Z7" s="44">
        <v>61.3</v>
      </c>
      <c r="AA7" s="44">
        <v>62</v>
      </c>
      <c r="AB7" s="44">
        <v>62.7</v>
      </c>
      <c r="AC7" s="44">
        <v>63.4</v>
      </c>
      <c r="AD7" s="44">
        <v>64.099999999999994</v>
      </c>
      <c r="AE7" s="44">
        <v>64.8</v>
      </c>
      <c r="AF7" s="44">
        <v>65.5</v>
      </c>
      <c r="AG7" s="44">
        <v>66.2</v>
      </c>
    </row>
    <row r="8" spans="1:33" x14ac:dyDescent="0.2">
      <c r="A8" s="17" t="str">
        <f>VLOOKUP(C8,'Country Table'!$C$4:$G$222,5,FALSE)</f>
        <v>High income</v>
      </c>
      <c r="B8" s="17" t="str">
        <f>VLOOKUP(C8,'Country Table'!$C$4:$G$222,4,FALSE)</f>
        <v>Latin America &amp; Caribbean</v>
      </c>
      <c r="C8" s="18" t="s">
        <v>27</v>
      </c>
      <c r="D8" s="44">
        <v>35.4</v>
      </c>
      <c r="E8" s="44">
        <v>35.5</v>
      </c>
      <c r="F8" s="44">
        <v>35.1</v>
      </c>
      <c r="G8" s="44">
        <v>34.700000000000003</v>
      </c>
      <c r="H8" s="44">
        <v>34.299999999999997</v>
      </c>
      <c r="I8" s="44">
        <v>34</v>
      </c>
      <c r="J8" s="44">
        <v>33.6</v>
      </c>
      <c r="K8" s="44">
        <v>33.200000000000003</v>
      </c>
      <c r="L8" s="44">
        <v>32.9</v>
      </c>
      <c r="M8" s="44">
        <v>32.5</v>
      </c>
      <c r="N8" s="44">
        <v>32.1</v>
      </c>
      <c r="O8" s="44">
        <v>31.7</v>
      </c>
      <c r="P8" s="44">
        <v>31.1</v>
      </c>
      <c r="Q8" s="44">
        <v>30.5</v>
      </c>
      <c r="R8" s="44">
        <v>29.8</v>
      </c>
      <c r="S8" s="44">
        <v>29.2</v>
      </c>
      <c r="T8" s="44">
        <v>28.6</v>
      </c>
      <c r="U8" s="44">
        <v>28</v>
      </c>
      <c r="V8" s="44">
        <v>27.4</v>
      </c>
      <c r="W8" s="44">
        <v>26.8</v>
      </c>
      <c r="X8" s="44">
        <v>26.2</v>
      </c>
      <c r="Y8" s="44">
        <v>25.7</v>
      </c>
      <c r="Z8" s="44">
        <v>25.5</v>
      </c>
      <c r="AA8" s="44">
        <v>25.4</v>
      </c>
      <c r="AB8" s="44">
        <v>25.2</v>
      </c>
      <c r="AC8" s="44">
        <v>25</v>
      </c>
      <c r="AD8" s="44">
        <v>24.8</v>
      </c>
      <c r="AE8" s="44">
        <v>24.7</v>
      </c>
      <c r="AF8" s="44">
        <v>24.6</v>
      </c>
      <c r="AG8" s="44">
        <v>24.5</v>
      </c>
    </row>
    <row r="9" spans="1:33" x14ac:dyDescent="0.2">
      <c r="A9" s="17" t="str">
        <f>VLOOKUP(C9,'Country Table'!$C$4:$G$222,5,FALSE)</f>
        <v>Upper middle income</v>
      </c>
      <c r="B9" s="17" t="str">
        <f>VLOOKUP(C9,'Country Table'!$C$4:$G$222,4,FALSE)</f>
        <v>Latin America &amp; Caribbean</v>
      </c>
      <c r="C9" s="18" t="s">
        <v>30</v>
      </c>
      <c r="D9" s="44">
        <v>87</v>
      </c>
      <c r="E9" s="44">
        <v>87.3</v>
      </c>
      <c r="F9" s="44">
        <v>87.5</v>
      </c>
      <c r="G9" s="44">
        <v>87.8</v>
      </c>
      <c r="H9" s="44">
        <v>88</v>
      </c>
      <c r="I9" s="44">
        <v>88.2</v>
      </c>
      <c r="J9" s="44">
        <v>88.4</v>
      </c>
      <c r="K9" s="44">
        <v>88.6</v>
      </c>
      <c r="L9" s="44">
        <v>88.8</v>
      </c>
      <c r="M9" s="44">
        <v>89</v>
      </c>
      <c r="N9" s="44">
        <v>89.1</v>
      </c>
      <c r="O9" s="44">
        <v>89.3</v>
      </c>
      <c r="P9" s="44">
        <v>89.5</v>
      </c>
      <c r="Q9" s="44">
        <v>89.7</v>
      </c>
      <c r="R9" s="44">
        <v>89.9</v>
      </c>
      <c r="S9" s="44">
        <v>90</v>
      </c>
      <c r="T9" s="44">
        <v>90.2</v>
      </c>
      <c r="U9" s="44">
        <v>90.4</v>
      </c>
      <c r="V9" s="44">
        <v>90.5</v>
      </c>
      <c r="W9" s="44">
        <v>90.7</v>
      </c>
      <c r="X9" s="44">
        <v>90.8</v>
      </c>
      <c r="Y9" s="44">
        <v>91</v>
      </c>
      <c r="Z9" s="44">
        <v>91.1</v>
      </c>
      <c r="AA9" s="44">
        <v>91.2</v>
      </c>
      <c r="AB9" s="44">
        <v>91.4</v>
      </c>
      <c r="AC9" s="44">
        <v>91.5</v>
      </c>
      <c r="AD9" s="44">
        <v>91.6</v>
      </c>
      <c r="AE9" s="44">
        <v>91.7</v>
      </c>
      <c r="AF9" s="44">
        <v>91.9</v>
      </c>
      <c r="AG9" s="44">
        <v>92</v>
      </c>
    </row>
    <row r="10" spans="1:33" x14ac:dyDescent="0.2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s="18" t="s">
        <v>32</v>
      </c>
      <c r="D10" s="44">
        <v>67.400000000000006</v>
      </c>
      <c r="E10" s="44">
        <v>67.2</v>
      </c>
      <c r="F10" s="44">
        <v>66.900000000000006</v>
      </c>
      <c r="G10" s="44">
        <v>66.599999999999994</v>
      </c>
      <c r="H10" s="44">
        <v>66.3</v>
      </c>
      <c r="I10" s="44">
        <v>66.099999999999994</v>
      </c>
      <c r="J10" s="44">
        <v>65.8</v>
      </c>
      <c r="K10" s="44">
        <v>65.5</v>
      </c>
      <c r="L10" s="44">
        <v>65.2</v>
      </c>
      <c r="M10" s="44">
        <v>64.900000000000006</v>
      </c>
      <c r="N10" s="44">
        <v>64.7</v>
      </c>
      <c r="O10" s="44">
        <v>64.400000000000006</v>
      </c>
      <c r="P10" s="44">
        <v>64.2</v>
      </c>
      <c r="Q10" s="44">
        <v>64.099999999999994</v>
      </c>
      <c r="R10" s="44">
        <v>64</v>
      </c>
      <c r="S10" s="44">
        <v>63.9</v>
      </c>
      <c r="T10" s="44">
        <v>63.8</v>
      </c>
      <c r="U10" s="44">
        <v>63.7</v>
      </c>
      <c r="V10" s="44">
        <v>63.6</v>
      </c>
      <c r="W10" s="44">
        <v>63.5</v>
      </c>
      <c r="X10" s="44">
        <v>63.4</v>
      </c>
      <c r="Y10" s="44">
        <v>63.3</v>
      </c>
      <c r="Z10" s="44">
        <v>63.2</v>
      </c>
      <c r="AA10" s="44">
        <v>63.2</v>
      </c>
      <c r="AB10" s="44">
        <v>63.1</v>
      </c>
      <c r="AC10" s="44">
        <v>63.1</v>
      </c>
      <c r="AD10" s="44">
        <v>63.1</v>
      </c>
      <c r="AE10" s="44">
        <v>63.1</v>
      </c>
      <c r="AF10" s="44">
        <v>63.1</v>
      </c>
      <c r="AG10" s="44">
        <v>63.2</v>
      </c>
    </row>
    <row r="11" spans="1:33" x14ac:dyDescent="0.2">
      <c r="A11" s="17" t="str">
        <f>VLOOKUP(C11,'Country Table'!$C$4:$G$222,5,FALSE)</f>
        <v>High income</v>
      </c>
      <c r="B11" s="17" t="str">
        <f>VLOOKUP(C11,'Country Table'!$C$4:$G$222,4,FALSE)</f>
        <v>Latin America &amp; Caribbean</v>
      </c>
      <c r="C11" s="18" t="s">
        <v>34</v>
      </c>
      <c r="D11" s="44">
        <v>50.3</v>
      </c>
      <c r="E11" s="44">
        <v>50.3</v>
      </c>
      <c r="F11" s="44">
        <v>50</v>
      </c>
      <c r="G11" s="44">
        <v>49.6</v>
      </c>
      <c r="H11" s="44">
        <v>49.2</v>
      </c>
      <c r="I11" s="44">
        <v>48.8</v>
      </c>
      <c r="J11" s="44">
        <v>48.4</v>
      </c>
      <c r="K11" s="44">
        <v>47.9</v>
      </c>
      <c r="L11" s="44">
        <v>47.5</v>
      </c>
      <c r="M11" s="44">
        <v>47.1</v>
      </c>
      <c r="N11" s="44">
        <v>46.7</v>
      </c>
      <c r="O11" s="44">
        <v>46.3</v>
      </c>
      <c r="P11" s="44">
        <v>46</v>
      </c>
      <c r="Q11" s="44">
        <v>45.6</v>
      </c>
      <c r="R11" s="44">
        <v>45.2</v>
      </c>
      <c r="S11" s="44">
        <v>44.9</v>
      </c>
      <c r="T11" s="44">
        <v>44.5</v>
      </c>
      <c r="U11" s="44">
        <v>44.1</v>
      </c>
      <c r="V11" s="44">
        <v>43.8</v>
      </c>
      <c r="W11" s="44">
        <v>43.4</v>
      </c>
      <c r="X11" s="44">
        <v>43.1</v>
      </c>
      <c r="Y11" s="44">
        <v>42.9</v>
      </c>
      <c r="Z11" s="44">
        <v>43</v>
      </c>
      <c r="AA11" s="44">
        <v>43</v>
      </c>
      <c r="AB11" s="44">
        <v>43</v>
      </c>
      <c r="AC11" s="44">
        <v>43.1</v>
      </c>
      <c r="AD11" s="44">
        <v>43.2</v>
      </c>
      <c r="AE11" s="44">
        <v>43.3</v>
      </c>
      <c r="AF11" s="44">
        <v>43.4</v>
      </c>
      <c r="AG11" s="44">
        <v>43.5</v>
      </c>
    </row>
    <row r="12" spans="1:33" x14ac:dyDescent="0.2">
      <c r="A12" s="17" t="str">
        <f>VLOOKUP(C12,'Country Table'!$C$4:$G$222,5,FALSE)</f>
        <v>High income</v>
      </c>
      <c r="B12" s="17" t="str">
        <f>VLOOKUP(C12,'Country Table'!$C$4:$G$222,4,FALSE)</f>
        <v>East Asia &amp; Pacific</v>
      </c>
      <c r="C12" s="18" t="s">
        <v>36</v>
      </c>
      <c r="D12" s="44">
        <v>85.4</v>
      </c>
      <c r="E12" s="44">
        <v>85.4</v>
      </c>
      <c r="F12" s="44">
        <v>85.3</v>
      </c>
      <c r="G12" s="44">
        <v>85.2</v>
      </c>
      <c r="H12" s="44">
        <v>85</v>
      </c>
      <c r="I12" s="44">
        <v>84.9</v>
      </c>
      <c r="J12" s="44">
        <v>84.8</v>
      </c>
      <c r="K12" s="44">
        <v>84.6</v>
      </c>
      <c r="L12" s="44">
        <v>84.5</v>
      </c>
      <c r="M12" s="44">
        <v>84.4</v>
      </c>
      <c r="N12" s="44">
        <v>84.2</v>
      </c>
      <c r="O12" s="44">
        <v>84.1</v>
      </c>
      <c r="P12" s="44">
        <v>84.2</v>
      </c>
      <c r="Q12" s="44">
        <v>84.3</v>
      </c>
      <c r="R12" s="44">
        <v>84.5</v>
      </c>
      <c r="S12" s="44">
        <v>84.6</v>
      </c>
      <c r="T12" s="44">
        <v>84.7</v>
      </c>
      <c r="U12" s="44">
        <v>84.8</v>
      </c>
      <c r="V12" s="44">
        <v>84.9</v>
      </c>
      <c r="W12" s="44">
        <v>85.1</v>
      </c>
      <c r="X12" s="44">
        <v>85.2</v>
      </c>
      <c r="Y12" s="44">
        <v>85.3</v>
      </c>
      <c r="Z12" s="44">
        <v>85.4</v>
      </c>
      <c r="AA12" s="44">
        <v>85.5</v>
      </c>
      <c r="AB12" s="44">
        <v>85.6</v>
      </c>
      <c r="AC12" s="44">
        <v>85.7</v>
      </c>
      <c r="AD12" s="44">
        <v>85.8</v>
      </c>
      <c r="AE12" s="44">
        <v>85.9</v>
      </c>
      <c r="AF12" s="44">
        <v>86</v>
      </c>
      <c r="AG12" s="44">
        <v>86.1</v>
      </c>
    </row>
    <row r="13" spans="1:33" x14ac:dyDescent="0.2">
      <c r="A13" s="17" t="str">
        <f>VLOOKUP(C13,'Country Table'!$C$4:$G$222,5,FALSE)</f>
        <v>High income</v>
      </c>
      <c r="B13" s="17" t="str">
        <f>VLOOKUP(C13,'Country Table'!$C$4:$G$222,4,FALSE)</f>
        <v>Europe &amp; Central Asia</v>
      </c>
      <c r="C13" s="18" t="s">
        <v>38</v>
      </c>
      <c r="D13" s="44">
        <v>63</v>
      </c>
      <c r="E13" s="44">
        <v>62.7</v>
      </c>
      <c r="F13" s="44">
        <v>62.4</v>
      </c>
      <c r="G13" s="44">
        <v>62.1</v>
      </c>
      <c r="H13" s="44">
        <v>61.9</v>
      </c>
      <c r="I13" s="44">
        <v>61.6</v>
      </c>
      <c r="J13" s="44">
        <v>61.3</v>
      </c>
      <c r="K13" s="44">
        <v>61</v>
      </c>
      <c r="L13" s="44">
        <v>60.8</v>
      </c>
      <c r="M13" s="44">
        <v>60.5</v>
      </c>
      <c r="N13" s="44">
        <v>60.2</v>
      </c>
      <c r="O13" s="44">
        <v>59.9</v>
      </c>
      <c r="P13" s="44">
        <v>59.7</v>
      </c>
      <c r="Q13" s="44">
        <v>59.4</v>
      </c>
      <c r="R13" s="44">
        <v>59.1</v>
      </c>
      <c r="S13" s="44">
        <v>58.8</v>
      </c>
      <c r="T13" s="44">
        <v>58.5</v>
      </c>
      <c r="U13" s="44">
        <v>58.2</v>
      </c>
      <c r="V13" s="44">
        <v>58</v>
      </c>
      <c r="W13" s="44">
        <v>57.7</v>
      </c>
      <c r="X13" s="44">
        <v>57.4</v>
      </c>
      <c r="Y13" s="44">
        <v>57.1</v>
      </c>
      <c r="Z13" s="44">
        <v>57.1</v>
      </c>
      <c r="AA13" s="44">
        <v>57.3</v>
      </c>
      <c r="AB13" s="44">
        <v>57.5</v>
      </c>
      <c r="AC13" s="44">
        <v>57.7</v>
      </c>
      <c r="AD13" s="44">
        <v>57.9</v>
      </c>
      <c r="AE13" s="44">
        <v>58.1</v>
      </c>
      <c r="AF13" s="44">
        <v>58.3</v>
      </c>
      <c r="AG13" s="44">
        <v>58.5</v>
      </c>
    </row>
    <row r="14" spans="1:33" x14ac:dyDescent="0.2">
      <c r="A14" s="17" t="str">
        <f>VLOOKUP(C14,'Country Table'!$C$4:$G$222,5,FALSE)</f>
        <v>Upper middle income</v>
      </c>
      <c r="B14" s="17" t="str">
        <f>VLOOKUP(C14,'Country Table'!$C$4:$G$222,4,FALSE)</f>
        <v>Europe &amp; Central Asia</v>
      </c>
      <c r="C14" s="18" t="s">
        <v>40</v>
      </c>
      <c r="D14" s="44">
        <v>53.7</v>
      </c>
      <c r="E14" s="44">
        <v>53.4</v>
      </c>
      <c r="F14" s="44">
        <v>53.1</v>
      </c>
      <c r="G14" s="44">
        <v>52.8</v>
      </c>
      <c r="H14" s="44">
        <v>52.5</v>
      </c>
      <c r="I14" s="44">
        <v>52.2</v>
      </c>
      <c r="J14" s="44">
        <v>51.9</v>
      </c>
      <c r="K14" s="44">
        <v>51.6</v>
      </c>
      <c r="L14" s="44">
        <v>51.3</v>
      </c>
      <c r="M14" s="44">
        <v>51.2</v>
      </c>
      <c r="N14" s="44">
        <v>51.4</v>
      </c>
      <c r="O14" s="44">
        <v>51.6</v>
      </c>
      <c r="P14" s="44">
        <v>51.8</v>
      </c>
      <c r="Q14" s="44">
        <v>52</v>
      </c>
      <c r="R14" s="44">
        <v>52.2</v>
      </c>
      <c r="S14" s="44">
        <v>52.4</v>
      </c>
      <c r="T14" s="44">
        <v>52.6</v>
      </c>
      <c r="U14" s="44">
        <v>52.8</v>
      </c>
      <c r="V14" s="44">
        <v>53</v>
      </c>
      <c r="W14" s="44">
        <v>53.2</v>
      </c>
      <c r="X14" s="44">
        <v>53.4</v>
      </c>
      <c r="Y14" s="44">
        <v>53.6</v>
      </c>
      <c r="Z14" s="44">
        <v>53.9</v>
      </c>
      <c r="AA14" s="44">
        <v>54.1</v>
      </c>
      <c r="AB14" s="44">
        <v>54.4</v>
      </c>
      <c r="AC14" s="44">
        <v>54.7</v>
      </c>
      <c r="AD14" s="44">
        <v>55</v>
      </c>
      <c r="AE14" s="44">
        <v>55.3</v>
      </c>
      <c r="AF14" s="44">
        <v>55.7</v>
      </c>
      <c r="AG14" s="44">
        <v>56</v>
      </c>
    </row>
    <row r="15" spans="1:33" x14ac:dyDescent="0.2">
      <c r="A15" s="17" t="str">
        <f>VLOOKUP(C15,'Country Table'!$C$4:$G$222,5,FALSE)</f>
        <v>High income</v>
      </c>
      <c r="B15" s="17" t="str">
        <f>VLOOKUP(C15,'Country Table'!$C$4:$G$222,4,FALSE)</f>
        <v>Latin America &amp; Caribbean</v>
      </c>
      <c r="C15" s="18" t="s">
        <v>453</v>
      </c>
      <c r="D15" s="44">
        <v>79.8</v>
      </c>
      <c r="E15" s="44">
        <v>80.099999999999994</v>
      </c>
      <c r="F15" s="44">
        <v>80.3</v>
      </c>
      <c r="G15" s="44">
        <v>80.5</v>
      </c>
      <c r="H15" s="44">
        <v>80.7</v>
      </c>
      <c r="I15" s="44">
        <v>81</v>
      </c>
      <c r="J15" s="44">
        <v>81.2</v>
      </c>
      <c r="K15" s="44">
        <v>81.400000000000006</v>
      </c>
      <c r="L15" s="44">
        <v>81.599999999999994</v>
      </c>
      <c r="M15" s="44">
        <v>81.8</v>
      </c>
      <c r="N15" s="44">
        <v>82</v>
      </c>
      <c r="O15" s="44">
        <v>82</v>
      </c>
      <c r="P15" s="44">
        <v>82.1</v>
      </c>
      <c r="Q15" s="44">
        <v>82.1</v>
      </c>
      <c r="R15" s="44">
        <v>82.2</v>
      </c>
      <c r="S15" s="44">
        <v>82.2</v>
      </c>
      <c r="T15" s="44">
        <v>82.3</v>
      </c>
      <c r="U15" s="44">
        <v>82.3</v>
      </c>
      <c r="V15" s="44">
        <v>82.3</v>
      </c>
      <c r="W15" s="44">
        <v>82.4</v>
      </c>
      <c r="X15" s="44">
        <v>82.4</v>
      </c>
      <c r="Y15" s="44">
        <v>82.5</v>
      </c>
      <c r="Z15" s="44">
        <v>82.5</v>
      </c>
      <c r="AA15" s="44">
        <v>82.6</v>
      </c>
      <c r="AB15" s="44">
        <v>82.7</v>
      </c>
      <c r="AC15" s="44">
        <v>82.7</v>
      </c>
      <c r="AD15" s="44">
        <v>82.8</v>
      </c>
      <c r="AE15" s="44">
        <v>82.9</v>
      </c>
      <c r="AF15" s="44">
        <v>83</v>
      </c>
      <c r="AG15" s="44">
        <v>83.1</v>
      </c>
    </row>
    <row r="16" spans="1:33" x14ac:dyDescent="0.2">
      <c r="A16" s="17" t="str">
        <f>VLOOKUP(C16,'Country Table'!$C$4:$G$222,5,FALSE)</f>
        <v>High income</v>
      </c>
      <c r="B16" s="17" t="str">
        <f>VLOOKUP(C16,'Country Table'!$C$4:$G$222,4,FALSE)</f>
        <v>Middle East &amp; North Africa</v>
      </c>
      <c r="C16" s="18" t="s">
        <v>43</v>
      </c>
      <c r="D16" s="44">
        <v>88.1</v>
      </c>
      <c r="E16" s="44">
        <v>88.3</v>
      </c>
      <c r="F16" s="44">
        <v>88.4</v>
      </c>
      <c r="G16" s="44">
        <v>88.4</v>
      </c>
      <c r="H16" s="44">
        <v>88.4</v>
      </c>
      <c r="I16" s="44">
        <v>88.4</v>
      </c>
      <c r="J16" s="44">
        <v>88.4</v>
      </c>
      <c r="K16" s="44">
        <v>88.4</v>
      </c>
      <c r="L16" s="44">
        <v>88.4</v>
      </c>
      <c r="M16" s="44">
        <v>88.4</v>
      </c>
      <c r="N16" s="44">
        <v>88.4</v>
      </c>
      <c r="O16" s="44">
        <v>88.4</v>
      </c>
      <c r="P16" s="44">
        <v>88.4</v>
      </c>
      <c r="Q16" s="44">
        <v>88.4</v>
      </c>
      <c r="R16" s="44">
        <v>88.4</v>
      </c>
      <c r="S16" s="44">
        <v>88.4</v>
      </c>
      <c r="T16" s="44">
        <v>88.5</v>
      </c>
      <c r="U16" s="44">
        <v>88.5</v>
      </c>
      <c r="V16" s="44">
        <v>88.5</v>
      </c>
      <c r="W16" s="44">
        <v>88.6</v>
      </c>
      <c r="X16" s="44">
        <v>88.6</v>
      </c>
      <c r="Y16" s="44">
        <v>88.7</v>
      </c>
      <c r="Z16" s="44">
        <v>88.8</v>
      </c>
      <c r="AA16" s="44">
        <v>88.8</v>
      </c>
      <c r="AB16" s="44">
        <v>88.9</v>
      </c>
      <c r="AC16" s="44">
        <v>89</v>
      </c>
      <c r="AD16" s="44">
        <v>89.1</v>
      </c>
      <c r="AE16" s="44">
        <v>89.2</v>
      </c>
      <c r="AF16" s="44">
        <v>89.3</v>
      </c>
      <c r="AG16" s="44">
        <v>89.4</v>
      </c>
    </row>
    <row r="17" spans="1:33" x14ac:dyDescent="0.2">
      <c r="A17" s="17" t="str">
        <f>VLOOKUP(C17,'Country Table'!$C$4:$G$222,5,FALSE)</f>
        <v>Lower middle income</v>
      </c>
      <c r="B17" s="17" t="str">
        <f>VLOOKUP(C17,'Country Table'!$C$4:$G$222,4,FALSE)</f>
        <v>South Asia</v>
      </c>
      <c r="C17" s="18" t="s">
        <v>45</v>
      </c>
      <c r="D17" s="44">
        <v>19.8</v>
      </c>
      <c r="E17" s="44">
        <v>20.3</v>
      </c>
      <c r="F17" s="44">
        <v>20.6</v>
      </c>
      <c r="G17" s="44">
        <v>21</v>
      </c>
      <c r="H17" s="44">
        <v>21.3</v>
      </c>
      <c r="I17" s="44">
        <v>21.7</v>
      </c>
      <c r="J17" s="44">
        <v>22.1</v>
      </c>
      <c r="K17" s="44">
        <v>22.4</v>
      </c>
      <c r="L17" s="44">
        <v>22.8</v>
      </c>
      <c r="M17" s="44">
        <v>23.2</v>
      </c>
      <c r="N17" s="44">
        <v>23.6</v>
      </c>
      <c r="O17" s="44">
        <v>24.1</v>
      </c>
      <c r="P17" s="44">
        <v>24.8</v>
      </c>
      <c r="Q17" s="44">
        <v>25.4</v>
      </c>
      <c r="R17" s="44">
        <v>26.1</v>
      </c>
      <c r="S17" s="44">
        <v>26.8</v>
      </c>
      <c r="T17" s="44">
        <v>27.5</v>
      </c>
      <c r="U17" s="44">
        <v>28.2</v>
      </c>
      <c r="V17" s="44">
        <v>29</v>
      </c>
      <c r="W17" s="44">
        <v>29.7</v>
      </c>
      <c r="X17" s="44">
        <v>30.5</v>
      </c>
      <c r="Y17" s="44">
        <v>31.2</v>
      </c>
      <c r="Z17" s="44">
        <v>32</v>
      </c>
      <c r="AA17" s="44">
        <v>32.799999999999997</v>
      </c>
      <c r="AB17" s="44">
        <v>33.5</v>
      </c>
      <c r="AC17" s="44">
        <v>34.299999999999997</v>
      </c>
      <c r="AD17" s="44">
        <v>35.1</v>
      </c>
      <c r="AE17" s="44">
        <v>35.9</v>
      </c>
      <c r="AF17" s="44">
        <v>36.6</v>
      </c>
      <c r="AG17" s="44">
        <v>37.4</v>
      </c>
    </row>
    <row r="18" spans="1:33" x14ac:dyDescent="0.2">
      <c r="A18" s="17" t="str">
        <f>VLOOKUP(C18,'Country Table'!$C$4:$G$222,5,FALSE)</f>
        <v>High income</v>
      </c>
      <c r="B18" s="17" t="str">
        <f>VLOOKUP(C18,'Country Table'!$C$4:$G$222,4,FALSE)</f>
        <v>Latin America &amp; Caribbean</v>
      </c>
      <c r="C18" s="18" t="s">
        <v>47</v>
      </c>
      <c r="D18" s="44">
        <v>37.4</v>
      </c>
      <c r="E18" s="44">
        <v>37</v>
      </c>
      <c r="F18" s="44">
        <v>36.6</v>
      </c>
      <c r="G18" s="44">
        <v>36.299999999999997</v>
      </c>
      <c r="H18" s="44">
        <v>35.9</v>
      </c>
      <c r="I18" s="44">
        <v>35.6</v>
      </c>
      <c r="J18" s="44">
        <v>35.200000000000003</v>
      </c>
      <c r="K18" s="44">
        <v>34.9</v>
      </c>
      <c r="L18" s="44">
        <v>34.5</v>
      </c>
      <c r="M18" s="44">
        <v>34.200000000000003</v>
      </c>
      <c r="N18" s="44">
        <v>33.799999999999997</v>
      </c>
      <c r="O18" s="44">
        <v>33.6</v>
      </c>
      <c r="P18" s="44">
        <v>33.4</v>
      </c>
      <c r="Q18" s="44">
        <v>33.200000000000003</v>
      </c>
      <c r="R18" s="44">
        <v>33</v>
      </c>
      <c r="S18" s="44">
        <v>32.799999999999997</v>
      </c>
      <c r="T18" s="44">
        <v>32.6</v>
      </c>
      <c r="U18" s="44">
        <v>32.5</v>
      </c>
      <c r="V18" s="44">
        <v>32.299999999999997</v>
      </c>
      <c r="W18" s="44">
        <v>32.1</v>
      </c>
      <c r="X18" s="44">
        <v>31.9</v>
      </c>
      <c r="Y18" s="44">
        <v>31.7</v>
      </c>
      <c r="Z18" s="44">
        <v>31.6</v>
      </c>
      <c r="AA18" s="44">
        <v>31.4</v>
      </c>
      <c r="AB18" s="44">
        <v>31.3</v>
      </c>
      <c r="AC18" s="44">
        <v>31.2</v>
      </c>
      <c r="AD18" s="44">
        <v>31.2</v>
      </c>
      <c r="AE18" s="44">
        <v>31.2</v>
      </c>
      <c r="AF18" s="44">
        <v>31.1</v>
      </c>
      <c r="AG18" s="44">
        <v>31.2</v>
      </c>
    </row>
    <row r="19" spans="1:33" x14ac:dyDescent="0.2">
      <c r="A19" s="17" t="str">
        <f>VLOOKUP(C19,'Country Table'!$C$4:$G$222,5,FALSE)</f>
        <v>Upper middle income</v>
      </c>
      <c r="B19" s="17" t="str">
        <f>VLOOKUP(C19,'Country Table'!$C$4:$G$222,4,FALSE)</f>
        <v>Europe &amp; Central Asia</v>
      </c>
      <c r="C19" s="18" t="s">
        <v>49</v>
      </c>
      <c r="D19" s="44">
        <v>66</v>
      </c>
      <c r="E19" s="44">
        <v>66.400000000000006</v>
      </c>
      <c r="F19" s="44">
        <v>66.8</v>
      </c>
      <c r="G19" s="44">
        <v>67.2</v>
      </c>
      <c r="H19" s="44">
        <v>67.5</v>
      </c>
      <c r="I19" s="44">
        <v>67.900000000000006</v>
      </c>
      <c r="J19" s="44">
        <v>68.3</v>
      </c>
      <c r="K19" s="44">
        <v>68.7</v>
      </c>
      <c r="L19" s="44">
        <v>69.099999999999994</v>
      </c>
      <c r="M19" s="44">
        <v>69.5</v>
      </c>
      <c r="N19" s="44">
        <v>70</v>
      </c>
      <c r="O19" s="44">
        <v>70.5</v>
      </c>
      <c r="P19" s="44">
        <v>70.900000000000006</v>
      </c>
      <c r="Q19" s="44">
        <v>71.400000000000006</v>
      </c>
      <c r="R19" s="44">
        <v>71.900000000000006</v>
      </c>
      <c r="S19" s="44">
        <v>72.400000000000006</v>
      </c>
      <c r="T19" s="44">
        <v>72.8</v>
      </c>
      <c r="U19" s="44">
        <v>73.3</v>
      </c>
      <c r="V19" s="44">
        <v>73.7</v>
      </c>
      <c r="W19" s="44">
        <v>74.2</v>
      </c>
      <c r="X19" s="44">
        <v>74.7</v>
      </c>
      <c r="Y19" s="44">
        <v>75.2</v>
      </c>
      <c r="Z19" s="44">
        <v>75.7</v>
      </c>
      <c r="AA19" s="44">
        <v>76.2</v>
      </c>
      <c r="AB19" s="44">
        <v>76.7</v>
      </c>
      <c r="AC19" s="44">
        <v>77.2</v>
      </c>
      <c r="AD19" s="44">
        <v>77.7</v>
      </c>
      <c r="AE19" s="44">
        <v>78.099999999999994</v>
      </c>
      <c r="AF19" s="44">
        <v>78.599999999999994</v>
      </c>
      <c r="AG19" s="44">
        <v>79</v>
      </c>
    </row>
    <row r="20" spans="1:33" x14ac:dyDescent="0.2">
      <c r="A20" s="17" t="str">
        <f>VLOOKUP(C20,'Country Table'!$C$4:$G$222,5,FALSE)</f>
        <v>High income</v>
      </c>
      <c r="B20" s="17" t="str">
        <f>VLOOKUP(C20,'Country Table'!$C$4:$G$222,4,FALSE)</f>
        <v>Europe &amp; Central Asia</v>
      </c>
      <c r="C20" s="18" t="s">
        <v>51</v>
      </c>
      <c r="D20" s="44">
        <v>96.4</v>
      </c>
      <c r="E20" s="44">
        <v>96.5</v>
      </c>
      <c r="F20" s="44">
        <v>96.5</v>
      </c>
      <c r="G20" s="44">
        <v>96.6</v>
      </c>
      <c r="H20" s="44">
        <v>96.7</v>
      </c>
      <c r="I20" s="44">
        <v>96.8</v>
      </c>
      <c r="J20" s="44">
        <v>96.9</v>
      </c>
      <c r="K20" s="44">
        <v>96.9</v>
      </c>
      <c r="L20" s="44">
        <v>97</v>
      </c>
      <c r="M20" s="44">
        <v>97.1</v>
      </c>
      <c r="N20" s="44">
        <v>97.1</v>
      </c>
      <c r="O20" s="44">
        <v>97.2</v>
      </c>
      <c r="P20" s="44">
        <v>97.2</v>
      </c>
      <c r="Q20" s="44">
        <v>97.3</v>
      </c>
      <c r="R20" s="44">
        <v>97.4</v>
      </c>
      <c r="S20" s="44">
        <v>97.4</v>
      </c>
      <c r="T20" s="44">
        <v>97.5</v>
      </c>
      <c r="U20" s="44">
        <v>97.5</v>
      </c>
      <c r="V20" s="44">
        <v>97.6</v>
      </c>
      <c r="W20" s="44">
        <v>97.6</v>
      </c>
      <c r="X20" s="44">
        <v>97.7</v>
      </c>
      <c r="Y20" s="44">
        <v>97.7</v>
      </c>
      <c r="Z20" s="44">
        <v>97.7</v>
      </c>
      <c r="AA20" s="44">
        <v>97.8</v>
      </c>
      <c r="AB20" s="44">
        <v>97.8</v>
      </c>
      <c r="AC20" s="44">
        <v>97.9</v>
      </c>
      <c r="AD20" s="44">
        <v>97.9</v>
      </c>
      <c r="AE20" s="44">
        <v>98</v>
      </c>
      <c r="AF20" s="44">
        <v>98</v>
      </c>
      <c r="AG20" s="44">
        <v>98</v>
      </c>
    </row>
    <row r="21" spans="1:33" x14ac:dyDescent="0.2">
      <c r="A21" s="17" t="str">
        <f>VLOOKUP(C21,'Country Table'!$C$4:$G$222,5,FALSE)</f>
        <v>Upper middle income</v>
      </c>
      <c r="B21" s="17" t="str">
        <f>VLOOKUP(C21,'Country Table'!$C$4:$G$222,4,FALSE)</f>
        <v>Latin America &amp; Caribbean</v>
      </c>
      <c r="C21" s="18" t="s">
        <v>53</v>
      </c>
      <c r="D21" s="44">
        <v>47.5</v>
      </c>
      <c r="E21" s="44">
        <v>47.3</v>
      </c>
      <c r="F21" s="44">
        <v>47.1</v>
      </c>
      <c r="G21" s="44">
        <v>46.8</v>
      </c>
      <c r="H21" s="44">
        <v>46.6</v>
      </c>
      <c r="I21" s="44">
        <v>46.4</v>
      </c>
      <c r="J21" s="44">
        <v>46.2</v>
      </c>
      <c r="K21" s="44">
        <v>46</v>
      </c>
      <c r="L21" s="44">
        <v>45.8</v>
      </c>
      <c r="M21" s="44">
        <v>45.6</v>
      </c>
      <c r="N21" s="44">
        <v>45.4</v>
      </c>
      <c r="O21" s="44">
        <v>45.4</v>
      </c>
      <c r="P21" s="44">
        <v>45.4</v>
      </c>
      <c r="Q21" s="44">
        <v>45.3</v>
      </c>
      <c r="R21" s="44">
        <v>45.3</v>
      </c>
      <c r="S21" s="44">
        <v>45.3</v>
      </c>
      <c r="T21" s="44">
        <v>45.3</v>
      </c>
      <c r="U21" s="44">
        <v>45.3</v>
      </c>
      <c r="V21" s="44">
        <v>45.3</v>
      </c>
      <c r="W21" s="44">
        <v>45.2</v>
      </c>
      <c r="X21" s="44">
        <v>45.2</v>
      </c>
      <c r="Y21" s="44">
        <v>45.2</v>
      </c>
      <c r="Z21" s="44">
        <v>45.2</v>
      </c>
      <c r="AA21" s="44">
        <v>45.3</v>
      </c>
      <c r="AB21" s="44">
        <v>45.3</v>
      </c>
      <c r="AC21" s="44">
        <v>45.4</v>
      </c>
      <c r="AD21" s="44">
        <v>45.5</v>
      </c>
      <c r="AE21" s="44">
        <v>45.6</v>
      </c>
      <c r="AF21" s="44">
        <v>45.7</v>
      </c>
      <c r="AG21" s="44">
        <v>45.9</v>
      </c>
    </row>
    <row r="22" spans="1:33" x14ac:dyDescent="0.2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s="18" t="s">
        <v>55</v>
      </c>
      <c r="D22" s="44">
        <v>34.5</v>
      </c>
      <c r="E22" s="44">
        <v>35.200000000000003</v>
      </c>
      <c r="F22" s="44">
        <v>35.799999999999997</v>
      </c>
      <c r="G22" s="44">
        <v>36.1</v>
      </c>
      <c r="H22" s="44">
        <v>36.4</v>
      </c>
      <c r="I22" s="44">
        <v>36.799999999999997</v>
      </c>
      <c r="J22" s="44">
        <v>37.1</v>
      </c>
      <c r="K22" s="44">
        <v>37.4</v>
      </c>
      <c r="L22" s="44">
        <v>37.700000000000003</v>
      </c>
      <c r="M22" s="44">
        <v>38</v>
      </c>
      <c r="N22" s="44">
        <v>38.299999999999997</v>
      </c>
      <c r="O22" s="44">
        <v>38.700000000000003</v>
      </c>
      <c r="P22" s="44">
        <v>39</v>
      </c>
      <c r="Q22" s="44">
        <v>39.5</v>
      </c>
      <c r="R22" s="44">
        <v>40</v>
      </c>
      <c r="S22" s="44">
        <v>40.5</v>
      </c>
      <c r="T22" s="44">
        <v>41</v>
      </c>
      <c r="U22" s="44">
        <v>41.6</v>
      </c>
      <c r="V22" s="44">
        <v>42.1</v>
      </c>
      <c r="W22" s="44">
        <v>42.6</v>
      </c>
      <c r="X22" s="44">
        <v>43.1</v>
      </c>
      <c r="Y22" s="44">
        <v>43.6</v>
      </c>
      <c r="Z22" s="44">
        <v>44.1</v>
      </c>
      <c r="AA22" s="44">
        <v>44.6</v>
      </c>
      <c r="AB22" s="44">
        <v>45.2</v>
      </c>
      <c r="AC22" s="44">
        <v>45.7</v>
      </c>
      <c r="AD22" s="44">
        <v>46.2</v>
      </c>
      <c r="AE22" s="44">
        <v>46.8</v>
      </c>
      <c r="AF22" s="44">
        <v>47.3</v>
      </c>
      <c r="AG22" s="44">
        <v>47.9</v>
      </c>
    </row>
    <row r="23" spans="1:33" x14ac:dyDescent="0.2">
      <c r="A23" s="17" t="str">
        <f>VLOOKUP(C23,'Country Table'!$C$4:$G$222,5,FALSE)</f>
        <v>High income</v>
      </c>
      <c r="B23" s="17" t="str">
        <f>VLOOKUP(C23,'Country Table'!$C$4:$G$222,4,FALSE)</f>
        <v>North America</v>
      </c>
      <c r="C23" s="18" t="s">
        <v>57</v>
      </c>
      <c r="D23" s="44">
        <v>100</v>
      </c>
      <c r="E23" s="44">
        <v>100</v>
      </c>
      <c r="F23" s="44">
        <v>100</v>
      </c>
      <c r="G23" s="44">
        <v>100</v>
      </c>
      <c r="H23" s="44">
        <v>100</v>
      </c>
      <c r="I23" s="44">
        <v>100</v>
      </c>
      <c r="J23" s="44">
        <v>100</v>
      </c>
      <c r="K23" s="44">
        <v>100</v>
      </c>
      <c r="L23" s="44">
        <v>100</v>
      </c>
      <c r="M23" s="44">
        <v>100</v>
      </c>
      <c r="N23" s="44">
        <v>100</v>
      </c>
      <c r="O23" s="44">
        <v>100</v>
      </c>
      <c r="P23" s="44">
        <v>100</v>
      </c>
      <c r="Q23" s="44">
        <v>100</v>
      </c>
      <c r="R23" s="44">
        <v>100</v>
      </c>
      <c r="S23" s="44">
        <v>100</v>
      </c>
      <c r="T23" s="44">
        <v>100</v>
      </c>
      <c r="U23" s="44">
        <v>100</v>
      </c>
      <c r="V23" s="44">
        <v>100</v>
      </c>
      <c r="W23" s="44">
        <v>100</v>
      </c>
      <c r="X23" s="44">
        <v>100</v>
      </c>
      <c r="Y23" s="44">
        <v>100</v>
      </c>
      <c r="Z23" s="44">
        <v>100</v>
      </c>
      <c r="AA23" s="44">
        <v>100</v>
      </c>
      <c r="AB23" s="44">
        <v>100</v>
      </c>
      <c r="AC23" s="44">
        <v>100</v>
      </c>
      <c r="AD23" s="44">
        <v>100</v>
      </c>
      <c r="AE23" s="44">
        <v>100</v>
      </c>
      <c r="AF23" s="44">
        <v>100</v>
      </c>
      <c r="AG23" s="44">
        <v>100</v>
      </c>
    </row>
    <row r="24" spans="1:33" x14ac:dyDescent="0.2">
      <c r="A24" s="17" t="str">
        <f>VLOOKUP(C24,'Country Table'!$C$4:$G$222,5,FALSE)</f>
        <v>Lower middle income</v>
      </c>
      <c r="B24" s="17" t="str">
        <f>VLOOKUP(C24,'Country Table'!$C$4:$G$222,4,FALSE)</f>
        <v>South Asia</v>
      </c>
      <c r="C24" s="18" t="s">
        <v>60</v>
      </c>
      <c r="D24" s="44">
        <v>16.399999999999999</v>
      </c>
      <c r="E24" s="44">
        <v>17.2</v>
      </c>
      <c r="F24" s="44">
        <v>18</v>
      </c>
      <c r="G24" s="44">
        <v>18.8</v>
      </c>
      <c r="H24" s="44">
        <v>19.600000000000001</v>
      </c>
      <c r="I24" s="44">
        <v>20.5</v>
      </c>
      <c r="J24" s="44">
        <v>21.5</v>
      </c>
      <c r="K24" s="44">
        <v>22.4</v>
      </c>
      <c r="L24" s="44">
        <v>23.4</v>
      </c>
      <c r="M24" s="44">
        <v>24.4</v>
      </c>
      <c r="N24" s="44">
        <v>25.4</v>
      </c>
      <c r="O24" s="44">
        <v>26.5</v>
      </c>
      <c r="P24" s="44">
        <v>27.6</v>
      </c>
      <c r="Q24" s="44">
        <v>28.7</v>
      </c>
      <c r="R24" s="44">
        <v>29.8</v>
      </c>
      <c r="S24" s="44">
        <v>31</v>
      </c>
      <c r="T24" s="44">
        <v>31.7</v>
      </c>
      <c r="U24" s="44">
        <v>32.5</v>
      </c>
      <c r="V24" s="44">
        <v>33.200000000000003</v>
      </c>
      <c r="W24" s="44">
        <v>34</v>
      </c>
      <c r="X24" s="44">
        <v>34.799999999999997</v>
      </c>
      <c r="Y24" s="44">
        <v>35.6</v>
      </c>
      <c r="Z24" s="44">
        <v>36.4</v>
      </c>
      <c r="AA24" s="44">
        <v>37.1</v>
      </c>
      <c r="AB24" s="44">
        <v>37.9</v>
      </c>
      <c r="AC24" s="44">
        <v>38.700000000000003</v>
      </c>
      <c r="AD24" s="44">
        <v>39.4</v>
      </c>
      <c r="AE24" s="44">
        <v>40.200000000000003</v>
      </c>
      <c r="AF24" s="44">
        <v>40.9</v>
      </c>
      <c r="AG24" s="44">
        <v>41.6</v>
      </c>
    </row>
    <row r="25" spans="1:33" x14ac:dyDescent="0.2">
      <c r="A25" s="17" t="str">
        <f>VLOOKUP(C25,'Country Table'!$C$4:$G$222,5,FALSE)</f>
        <v>Lower middle income</v>
      </c>
      <c r="B25" s="17" t="str">
        <f>VLOOKUP(C25,'Country Table'!$C$4:$G$222,4,FALSE)</f>
        <v>Latin America &amp; Caribbean</v>
      </c>
      <c r="C25" s="18" t="s">
        <v>62</v>
      </c>
      <c r="D25" s="44">
        <v>55.6</v>
      </c>
      <c r="E25" s="44">
        <v>56.6</v>
      </c>
      <c r="F25" s="44">
        <v>57.5</v>
      </c>
      <c r="G25" s="44">
        <v>58.1</v>
      </c>
      <c r="H25" s="44">
        <v>58.6</v>
      </c>
      <c r="I25" s="44">
        <v>59.2</v>
      </c>
      <c r="J25" s="44">
        <v>59.7</v>
      </c>
      <c r="K25" s="44">
        <v>60.2</v>
      </c>
      <c r="L25" s="44">
        <v>60.7</v>
      </c>
      <c r="M25" s="44">
        <v>61.3</v>
      </c>
      <c r="N25" s="44">
        <v>61.8</v>
      </c>
      <c r="O25" s="44">
        <v>62.3</v>
      </c>
      <c r="P25" s="44">
        <v>62.8</v>
      </c>
      <c r="Q25" s="44">
        <v>63.2</v>
      </c>
      <c r="R25" s="44">
        <v>63.7</v>
      </c>
      <c r="S25" s="44">
        <v>64.2</v>
      </c>
      <c r="T25" s="44">
        <v>64.599999999999994</v>
      </c>
      <c r="U25" s="44">
        <v>65.099999999999994</v>
      </c>
      <c r="V25" s="44">
        <v>65.5</v>
      </c>
      <c r="W25" s="44">
        <v>66</v>
      </c>
      <c r="X25" s="44">
        <v>66.400000000000006</v>
      </c>
      <c r="Y25" s="44">
        <v>66.900000000000006</v>
      </c>
      <c r="Z25" s="44">
        <v>67.3</v>
      </c>
      <c r="AA25" s="44">
        <v>67.7</v>
      </c>
      <c r="AB25" s="44">
        <v>68</v>
      </c>
      <c r="AC25" s="44">
        <v>68.400000000000006</v>
      </c>
      <c r="AD25" s="44">
        <v>68.7</v>
      </c>
      <c r="AE25" s="44">
        <v>69.099999999999994</v>
      </c>
      <c r="AF25" s="44">
        <v>69.400000000000006</v>
      </c>
      <c r="AG25" s="44">
        <v>69.8</v>
      </c>
    </row>
    <row r="26" spans="1:33" x14ac:dyDescent="0.2">
      <c r="A26" s="17" t="str">
        <f>VLOOKUP(C26,'Country Table'!$C$4:$G$222,5,FALSE)</f>
        <v>Upper middle income</v>
      </c>
      <c r="B26" s="17" t="str">
        <f>VLOOKUP(C26,'Country Table'!$C$4:$G$222,4,FALSE)</f>
        <v>Europe &amp; Central Asia</v>
      </c>
      <c r="C26" s="18" t="s">
        <v>64</v>
      </c>
      <c r="D26" s="44">
        <v>39.200000000000003</v>
      </c>
      <c r="E26" s="44">
        <v>39.6</v>
      </c>
      <c r="F26" s="44">
        <v>39.9</v>
      </c>
      <c r="G26" s="44">
        <v>40.200000000000003</v>
      </c>
      <c r="H26" s="44">
        <v>40.5</v>
      </c>
      <c r="I26" s="44">
        <v>40.799999999999997</v>
      </c>
      <c r="J26" s="44">
        <v>41.1</v>
      </c>
      <c r="K26" s="44">
        <v>41.4</v>
      </c>
      <c r="L26" s="44">
        <v>41.8</v>
      </c>
      <c r="M26" s="44">
        <v>42.1</v>
      </c>
      <c r="N26" s="44">
        <v>42.4</v>
      </c>
      <c r="O26" s="44">
        <v>42.7</v>
      </c>
      <c r="P26" s="44">
        <v>43</v>
      </c>
      <c r="Q26" s="44">
        <v>43.3</v>
      </c>
      <c r="R26" s="44">
        <v>43.6</v>
      </c>
      <c r="S26" s="44">
        <v>44</v>
      </c>
      <c r="T26" s="44">
        <v>44.3</v>
      </c>
      <c r="U26" s="44">
        <v>44.6</v>
      </c>
      <c r="V26" s="44">
        <v>44.9</v>
      </c>
      <c r="W26" s="44">
        <v>45.2</v>
      </c>
      <c r="X26" s="44">
        <v>45.6</v>
      </c>
      <c r="Y26" s="44">
        <v>45.9</v>
      </c>
      <c r="Z26" s="44">
        <v>46.2</v>
      </c>
      <c r="AA26" s="44">
        <v>46.5</v>
      </c>
      <c r="AB26" s="44">
        <v>46.8</v>
      </c>
      <c r="AC26" s="44">
        <v>47.2</v>
      </c>
      <c r="AD26" s="44">
        <v>47.5</v>
      </c>
      <c r="AE26" s="44">
        <v>47.9</v>
      </c>
      <c r="AF26" s="44">
        <v>48.2</v>
      </c>
      <c r="AG26" s="44">
        <v>48.6</v>
      </c>
    </row>
    <row r="27" spans="1:33" x14ac:dyDescent="0.2">
      <c r="A27" s="17" t="str">
        <f>VLOOKUP(C27,'Country Table'!$C$4:$G$222,5,FALSE)</f>
        <v>Upper middle income</v>
      </c>
      <c r="B27" s="17" t="str">
        <f>VLOOKUP(C27,'Country Table'!$C$4:$G$222,4,FALSE)</f>
        <v>Sub-Saharan Africa</v>
      </c>
      <c r="C27" s="18" t="s">
        <v>66</v>
      </c>
      <c r="D27" s="44">
        <v>41.9</v>
      </c>
      <c r="E27" s="44">
        <v>45.3</v>
      </c>
      <c r="F27" s="44">
        <v>46.4</v>
      </c>
      <c r="G27" s="44">
        <v>47.3</v>
      </c>
      <c r="H27" s="44">
        <v>48.1</v>
      </c>
      <c r="I27" s="44">
        <v>49</v>
      </c>
      <c r="J27" s="44">
        <v>49.8</v>
      </c>
      <c r="K27" s="44">
        <v>50.7</v>
      </c>
      <c r="L27" s="44">
        <v>51.5</v>
      </c>
      <c r="M27" s="44">
        <v>52.4</v>
      </c>
      <c r="N27" s="44">
        <v>53.2</v>
      </c>
      <c r="O27" s="44">
        <v>54.1</v>
      </c>
      <c r="P27" s="44">
        <v>54.6</v>
      </c>
      <c r="Q27" s="44">
        <v>55</v>
      </c>
      <c r="R27" s="44">
        <v>55.5</v>
      </c>
      <c r="S27" s="44">
        <v>55.9</v>
      </c>
      <c r="T27" s="44">
        <v>56.4</v>
      </c>
      <c r="U27" s="44">
        <v>57.9</v>
      </c>
      <c r="V27" s="44">
        <v>59.4</v>
      </c>
      <c r="W27" s="44">
        <v>60.9</v>
      </c>
      <c r="X27" s="44">
        <v>62.4</v>
      </c>
      <c r="Y27" s="44">
        <v>63.9</v>
      </c>
      <c r="Z27" s="44">
        <v>64.8</v>
      </c>
      <c r="AA27" s="44">
        <v>65.599999999999994</v>
      </c>
      <c r="AB27" s="44">
        <v>66.400000000000006</v>
      </c>
      <c r="AC27" s="44">
        <v>67.2</v>
      </c>
      <c r="AD27" s="44">
        <v>67.900000000000006</v>
      </c>
      <c r="AE27" s="44">
        <v>68.7</v>
      </c>
      <c r="AF27" s="44">
        <v>69.400000000000006</v>
      </c>
      <c r="AG27" s="44">
        <v>70.2</v>
      </c>
    </row>
    <row r="28" spans="1:33" x14ac:dyDescent="0.2">
      <c r="A28" s="17" t="str">
        <f>VLOOKUP(C28,'Country Table'!$C$4:$G$222,5,FALSE)</f>
        <v>Upper middle income</v>
      </c>
      <c r="B28" s="17" t="str">
        <f>VLOOKUP(C28,'Country Table'!$C$4:$G$222,4,FALSE)</f>
        <v>Latin America &amp; Caribbean</v>
      </c>
      <c r="C28" s="18" t="s">
        <v>68</v>
      </c>
      <c r="D28" s="44">
        <v>73.900000000000006</v>
      </c>
      <c r="E28" s="44">
        <v>74.7</v>
      </c>
      <c r="F28" s="44">
        <v>75.400000000000006</v>
      </c>
      <c r="G28" s="44">
        <v>76.2</v>
      </c>
      <c r="H28" s="44">
        <v>76.900000000000006</v>
      </c>
      <c r="I28" s="44">
        <v>77.599999999999994</v>
      </c>
      <c r="J28" s="44">
        <v>78.3</v>
      </c>
      <c r="K28" s="44">
        <v>79</v>
      </c>
      <c r="L28" s="44">
        <v>79.8</v>
      </c>
      <c r="M28" s="44">
        <v>80.5</v>
      </c>
      <c r="N28" s="44">
        <v>81.2</v>
      </c>
      <c r="O28" s="44">
        <v>81.599999999999994</v>
      </c>
      <c r="P28" s="44">
        <v>81.900000000000006</v>
      </c>
      <c r="Q28" s="44">
        <v>82.2</v>
      </c>
      <c r="R28" s="44">
        <v>82.5</v>
      </c>
      <c r="S28" s="44">
        <v>82.8</v>
      </c>
      <c r="T28" s="44">
        <v>83.1</v>
      </c>
      <c r="U28" s="44">
        <v>83.4</v>
      </c>
      <c r="V28" s="44">
        <v>83.7</v>
      </c>
      <c r="W28" s="44">
        <v>84</v>
      </c>
      <c r="X28" s="44">
        <v>84.3</v>
      </c>
      <c r="Y28" s="44">
        <v>84.6</v>
      </c>
      <c r="Z28" s="44">
        <v>84.9</v>
      </c>
      <c r="AA28" s="44">
        <v>85.2</v>
      </c>
      <c r="AB28" s="44">
        <v>85.5</v>
      </c>
      <c r="AC28" s="44">
        <v>85.8</v>
      </c>
      <c r="AD28" s="44">
        <v>86</v>
      </c>
      <c r="AE28" s="44">
        <v>86.3</v>
      </c>
      <c r="AF28" s="44">
        <v>86.6</v>
      </c>
      <c r="AG28" s="44">
        <v>86.8</v>
      </c>
    </row>
    <row r="29" spans="1:33" x14ac:dyDescent="0.2">
      <c r="A29" s="17" t="str">
        <f>VLOOKUP(C29,'Country Table'!$C$4:$G$222,5,FALSE)</f>
        <v>High income</v>
      </c>
      <c r="B29" s="17" t="str">
        <f>VLOOKUP(C29,'Country Table'!$C$4:$G$222,4,FALSE)</f>
        <v>Latin America &amp; Caribbean</v>
      </c>
      <c r="C29" s="18" t="s">
        <v>70</v>
      </c>
      <c r="D29" s="44">
        <v>37.799999999999997</v>
      </c>
      <c r="E29" s="44">
        <v>39.299999999999997</v>
      </c>
      <c r="F29" s="44">
        <v>39.6</v>
      </c>
      <c r="G29" s="44">
        <v>39.9</v>
      </c>
      <c r="H29" s="44">
        <v>40.1</v>
      </c>
      <c r="I29" s="44">
        <v>40.4</v>
      </c>
      <c r="J29" s="44">
        <v>40.700000000000003</v>
      </c>
      <c r="K29" s="44">
        <v>41</v>
      </c>
      <c r="L29" s="44">
        <v>41.2</v>
      </c>
      <c r="M29" s="44">
        <v>41.5</v>
      </c>
      <c r="N29" s="44">
        <v>41.8</v>
      </c>
      <c r="O29" s="44">
        <v>42</v>
      </c>
      <c r="P29" s="44">
        <v>42.3</v>
      </c>
      <c r="Q29" s="44">
        <v>42.6</v>
      </c>
      <c r="R29" s="44">
        <v>42.9</v>
      </c>
      <c r="S29" s="44">
        <v>43.2</v>
      </c>
      <c r="T29" s="44">
        <v>43.5</v>
      </c>
      <c r="U29" s="44">
        <v>43.8</v>
      </c>
      <c r="V29" s="44">
        <v>44.2</v>
      </c>
      <c r="W29" s="44">
        <v>44.5</v>
      </c>
      <c r="X29" s="44">
        <v>44.8</v>
      </c>
      <c r="Y29" s="44">
        <v>45.2</v>
      </c>
      <c r="Z29" s="44">
        <v>45.5</v>
      </c>
      <c r="AA29" s="44">
        <v>45.9</v>
      </c>
      <c r="AB29" s="44">
        <v>46.2</v>
      </c>
      <c r="AC29" s="44">
        <v>46.6</v>
      </c>
      <c r="AD29" s="44">
        <v>47</v>
      </c>
      <c r="AE29" s="44">
        <v>47.3</v>
      </c>
      <c r="AF29" s="44">
        <v>47.7</v>
      </c>
      <c r="AG29" s="44">
        <v>48.1</v>
      </c>
    </row>
    <row r="30" spans="1:33" x14ac:dyDescent="0.2">
      <c r="A30" s="17" t="str">
        <f>VLOOKUP(C30,'Country Table'!$C$4:$G$222,5,FALSE)</f>
        <v>High income</v>
      </c>
      <c r="B30" s="17" t="str">
        <f>VLOOKUP(C30,'Country Table'!$C$4:$G$222,4,FALSE)</f>
        <v>East Asia &amp; Pacific</v>
      </c>
      <c r="C30" s="18" t="s">
        <v>72</v>
      </c>
      <c r="D30" s="44">
        <v>66.400000000000006</v>
      </c>
      <c r="E30" s="44">
        <v>66.599999999999994</v>
      </c>
      <c r="F30" s="44">
        <v>67.099999999999994</v>
      </c>
      <c r="G30" s="44">
        <v>67.599999999999994</v>
      </c>
      <c r="H30" s="44">
        <v>68.099999999999994</v>
      </c>
      <c r="I30" s="44">
        <v>68.599999999999994</v>
      </c>
      <c r="J30" s="44">
        <v>69.2</v>
      </c>
      <c r="K30" s="44">
        <v>69.7</v>
      </c>
      <c r="L30" s="44">
        <v>70.2</v>
      </c>
      <c r="M30" s="44">
        <v>70.7</v>
      </c>
      <c r="N30" s="44">
        <v>71.2</v>
      </c>
      <c r="O30" s="44">
        <v>71.7</v>
      </c>
      <c r="P30" s="44">
        <v>72</v>
      </c>
      <c r="Q30" s="44">
        <v>72.400000000000006</v>
      </c>
      <c r="R30" s="44">
        <v>72.8</v>
      </c>
      <c r="S30" s="44">
        <v>73.2</v>
      </c>
      <c r="T30" s="44">
        <v>73.5</v>
      </c>
      <c r="U30" s="44">
        <v>73.900000000000006</v>
      </c>
      <c r="V30" s="44">
        <v>74.3</v>
      </c>
      <c r="W30" s="44">
        <v>74.599999999999994</v>
      </c>
      <c r="X30" s="44">
        <v>75</v>
      </c>
      <c r="Y30" s="44">
        <v>75.3</v>
      </c>
      <c r="Z30" s="44">
        <v>75.7</v>
      </c>
      <c r="AA30" s="44">
        <v>76</v>
      </c>
      <c r="AB30" s="44">
        <v>76.3</v>
      </c>
      <c r="AC30" s="44">
        <v>76.7</v>
      </c>
      <c r="AD30" s="44">
        <v>77</v>
      </c>
      <c r="AE30" s="44">
        <v>77.3</v>
      </c>
      <c r="AF30" s="44">
        <v>77.599999999999994</v>
      </c>
      <c r="AG30" s="44">
        <v>77.900000000000006</v>
      </c>
    </row>
    <row r="31" spans="1:33" x14ac:dyDescent="0.2">
      <c r="A31" s="17" t="str">
        <f>VLOOKUP(C31,'Country Table'!$C$4:$G$222,5,FALSE)</f>
        <v>Upper middle income</v>
      </c>
      <c r="B31" s="17" t="str">
        <f>VLOOKUP(C31,'Country Table'!$C$4:$G$222,4,FALSE)</f>
        <v>Europe &amp; Central Asia</v>
      </c>
      <c r="C31" s="18" t="s">
        <v>74</v>
      </c>
      <c r="D31" s="44">
        <v>66.400000000000006</v>
      </c>
      <c r="E31" s="44">
        <v>66.7</v>
      </c>
      <c r="F31" s="44">
        <v>67.099999999999994</v>
      </c>
      <c r="G31" s="44">
        <v>67.3</v>
      </c>
      <c r="H31" s="44">
        <v>67.599999999999994</v>
      </c>
      <c r="I31" s="44">
        <v>67.8</v>
      </c>
      <c r="J31" s="44">
        <v>68</v>
      </c>
      <c r="K31" s="44">
        <v>68.2</v>
      </c>
      <c r="L31" s="44">
        <v>68.5</v>
      </c>
      <c r="M31" s="44">
        <v>68.7</v>
      </c>
      <c r="N31" s="44">
        <v>68.900000000000006</v>
      </c>
      <c r="O31" s="44">
        <v>69.2</v>
      </c>
      <c r="P31" s="44">
        <v>69.5</v>
      </c>
      <c r="Q31" s="44">
        <v>69.900000000000006</v>
      </c>
      <c r="R31" s="44">
        <v>70.2</v>
      </c>
      <c r="S31" s="44">
        <v>70.599999999999994</v>
      </c>
      <c r="T31" s="44">
        <v>70.900000000000006</v>
      </c>
      <c r="U31" s="44">
        <v>71.3</v>
      </c>
      <c r="V31" s="44">
        <v>71.599999999999994</v>
      </c>
      <c r="W31" s="44">
        <v>72</v>
      </c>
      <c r="X31" s="44">
        <v>72.3</v>
      </c>
      <c r="Y31" s="44">
        <v>72.599999999999994</v>
      </c>
      <c r="Z31" s="44">
        <v>73</v>
      </c>
      <c r="AA31" s="44">
        <v>73.3</v>
      </c>
      <c r="AB31" s="44">
        <v>73.7</v>
      </c>
      <c r="AC31" s="44">
        <v>74</v>
      </c>
      <c r="AD31" s="44">
        <v>74.3</v>
      </c>
      <c r="AE31" s="44">
        <v>74.7</v>
      </c>
      <c r="AF31" s="44">
        <v>75</v>
      </c>
      <c r="AG31" s="44">
        <v>75.3</v>
      </c>
    </row>
    <row r="32" spans="1:33" x14ac:dyDescent="0.2">
      <c r="A32" s="17" t="str">
        <f>VLOOKUP(C32,'Country Table'!$C$4:$G$222,5,FALSE)</f>
        <v>Low income</v>
      </c>
      <c r="B32" s="17" t="str">
        <f>VLOOKUP(C32,'Country Table'!$C$4:$G$222,4,FALSE)</f>
        <v>Sub-Saharan Africa</v>
      </c>
      <c r="C32" s="18" t="s">
        <v>76</v>
      </c>
      <c r="D32" s="44">
        <v>13.8</v>
      </c>
      <c r="E32" s="44">
        <v>14.1</v>
      </c>
      <c r="F32" s="44">
        <v>14.3</v>
      </c>
      <c r="G32" s="44">
        <v>14.6</v>
      </c>
      <c r="H32" s="44">
        <v>14.9</v>
      </c>
      <c r="I32" s="44">
        <v>15.1</v>
      </c>
      <c r="J32" s="44">
        <v>15.4</v>
      </c>
      <c r="K32" s="44">
        <v>15.9</v>
      </c>
      <c r="L32" s="44">
        <v>16.5</v>
      </c>
      <c r="M32" s="44">
        <v>17.2</v>
      </c>
      <c r="N32" s="44">
        <v>17.8</v>
      </c>
      <c r="O32" s="44">
        <v>18.5</v>
      </c>
      <c r="P32" s="44">
        <v>19.3</v>
      </c>
      <c r="Q32" s="44">
        <v>20</v>
      </c>
      <c r="R32" s="44">
        <v>20.8</v>
      </c>
      <c r="S32" s="44">
        <v>21.5</v>
      </c>
      <c r="T32" s="44">
        <v>22.3</v>
      </c>
      <c r="U32" s="44">
        <v>23</v>
      </c>
      <c r="V32" s="44">
        <v>23.5</v>
      </c>
      <c r="W32" s="44">
        <v>24.1</v>
      </c>
      <c r="X32" s="44">
        <v>24.6</v>
      </c>
      <c r="Y32" s="44">
        <v>25.2</v>
      </c>
      <c r="Z32" s="44">
        <v>25.8</v>
      </c>
      <c r="AA32" s="44">
        <v>26.3</v>
      </c>
      <c r="AB32" s="44">
        <v>26.9</v>
      </c>
      <c r="AC32" s="44">
        <v>27.5</v>
      </c>
      <c r="AD32" s="44">
        <v>28.1</v>
      </c>
      <c r="AE32" s="44">
        <v>28.7</v>
      </c>
      <c r="AF32" s="44">
        <v>29.4</v>
      </c>
      <c r="AG32" s="44">
        <v>30</v>
      </c>
    </row>
    <row r="33" spans="1:33" x14ac:dyDescent="0.2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s="18" t="s">
        <v>78</v>
      </c>
      <c r="D33" s="44">
        <v>6.3</v>
      </c>
      <c r="E33" s="44">
        <v>6.5</v>
      </c>
      <c r="F33" s="44">
        <v>6.6</v>
      </c>
      <c r="G33" s="44">
        <v>6.8</v>
      </c>
      <c r="H33" s="44">
        <v>7</v>
      </c>
      <c r="I33" s="44">
        <v>7.2</v>
      </c>
      <c r="J33" s="44">
        <v>7.4</v>
      </c>
      <c r="K33" s="44">
        <v>7.6</v>
      </c>
      <c r="L33" s="44">
        <v>7.8</v>
      </c>
      <c r="M33" s="44">
        <v>8</v>
      </c>
      <c r="N33" s="44">
        <v>8.1999999999999993</v>
      </c>
      <c r="O33" s="44">
        <v>8.5</v>
      </c>
      <c r="P33" s="44">
        <v>8.6999999999999993</v>
      </c>
      <c r="Q33" s="44">
        <v>8.9</v>
      </c>
      <c r="R33" s="44">
        <v>9.1</v>
      </c>
      <c r="S33" s="44">
        <v>9.4</v>
      </c>
      <c r="T33" s="44">
        <v>9.6</v>
      </c>
      <c r="U33" s="44">
        <v>9.9</v>
      </c>
      <c r="V33" s="44">
        <v>10.1</v>
      </c>
      <c r="W33" s="44">
        <v>10.4</v>
      </c>
      <c r="X33" s="44">
        <v>10.6</v>
      </c>
      <c r="Y33" s="44">
        <v>10.9</v>
      </c>
      <c r="Z33" s="44">
        <v>11.2</v>
      </c>
      <c r="AA33" s="44">
        <v>11.5</v>
      </c>
      <c r="AB33" s="44">
        <v>11.8</v>
      </c>
      <c r="AC33" s="44">
        <v>12.1</v>
      </c>
      <c r="AD33" s="44">
        <v>12.4</v>
      </c>
      <c r="AE33" s="44">
        <v>12.7</v>
      </c>
      <c r="AF33" s="44">
        <v>13</v>
      </c>
      <c r="AG33" s="44">
        <v>13.4</v>
      </c>
    </row>
    <row r="34" spans="1:33" x14ac:dyDescent="0.2">
      <c r="A34" s="17" t="str">
        <f>VLOOKUP(C34,'Country Table'!$C$4:$G$222,5,FALSE)</f>
        <v>Lower middle income</v>
      </c>
      <c r="B34" s="17" t="str">
        <f>VLOOKUP(C34,'Country Table'!$C$4:$G$222,4,FALSE)</f>
        <v>Sub-Saharan Africa</v>
      </c>
      <c r="C34" s="18" t="s">
        <v>80</v>
      </c>
      <c r="D34" s="44">
        <v>44.1</v>
      </c>
      <c r="E34" s="44">
        <v>45</v>
      </c>
      <c r="F34" s="44">
        <v>46</v>
      </c>
      <c r="G34" s="44">
        <v>46.9</v>
      </c>
      <c r="H34" s="44">
        <v>47.8</v>
      </c>
      <c r="I34" s="44">
        <v>48.8</v>
      </c>
      <c r="J34" s="44">
        <v>49.7</v>
      </c>
      <c r="K34" s="44">
        <v>50.6</v>
      </c>
      <c r="L34" s="44">
        <v>51.6</v>
      </c>
      <c r="M34" s="44">
        <v>52.5</v>
      </c>
      <c r="N34" s="44">
        <v>53.4</v>
      </c>
      <c r="O34" s="44">
        <v>54.3</v>
      </c>
      <c r="P34" s="44">
        <v>55.1</v>
      </c>
      <c r="Q34" s="44">
        <v>56</v>
      </c>
      <c r="R34" s="44">
        <v>56.8</v>
      </c>
      <c r="S34" s="44">
        <v>57.7</v>
      </c>
      <c r="T34" s="44">
        <v>58.5</v>
      </c>
      <c r="U34" s="44">
        <v>59.4</v>
      </c>
      <c r="V34" s="44">
        <v>60.2</v>
      </c>
      <c r="W34" s="44">
        <v>61</v>
      </c>
      <c r="X34" s="44">
        <v>61.8</v>
      </c>
      <c r="Y34" s="44">
        <v>62.3</v>
      </c>
      <c r="Z34" s="44">
        <v>62.8</v>
      </c>
      <c r="AA34" s="44">
        <v>63.3</v>
      </c>
      <c r="AB34" s="44">
        <v>63.8</v>
      </c>
      <c r="AC34" s="44">
        <v>64.3</v>
      </c>
      <c r="AD34" s="44">
        <v>64.8</v>
      </c>
      <c r="AE34" s="44">
        <v>65.3</v>
      </c>
      <c r="AF34" s="44">
        <v>65.7</v>
      </c>
      <c r="AG34" s="44">
        <v>66.2</v>
      </c>
    </row>
    <row r="35" spans="1:33" x14ac:dyDescent="0.2">
      <c r="A35" s="17" t="str">
        <f>VLOOKUP(C35,'Country Table'!$C$4:$G$222,5,FALSE)</f>
        <v>Lower middle income</v>
      </c>
      <c r="B35" s="17" t="str">
        <f>VLOOKUP(C35,'Country Table'!$C$4:$G$222,4,FALSE)</f>
        <v>East Asia &amp; Pacific</v>
      </c>
      <c r="C35" s="18" t="s">
        <v>82</v>
      </c>
      <c r="D35" s="44">
        <v>15.5</v>
      </c>
      <c r="E35" s="44">
        <v>15.9</v>
      </c>
      <c r="F35" s="44">
        <v>16.2</v>
      </c>
      <c r="G35" s="44">
        <v>16.600000000000001</v>
      </c>
      <c r="H35" s="44">
        <v>16.899999999999999</v>
      </c>
      <c r="I35" s="44">
        <v>17.3</v>
      </c>
      <c r="J35" s="44">
        <v>17.7</v>
      </c>
      <c r="K35" s="44">
        <v>18.100000000000001</v>
      </c>
      <c r="L35" s="44">
        <v>18.399999999999999</v>
      </c>
      <c r="M35" s="44">
        <v>18.5</v>
      </c>
      <c r="N35" s="44">
        <v>18.600000000000001</v>
      </c>
      <c r="O35" s="44">
        <v>18.7</v>
      </c>
      <c r="P35" s="44">
        <v>18.8</v>
      </c>
      <c r="Q35" s="44">
        <v>18.899999999999999</v>
      </c>
      <c r="R35" s="44">
        <v>19.100000000000001</v>
      </c>
      <c r="S35" s="44">
        <v>19.2</v>
      </c>
      <c r="T35" s="44">
        <v>19.3</v>
      </c>
      <c r="U35" s="44">
        <v>19.399999999999999</v>
      </c>
      <c r="V35" s="44">
        <v>19.600000000000001</v>
      </c>
      <c r="W35" s="44">
        <v>19.899999999999999</v>
      </c>
      <c r="X35" s="44">
        <v>20.3</v>
      </c>
      <c r="Y35" s="44">
        <v>20.7</v>
      </c>
      <c r="Z35" s="44">
        <v>21</v>
      </c>
      <c r="AA35" s="44">
        <v>21.4</v>
      </c>
      <c r="AB35" s="44">
        <v>21.8</v>
      </c>
      <c r="AC35" s="44">
        <v>22.2</v>
      </c>
      <c r="AD35" s="44">
        <v>22.6</v>
      </c>
      <c r="AE35" s="44">
        <v>23</v>
      </c>
      <c r="AF35" s="44">
        <v>23.4</v>
      </c>
      <c r="AG35" s="44">
        <v>23.8</v>
      </c>
    </row>
    <row r="36" spans="1:33" x14ac:dyDescent="0.2">
      <c r="A36" s="17" t="str">
        <f>VLOOKUP(C36,'Country Table'!$C$4:$G$222,5,FALSE)</f>
        <v>Lower middle income</v>
      </c>
      <c r="B36" s="17" t="str">
        <f>VLOOKUP(C36,'Country Table'!$C$4:$G$222,4,FALSE)</f>
        <v>Sub-Saharan Africa</v>
      </c>
      <c r="C36" s="18" t="s">
        <v>84</v>
      </c>
      <c r="D36" s="44">
        <v>39.700000000000003</v>
      </c>
      <c r="E36" s="44">
        <v>40.200000000000003</v>
      </c>
      <c r="F36" s="44">
        <v>40.799999999999997</v>
      </c>
      <c r="G36" s="44">
        <v>41.4</v>
      </c>
      <c r="H36" s="44">
        <v>42</v>
      </c>
      <c r="I36" s="44">
        <v>42.6</v>
      </c>
      <c r="J36" s="44">
        <v>43.2</v>
      </c>
      <c r="K36" s="44">
        <v>43.8</v>
      </c>
      <c r="L36" s="44">
        <v>44.3</v>
      </c>
      <c r="M36" s="44">
        <v>44.9</v>
      </c>
      <c r="N36" s="44">
        <v>45.5</v>
      </c>
      <c r="O36" s="44">
        <v>46.1</v>
      </c>
      <c r="P36" s="44">
        <v>46.7</v>
      </c>
      <c r="Q36" s="44">
        <v>47.3</v>
      </c>
      <c r="R36" s="44">
        <v>47.9</v>
      </c>
      <c r="S36" s="44">
        <v>48.5</v>
      </c>
      <c r="T36" s="44">
        <v>49.1</v>
      </c>
      <c r="U36" s="44">
        <v>49.7</v>
      </c>
      <c r="V36" s="44">
        <v>50.4</v>
      </c>
      <c r="W36" s="44">
        <v>51</v>
      </c>
      <c r="X36" s="44">
        <v>51.6</v>
      </c>
      <c r="Y36" s="44">
        <v>52.2</v>
      </c>
      <c r="Z36" s="44">
        <v>52.8</v>
      </c>
      <c r="AA36" s="44">
        <v>53.4</v>
      </c>
      <c r="AB36" s="44">
        <v>54</v>
      </c>
      <c r="AC36" s="44">
        <v>54.6</v>
      </c>
      <c r="AD36" s="44">
        <v>55.2</v>
      </c>
      <c r="AE36" s="44">
        <v>55.8</v>
      </c>
      <c r="AF36" s="44">
        <v>56.4</v>
      </c>
      <c r="AG36" s="44">
        <v>57</v>
      </c>
    </row>
    <row r="37" spans="1:33" x14ac:dyDescent="0.2">
      <c r="A37" s="17" t="str">
        <f>VLOOKUP(C37,'Country Table'!$C$4:$G$222,5,FALSE)</f>
        <v>High income</v>
      </c>
      <c r="B37" s="17" t="str">
        <f>VLOOKUP(C37,'Country Table'!$C$4:$G$222,4,FALSE)</f>
        <v>North America</v>
      </c>
      <c r="C37" s="18" t="s">
        <v>86</v>
      </c>
      <c r="D37" s="44">
        <v>76.599999999999994</v>
      </c>
      <c r="E37" s="44">
        <v>76.599999999999994</v>
      </c>
      <c r="F37" s="44">
        <v>76.900000000000006</v>
      </c>
      <c r="G37" s="44">
        <v>77.2</v>
      </c>
      <c r="H37" s="44">
        <v>77.400000000000006</v>
      </c>
      <c r="I37" s="44">
        <v>77.7</v>
      </c>
      <c r="J37" s="44">
        <v>78</v>
      </c>
      <c r="K37" s="44">
        <v>78.3</v>
      </c>
      <c r="L37" s="44">
        <v>78.7</v>
      </c>
      <c r="M37" s="44">
        <v>79.099999999999994</v>
      </c>
      <c r="N37" s="44">
        <v>79.5</v>
      </c>
      <c r="O37" s="44">
        <v>79.8</v>
      </c>
      <c r="P37" s="44">
        <v>79.900000000000006</v>
      </c>
      <c r="Q37" s="44">
        <v>80</v>
      </c>
      <c r="R37" s="44">
        <v>80</v>
      </c>
      <c r="S37" s="44">
        <v>80.099999999999994</v>
      </c>
      <c r="T37" s="44">
        <v>80.2</v>
      </c>
      <c r="U37" s="44">
        <v>80.400000000000006</v>
      </c>
      <c r="V37" s="44">
        <v>80.599999999999994</v>
      </c>
      <c r="W37" s="44">
        <v>80.8</v>
      </c>
      <c r="X37" s="44">
        <v>80.900000000000006</v>
      </c>
      <c r="Y37" s="44">
        <v>81.099999999999994</v>
      </c>
      <c r="Z37" s="44">
        <v>81.099999999999994</v>
      </c>
      <c r="AA37" s="44">
        <v>81.2</v>
      </c>
      <c r="AB37" s="44">
        <v>81.2</v>
      </c>
      <c r="AC37" s="44">
        <v>81.3</v>
      </c>
      <c r="AD37" s="44">
        <v>81.3</v>
      </c>
      <c r="AE37" s="44">
        <v>81.400000000000006</v>
      </c>
      <c r="AF37" s="44">
        <v>81.400000000000006</v>
      </c>
      <c r="AG37" s="44">
        <v>81.5</v>
      </c>
    </row>
    <row r="38" spans="1:33" x14ac:dyDescent="0.2">
      <c r="A38" s="17" t="str">
        <f>VLOOKUP(C38,'Country Table'!$C$4:$G$222,5,FALSE)</f>
        <v>High income</v>
      </c>
      <c r="B38" s="17" t="str">
        <f>VLOOKUP(C38,'Country Table'!$C$4:$G$222,4,FALSE)</f>
        <v>Latin America &amp; Caribbean</v>
      </c>
      <c r="C38" s="18" t="s">
        <v>88</v>
      </c>
      <c r="D38" s="44">
        <v>100</v>
      </c>
      <c r="E38" s="44">
        <v>100</v>
      </c>
      <c r="F38" s="44">
        <v>100</v>
      </c>
      <c r="G38" s="44">
        <v>100</v>
      </c>
      <c r="H38" s="44">
        <v>100</v>
      </c>
      <c r="I38" s="44">
        <v>100</v>
      </c>
      <c r="J38" s="44">
        <v>100</v>
      </c>
      <c r="K38" s="44">
        <v>100</v>
      </c>
      <c r="L38" s="44">
        <v>100</v>
      </c>
      <c r="M38" s="44">
        <v>100</v>
      </c>
      <c r="N38" s="44">
        <v>100</v>
      </c>
      <c r="O38" s="44">
        <v>100</v>
      </c>
      <c r="P38" s="44">
        <v>100</v>
      </c>
      <c r="Q38" s="44">
        <v>100</v>
      </c>
      <c r="R38" s="44">
        <v>100</v>
      </c>
      <c r="S38" s="44">
        <v>100</v>
      </c>
      <c r="T38" s="44">
        <v>100</v>
      </c>
      <c r="U38" s="44">
        <v>100</v>
      </c>
      <c r="V38" s="44">
        <v>100</v>
      </c>
      <c r="W38" s="44">
        <v>100</v>
      </c>
      <c r="X38" s="44">
        <v>100</v>
      </c>
      <c r="Y38" s="44">
        <v>100</v>
      </c>
      <c r="Z38" s="44">
        <v>100</v>
      </c>
      <c r="AA38" s="44">
        <v>100</v>
      </c>
      <c r="AB38" s="44">
        <v>100</v>
      </c>
      <c r="AC38" s="44">
        <v>100</v>
      </c>
      <c r="AD38" s="44">
        <v>100</v>
      </c>
      <c r="AE38" s="44">
        <v>100</v>
      </c>
      <c r="AF38" s="44">
        <v>100</v>
      </c>
      <c r="AG38" s="44">
        <v>100</v>
      </c>
    </row>
    <row r="39" spans="1:33" x14ac:dyDescent="0.2">
      <c r="A39" s="17" t="str">
        <f>VLOOKUP(C39,'Country Table'!$C$4:$G$222,5,FALSE)</f>
        <v>Low income</v>
      </c>
      <c r="B39" s="17" t="str">
        <f>VLOOKUP(C39,'Country Table'!$C$4:$G$222,4,FALSE)</f>
        <v>Sub-Saharan Africa</v>
      </c>
      <c r="C39" s="18" t="s">
        <v>90</v>
      </c>
      <c r="D39" s="44">
        <v>36.799999999999997</v>
      </c>
      <c r="E39" s="44">
        <v>36.9</v>
      </c>
      <c r="F39" s="44">
        <v>37</v>
      </c>
      <c r="G39" s="44">
        <v>37.1</v>
      </c>
      <c r="H39" s="44">
        <v>37.1</v>
      </c>
      <c r="I39" s="44">
        <v>37.200000000000003</v>
      </c>
      <c r="J39" s="44">
        <v>37.299999999999997</v>
      </c>
      <c r="K39" s="44">
        <v>37.4</v>
      </c>
      <c r="L39" s="44">
        <v>37.5</v>
      </c>
      <c r="M39" s="44">
        <v>37.6</v>
      </c>
      <c r="N39" s="44">
        <v>37.6</v>
      </c>
      <c r="O39" s="44">
        <v>37.700000000000003</v>
      </c>
      <c r="P39" s="44">
        <v>37.799999999999997</v>
      </c>
      <c r="Q39" s="44">
        <v>37.9</v>
      </c>
      <c r="R39" s="44">
        <v>38</v>
      </c>
      <c r="S39" s="44">
        <v>38.1</v>
      </c>
      <c r="T39" s="44">
        <v>38.200000000000003</v>
      </c>
      <c r="U39" s="44">
        <v>38.299999999999997</v>
      </c>
      <c r="V39" s="44">
        <v>38.5</v>
      </c>
      <c r="W39" s="44">
        <v>38.700000000000003</v>
      </c>
      <c r="X39" s="44">
        <v>38.9</v>
      </c>
      <c r="Y39" s="44">
        <v>39.1</v>
      </c>
      <c r="Z39" s="44">
        <v>39.4</v>
      </c>
      <c r="AA39" s="44">
        <v>39.700000000000003</v>
      </c>
      <c r="AB39" s="44">
        <v>40</v>
      </c>
      <c r="AC39" s="44">
        <v>40.299999999999997</v>
      </c>
      <c r="AD39" s="44">
        <v>40.6</v>
      </c>
      <c r="AE39" s="44">
        <v>41</v>
      </c>
      <c r="AF39" s="44">
        <v>41.4</v>
      </c>
      <c r="AG39" s="44">
        <v>41.8</v>
      </c>
    </row>
    <row r="40" spans="1:33" x14ac:dyDescent="0.2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s="18" t="s">
        <v>92</v>
      </c>
      <c r="D40" s="44">
        <v>20.8</v>
      </c>
      <c r="E40" s="44">
        <v>21</v>
      </c>
      <c r="F40" s="44">
        <v>21.2</v>
      </c>
      <c r="G40" s="44">
        <v>21.4</v>
      </c>
      <c r="H40" s="44">
        <v>21.4</v>
      </c>
      <c r="I40" s="44">
        <v>21.5</v>
      </c>
      <c r="J40" s="44">
        <v>21.5</v>
      </c>
      <c r="K40" s="44">
        <v>21.5</v>
      </c>
      <c r="L40" s="44">
        <v>21.6</v>
      </c>
      <c r="M40" s="44">
        <v>21.6</v>
      </c>
      <c r="N40" s="44">
        <v>21.6</v>
      </c>
      <c r="O40" s="44">
        <v>21.7</v>
      </c>
      <c r="P40" s="44">
        <v>21.7</v>
      </c>
      <c r="Q40" s="44">
        <v>21.7</v>
      </c>
      <c r="R40" s="44">
        <v>21.8</v>
      </c>
      <c r="S40" s="44">
        <v>21.8</v>
      </c>
      <c r="T40" s="44">
        <v>21.8</v>
      </c>
      <c r="U40" s="44">
        <v>21.9</v>
      </c>
      <c r="V40" s="44">
        <v>21.9</v>
      </c>
      <c r="W40" s="44">
        <v>21.9</v>
      </c>
      <c r="X40" s="44">
        <v>22</v>
      </c>
      <c r="Y40" s="44">
        <v>22.1</v>
      </c>
      <c r="Z40" s="44">
        <v>22.1</v>
      </c>
      <c r="AA40" s="44">
        <v>22.2</v>
      </c>
      <c r="AB40" s="44">
        <v>22.4</v>
      </c>
      <c r="AC40" s="44">
        <v>22.5</v>
      </c>
      <c r="AD40" s="44">
        <v>22.7</v>
      </c>
      <c r="AE40" s="44">
        <v>22.9</v>
      </c>
      <c r="AF40" s="44">
        <v>23.1</v>
      </c>
      <c r="AG40" s="44">
        <v>23.3</v>
      </c>
    </row>
    <row r="41" spans="1:33" x14ac:dyDescent="0.2">
      <c r="A41" s="17" t="str">
        <f>VLOOKUP(C41,'Country Table'!$C$4:$G$222,5,FALSE)</f>
        <v>High income</v>
      </c>
      <c r="B41" s="17" t="str">
        <f>VLOOKUP(C41,'Country Table'!$C$4:$G$222,4,FALSE)</f>
        <v>Europe &amp; Central Asia</v>
      </c>
      <c r="C41" s="18" t="s">
        <v>94</v>
      </c>
      <c r="D41" s="44">
        <v>31.4</v>
      </c>
      <c r="E41" s="44">
        <v>31.3</v>
      </c>
      <c r="F41" s="44">
        <v>31.1</v>
      </c>
      <c r="G41" s="44">
        <v>30.9</v>
      </c>
      <c r="H41" s="44">
        <v>30.7</v>
      </c>
      <c r="I41" s="44">
        <v>30.5</v>
      </c>
      <c r="J41" s="44">
        <v>30.4</v>
      </c>
      <c r="K41" s="44">
        <v>30.4</v>
      </c>
      <c r="L41" s="44">
        <v>30.4</v>
      </c>
      <c r="M41" s="44">
        <v>30.4</v>
      </c>
      <c r="N41" s="44">
        <v>30.5</v>
      </c>
      <c r="O41" s="44">
        <v>30.5</v>
      </c>
      <c r="P41" s="44">
        <v>30.6</v>
      </c>
      <c r="Q41" s="44">
        <v>30.6</v>
      </c>
      <c r="R41" s="44">
        <v>30.7</v>
      </c>
      <c r="S41" s="44">
        <v>30.7</v>
      </c>
      <c r="T41" s="44">
        <v>30.8</v>
      </c>
      <c r="U41" s="44">
        <v>30.9</v>
      </c>
      <c r="V41" s="44">
        <v>30.9</v>
      </c>
      <c r="W41" s="44">
        <v>31</v>
      </c>
      <c r="X41" s="44">
        <v>31.1</v>
      </c>
      <c r="Y41" s="44">
        <v>31.1</v>
      </c>
      <c r="Z41" s="44">
        <v>31.1</v>
      </c>
      <c r="AA41" s="44">
        <v>31</v>
      </c>
      <c r="AB41" s="44">
        <v>31</v>
      </c>
      <c r="AC41" s="44">
        <v>31</v>
      </c>
      <c r="AD41" s="44">
        <v>30.9</v>
      </c>
      <c r="AE41" s="44">
        <v>30.9</v>
      </c>
      <c r="AF41" s="44">
        <v>30.9</v>
      </c>
      <c r="AG41" s="44">
        <v>30.9</v>
      </c>
    </row>
    <row r="42" spans="1:33" x14ac:dyDescent="0.2">
      <c r="A42" s="17" t="str">
        <f>VLOOKUP(C42,'Country Table'!$C$4:$G$222,5,FALSE)</f>
        <v>High income</v>
      </c>
      <c r="B42" s="17" t="str">
        <f>VLOOKUP(C42,'Country Table'!$C$4:$G$222,4,FALSE)</f>
        <v>Latin America &amp; Caribbean</v>
      </c>
      <c r="C42" s="18" t="s">
        <v>96</v>
      </c>
      <c r="D42" s="44">
        <v>83.3</v>
      </c>
      <c r="E42" s="44">
        <v>83.4</v>
      </c>
      <c r="F42" s="44">
        <v>83.6</v>
      </c>
      <c r="G42" s="44">
        <v>83.9</v>
      </c>
      <c r="H42" s="44">
        <v>84.2</v>
      </c>
      <c r="I42" s="44">
        <v>84.5</v>
      </c>
      <c r="J42" s="44">
        <v>84.9</v>
      </c>
      <c r="K42" s="44">
        <v>85.2</v>
      </c>
      <c r="L42" s="44">
        <v>85.5</v>
      </c>
      <c r="M42" s="44">
        <v>85.8</v>
      </c>
      <c r="N42" s="44">
        <v>86.1</v>
      </c>
      <c r="O42" s="44">
        <v>86.4</v>
      </c>
      <c r="P42" s="44">
        <v>86.6</v>
      </c>
      <c r="Q42" s="44">
        <v>86.7</v>
      </c>
      <c r="R42" s="44">
        <v>86.7</v>
      </c>
      <c r="S42" s="44">
        <v>86.8</v>
      </c>
      <c r="T42" s="44">
        <v>86.8</v>
      </c>
      <c r="U42" s="44">
        <v>86.9</v>
      </c>
      <c r="V42" s="44">
        <v>87</v>
      </c>
      <c r="W42" s="44">
        <v>87</v>
      </c>
      <c r="X42" s="44">
        <v>87.1</v>
      </c>
      <c r="Y42" s="44">
        <v>87.1</v>
      </c>
      <c r="Z42" s="44">
        <v>87.2</v>
      </c>
      <c r="AA42" s="44">
        <v>87.2</v>
      </c>
      <c r="AB42" s="44">
        <v>87.3</v>
      </c>
      <c r="AC42" s="44">
        <v>87.4</v>
      </c>
      <c r="AD42" s="44">
        <v>87.4</v>
      </c>
      <c r="AE42" s="44">
        <v>87.5</v>
      </c>
      <c r="AF42" s="44">
        <v>87.6</v>
      </c>
      <c r="AG42" s="44">
        <v>87.6</v>
      </c>
    </row>
    <row r="43" spans="1:33" x14ac:dyDescent="0.2">
      <c r="A43" s="17" t="str">
        <f>VLOOKUP(C43,'Country Table'!$C$4:$G$222,5,FALSE)</f>
        <v>Upper middle income</v>
      </c>
      <c r="B43" s="17" t="str">
        <f>VLOOKUP(C43,'Country Table'!$C$4:$G$222,4,FALSE)</f>
        <v>East Asia &amp; Pacific</v>
      </c>
      <c r="C43" s="18" t="s">
        <v>98</v>
      </c>
      <c r="D43" s="44">
        <v>26.4</v>
      </c>
      <c r="E43" s="44">
        <v>27.3</v>
      </c>
      <c r="F43" s="44">
        <v>28.2</v>
      </c>
      <c r="G43" s="44">
        <v>29.1</v>
      </c>
      <c r="H43" s="44">
        <v>30</v>
      </c>
      <c r="I43" s="44">
        <v>31</v>
      </c>
      <c r="J43" s="44">
        <v>31.9</v>
      </c>
      <c r="K43" s="44">
        <v>32.9</v>
      </c>
      <c r="L43" s="44">
        <v>33.9</v>
      </c>
      <c r="M43" s="44">
        <v>34.9</v>
      </c>
      <c r="N43" s="44">
        <v>35.9</v>
      </c>
      <c r="O43" s="44">
        <v>37.1</v>
      </c>
      <c r="P43" s="44">
        <v>38.4</v>
      </c>
      <c r="Q43" s="44">
        <v>39.799999999999997</v>
      </c>
      <c r="R43" s="44">
        <v>41.1</v>
      </c>
      <c r="S43" s="44">
        <v>42.5</v>
      </c>
      <c r="T43" s="44">
        <v>43.9</v>
      </c>
      <c r="U43" s="44">
        <v>45.2</v>
      </c>
      <c r="V43" s="44">
        <v>46.5</v>
      </c>
      <c r="W43" s="44">
        <v>47.9</v>
      </c>
      <c r="X43" s="44">
        <v>49.2</v>
      </c>
      <c r="Y43" s="44">
        <v>50.5</v>
      </c>
      <c r="Z43" s="44">
        <v>51.8</v>
      </c>
      <c r="AA43" s="44">
        <v>53</v>
      </c>
      <c r="AB43" s="44">
        <v>54.3</v>
      </c>
      <c r="AC43" s="44">
        <v>55.5</v>
      </c>
      <c r="AD43" s="44">
        <v>56.7</v>
      </c>
      <c r="AE43" s="44">
        <v>58</v>
      </c>
      <c r="AF43" s="44">
        <v>59.2</v>
      </c>
      <c r="AG43" s="44">
        <v>60.3</v>
      </c>
    </row>
    <row r="44" spans="1:33" x14ac:dyDescent="0.2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s="18" t="s">
        <v>100</v>
      </c>
      <c r="D44" s="44">
        <v>69.5</v>
      </c>
      <c r="E44" s="44">
        <v>69.900000000000006</v>
      </c>
      <c r="F44" s="44">
        <v>70.400000000000006</v>
      </c>
      <c r="G44" s="44">
        <v>70.900000000000006</v>
      </c>
      <c r="H44" s="44">
        <v>71.3</v>
      </c>
      <c r="I44" s="44">
        <v>71.8</v>
      </c>
      <c r="J44" s="44">
        <v>72.2</v>
      </c>
      <c r="K44" s="44">
        <v>72.7</v>
      </c>
      <c r="L44" s="44">
        <v>73.099999999999994</v>
      </c>
      <c r="M44" s="44">
        <v>73.5</v>
      </c>
      <c r="N44" s="44">
        <v>74</v>
      </c>
      <c r="O44" s="44">
        <v>74.400000000000006</v>
      </c>
      <c r="P44" s="44">
        <v>74.8</v>
      </c>
      <c r="Q44" s="44">
        <v>75.2</v>
      </c>
      <c r="R44" s="44">
        <v>75.599999999999994</v>
      </c>
      <c r="S44" s="44">
        <v>76</v>
      </c>
      <c r="T44" s="44">
        <v>76.400000000000006</v>
      </c>
      <c r="U44" s="44">
        <v>76.8</v>
      </c>
      <c r="V44" s="44">
        <v>77.2</v>
      </c>
      <c r="W44" s="44">
        <v>77.599999999999994</v>
      </c>
      <c r="X44" s="44">
        <v>78</v>
      </c>
      <c r="Y44" s="44">
        <v>78.3</v>
      </c>
      <c r="Z44" s="44">
        <v>78.7</v>
      </c>
      <c r="AA44" s="44">
        <v>79.099999999999994</v>
      </c>
      <c r="AB44" s="44">
        <v>79.400000000000006</v>
      </c>
      <c r="AC44" s="44">
        <v>79.8</v>
      </c>
      <c r="AD44" s="44">
        <v>80.099999999999994</v>
      </c>
      <c r="AE44" s="44">
        <v>80.400000000000006</v>
      </c>
      <c r="AF44" s="44">
        <v>80.8</v>
      </c>
      <c r="AG44" s="44">
        <v>81.099999999999994</v>
      </c>
    </row>
    <row r="45" spans="1:33" x14ac:dyDescent="0.2">
      <c r="A45" s="17" t="str">
        <f>VLOOKUP(C45,'Country Table'!$C$4:$G$222,5,FALSE)</f>
        <v>Lower middle income</v>
      </c>
      <c r="B45" s="17" t="str">
        <f>VLOOKUP(C45,'Country Table'!$C$4:$G$222,4,FALSE)</f>
        <v>Sub-Saharan Africa</v>
      </c>
      <c r="C45" s="18" t="s">
        <v>102</v>
      </c>
      <c r="D45" s="44">
        <v>27.9</v>
      </c>
      <c r="E45" s="44">
        <v>28.4</v>
      </c>
      <c r="F45" s="44">
        <v>28.4</v>
      </c>
      <c r="G45" s="44">
        <v>28.4</v>
      </c>
      <c r="H45" s="44">
        <v>28.3</v>
      </c>
      <c r="I45" s="44">
        <v>28.3</v>
      </c>
      <c r="J45" s="44">
        <v>28.3</v>
      </c>
      <c r="K45" s="44">
        <v>28.2</v>
      </c>
      <c r="L45" s="44">
        <v>28.2</v>
      </c>
      <c r="M45" s="44">
        <v>28.1</v>
      </c>
      <c r="N45" s="44">
        <v>28.1</v>
      </c>
      <c r="O45" s="44">
        <v>28</v>
      </c>
      <c r="P45" s="44">
        <v>28</v>
      </c>
      <c r="Q45" s="44">
        <v>27.9</v>
      </c>
      <c r="R45" s="44">
        <v>27.9</v>
      </c>
      <c r="S45" s="44">
        <v>27.9</v>
      </c>
      <c r="T45" s="44">
        <v>27.9</v>
      </c>
      <c r="U45" s="44">
        <v>27.9</v>
      </c>
      <c r="V45" s="44">
        <v>27.9</v>
      </c>
      <c r="W45" s="44">
        <v>27.9</v>
      </c>
      <c r="X45" s="44">
        <v>28</v>
      </c>
      <c r="Y45" s="44">
        <v>28</v>
      </c>
      <c r="Z45" s="44">
        <v>28.1</v>
      </c>
      <c r="AA45" s="44">
        <v>28.2</v>
      </c>
      <c r="AB45" s="44">
        <v>28.3</v>
      </c>
      <c r="AC45" s="44">
        <v>28.5</v>
      </c>
      <c r="AD45" s="44">
        <v>28.6</v>
      </c>
      <c r="AE45" s="44">
        <v>28.8</v>
      </c>
      <c r="AF45" s="44">
        <v>29</v>
      </c>
      <c r="AG45" s="44">
        <v>29.2</v>
      </c>
    </row>
    <row r="46" spans="1:33" x14ac:dyDescent="0.2">
      <c r="A46" s="17" t="str">
        <f>VLOOKUP(C46,'Country Table'!$C$4:$G$222,5,FALSE)</f>
        <v>Lower middle income</v>
      </c>
      <c r="B46" s="17" t="str">
        <f>VLOOKUP(C46,'Country Table'!$C$4:$G$222,4,FALSE)</f>
        <v>Sub-Saharan Africa</v>
      </c>
      <c r="C46" s="18" t="s">
        <v>454</v>
      </c>
      <c r="D46" s="44">
        <v>54.3</v>
      </c>
      <c r="E46" s="44">
        <v>54.7</v>
      </c>
      <c r="F46" s="44">
        <v>55.2</v>
      </c>
      <c r="G46" s="44">
        <v>55.6</v>
      </c>
      <c r="H46" s="44">
        <v>56</v>
      </c>
      <c r="I46" s="44">
        <v>56.4</v>
      </c>
      <c r="J46" s="44">
        <v>56.8</v>
      </c>
      <c r="K46" s="44">
        <v>57.3</v>
      </c>
      <c r="L46" s="44">
        <v>57.8</v>
      </c>
      <c r="M46" s="44">
        <v>58.2</v>
      </c>
      <c r="N46" s="44">
        <v>58.7</v>
      </c>
      <c r="O46" s="44">
        <v>59.2</v>
      </c>
      <c r="P46" s="44">
        <v>59.6</v>
      </c>
      <c r="Q46" s="44">
        <v>60.1</v>
      </c>
      <c r="R46" s="44">
        <v>60.5</v>
      </c>
      <c r="S46" s="44">
        <v>61</v>
      </c>
      <c r="T46" s="44">
        <v>61.4</v>
      </c>
      <c r="U46" s="44">
        <v>61.9</v>
      </c>
      <c r="V46" s="44">
        <v>62.3</v>
      </c>
      <c r="W46" s="44">
        <v>62.8</v>
      </c>
      <c r="X46" s="44">
        <v>63.3</v>
      </c>
      <c r="Y46" s="44">
        <v>63.7</v>
      </c>
      <c r="Z46" s="44">
        <v>64.2</v>
      </c>
      <c r="AA46" s="44">
        <v>64.599999999999994</v>
      </c>
      <c r="AB46" s="44">
        <v>65.099999999999994</v>
      </c>
      <c r="AC46" s="44">
        <v>65.5</v>
      </c>
      <c r="AD46" s="44">
        <v>66</v>
      </c>
      <c r="AE46" s="44">
        <v>66.5</v>
      </c>
      <c r="AF46" s="44">
        <v>66.900000000000006</v>
      </c>
      <c r="AG46" s="44">
        <v>67.400000000000006</v>
      </c>
    </row>
    <row r="47" spans="1:33" x14ac:dyDescent="0.2">
      <c r="A47" s="17" t="str">
        <f>VLOOKUP(C47,'Country Table'!$C$4:$G$222,5,FALSE)</f>
        <v>Low income</v>
      </c>
      <c r="B47" s="17" t="str">
        <f>VLOOKUP(C47,'Country Table'!$C$4:$G$222,4,FALSE)</f>
        <v>Sub-Saharan Africa</v>
      </c>
      <c r="C47" s="18" t="s">
        <v>104</v>
      </c>
      <c r="D47" s="44">
        <v>30.6</v>
      </c>
      <c r="E47" s="44">
        <v>31.1</v>
      </c>
      <c r="F47" s="44">
        <v>31.5</v>
      </c>
      <c r="G47" s="44">
        <v>31.9</v>
      </c>
      <c r="H47" s="44">
        <v>32.4</v>
      </c>
      <c r="I47" s="44">
        <v>32.799999999999997</v>
      </c>
      <c r="J47" s="44">
        <v>33.299999999999997</v>
      </c>
      <c r="K47" s="44">
        <v>33.700000000000003</v>
      </c>
      <c r="L47" s="44">
        <v>34.200000000000003</v>
      </c>
      <c r="M47" s="44">
        <v>34.700000000000003</v>
      </c>
      <c r="N47" s="44">
        <v>35.1</v>
      </c>
      <c r="O47" s="44">
        <v>35.6</v>
      </c>
      <c r="P47" s="44">
        <v>36.1</v>
      </c>
      <c r="Q47" s="44">
        <v>36.5</v>
      </c>
      <c r="R47" s="44">
        <v>37</v>
      </c>
      <c r="S47" s="44">
        <v>37.5</v>
      </c>
      <c r="T47" s="44">
        <v>38</v>
      </c>
      <c r="U47" s="44">
        <v>38.5</v>
      </c>
      <c r="V47" s="44">
        <v>39</v>
      </c>
      <c r="W47" s="44">
        <v>39.5</v>
      </c>
      <c r="X47" s="44">
        <v>40</v>
      </c>
      <c r="Y47" s="44">
        <v>40.5</v>
      </c>
      <c r="Z47" s="44">
        <v>41.1</v>
      </c>
      <c r="AA47" s="44">
        <v>41.6</v>
      </c>
      <c r="AB47" s="44">
        <v>42.2</v>
      </c>
      <c r="AC47" s="44">
        <v>42.7</v>
      </c>
      <c r="AD47" s="44">
        <v>43.3</v>
      </c>
      <c r="AE47" s="44">
        <v>43.9</v>
      </c>
      <c r="AF47" s="44">
        <v>44.5</v>
      </c>
      <c r="AG47" s="44">
        <v>45</v>
      </c>
    </row>
    <row r="48" spans="1:33" x14ac:dyDescent="0.2">
      <c r="A48" s="17" t="str">
        <f>VLOOKUP(C48,'Country Table'!$C$4:$G$222,5,FALSE)</f>
        <v>Upper middle income</v>
      </c>
      <c r="B48" s="17" t="str">
        <f>VLOOKUP(C48,'Country Table'!$C$4:$G$222,4,FALSE)</f>
        <v>Latin America &amp; Caribbean</v>
      </c>
      <c r="C48" s="18" t="s">
        <v>107</v>
      </c>
      <c r="D48" s="44">
        <v>50</v>
      </c>
      <c r="E48" s="44">
        <v>50.9</v>
      </c>
      <c r="F48" s="44">
        <v>51.8</v>
      </c>
      <c r="G48" s="44">
        <v>52.7</v>
      </c>
      <c r="H48" s="44">
        <v>53.7</v>
      </c>
      <c r="I48" s="44">
        <v>54.6</v>
      </c>
      <c r="J48" s="44">
        <v>55.5</v>
      </c>
      <c r="K48" s="44">
        <v>56.4</v>
      </c>
      <c r="L48" s="44">
        <v>57.3</v>
      </c>
      <c r="M48" s="44">
        <v>58.2</v>
      </c>
      <c r="N48" s="44">
        <v>59.1</v>
      </c>
      <c r="O48" s="44">
        <v>60.4</v>
      </c>
      <c r="P48" s="44">
        <v>61.8</v>
      </c>
      <c r="Q48" s="44">
        <v>63.1</v>
      </c>
      <c r="R48" s="44">
        <v>64.400000000000006</v>
      </c>
      <c r="S48" s="44">
        <v>65.7</v>
      </c>
      <c r="T48" s="44">
        <v>66.900000000000006</v>
      </c>
      <c r="U48" s="44">
        <v>68.2</v>
      </c>
      <c r="V48" s="44">
        <v>69.400000000000006</v>
      </c>
      <c r="W48" s="44">
        <v>70.599999999999994</v>
      </c>
      <c r="X48" s="44">
        <v>71.7</v>
      </c>
      <c r="Y48" s="44">
        <v>72.900000000000006</v>
      </c>
      <c r="Z48" s="44">
        <v>73.900000000000006</v>
      </c>
      <c r="AA48" s="44">
        <v>75</v>
      </c>
      <c r="AB48" s="44">
        <v>75.900000000000006</v>
      </c>
      <c r="AC48" s="44">
        <v>76.900000000000006</v>
      </c>
      <c r="AD48" s="44">
        <v>77.7</v>
      </c>
      <c r="AE48" s="44">
        <v>78.599999999999994</v>
      </c>
      <c r="AF48" s="44">
        <v>79.3</v>
      </c>
      <c r="AG48" s="44">
        <v>80.099999999999994</v>
      </c>
    </row>
    <row r="49" spans="1:33" x14ac:dyDescent="0.2">
      <c r="A49" s="17" t="str">
        <f>VLOOKUP(C49,'Country Table'!$C$4:$G$222,5,FALSE)</f>
        <v>Lower middle income</v>
      </c>
      <c r="B49" s="17" t="str">
        <f>VLOOKUP(C49,'Country Table'!$C$4:$G$222,4,FALSE)</f>
        <v>Sub-Saharan Africa</v>
      </c>
      <c r="C49" s="18" t="s">
        <v>438</v>
      </c>
      <c r="D49" s="44">
        <v>39.299999999999997</v>
      </c>
      <c r="E49" s="44">
        <v>39.700000000000003</v>
      </c>
      <c r="F49" s="44">
        <v>40.1</v>
      </c>
      <c r="G49" s="44">
        <v>40.5</v>
      </c>
      <c r="H49" s="44">
        <v>40.799999999999997</v>
      </c>
      <c r="I49" s="44">
        <v>41.2</v>
      </c>
      <c r="J49" s="44">
        <v>41.6</v>
      </c>
      <c r="K49" s="44">
        <v>42</v>
      </c>
      <c r="L49" s="44">
        <v>42.3</v>
      </c>
      <c r="M49" s="44">
        <v>42.7</v>
      </c>
      <c r="N49" s="44">
        <v>43.2</v>
      </c>
      <c r="O49" s="44">
        <v>43.6</v>
      </c>
      <c r="P49" s="44">
        <v>44</v>
      </c>
      <c r="Q49" s="44">
        <v>44.4</v>
      </c>
      <c r="R49" s="44">
        <v>44.8</v>
      </c>
      <c r="S49" s="44">
        <v>45.2</v>
      </c>
      <c r="T49" s="44">
        <v>45.7</v>
      </c>
      <c r="U49" s="44">
        <v>46.1</v>
      </c>
      <c r="V49" s="44">
        <v>46.5</v>
      </c>
      <c r="W49" s="44">
        <v>46.9</v>
      </c>
      <c r="X49" s="44">
        <v>47.3</v>
      </c>
      <c r="Y49" s="44">
        <v>47.8</v>
      </c>
      <c r="Z49" s="44">
        <v>48.2</v>
      </c>
      <c r="AA49" s="44">
        <v>48.6</v>
      </c>
      <c r="AB49" s="44">
        <v>49</v>
      </c>
      <c r="AC49" s="44">
        <v>49.4</v>
      </c>
      <c r="AD49" s="44">
        <v>49.9</v>
      </c>
      <c r="AE49" s="44">
        <v>50.3</v>
      </c>
      <c r="AF49" s="44">
        <v>50.8</v>
      </c>
      <c r="AG49" s="44">
        <v>51.2</v>
      </c>
    </row>
    <row r="50" spans="1:33" x14ac:dyDescent="0.2">
      <c r="A50" s="17" t="str">
        <f>VLOOKUP(C50,'Country Table'!$C$4:$G$222,5,FALSE)</f>
        <v>High income</v>
      </c>
      <c r="B50" s="17" t="str">
        <f>VLOOKUP(C50,'Country Table'!$C$4:$G$222,4,FALSE)</f>
        <v>Europe &amp; Central Asia</v>
      </c>
      <c r="C50" s="18" t="s">
        <v>110</v>
      </c>
      <c r="D50" s="44">
        <v>51</v>
      </c>
      <c r="E50" s="44">
        <v>51.4</v>
      </c>
      <c r="F50" s="44">
        <v>51.6</v>
      </c>
      <c r="G50" s="44">
        <v>51.8</v>
      </c>
      <c r="H50" s="44">
        <v>52</v>
      </c>
      <c r="I50" s="44">
        <v>52.3</v>
      </c>
      <c r="J50" s="44">
        <v>52.5</v>
      </c>
      <c r="K50" s="44">
        <v>52.7</v>
      </c>
      <c r="L50" s="44">
        <v>53</v>
      </c>
      <c r="M50" s="44">
        <v>53.2</v>
      </c>
      <c r="N50" s="44">
        <v>53.4</v>
      </c>
      <c r="O50" s="44">
        <v>53.6</v>
      </c>
      <c r="P50" s="44">
        <v>53.8</v>
      </c>
      <c r="Q50" s="44">
        <v>54</v>
      </c>
      <c r="R50" s="44">
        <v>54.1</v>
      </c>
      <c r="S50" s="44">
        <v>54.3</v>
      </c>
      <c r="T50" s="44">
        <v>54.5</v>
      </c>
      <c r="U50" s="44">
        <v>54.7</v>
      </c>
      <c r="V50" s="44">
        <v>54.8</v>
      </c>
      <c r="W50" s="44">
        <v>55</v>
      </c>
      <c r="X50" s="44">
        <v>55.2</v>
      </c>
      <c r="Y50" s="44">
        <v>55.3</v>
      </c>
      <c r="Z50" s="44">
        <v>55.5</v>
      </c>
      <c r="AA50" s="44">
        <v>55.7</v>
      </c>
      <c r="AB50" s="44">
        <v>55.9</v>
      </c>
      <c r="AC50" s="44">
        <v>56.2</v>
      </c>
      <c r="AD50" s="44">
        <v>56.4</v>
      </c>
      <c r="AE50" s="44">
        <v>56.7</v>
      </c>
      <c r="AF50" s="44">
        <v>56.9</v>
      </c>
      <c r="AG50" s="44">
        <v>57.2</v>
      </c>
    </row>
    <row r="51" spans="1:33" x14ac:dyDescent="0.2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s="18" t="s">
        <v>112</v>
      </c>
      <c r="D51" s="44">
        <v>73.400000000000006</v>
      </c>
      <c r="E51" s="44">
        <v>73.7</v>
      </c>
      <c r="F51" s="44">
        <v>73.8</v>
      </c>
      <c r="G51" s="44">
        <v>74</v>
      </c>
      <c r="H51" s="44">
        <v>74.099999999999994</v>
      </c>
      <c r="I51" s="44">
        <v>74.3</v>
      </c>
      <c r="J51" s="44">
        <v>74.400000000000006</v>
      </c>
      <c r="K51" s="44">
        <v>74.599999999999994</v>
      </c>
      <c r="L51" s="44">
        <v>74.900000000000006</v>
      </c>
      <c r="M51" s="44">
        <v>75.099999999999994</v>
      </c>
      <c r="N51" s="44">
        <v>75.3</v>
      </c>
      <c r="O51" s="44">
        <v>75.599999999999994</v>
      </c>
      <c r="P51" s="44">
        <v>75.8</v>
      </c>
      <c r="Q51" s="44">
        <v>75.900000000000006</v>
      </c>
      <c r="R51" s="44">
        <v>76</v>
      </c>
      <c r="S51" s="44">
        <v>76.099999999999994</v>
      </c>
      <c r="T51" s="44">
        <v>76.2</v>
      </c>
      <c r="U51" s="44">
        <v>76.3</v>
      </c>
      <c r="V51" s="44">
        <v>76.400000000000006</v>
      </c>
      <c r="W51" s="44">
        <v>76.5</v>
      </c>
      <c r="X51" s="44">
        <v>76.599999999999994</v>
      </c>
      <c r="Y51" s="44">
        <v>76.7</v>
      </c>
      <c r="Z51" s="44">
        <v>76.8</v>
      </c>
      <c r="AA51" s="44">
        <v>76.8</v>
      </c>
      <c r="AB51" s="44">
        <v>76.900000000000006</v>
      </c>
      <c r="AC51" s="44">
        <v>76.900000000000006</v>
      </c>
      <c r="AD51" s="44">
        <v>76.900000000000006</v>
      </c>
      <c r="AE51" s="44">
        <v>77</v>
      </c>
      <c r="AF51" s="44">
        <v>77</v>
      </c>
      <c r="AG51" s="44">
        <v>77.099999999999994</v>
      </c>
    </row>
    <row r="52" spans="1:33" x14ac:dyDescent="0.2">
      <c r="A52" s="17" t="str">
        <f>VLOOKUP(C52,'Country Table'!$C$4:$G$222,5,FALSE)</f>
        <v>High income</v>
      </c>
      <c r="B52" s="17" t="str">
        <f>VLOOKUP(C52,'Country Table'!$C$4:$G$222,4,FALSE)</f>
        <v>Latin America &amp; Caribbean</v>
      </c>
      <c r="C52" s="18" t="s">
        <v>442</v>
      </c>
      <c r="D52" s="44">
        <v>84.7</v>
      </c>
      <c r="E52" s="44">
        <v>84.9</v>
      </c>
      <c r="F52" s="44">
        <v>85.4</v>
      </c>
      <c r="G52" s="44">
        <v>86.2</v>
      </c>
      <c r="H52" s="44">
        <v>87</v>
      </c>
      <c r="I52" s="44">
        <v>87.7</v>
      </c>
      <c r="J52" s="44">
        <v>88.4</v>
      </c>
      <c r="K52" s="44">
        <v>89</v>
      </c>
      <c r="L52" s="44">
        <v>89.6</v>
      </c>
      <c r="M52" s="44">
        <v>90.2</v>
      </c>
      <c r="N52" s="44">
        <v>90.8</v>
      </c>
      <c r="O52" s="44">
        <v>91</v>
      </c>
      <c r="P52" s="44">
        <v>90.9</v>
      </c>
      <c r="Q52" s="44">
        <v>90.8</v>
      </c>
      <c r="R52" s="44">
        <v>90.7</v>
      </c>
      <c r="S52" s="44">
        <v>90.5</v>
      </c>
      <c r="T52" s="44">
        <v>90.4</v>
      </c>
      <c r="U52" s="44">
        <v>90.3</v>
      </c>
      <c r="V52" s="44">
        <v>90.2</v>
      </c>
      <c r="W52" s="44">
        <v>90</v>
      </c>
      <c r="X52" s="44">
        <v>89.9</v>
      </c>
      <c r="Y52" s="44">
        <v>89.8</v>
      </c>
      <c r="Z52" s="44">
        <v>89.7</v>
      </c>
      <c r="AA52" s="44">
        <v>89.5</v>
      </c>
      <c r="AB52" s="44">
        <v>89.4</v>
      </c>
      <c r="AC52" s="44">
        <v>89.4</v>
      </c>
      <c r="AD52" s="44">
        <v>89.3</v>
      </c>
      <c r="AE52" s="44">
        <v>89.2</v>
      </c>
      <c r="AF52" s="44">
        <v>89.1</v>
      </c>
      <c r="AG52" s="44">
        <v>89.1</v>
      </c>
    </row>
    <row r="53" spans="1:33" x14ac:dyDescent="0.2">
      <c r="A53" s="17" t="str">
        <f>VLOOKUP(C53,'Country Table'!$C$4:$G$222,5,FALSE)</f>
        <v>High income</v>
      </c>
      <c r="B53" s="17" t="str">
        <f>VLOOKUP(C53,'Country Table'!$C$4:$G$222,4,FALSE)</f>
        <v>Europe &amp; Central Asia</v>
      </c>
      <c r="C53" s="18" t="s">
        <v>115</v>
      </c>
      <c r="D53" s="44">
        <v>66.8</v>
      </c>
      <c r="E53" s="44">
        <v>67.2</v>
      </c>
      <c r="F53" s="44">
        <v>67.599999999999994</v>
      </c>
      <c r="G53" s="44">
        <v>67.8</v>
      </c>
      <c r="H53" s="44">
        <v>67.900000000000006</v>
      </c>
      <c r="I53" s="44">
        <v>68</v>
      </c>
      <c r="J53" s="44">
        <v>68.2</v>
      </c>
      <c r="K53" s="44">
        <v>68.3</v>
      </c>
      <c r="L53" s="44">
        <v>68.400000000000006</v>
      </c>
      <c r="M53" s="44">
        <v>68.5</v>
      </c>
      <c r="N53" s="44">
        <v>68.599999999999994</v>
      </c>
      <c r="O53" s="44">
        <v>68.8</v>
      </c>
      <c r="P53" s="44">
        <v>68.7</v>
      </c>
      <c r="Q53" s="44">
        <v>68.599999999999994</v>
      </c>
      <c r="R53" s="44">
        <v>68.400000000000006</v>
      </c>
      <c r="S53" s="44">
        <v>68.3</v>
      </c>
      <c r="T53" s="44">
        <v>68.099999999999994</v>
      </c>
      <c r="U53" s="44">
        <v>68</v>
      </c>
      <c r="V53" s="44">
        <v>67.8</v>
      </c>
      <c r="W53" s="44">
        <v>67.7</v>
      </c>
      <c r="X53" s="44">
        <v>67.599999999999994</v>
      </c>
      <c r="Y53" s="44">
        <v>67.400000000000006</v>
      </c>
      <c r="Z53" s="44">
        <v>67.3</v>
      </c>
      <c r="AA53" s="44">
        <v>67.099999999999994</v>
      </c>
      <c r="AB53" s="44">
        <v>67</v>
      </c>
      <c r="AC53" s="44">
        <v>66.900000000000006</v>
      </c>
      <c r="AD53" s="44">
        <v>66.900000000000006</v>
      </c>
      <c r="AE53" s="44">
        <v>66.8</v>
      </c>
      <c r="AF53" s="44">
        <v>66.8</v>
      </c>
      <c r="AG53" s="44">
        <v>66.8</v>
      </c>
    </row>
    <row r="54" spans="1:33" x14ac:dyDescent="0.2">
      <c r="A54" s="17" t="str">
        <f>VLOOKUP(C54,'Country Table'!$C$4:$G$222,5,FALSE)</f>
        <v>High income</v>
      </c>
      <c r="B54" s="17" t="str">
        <f>VLOOKUP(C54,'Country Table'!$C$4:$G$222,4,FALSE)</f>
        <v>Europe &amp; Central Asia</v>
      </c>
      <c r="C54" s="18" t="s">
        <v>117</v>
      </c>
      <c r="D54" s="44">
        <v>75.2</v>
      </c>
      <c r="E54" s="44">
        <v>75.2</v>
      </c>
      <c r="F54" s="44">
        <v>75</v>
      </c>
      <c r="G54" s="44">
        <v>74.900000000000006</v>
      </c>
      <c r="H54" s="44">
        <v>74.8</v>
      </c>
      <c r="I54" s="44">
        <v>74.599999999999994</v>
      </c>
      <c r="J54" s="44">
        <v>74.5</v>
      </c>
      <c r="K54" s="44">
        <v>74.400000000000006</v>
      </c>
      <c r="L54" s="44">
        <v>74.3</v>
      </c>
      <c r="M54" s="44">
        <v>74.099999999999994</v>
      </c>
      <c r="N54" s="44">
        <v>74</v>
      </c>
      <c r="O54" s="44">
        <v>73.900000000000006</v>
      </c>
      <c r="P54" s="44">
        <v>73.8</v>
      </c>
      <c r="Q54" s="44">
        <v>73.7</v>
      </c>
      <c r="R54" s="44">
        <v>73.7</v>
      </c>
      <c r="S54" s="44">
        <v>73.599999999999994</v>
      </c>
      <c r="T54" s="44">
        <v>73.5</v>
      </c>
      <c r="U54" s="44">
        <v>73.5</v>
      </c>
      <c r="V54" s="44">
        <v>73.400000000000006</v>
      </c>
      <c r="W54" s="44">
        <v>73.3</v>
      </c>
      <c r="X54" s="44">
        <v>73.3</v>
      </c>
      <c r="Y54" s="44">
        <v>73.2</v>
      </c>
      <c r="Z54" s="44">
        <v>73.2</v>
      </c>
      <c r="AA54" s="44">
        <v>73.3</v>
      </c>
      <c r="AB54" s="44">
        <v>73.400000000000006</v>
      </c>
      <c r="AC54" s="44">
        <v>73.5</v>
      </c>
      <c r="AD54" s="44">
        <v>73.599999999999994</v>
      </c>
      <c r="AE54" s="44">
        <v>73.7</v>
      </c>
      <c r="AF54" s="44">
        <v>73.8</v>
      </c>
      <c r="AG54" s="44">
        <v>73.900000000000006</v>
      </c>
    </row>
    <row r="55" spans="1:33" x14ac:dyDescent="0.2">
      <c r="A55" s="17" t="str">
        <f>VLOOKUP(C55,'Country Table'!$C$4:$G$222,5,FALSE)</f>
        <v>High income</v>
      </c>
      <c r="B55" s="17" t="str">
        <f>VLOOKUP(C55,'Country Table'!$C$4:$G$222,4,FALSE)</f>
        <v>Europe &amp; Central Asia</v>
      </c>
      <c r="C55" s="18" t="s">
        <v>119</v>
      </c>
      <c r="D55" s="44">
        <v>84.8</v>
      </c>
      <c r="E55" s="44">
        <v>84.9</v>
      </c>
      <c r="F55" s="44">
        <v>84.9</v>
      </c>
      <c r="G55" s="44">
        <v>84.9</v>
      </c>
      <c r="H55" s="44">
        <v>85</v>
      </c>
      <c r="I55" s="44">
        <v>85</v>
      </c>
      <c r="J55" s="44">
        <v>85</v>
      </c>
      <c r="K55" s="44">
        <v>85</v>
      </c>
      <c r="L55" s="44">
        <v>85.1</v>
      </c>
      <c r="M55" s="44">
        <v>85.1</v>
      </c>
      <c r="N55" s="44">
        <v>85.1</v>
      </c>
      <c r="O55" s="44">
        <v>85.2</v>
      </c>
      <c r="P55" s="44">
        <v>85.3</v>
      </c>
      <c r="Q55" s="44">
        <v>85.4</v>
      </c>
      <c r="R55" s="44">
        <v>85.6</v>
      </c>
      <c r="S55" s="44">
        <v>85.9</v>
      </c>
      <c r="T55" s="44">
        <v>86.1</v>
      </c>
      <c r="U55" s="44">
        <v>86.3</v>
      </c>
      <c r="V55" s="44">
        <v>86.5</v>
      </c>
      <c r="W55" s="44">
        <v>86.7</v>
      </c>
      <c r="X55" s="44">
        <v>86.8</v>
      </c>
      <c r="Y55" s="44">
        <v>87</v>
      </c>
      <c r="Z55" s="44">
        <v>87.1</v>
      </c>
      <c r="AA55" s="44">
        <v>87.3</v>
      </c>
      <c r="AB55" s="44">
        <v>87.4</v>
      </c>
      <c r="AC55" s="44">
        <v>87.5</v>
      </c>
      <c r="AD55" s="44">
        <v>87.6</v>
      </c>
      <c r="AE55" s="44">
        <v>87.8</v>
      </c>
      <c r="AF55" s="44">
        <v>87.9</v>
      </c>
      <c r="AG55" s="44">
        <v>88</v>
      </c>
    </row>
    <row r="56" spans="1:33" x14ac:dyDescent="0.2">
      <c r="A56" s="17" t="str">
        <f>VLOOKUP(C56,'Country Table'!$C$4:$G$222,5,FALSE)</f>
        <v>Lower middle income</v>
      </c>
      <c r="B56" s="17" t="str">
        <f>VLOOKUP(C56,'Country Table'!$C$4:$G$222,4,FALSE)</f>
        <v>Middle East &amp; North Africa</v>
      </c>
      <c r="C56" s="18" t="s">
        <v>121</v>
      </c>
      <c r="D56" s="44">
        <v>76</v>
      </c>
      <c r="E56" s="44">
        <v>76.099999999999994</v>
      </c>
      <c r="F56" s="44">
        <v>76.2</v>
      </c>
      <c r="G56" s="44">
        <v>76.2</v>
      </c>
      <c r="H56" s="44">
        <v>76.3</v>
      </c>
      <c r="I56" s="44">
        <v>76.3</v>
      </c>
      <c r="J56" s="44">
        <v>76.3</v>
      </c>
      <c r="K56" s="44">
        <v>76.400000000000006</v>
      </c>
      <c r="L56" s="44">
        <v>76.400000000000006</v>
      </c>
      <c r="M56" s="44">
        <v>76.5</v>
      </c>
      <c r="N56" s="44">
        <v>76.5</v>
      </c>
      <c r="O56" s="44">
        <v>76.599999999999994</v>
      </c>
      <c r="P56" s="44">
        <v>76.599999999999994</v>
      </c>
      <c r="Q56" s="44">
        <v>76.7</v>
      </c>
      <c r="R56" s="44">
        <v>76.7</v>
      </c>
      <c r="S56" s="44">
        <v>76.8</v>
      </c>
      <c r="T56" s="44">
        <v>76.8</v>
      </c>
      <c r="U56" s="44">
        <v>76.900000000000006</v>
      </c>
      <c r="V56" s="44">
        <v>76.900000000000006</v>
      </c>
      <c r="W56" s="44">
        <v>76.900000000000006</v>
      </c>
      <c r="X56" s="44">
        <v>77</v>
      </c>
      <c r="Y56" s="44">
        <v>77.099999999999994</v>
      </c>
      <c r="Z56" s="44">
        <v>77.099999999999994</v>
      </c>
      <c r="AA56" s="44">
        <v>77.2</v>
      </c>
      <c r="AB56" s="44">
        <v>77.3</v>
      </c>
      <c r="AC56" s="44">
        <v>77.400000000000006</v>
      </c>
      <c r="AD56" s="44">
        <v>77.5</v>
      </c>
      <c r="AE56" s="44">
        <v>77.599999999999994</v>
      </c>
      <c r="AF56" s="44">
        <v>77.8</v>
      </c>
      <c r="AG56" s="44">
        <v>77.900000000000006</v>
      </c>
    </row>
    <row r="57" spans="1:33" x14ac:dyDescent="0.2">
      <c r="A57" s="17" t="str">
        <f>VLOOKUP(C57,'Country Table'!$C$4:$G$222,5,FALSE)</f>
        <v>Upper middle income</v>
      </c>
      <c r="B57" s="17" t="str">
        <f>VLOOKUP(C57,'Country Table'!$C$4:$G$222,4,FALSE)</f>
        <v>Latin America &amp; Caribbean</v>
      </c>
      <c r="C57" s="18" t="s">
        <v>123</v>
      </c>
      <c r="D57" s="44">
        <v>63.1</v>
      </c>
      <c r="E57" s="44">
        <v>64.5</v>
      </c>
      <c r="F57" s="44">
        <v>64.599999999999994</v>
      </c>
      <c r="G57" s="44">
        <v>64.7</v>
      </c>
      <c r="H57" s="44">
        <v>64.7</v>
      </c>
      <c r="I57" s="44">
        <v>64.8</v>
      </c>
      <c r="J57" s="44">
        <v>64.900000000000006</v>
      </c>
      <c r="K57" s="44">
        <v>65</v>
      </c>
      <c r="L57" s="44">
        <v>65.099999999999994</v>
      </c>
      <c r="M57" s="44">
        <v>65.2</v>
      </c>
      <c r="N57" s="44">
        <v>65.3</v>
      </c>
      <c r="O57" s="44">
        <v>65.400000000000006</v>
      </c>
      <c r="P57" s="44">
        <v>65.7</v>
      </c>
      <c r="Q57" s="44">
        <v>66</v>
      </c>
      <c r="R57" s="44">
        <v>66.3</v>
      </c>
      <c r="S57" s="44">
        <v>66.599999999999994</v>
      </c>
      <c r="T57" s="44">
        <v>66.900000000000006</v>
      </c>
      <c r="U57" s="44">
        <v>67.2</v>
      </c>
      <c r="V57" s="44">
        <v>67.5</v>
      </c>
      <c r="W57" s="44">
        <v>67.8</v>
      </c>
      <c r="X57" s="44">
        <v>68.099999999999994</v>
      </c>
      <c r="Y57" s="44">
        <v>68.400000000000006</v>
      </c>
      <c r="Z57" s="44">
        <v>68.7</v>
      </c>
      <c r="AA57" s="44">
        <v>69</v>
      </c>
      <c r="AB57" s="44">
        <v>69.3</v>
      </c>
      <c r="AC57" s="44">
        <v>69.599999999999994</v>
      </c>
      <c r="AD57" s="44">
        <v>69.900000000000006</v>
      </c>
      <c r="AE57" s="44">
        <v>70.2</v>
      </c>
      <c r="AF57" s="44">
        <v>70.5</v>
      </c>
      <c r="AG57" s="44">
        <v>70.8</v>
      </c>
    </row>
    <row r="58" spans="1:33" x14ac:dyDescent="0.2">
      <c r="A58" s="17" t="str">
        <f>VLOOKUP(C58,'Country Table'!$C$4:$G$222,5,FALSE)</f>
        <v>Upper middle income</v>
      </c>
      <c r="B58" s="17" t="str">
        <f>VLOOKUP(C58,'Country Table'!$C$4:$G$222,4,FALSE)</f>
        <v>Latin America &amp; Caribbean</v>
      </c>
      <c r="C58" s="18" t="s">
        <v>125</v>
      </c>
      <c r="D58" s="44">
        <v>55.2</v>
      </c>
      <c r="E58" s="44">
        <v>55.5</v>
      </c>
      <c r="F58" s="44">
        <v>55.8</v>
      </c>
      <c r="G58" s="44">
        <v>56</v>
      </c>
      <c r="H58" s="44">
        <v>56.8</v>
      </c>
      <c r="I58" s="44">
        <v>57.6</v>
      </c>
      <c r="J58" s="44">
        <v>58.4</v>
      </c>
      <c r="K58" s="44">
        <v>59.3</v>
      </c>
      <c r="L58" s="44">
        <v>60.1</v>
      </c>
      <c r="M58" s="44">
        <v>60.9</v>
      </c>
      <c r="N58" s="44">
        <v>61.8</v>
      </c>
      <c r="O58" s="44">
        <v>62.6</v>
      </c>
      <c r="P58" s="44">
        <v>63.4</v>
      </c>
      <c r="Q58" s="44">
        <v>64.599999999999994</v>
      </c>
      <c r="R58" s="44">
        <v>66</v>
      </c>
      <c r="S58" s="44">
        <v>67.400000000000006</v>
      </c>
      <c r="T58" s="44">
        <v>68.7</v>
      </c>
      <c r="U58" s="44">
        <v>70</v>
      </c>
      <c r="V58" s="44">
        <v>71.3</v>
      </c>
      <c r="W58" s="44">
        <v>72.5</v>
      </c>
      <c r="X58" s="44">
        <v>73.8</v>
      </c>
      <c r="Y58" s="44">
        <v>74.8</v>
      </c>
      <c r="Z58" s="44">
        <v>75.8</v>
      </c>
      <c r="AA58" s="44">
        <v>76.7</v>
      </c>
      <c r="AB58" s="44">
        <v>77.7</v>
      </c>
      <c r="AC58" s="44">
        <v>78.599999999999994</v>
      </c>
      <c r="AD58" s="44">
        <v>79.400000000000006</v>
      </c>
      <c r="AE58" s="44">
        <v>80.3</v>
      </c>
      <c r="AF58" s="44">
        <v>81.099999999999994</v>
      </c>
      <c r="AG58" s="44">
        <v>81.8</v>
      </c>
    </row>
    <row r="59" spans="1:33" x14ac:dyDescent="0.2">
      <c r="A59" s="17" t="str">
        <f>VLOOKUP(C59,'Country Table'!$C$4:$G$222,5,FALSE)</f>
        <v>Upper middle income</v>
      </c>
      <c r="B59" s="17" t="str">
        <f>VLOOKUP(C59,'Country Table'!$C$4:$G$222,4,FALSE)</f>
        <v>Latin America &amp; Caribbean</v>
      </c>
      <c r="C59" s="18" t="s">
        <v>127</v>
      </c>
      <c r="D59" s="44">
        <v>55.1</v>
      </c>
      <c r="E59" s="44">
        <v>55.7</v>
      </c>
      <c r="F59" s="44">
        <v>56.2</v>
      </c>
      <c r="G59" s="44">
        <v>56.7</v>
      </c>
      <c r="H59" s="44">
        <v>57.3</v>
      </c>
      <c r="I59" s="44">
        <v>57.8</v>
      </c>
      <c r="J59" s="44">
        <v>58.3</v>
      </c>
      <c r="K59" s="44">
        <v>58.8</v>
      </c>
      <c r="L59" s="44">
        <v>59.3</v>
      </c>
      <c r="M59" s="44">
        <v>59.8</v>
      </c>
      <c r="N59" s="44">
        <v>60.3</v>
      </c>
      <c r="O59" s="44">
        <v>60.8</v>
      </c>
      <c r="P59" s="44">
        <v>61.1</v>
      </c>
      <c r="Q59" s="44">
        <v>61.3</v>
      </c>
      <c r="R59" s="44">
        <v>61.5</v>
      </c>
      <c r="S59" s="44">
        <v>61.7</v>
      </c>
      <c r="T59" s="44">
        <v>61.9</v>
      </c>
      <c r="U59" s="44">
        <v>62.1</v>
      </c>
      <c r="V59" s="44">
        <v>62.3</v>
      </c>
      <c r="W59" s="44">
        <v>62.5</v>
      </c>
      <c r="X59" s="44">
        <v>62.7</v>
      </c>
      <c r="Y59" s="44">
        <v>62.9</v>
      </c>
      <c r="Z59" s="44">
        <v>63</v>
      </c>
      <c r="AA59" s="44">
        <v>63.1</v>
      </c>
      <c r="AB59" s="44">
        <v>63.3</v>
      </c>
      <c r="AC59" s="44">
        <v>63.4</v>
      </c>
      <c r="AD59" s="44">
        <v>63.5</v>
      </c>
      <c r="AE59" s="44">
        <v>63.7</v>
      </c>
      <c r="AF59" s="44">
        <v>63.8</v>
      </c>
      <c r="AG59" s="44">
        <v>64</v>
      </c>
    </row>
    <row r="60" spans="1:33" x14ac:dyDescent="0.2">
      <c r="A60" s="17" t="str">
        <f>VLOOKUP(C60,'Country Table'!$C$4:$G$222,5,FALSE)</f>
        <v>Lower middle income</v>
      </c>
      <c r="B60" s="17" t="str">
        <f>VLOOKUP(C60,'Country Table'!$C$4:$G$222,4,FALSE)</f>
        <v>Middle East &amp; North Africa</v>
      </c>
      <c r="C60" s="18" t="s">
        <v>444</v>
      </c>
      <c r="D60" s="44">
        <v>43.5</v>
      </c>
      <c r="E60" s="44">
        <v>43.3</v>
      </c>
      <c r="F60" s="44">
        <v>43.2</v>
      </c>
      <c r="G60" s="44">
        <v>43.1</v>
      </c>
      <c r="H60" s="44">
        <v>42.9</v>
      </c>
      <c r="I60" s="44">
        <v>42.8</v>
      </c>
      <c r="J60" s="44">
        <v>42.7</v>
      </c>
      <c r="K60" s="44">
        <v>42.7</v>
      </c>
      <c r="L60" s="44">
        <v>42.7</v>
      </c>
      <c r="M60" s="44">
        <v>42.8</v>
      </c>
      <c r="N60" s="44">
        <v>42.8</v>
      </c>
      <c r="O60" s="44">
        <v>42.8</v>
      </c>
      <c r="P60" s="44">
        <v>42.9</v>
      </c>
      <c r="Q60" s="44">
        <v>42.9</v>
      </c>
      <c r="R60" s="44">
        <v>43</v>
      </c>
      <c r="S60" s="44">
        <v>43</v>
      </c>
      <c r="T60" s="44">
        <v>43.1</v>
      </c>
      <c r="U60" s="44">
        <v>43.1</v>
      </c>
      <c r="V60" s="44">
        <v>43.1</v>
      </c>
      <c r="W60" s="44">
        <v>43</v>
      </c>
      <c r="X60" s="44">
        <v>43</v>
      </c>
      <c r="Y60" s="44">
        <v>43</v>
      </c>
      <c r="Z60" s="44">
        <v>42.9</v>
      </c>
      <c r="AA60" s="44">
        <v>42.9</v>
      </c>
      <c r="AB60" s="44">
        <v>42.8</v>
      </c>
      <c r="AC60" s="44">
        <v>42.8</v>
      </c>
      <c r="AD60" s="44">
        <v>42.7</v>
      </c>
      <c r="AE60" s="44">
        <v>42.7</v>
      </c>
      <c r="AF60" s="44">
        <v>42.7</v>
      </c>
      <c r="AG60" s="44">
        <v>42.7</v>
      </c>
    </row>
    <row r="61" spans="1:33" x14ac:dyDescent="0.2">
      <c r="A61" s="17" t="str">
        <f>VLOOKUP(C61,'Country Table'!$C$4:$G$222,5,FALSE)</f>
        <v>Lower middle income</v>
      </c>
      <c r="B61" s="17" t="str">
        <f>VLOOKUP(C61,'Country Table'!$C$4:$G$222,4,FALSE)</f>
        <v>Latin America &amp; Caribbean</v>
      </c>
      <c r="C61" s="18" t="s">
        <v>130</v>
      </c>
      <c r="D61" s="44">
        <v>49.3</v>
      </c>
      <c r="E61" s="44">
        <v>49.8</v>
      </c>
      <c r="F61" s="44">
        <v>50.3</v>
      </c>
      <c r="G61" s="44">
        <v>51.4</v>
      </c>
      <c r="H61" s="44">
        <v>52.7</v>
      </c>
      <c r="I61" s="44">
        <v>54</v>
      </c>
      <c r="J61" s="44">
        <v>55.3</v>
      </c>
      <c r="K61" s="44">
        <v>56.5</v>
      </c>
      <c r="L61" s="44">
        <v>57.8</v>
      </c>
      <c r="M61" s="44">
        <v>58.4</v>
      </c>
      <c r="N61" s="44">
        <v>58.9</v>
      </c>
      <c r="O61" s="44">
        <v>59.5</v>
      </c>
      <c r="P61" s="44">
        <v>60</v>
      </c>
      <c r="Q61" s="44">
        <v>60.6</v>
      </c>
      <c r="R61" s="44">
        <v>61.1</v>
      </c>
      <c r="S61" s="44">
        <v>61.6</v>
      </c>
      <c r="T61" s="44">
        <v>62.2</v>
      </c>
      <c r="U61" s="44">
        <v>62.8</v>
      </c>
      <c r="V61" s="44">
        <v>63.7</v>
      </c>
      <c r="W61" s="44">
        <v>64.599999999999994</v>
      </c>
      <c r="X61" s="44">
        <v>65.5</v>
      </c>
      <c r="Y61" s="44">
        <v>66.3</v>
      </c>
      <c r="Z61" s="44">
        <v>67.2</v>
      </c>
      <c r="AA61" s="44">
        <v>68</v>
      </c>
      <c r="AB61" s="44">
        <v>68.900000000000006</v>
      </c>
      <c r="AC61" s="44">
        <v>69.7</v>
      </c>
      <c r="AD61" s="44">
        <v>70.5</v>
      </c>
      <c r="AE61" s="44">
        <v>71.3</v>
      </c>
      <c r="AF61" s="44">
        <v>72</v>
      </c>
      <c r="AG61" s="44">
        <v>72.7</v>
      </c>
    </row>
    <row r="62" spans="1:33" x14ac:dyDescent="0.2">
      <c r="A62" s="17" t="str">
        <f>VLOOKUP(C62,'Country Table'!$C$4:$G$222,5,FALSE)</f>
        <v>Upper middle income</v>
      </c>
      <c r="B62" s="17" t="str">
        <f>VLOOKUP(C62,'Country Table'!$C$4:$G$222,4,FALSE)</f>
        <v>Sub-Saharan Africa</v>
      </c>
      <c r="C62" s="18" t="s">
        <v>132</v>
      </c>
      <c r="D62" s="44">
        <v>34.700000000000003</v>
      </c>
      <c r="E62" s="44">
        <v>35.700000000000003</v>
      </c>
      <c r="F62" s="44">
        <v>36.799999999999997</v>
      </c>
      <c r="G62" s="44">
        <v>37.799999999999997</v>
      </c>
      <c r="H62" s="44">
        <v>38.799999999999997</v>
      </c>
      <c r="I62" s="44">
        <v>40.5</v>
      </c>
      <c r="J62" s="44">
        <v>42.2</v>
      </c>
      <c r="K62" s="44">
        <v>43.9</v>
      </c>
      <c r="L62" s="44">
        <v>45.6</v>
      </c>
      <c r="M62" s="44">
        <v>47.4</v>
      </c>
      <c r="N62" s="44">
        <v>49.1</v>
      </c>
      <c r="O62" s="44">
        <v>50.8</v>
      </c>
      <c r="P62" s="44">
        <v>52.6</v>
      </c>
      <c r="Q62" s="44">
        <v>54.3</v>
      </c>
      <c r="R62" s="44">
        <v>56</v>
      </c>
      <c r="S62" s="44">
        <v>57.7</v>
      </c>
      <c r="T62" s="44">
        <v>59.4</v>
      </c>
      <c r="U62" s="44">
        <v>61.1</v>
      </c>
      <c r="V62" s="44">
        <v>62.7</v>
      </c>
      <c r="W62" s="44">
        <v>64.400000000000006</v>
      </c>
      <c r="X62" s="44">
        <v>65.900000000000006</v>
      </c>
      <c r="Y62" s="44">
        <v>67.5</v>
      </c>
      <c r="Z62" s="44">
        <v>69</v>
      </c>
      <c r="AA62" s="44">
        <v>69.5</v>
      </c>
      <c r="AB62" s="44">
        <v>70.099999999999994</v>
      </c>
      <c r="AC62" s="44">
        <v>70.599999999999994</v>
      </c>
      <c r="AD62" s="44">
        <v>71.099999999999994</v>
      </c>
      <c r="AE62" s="44">
        <v>71.599999999999994</v>
      </c>
      <c r="AF62" s="44">
        <v>72.099999999999994</v>
      </c>
      <c r="AG62" s="44">
        <v>72.599999999999994</v>
      </c>
    </row>
    <row r="63" spans="1:33" x14ac:dyDescent="0.2">
      <c r="A63" s="17" t="str">
        <f>VLOOKUP(C63,'Country Table'!$C$4:$G$222,5,FALSE)</f>
        <v>High income</v>
      </c>
      <c r="B63" s="17" t="str">
        <f>VLOOKUP(C63,'Country Table'!$C$4:$G$222,4,FALSE)</f>
        <v>Europe &amp; Central Asia</v>
      </c>
      <c r="C63" s="18" t="s">
        <v>136</v>
      </c>
      <c r="D63" s="44">
        <v>71.2</v>
      </c>
      <c r="E63" s="44">
        <v>71</v>
      </c>
      <c r="F63" s="44">
        <v>70.900000000000006</v>
      </c>
      <c r="G63" s="44">
        <v>70.7</v>
      </c>
      <c r="H63" s="44">
        <v>70.5</v>
      </c>
      <c r="I63" s="44">
        <v>70.3</v>
      </c>
      <c r="J63" s="44">
        <v>70.099999999999994</v>
      </c>
      <c r="K63" s="44">
        <v>69.900000000000006</v>
      </c>
      <c r="L63" s="44">
        <v>69.7</v>
      </c>
      <c r="M63" s="44">
        <v>69.5</v>
      </c>
      <c r="N63" s="44">
        <v>69.400000000000006</v>
      </c>
      <c r="O63" s="44">
        <v>69.2</v>
      </c>
      <c r="P63" s="44">
        <v>69.099999999999994</v>
      </c>
      <c r="Q63" s="44">
        <v>69</v>
      </c>
      <c r="R63" s="44">
        <v>68.900000000000006</v>
      </c>
      <c r="S63" s="44">
        <v>68.7</v>
      </c>
      <c r="T63" s="44">
        <v>68.599999999999994</v>
      </c>
      <c r="U63" s="44">
        <v>68.5</v>
      </c>
      <c r="V63" s="44">
        <v>68.400000000000006</v>
      </c>
      <c r="W63" s="44">
        <v>68.2</v>
      </c>
      <c r="X63" s="44">
        <v>68.099999999999994</v>
      </c>
      <c r="Y63" s="44">
        <v>68</v>
      </c>
      <c r="Z63" s="44">
        <v>68</v>
      </c>
      <c r="AA63" s="44">
        <v>68.099999999999994</v>
      </c>
      <c r="AB63" s="44">
        <v>68.3</v>
      </c>
      <c r="AC63" s="44">
        <v>68.400000000000006</v>
      </c>
      <c r="AD63" s="44">
        <v>68.599999999999994</v>
      </c>
      <c r="AE63" s="44">
        <v>68.7</v>
      </c>
      <c r="AF63" s="44">
        <v>68.900000000000006</v>
      </c>
      <c r="AG63" s="44">
        <v>69.099999999999994</v>
      </c>
    </row>
    <row r="64" spans="1:33" x14ac:dyDescent="0.2">
      <c r="A64" s="17" t="str">
        <f>VLOOKUP(C64,'Country Table'!$C$4:$G$222,5,FALSE)</f>
        <v>Lower middle income</v>
      </c>
      <c r="B64" s="17" t="str">
        <f>VLOOKUP(C64,'Country Table'!$C$4:$G$222,4,FALSE)</f>
        <v>Sub-Saharan Africa</v>
      </c>
      <c r="C64" s="18" t="s">
        <v>138</v>
      </c>
      <c r="D64" s="44">
        <v>20.2</v>
      </c>
      <c r="E64" s="44">
        <v>20.6</v>
      </c>
      <c r="F64" s="44">
        <v>21</v>
      </c>
      <c r="G64" s="44">
        <v>21.4</v>
      </c>
      <c r="H64" s="44">
        <v>21.9</v>
      </c>
      <c r="I64" s="44">
        <v>22.3</v>
      </c>
      <c r="J64" s="44">
        <v>22.7</v>
      </c>
      <c r="K64" s="44">
        <v>23.1</v>
      </c>
      <c r="L64" s="44">
        <v>22.9</v>
      </c>
      <c r="M64" s="44">
        <v>22.8</v>
      </c>
      <c r="N64" s="44">
        <v>22.7</v>
      </c>
      <c r="O64" s="44">
        <v>22.6</v>
      </c>
      <c r="P64" s="44">
        <v>22.4</v>
      </c>
      <c r="Q64" s="44">
        <v>22.3</v>
      </c>
      <c r="R64" s="44">
        <v>22.2</v>
      </c>
      <c r="S64" s="44">
        <v>22</v>
      </c>
      <c r="T64" s="44">
        <v>21.9</v>
      </c>
      <c r="U64" s="44">
        <v>21.8</v>
      </c>
      <c r="V64" s="44">
        <v>22</v>
      </c>
      <c r="W64" s="44">
        <v>22.3</v>
      </c>
      <c r="X64" s="44">
        <v>22.5</v>
      </c>
      <c r="Y64" s="44">
        <v>22.7</v>
      </c>
      <c r="Z64" s="44">
        <v>22.8</v>
      </c>
      <c r="AA64" s="44">
        <v>23</v>
      </c>
      <c r="AB64" s="44">
        <v>23.1</v>
      </c>
      <c r="AC64" s="44">
        <v>23.3</v>
      </c>
      <c r="AD64" s="44">
        <v>23.5</v>
      </c>
      <c r="AE64" s="44">
        <v>23.6</v>
      </c>
      <c r="AF64" s="44">
        <v>23.8</v>
      </c>
      <c r="AG64" s="44">
        <v>24</v>
      </c>
    </row>
    <row r="65" spans="1:33" x14ac:dyDescent="0.2">
      <c r="A65" s="17" t="str">
        <f>VLOOKUP(C65,'Country Table'!$C$4:$G$222,5,FALSE)</f>
        <v>Low income</v>
      </c>
      <c r="B65" s="17" t="str">
        <f>VLOOKUP(C65,'Country Table'!$C$4:$G$222,4,FALSE)</f>
        <v>Sub-Saharan Africa</v>
      </c>
      <c r="C65" s="18" t="s">
        <v>140</v>
      </c>
      <c r="D65" s="44">
        <v>12.6</v>
      </c>
      <c r="E65" s="44">
        <v>12.9</v>
      </c>
      <c r="F65" s="44">
        <v>13.1</v>
      </c>
      <c r="G65" s="44">
        <v>13.4</v>
      </c>
      <c r="H65" s="44">
        <v>13.6</v>
      </c>
      <c r="I65" s="44">
        <v>13.8</v>
      </c>
      <c r="J65" s="44">
        <v>14</v>
      </c>
      <c r="K65" s="44">
        <v>14.2</v>
      </c>
      <c r="L65" s="44">
        <v>14.4</v>
      </c>
      <c r="M65" s="44">
        <v>14.6</v>
      </c>
      <c r="N65" s="44">
        <v>14.7</v>
      </c>
      <c r="O65" s="44">
        <v>14.9</v>
      </c>
      <c r="P65" s="44">
        <v>15.1</v>
      </c>
      <c r="Q65" s="44">
        <v>15.3</v>
      </c>
      <c r="R65" s="44">
        <v>15.5</v>
      </c>
      <c r="S65" s="44">
        <v>15.7</v>
      </c>
      <c r="T65" s="44">
        <v>15.9</v>
      </c>
      <c r="U65" s="44">
        <v>16.100000000000001</v>
      </c>
      <c r="V65" s="44">
        <v>16.5</v>
      </c>
      <c r="W65" s="44">
        <v>16.899999999999999</v>
      </c>
      <c r="X65" s="44">
        <v>17.3</v>
      </c>
      <c r="Y65" s="44">
        <v>17.7</v>
      </c>
      <c r="Z65" s="44">
        <v>18.2</v>
      </c>
      <c r="AA65" s="44">
        <v>18.600000000000001</v>
      </c>
      <c r="AB65" s="44">
        <v>19</v>
      </c>
      <c r="AC65" s="44">
        <v>19.399999999999999</v>
      </c>
      <c r="AD65" s="44">
        <v>19.899999999999999</v>
      </c>
      <c r="AE65" s="44">
        <v>20.3</v>
      </c>
      <c r="AF65" s="44">
        <v>20.8</v>
      </c>
      <c r="AG65" s="44">
        <v>21.2</v>
      </c>
    </row>
    <row r="66" spans="1:33" x14ac:dyDescent="0.2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s="18" t="s">
        <v>142</v>
      </c>
      <c r="D66" s="44">
        <v>30.6</v>
      </c>
      <c r="E66" s="44">
        <v>31.2</v>
      </c>
      <c r="F66" s="44">
        <v>31.9</v>
      </c>
      <c r="G66" s="44">
        <v>32.6</v>
      </c>
      <c r="H66" s="44">
        <v>33.299999999999997</v>
      </c>
      <c r="I66" s="44">
        <v>34.1</v>
      </c>
      <c r="J66" s="44">
        <v>34.799999999999997</v>
      </c>
      <c r="K66" s="44">
        <v>35.4</v>
      </c>
      <c r="L66" s="44">
        <v>35.700000000000003</v>
      </c>
      <c r="M66" s="44">
        <v>35.9</v>
      </c>
      <c r="N66" s="44">
        <v>36.299999999999997</v>
      </c>
      <c r="O66" s="44">
        <v>37.200000000000003</v>
      </c>
      <c r="P66" s="44">
        <v>38</v>
      </c>
      <c r="Q66" s="44">
        <v>38.700000000000003</v>
      </c>
      <c r="R66" s="44">
        <v>39.200000000000003</v>
      </c>
      <c r="S66" s="44">
        <v>39.799999999999997</v>
      </c>
      <c r="T66" s="44">
        <v>40.1</v>
      </c>
      <c r="U66" s="44">
        <v>40.299999999999997</v>
      </c>
      <c r="V66" s="44">
        <v>40.5</v>
      </c>
      <c r="W66" s="44">
        <v>40.700000000000003</v>
      </c>
      <c r="X66" s="44">
        <v>40.9</v>
      </c>
      <c r="Y66" s="44">
        <v>41.1</v>
      </c>
      <c r="Z66" s="44">
        <v>41.2</v>
      </c>
      <c r="AA66" s="44">
        <v>41.4</v>
      </c>
      <c r="AB66" s="44">
        <v>41.5</v>
      </c>
      <c r="AC66" s="44">
        <v>41.6</v>
      </c>
      <c r="AD66" s="44">
        <v>41.8</v>
      </c>
      <c r="AE66" s="44">
        <v>41.9</v>
      </c>
      <c r="AF66" s="44">
        <v>42.1</v>
      </c>
      <c r="AG66" s="44">
        <v>42.2</v>
      </c>
    </row>
    <row r="67" spans="1:33" x14ac:dyDescent="0.2">
      <c r="A67" s="17" t="str">
        <f>VLOOKUP(C67,'Country Table'!$C$4:$G$222,5,FALSE)</f>
        <v>Upper middle income</v>
      </c>
      <c r="B67" s="17" t="str">
        <f>VLOOKUP(C67,'Country Table'!$C$4:$G$222,4,FALSE)</f>
        <v>East Asia &amp; Pacific</v>
      </c>
      <c r="C67" s="18" t="s">
        <v>144</v>
      </c>
      <c r="D67" s="44">
        <v>41.6</v>
      </c>
      <c r="E67" s="44">
        <v>42.4</v>
      </c>
      <c r="F67" s="44">
        <v>43.2</v>
      </c>
      <c r="G67" s="44">
        <v>43.9</v>
      </c>
      <c r="H67" s="44">
        <v>44.7</v>
      </c>
      <c r="I67" s="44">
        <v>45.5</v>
      </c>
      <c r="J67" s="44">
        <v>46.3</v>
      </c>
      <c r="K67" s="44">
        <v>46.7</v>
      </c>
      <c r="L67" s="44">
        <v>47.1</v>
      </c>
      <c r="M67" s="44">
        <v>47.5</v>
      </c>
      <c r="N67" s="44">
        <v>47.9</v>
      </c>
      <c r="O67" s="44">
        <v>48.3</v>
      </c>
      <c r="P67" s="44">
        <v>48.7</v>
      </c>
      <c r="Q67" s="44">
        <v>49.1</v>
      </c>
      <c r="R67" s="44">
        <v>49.5</v>
      </c>
      <c r="S67" s="44">
        <v>49.9</v>
      </c>
      <c r="T67" s="44">
        <v>50.3</v>
      </c>
      <c r="U67" s="44">
        <v>50.7</v>
      </c>
      <c r="V67" s="44">
        <v>51.1</v>
      </c>
      <c r="W67" s="44">
        <v>51.7</v>
      </c>
      <c r="X67" s="44">
        <v>52.2</v>
      </c>
      <c r="Y67" s="44">
        <v>52.7</v>
      </c>
      <c r="Z67" s="44">
        <v>53.2</v>
      </c>
      <c r="AA67" s="44">
        <v>53.7</v>
      </c>
      <c r="AB67" s="44">
        <v>54.2</v>
      </c>
      <c r="AC67" s="44">
        <v>54.7</v>
      </c>
      <c r="AD67" s="44">
        <v>55.2</v>
      </c>
      <c r="AE67" s="44">
        <v>55.7</v>
      </c>
      <c r="AF67" s="44">
        <v>56.2</v>
      </c>
      <c r="AG67" s="44">
        <v>56.8</v>
      </c>
    </row>
    <row r="68" spans="1:33" x14ac:dyDescent="0.2">
      <c r="A68" s="17" t="str">
        <f>VLOOKUP(C68,'Country Table'!$C$4:$G$222,5,FALSE)</f>
        <v>High income</v>
      </c>
      <c r="B68" s="17" t="str">
        <f>VLOOKUP(C68,'Country Table'!$C$4:$G$222,4,FALSE)</f>
        <v>Europe &amp; Central Asia</v>
      </c>
      <c r="C68" s="18" t="s">
        <v>146</v>
      </c>
      <c r="D68" s="44">
        <v>79.400000000000006</v>
      </c>
      <c r="E68" s="44">
        <v>79.8</v>
      </c>
      <c r="F68" s="44">
        <v>80.099999999999994</v>
      </c>
      <c r="G68" s="44">
        <v>80.400000000000006</v>
      </c>
      <c r="H68" s="44">
        <v>80.7</v>
      </c>
      <c r="I68" s="44">
        <v>81</v>
      </c>
      <c r="J68" s="44">
        <v>81.2</v>
      </c>
      <c r="K68" s="44">
        <v>81.5</v>
      </c>
      <c r="L68" s="44">
        <v>81.7</v>
      </c>
      <c r="M68" s="44">
        <v>81.900000000000006</v>
      </c>
      <c r="N68" s="44">
        <v>82.2</v>
      </c>
      <c r="O68" s="44">
        <v>82.4</v>
      </c>
      <c r="P68" s="44">
        <v>82.5</v>
      </c>
      <c r="Q68" s="44">
        <v>82.6</v>
      </c>
      <c r="R68" s="44">
        <v>82.8</v>
      </c>
      <c r="S68" s="44">
        <v>82.9</v>
      </c>
      <c r="T68" s="44">
        <v>83</v>
      </c>
      <c r="U68" s="44">
        <v>83.2</v>
      </c>
      <c r="V68" s="44">
        <v>83.3</v>
      </c>
      <c r="W68" s="44">
        <v>83.4</v>
      </c>
      <c r="X68" s="44">
        <v>83.8</v>
      </c>
      <c r="Y68" s="44">
        <v>84.3</v>
      </c>
      <c r="Z68" s="44">
        <v>84.8</v>
      </c>
      <c r="AA68" s="44">
        <v>85.1</v>
      </c>
      <c r="AB68" s="44">
        <v>85.2</v>
      </c>
      <c r="AC68" s="44">
        <v>85.2</v>
      </c>
      <c r="AD68" s="44">
        <v>85.3</v>
      </c>
      <c r="AE68" s="44">
        <v>85.3</v>
      </c>
      <c r="AF68" s="44">
        <v>85.4</v>
      </c>
      <c r="AG68" s="44">
        <v>85.4</v>
      </c>
    </row>
    <row r="69" spans="1:33" x14ac:dyDescent="0.2">
      <c r="A69" s="17" t="str">
        <f>VLOOKUP(C69,'Country Table'!$C$4:$G$222,5,FALSE)</f>
        <v>High income</v>
      </c>
      <c r="B69" s="17" t="str">
        <f>VLOOKUP(C69,'Country Table'!$C$4:$G$222,4,FALSE)</f>
        <v>Europe &amp; Central Asia</v>
      </c>
      <c r="C69" s="18" t="s">
        <v>148</v>
      </c>
      <c r="D69" s="44">
        <v>74.099999999999994</v>
      </c>
      <c r="E69" s="44">
        <v>74.2</v>
      </c>
      <c r="F69" s="44">
        <v>74.400000000000006</v>
      </c>
      <c r="G69" s="44">
        <v>74.599999999999994</v>
      </c>
      <c r="H69" s="44">
        <v>74.7</v>
      </c>
      <c r="I69" s="44">
        <v>74.900000000000006</v>
      </c>
      <c r="J69" s="44">
        <v>75.099999999999994</v>
      </c>
      <c r="K69" s="44">
        <v>75.3</v>
      </c>
      <c r="L69" s="44">
        <v>75.400000000000006</v>
      </c>
      <c r="M69" s="44">
        <v>75.599999999999994</v>
      </c>
      <c r="N69" s="44">
        <v>75.900000000000006</v>
      </c>
      <c r="O69" s="44">
        <v>76.099999999999994</v>
      </c>
      <c r="P69" s="44">
        <v>76.400000000000006</v>
      </c>
      <c r="Q69" s="44">
        <v>76.599999999999994</v>
      </c>
      <c r="R69" s="44">
        <v>76.900000000000006</v>
      </c>
      <c r="S69" s="44">
        <v>77.099999999999994</v>
      </c>
      <c r="T69" s="44">
        <v>77.400000000000006</v>
      </c>
      <c r="U69" s="44">
        <v>77.599999999999994</v>
      </c>
      <c r="V69" s="44">
        <v>77.900000000000006</v>
      </c>
      <c r="W69" s="44">
        <v>78.099999999999994</v>
      </c>
      <c r="X69" s="44">
        <v>78.400000000000006</v>
      </c>
      <c r="Y69" s="44">
        <v>78.599999999999994</v>
      </c>
      <c r="Z69" s="44">
        <v>78.900000000000006</v>
      </c>
      <c r="AA69" s="44">
        <v>79.099999999999994</v>
      </c>
      <c r="AB69" s="44">
        <v>79.400000000000006</v>
      </c>
      <c r="AC69" s="44">
        <v>79.7</v>
      </c>
      <c r="AD69" s="44">
        <v>79.900000000000006</v>
      </c>
      <c r="AE69" s="44">
        <v>80.2</v>
      </c>
      <c r="AF69" s="44">
        <v>80.400000000000006</v>
      </c>
      <c r="AG69" s="44">
        <v>80.7</v>
      </c>
    </row>
    <row r="70" spans="1:33" x14ac:dyDescent="0.2">
      <c r="A70" s="17" t="str">
        <f>VLOOKUP(C70,'Country Table'!$C$4:$G$222,5,FALSE)</f>
        <v>High income</v>
      </c>
      <c r="B70" s="17" t="str">
        <f>VLOOKUP(C70,'Country Table'!$C$4:$G$222,4,FALSE)</f>
        <v>East Asia &amp; Pacific</v>
      </c>
      <c r="C70" s="18" t="s">
        <v>150</v>
      </c>
      <c r="D70" s="44">
        <v>57.9</v>
      </c>
      <c r="E70" s="44">
        <v>57.6</v>
      </c>
      <c r="F70" s="44">
        <v>57.4</v>
      </c>
      <c r="G70" s="44">
        <v>57.1</v>
      </c>
      <c r="H70" s="44">
        <v>56.9</v>
      </c>
      <c r="I70" s="44">
        <v>56.6</v>
      </c>
      <c r="J70" s="44">
        <v>56.4</v>
      </c>
      <c r="K70" s="44">
        <v>56.3</v>
      </c>
      <c r="L70" s="44">
        <v>56.2</v>
      </c>
      <c r="M70" s="44">
        <v>56.1</v>
      </c>
      <c r="N70" s="44">
        <v>56</v>
      </c>
      <c r="O70" s="44">
        <v>56</v>
      </c>
      <c r="P70" s="44">
        <v>55.9</v>
      </c>
      <c r="Q70" s="44">
        <v>56.2</v>
      </c>
      <c r="R70" s="44">
        <v>56.8</v>
      </c>
      <c r="S70" s="44">
        <v>57.4</v>
      </c>
      <c r="T70" s="44">
        <v>58</v>
      </c>
      <c r="U70" s="44">
        <v>58.6</v>
      </c>
      <c r="V70" s="44">
        <v>59.2</v>
      </c>
      <c r="W70" s="44">
        <v>59.7</v>
      </c>
      <c r="X70" s="44">
        <v>60.3</v>
      </c>
      <c r="Y70" s="44">
        <v>60.9</v>
      </c>
      <c r="Z70" s="44">
        <v>61.5</v>
      </c>
      <c r="AA70" s="44">
        <v>61.6</v>
      </c>
      <c r="AB70" s="44">
        <v>61.6</v>
      </c>
      <c r="AC70" s="44">
        <v>61.7</v>
      </c>
      <c r="AD70" s="44">
        <v>61.7</v>
      </c>
      <c r="AE70" s="44">
        <v>61.8</v>
      </c>
      <c r="AF70" s="44">
        <v>61.8</v>
      </c>
      <c r="AG70" s="44">
        <v>61.9</v>
      </c>
    </row>
    <row r="71" spans="1:33" x14ac:dyDescent="0.2">
      <c r="A71" s="17" t="str">
        <f>VLOOKUP(C71,'Country Table'!$C$4:$G$222,5,FALSE)</f>
        <v>Upper middle income</v>
      </c>
      <c r="B71" s="17" t="str">
        <f>VLOOKUP(C71,'Country Table'!$C$4:$G$222,4,FALSE)</f>
        <v>Sub-Saharan Africa</v>
      </c>
      <c r="C71" s="18" t="s">
        <v>152</v>
      </c>
      <c r="D71" s="44">
        <v>69.099999999999994</v>
      </c>
      <c r="E71" s="44">
        <v>70.5</v>
      </c>
      <c r="F71" s="44">
        <v>71.7</v>
      </c>
      <c r="G71" s="44">
        <v>73</v>
      </c>
      <c r="H71" s="44">
        <v>73.900000000000006</v>
      </c>
      <c r="I71" s="44">
        <v>74.8</v>
      </c>
      <c r="J71" s="44">
        <v>75.7</v>
      </c>
      <c r="K71" s="44">
        <v>76.5</v>
      </c>
      <c r="L71" s="44">
        <v>77.3</v>
      </c>
      <c r="M71" s="44">
        <v>78.099999999999994</v>
      </c>
      <c r="N71" s="44">
        <v>78.900000000000006</v>
      </c>
      <c r="O71" s="44">
        <v>79.599999999999994</v>
      </c>
      <c r="P71" s="44">
        <v>80.400000000000006</v>
      </c>
      <c r="Q71" s="44">
        <v>81.099999999999994</v>
      </c>
      <c r="R71" s="44">
        <v>81.8</v>
      </c>
      <c r="S71" s="44">
        <v>82.5</v>
      </c>
      <c r="T71" s="44">
        <v>83.1</v>
      </c>
      <c r="U71" s="44">
        <v>83.7</v>
      </c>
      <c r="V71" s="44">
        <v>84.4</v>
      </c>
      <c r="W71" s="44">
        <v>85</v>
      </c>
      <c r="X71" s="44">
        <v>85.5</v>
      </c>
      <c r="Y71" s="44">
        <v>86.1</v>
      </c>
      <c r="Z71" s="44">
        <v>86.6</v>
      </c>
      <c r="AA71" s="44">
        <v>87.2</v>
      </c>
      <c r="AB71" s="44">
        <v>87.7</v>
      </c>
      <c r="AC71" s="44">
        <v>88.1</v>
      </c>
      <c r="AD71" s="44">
        <v>88.6</v>
      </c>
      <c r="AE71" s="44">
        <v>89</v>
      </c>
      <c r="AF71" s="44">
        <v>89.4</v>
      </c>
      <c r="AG71" s="44">
        <v>89.7</v>
      </c>
    </row>
    <row r="72" spans="1:33" x14ac:dyDescent="0.2">
      <c r="A72" s="17" t="str">
        <f>VLOOKUP(C72,'Country Table'!$C$4:$G$222,5,FALSE)</f>
        <v>Low income</v>
      </c>
      <c r="B72" s="17" t="str">
        <f>VLOOKUP(C72,'Country Table'!$C$4:$G$222,4,FALSE)</f>
        <v>Sub-Saharan Africa</v>
      </c>
      <c r="C72" s="18" t="s">
        <v>452</v>
      </c>
      <c r="D72" s="44">
        <v>38.299999999999997</v>
      </c>
      <c r="E72" s="44">
        <v>39.4</v>
      </c>
      <c r="F72" s="44">
        <v>40.5</v>
      </c>
      <c r="G72" s="44">
        <v>41.6</v>
      </c>
      <c r="H72" s="44">
        <v>42.5</v>
      </c>
      <c r="I72" s="44">
        <v>43.4</v>
      </c>
      <c r="J72" s="44">
        <v>44.3</v>
      </c>
      <c r="K72" s="44">
        <v>45.2</v>
      </c>
      <c r="L72" s="44">
        <v>46.1</v>
      </c>
      <c r="M72" s="44">
        <v>47</v>
      </c>
      <c r="N72" s="44">
        <v>47.9</v>
      </c>
      <c r="O72" s="44">
        <v>48.8</v>
      </c>
      <c r="P72" s="44">
        <v>49.7</v>
      </c>
      <c r="Q72" s="44">
        <v>50.6</v>
      </c>
      <c r="R72" s="44">
        <v>51.3</v>
      </c>
      <c r="S72" s="44">
        <v>52</v>
      </c>
      <c r="T72" s="44">
        <v>52.8</v>
      </c>
      <c r="U72" s="44">
        <v>53.5</v>
      </c>
      <c r="V72" s="44">
        <v>54.2</v>
      </c>
      <c r="W72" s="44">
        <v>54.9</v>
      </c>
      <c r="X72" s="44">
        <v>55.7</v>
      </c>
      <c r="Y72" s="44">
        <v>56.4</v>
      </c>
      <c r="Z72" s="44">
        <v>57.1</v>
      </c>
      <c r="AA72" s="44">
        <v>57.8</v>
      </c>
      <c r="AB72" s="44">
        <v>58.5</v>
      </c>
      <c r="AC72" s="44">
        <v>59.2</v>
      </c>
      <c r="AD72" s="44">
        <v>59.9</v>
      </c>
      <c r="AE72" s="44">
        <v>60.6</v>
      </c>
      <c r="AF72" s="44">
        <v>61.3</v>
      </c>
      <c r="AG72" s="44">
        <v>61.9</v>
      </c>
    </row>
    <row r="73" spans="1:33" x14ac:dyDescent="0.2">
      <c r="A73" s="17" t="str">
        <f>VLOOKUP(C73,'Country Table'!$C$4:$G$222,5,FALSE)</f>
        <v>Upper middle income</v>
      </c>
      <c r="B73" s="17" t="str">
        <f>VLOOKUP(C73,'Country Table'!$C$4:$G$222,4,FALSE)</f>
        <v>Europe &amp; Central Asia</v>
      </c>
      <c r="C73" s="18" t="s">
        <v>155</v>
      </c>
      <c r="D73" s="44">
        <v>55</v>
      </c>
      <c r="E73" s="44">
        <v>54.8</v>
      </c>
      <c r="F73" s="44">
        <v>54.6</v>
      </c>
      <c r="G73" s="44">
        <v>54.3</v>
      </c>
      <c r="H73" s="44">
        <v>54.1</v>
      </c>
      <c r="I73" s="44">
        <v>53.8</v>
      </c>
      <c r="J73" s="44">
        <v>53.6</v>
      </c>
      <c r="K73" s="44">
        <v>53.4</v>
      </c>
      <c r="L73" s="44">
        <v>53.1</v>
      </c>
      <c r="M73" s="44">
        <v>52.9</v>
      </c>
      <c r="N73" s="44">
        <v>52.6</v>
      </c>
      <c r="O73" s="44">
        <v>52.4</v>
      </c>
      <c r="P73" s="44">
        <v>52.4</v>
      </c>
      <c r="Q73" s="44">
        <v>52.8</v>
      </c>
      <c r="R73" s="44">
        <v>53.2</v>
      </c>
      <c r="S73" s="44">
        <v>53.6</v>
      </c>
      <c r="T73" s="44">
        <v>54</v>
      </c>
      <c r="U73" s="44">
        <v>54.4</v>
      </c>
      <c r="V73" s="44">
        <v>54.8</v>
      </c>
      <c r="W73" s="44">
        <v>55.2</v>
      </c>
      <c r="X73" s="44">
        <v>55.5</v>
      </c>
      <c r="Y73" s="44">
        <v>55.9</v>
      </c>
      <c r="Z73" s="44">
        <v>56.3</v>
      </c>
      <c r="AA73" s="44">
        <v>56.7</v>
      </c>
      <c r="AB73" s="44">
        <v>57.1</v>
      </c>
      <c r="AC73" s="44">
        <v>57.4</v>
      </c>
      <c r="AD73" s="44">
        <v>57.8</v>
      </c>
      <c r="AE73" s="44">
        <v>58.2</v>
      </c>
      <c r="AF73" s="44">
        <v>58.6</v>
      </c>
      <c r="AG73" s="44">
        <v>59</v>
      </c>
    </row>
    <row r="74" spans="1:33" x14ac:dyDescent="0.2">
      <c r="A74" s="17" t="str">
        <f>VLOOKUP(C74,'Country Table'!$C$4:$G$222,5,FALSE)</f>
        <v>High income</v>
      </c>
      <c r="B74" s="17" t="str">
        <f>VLOOKUP(C74,'Country Table'!$C$4:$G$222,4,FALSE)</f>
        <v>Europe &amp; Central Asia</v>
      </c>
      <c r="C74" s="18" t="s">
        <v>157</v>
      </c>
      <c r="D74" s="44">
        <v>73.099999999999994</v>
      </c>
      <c r="E74" s="44">
        <v>73.3</v>
      </c>
      <c r="F74" s="44">
        <v>73.400000000000006</v>
      </c>
      <c r="G74" s="44">
        <v>73.5</v>
      </c>
      <c r="H74" s="44">
        <v>73.7</v>
      </c>
      <c r="I74" s="44">
        <v>73.900000000000006</v>
      </c>
      <c r="J74" s="44">
        <v>74.099999999999994</v>
      </c>
      <c r="K74" s="44">
        <v>74.3</v>
      </c>
      <c r="L74" s="44">
        <v>74.599999999999994</v>
      </c>
      <c r="M74" s="44">
        <v>74.8</v>
      </c>
      <c r="N74" s="44">
        <v>75</v>
      </c>
      <c r="O74" s="44">
        <v>75.2</v>
      </c>
      <c r="P74" s="44">
        <v>75.400000000000006</v>
      </c>
      <c r="Q74" s="44">
        <v>75.599999999999994</v>
      </c>
      <c r="R74" s="44">
        <v>75.8</v>
      </c>
      <c r="S74" s="44">
        <v>76</v>
      </c>
      <c r="T74" s="44">
        <v>76.2</v>
      </c>
      <c r="U74" s="44">
        <v>76.400000000000006</v>
      </c>
      <c r="V74" s="44">
        <v>76.599999999999994</v>
      </c>
      <c r="W74" s="44">
        <v>76.8</v>
      </c>
      <c r="X74" s="44">
        <v>77</v>
      </c>
      <c r="Y74" s="44">
        <v>77.2</v>
      </c>
      <c r="Z74" s="44">
        <v>77.2</v>
      </c>
      <c r="AA74" s="44">
        <v>77.2</v>
      </c>
      <c r="AB74" s="44">
        <v>77.2</v>
      </c>
      <c r="AC74" s="44">
        <v>77.2</v>
      </c>
      <c r="AD74" s="44">
        <v>77.2</v>
      </c>
      <c r="AE74" s="44">
        <v>77.3</v>
      </c>
      <c r="AF74" s="44">
        <v>77.3</v>
      </c>
      <c r="AG74" s="44">
        <v>77.400000000000006</v>
      </c>
    </row>
    <row r="75" spans="1:33" x14ac:dyDescent="0.2">
      <c r="A75" s="17" t="str">
        <f>VLOOKUP(C75,'Country Table'!$C$4:$G$222,5,FALSE)</f>
        <v>Lower middle income</v>
      </c>
      <c r="B75" s="17" t="str">
        <f>VLOOKUP(C75,'Country Table'!$C$4:$G$222,4,FALSE)</f>
        <v>Sub-Saharan Africa</v>
      </c>
      <c r="C75" s="18" t="s">
        <v>159</v>
      </c>
      <c r="D75" s="44">
        <v>36.4</v>
      </c>
      <c r="E75" s="44">
        <v>37.200000000000003</v>
      </c>
      <c r="F75" s="44">
        <v>37.9</v>
      </c>
      <c r="G75" s="44">
        <v>38.6</v>
      </c>
      <c r="H75" s="44">
        <v>39.4</v>
      </c>
      <c r="I75" s="44">
        <v>40.1</v>
      </c>
      <c r="J75" s="44">
        <v>40.9</v>
      </c>
      <c r="K75" s="44">
        <v>41.7</v>
      </c>
      <c r="L75" s="44">
        <v>42.4</v>
      </c>
      <c r="M75" s="44">
        <v>43.2</v>
      </c>
      <c r="N75" s="44">
        <v>43.9</v>
      </c>
      <c r="O75" s="44">
        <v>44.6</v>
      </c>
      <c r="P75" s="44">
        <v>45.3</v>
      </c>
      <c r="Q75" s="44">
        <v>46</v>
      </c>
      <c r="R75" s="44">
        <v>46.6</v>
      </c>
      <c r="S75" s="44">
        <v>47.3</v>
      </c>
      <c r="T75" s="44">
        <v>48</v>
      </c>
      <c r="U75" s="44">
        <v>48.7</v>
      </c>
      <c r="V75" s="44">
        <v>49.4</v>
      </c>
      <c r="W75" s="44">
        <v>50</v>
      </c>
      <c r="X75" s="44">
        <v>50.7</v>
      </c>
      <c r="Y75" s="44">
        <v>51.4</v>
      </c>
      <c r="Z75" s="44">
        <v>52.1</v>
      </c>
      <c r="AA75" s="44">
        <v>52.7</v>
      </c>
      <c r="AB75" s="44">
        <v>53.4</v>
      </c>
      <c r="AC75" s="44">
        <v>54.1</v>
      </c>
      <c r="AD75" s="44">
        <v>54.7</v>
      </c>
      <c r="AE75" s="44">
        <v>55.4</v>
      </c>
      <c r="AF75" s="44">
        <v>56.1</v>
      </c>
      <c r="AG75" s="44">
        <v>56.7</v>
      </c>
    </row>
    <row r="76" spans="1:33" x14ac:dyDescent="0.2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s="18" t="s">
        <v>161</v>
      </c>
      <c r="D76" s="44">
        <v>100</v>
      </c>
      <c r="E76" s="44">
        <v>100</v>
      </c>
      <c r="F76" s="44">
        <v>100</v>
      </c>
      <c r="G76" s="44">
        <v>100</v>
      </c>
      <c r="H76" s="44">
        <v>100</v>
      </c>
      <c r="I76" s="44">
        <v>100</v>
      </c>
      <c r="J76" s="44">
        <v>100</v>
      </c>
      <c r="K76" s="44">
        <v>100</v>
      </c>
      <c r="L76" s="44">
        <v>100</v>
      </c>
      <c r="M76" s="44">
        <v>100</v>
      </c>
      <c r="N76" s="44">
        <v>100</v>
      </c>
      <c r="O76" s="44">
        <v>100</v>
      </c>
      <c r="P76" s="44">
        <v>100</v>
      </c>
      <c r="Q76" s="44">
        <v>100</v>
      </c>
      <c r="R76" s="44">
        <v>100</v>
      </c>
      <c r="S76" s="44">
        <v>100</v>
      </c>
      <c r="T76" s="44">
        <v>100</v>
      </c>
      <c r="U76" s="44">
        <v>100</v>
      </c>
      <c r="V76" s="44">
        <v>100</v>
      </c>
      <c r="W76" s="44">
        <v>100</v>
      </c>
      <c r="X76" s="44">
        <v>100</v>
      </c>
      <c r="Y76" s="44">
        <v>100</v>
      </c>
      <c r="Z76" s="44">
        <v>100</v>
      </c>
      <c r="AA76" s="44">
        <v>100</v>
      </c>
      <c r="AB76" s="44">
        <v>100</v>
      </c>
      <c r="AC76" s="44">
        <v>100</v>
      </c>
      <c r="AD76" s="44">
        <v>100</v>
      </c>
      <c r="AE76" s="44">
        <v>100</v>
      </c>
      <c r="AF76" s="44">
        <v>100</v>
      </c>
      <c r="AG76" s="44">
        <v>100</v>
      </c>
    </row>
    <row r="77" spans="1:33" x14ac:dyDescent="0.2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s="18" t="s">
        <v>163</v>
      </c>
      <c r="D77" s="44">
        <v>71.5</v>
      </c>
      <c r="E77" s="44">
        <v>71.599999999999994</v>
      </c>
      <c r="F77" s="44">
        <v>71.8</v>
      </c>
      <c r="G77" s="44">
        <v>71.900000000000006</v>
      </c>
      <c r="H77" s="44">
        <v>72</v>
      </c>
      <c r="I77" s="44">
        <v>72.099999999999994</v>
      </c>
      <c r="J77" s="44">
        <v>72.2</v>
      </c>
      <c r="K77" s="44">
        <v>72.400000000000006</v>
      </c>
      <c r="L77" s="44">
        <v>72.5</v>
      </c>
      <c r="M77" s="44">
        <v>72.599999999999994</v>
      </c>
      <c r="N77" s="44">
        <v>72.7</v>
      </c>
      <c r="O77" s="44">
        <v>72.900000000000006</v>
      </c>
      <c r="P77" s="44">
        <v>73.3</v>
      </c>
      <c r="Q77" s="44">
        <v>73.7</v>
      </c>
      <c r="R77" s="44">
        <v>74.099999999999994</v>
      </c>
      <c r="S77" s="44">
        <v>74.5</v>
      </c>
      <c r="T77" s="44">
        <v>74.8</v>
      </c>
      <c r="U77" s="44">
        <v>75.2</v>
      </c>
      <c r="V77" s="44">
        <v>75.599999999999994</v>
      </c>
      <c r="W77" s="44">
        <v>75.900000000000006</v>
      </c>
      <c r="X77" s="44">
        <v>76.3</v>
      </c>
      <c r="Y77" s="44">
        <v>76.599999999999994</v>
      </c>
      <c r="Z77" s="44">
        <v>77</v>
      </c>
      <c r="AA77" s="44">
        <v>77.400000000000006</v>
      </c>
      <c r="AB77" s="44">
        <v>77.7</v>
      </c>
      <c r="AC77" s="44">
        <v>78</v>
      </c>
      <c r="AD77" s="44">
        <v>78.400000000000006</v>
      </c>
      <c r="AE77" s="44">
        <v>78.7</v>
      </c>
      <c r="AF77" s="44">
        <v>79.099999999999994</v>
      </c>
      <c r="AG77" s="44">
        <v>79.400000000000006</v>
      </c>
    </row>
    <row r="78" spans="1:33" x14ac:dyDescent="0.2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s="18" t="s">
        <v>165</v>
      </c>
      <c r="D78" s="44">
        <v>79.7</v>
      </c>
      <c r="E78" s="44">
        <v>80</v>
      </c>
      <c r="F78" s="44">
        <v>80.3</v>
      </c>
      <c r="G78" s="44">
        <v>80.5</v>
      </c>
      <c r="H78" s="44">
        <v>80.7</v>
      </c>
      <c r="I78" s="44">
        <v>80.900000000000006</v>
      </c>
      <c r="J78" s="44">
        <v>81.099999999999994</v>
      </c>
      <c r="K78" s="44">
        <v>81.2</v>
      </c>
      <c r="L78" s="44">
        <v>81.400000000000006</v>
      </c>
      <c r="M78" s="44">
        <v>81.5</v>
      </c>
      <c r="N78" s="44">
        <v>81.599999999999994</v>
      </c>
      <c r="O78" s="44">
        <v>81.8</v>
      </c>
      <c r="P78" s="44">
        <v>82.1</v>
      </c>
      <c r="Q78" s="44">
        <v>82.3</v>
      </c>
      <c r="R78" s="44">
        <v>82.6</v>
      </c>
      <c r="S78" s="44">
        <v>82.9</v>
      </c>
      <c r="T78" s="44">
        <v>83.2</v>
      </c>
      <c r="U78" s="44">
        <v>83.5</v>
      </c>
      <c r="V78" s="44">
        <v>83.8</v>
      </c>
      <c r="W78" s="44">
        <v>84.1</v>
      </c>
      <c r="X78" s="44">
        <v>84.4</v>
      </c>
      <c r="Y78" s="44">
        <v>84.8</v>
      </c>
      <c r="Z78" s="44">
        <v>85.2</v>
      </c>
      <c r="AA78" s="44">
        <v>85.6</v>
      </c>
      <c r="AB78" s="44">
        <v>85.8</v>
      </c>
      <c r="AC78" s="44">
        <v>86.1</v>
      </c>
      <c r="AD78" s="44">
        <v>86.3</v>
      </c>
      <c r="AE78" s="44">
        <v>86.6</v>
      </c>
      <c r="AF78" s="44">
        <v>86.8</v>
      </c>
      <c r="AG78" s="44">
        <v>87.1</v>
      </c>
    </row>
    <row r="79" spans="1:33" x14ac:dyDescent="0.2">
      <c r="A79" s="17" t="str">
        <f>VLOOKUP(C79,'Country Table'!$C$4:$G$222,5,FALSE)</f>
        <v>Upper middle income</v>
      </c>
      <c r="B79" s="17" t="str">
        <f>VLOOKUP(C79,'Country Table'!$C$4:$G$222,4,FALSE)</f>
        <v>Latin America &amp; Caribbean</v>
      </c>
      <c r="C79" s="18" t="s">
        <v>167</v>
      </c>
      <c r="D79" s="44">
        <v>33.4</v>
      </c>
      <c r="E79" s="44">
        <v>33.5</v>
      </c>
      <c r="F79" s="44">
        <v>33.700000000000003</v>
      </c>
      <c r="G79" s="44">
        <v>34</v>
      </c>
      <c r="H79" s="44">
        <v>34.200000000000003</v>
      </c>
      <c r="I79" s="44">
        <v>34.5</v>
      </c>
      <c r="J79" s="44">
        <v>34.700000000000003</v>
      </c>
      <c r="K79" s="44">
        <v>35</v>
      </c>
      <c r="L79" s="44">
        <v>35.200000000000003</v>
      </c>
      <c r="M79" s="44">
        <v>35.5</v>
      </c>
      <c r="N79" s="44">
        <v>35.700000000000003</v>
      </c>
      <c r="O79" s="44">
        <v>35.9</v>
      </c>
      <c r="P79" s="44">
        <v>35.9</v>
      </c>
      <c r="Q79" s="44">
        <v>35.9</v>
      </c>
      <c r="R79" s="44">
        <v>35.9</v>
      </c>
      <c r="S79" s="44">
        <v>35.9</v>
      </c>
      <c r="T79" s="44">
        <v>35.9</v>
      </c>
      <c r="U79" s="44">
        <v>35.9</v>
      </c>
      <c r="V79" s="44">
        <v>35.9</v>
      </c>
      <c r="W79" s="44">
        <v>35.9</v>
      </c>
      <c r="X79" s="44">
        <v>35.9</v>
      </c>
      <c r="Y79" s="44">
        <v>35.9</v>
      </c>
      <c r="Z79" s="44">
        <v>35.9</v>
      </c>
      <c r="AA79" s="44">
        <v>35.9</v>
      </c>
      <c r="AB79" s="44">
        <v>35.9</v>
      </c>
      <c r="AC79" s="44">
        <v>36</v>
      </c>
      <c r="AD79" s="44">
        <v>36.1</v>
      </c>
      <c r="AE79" s="44">
        <v>36.200000000000003</v>
      </c>
      <c r="AF79" s="44">
        <v>36.299999999999997</v>
      </c>
      <c r="AG79" s="44">
        <v>36.4</v>
      </c>
    </row>
    <row r="80" spans="1:33" x14ac:dyDescent="0.2">
      <c r="A80" s="17" t="str">
        <f>VLOOKUP(C80,'Country Table'!$C$4:$G$222,5,FALSE)</f>
        <v>High income</v>
      </c>
      <c r="B80" s="17" t="str">
        <f>VLOOKUP(C80,'Country Table'!$C$4:$G$222,4,FALSE)</f>
        <v>East Asia &amp; Pacific</v>
      </c>
      <c r="C80" s="18" t="s">
        <v>169</v>
      </c>
      <c r="D80" s="44">
        <v>90.8</v>
      </c>
      <c r="E80" s="44">
        <v>91.1</v>
      </c>
      <c r="F80" s="44">
        <v>91.3</v>
      </c>
      <c r="G80" s="44">
        <v>91.6</v>
      </c>
      <c r="H80" s="44">
        <v>91.8</v>
      </c>
      <c r="I80" s="44">
        <v>92.1</v>
      </c>
      <c r="J80" s="44">
        <v>92.3</v>
      </c>
      <c r="K80" s="44">
        <v>92.5</v>
      </c>
      <c r="L80" s="44">
        <v>92.7</v>
      </c>
      <c r="M80" s="44">
        <v>92.9</v>
      </c>
      <c r="N80" s="44">
        <v>93.1</v>
      </c>
      <c r="O80" s="44">
        <v>93.2</v>
      </c>
      <c r="P80" s="44">
        <v>93.3</v>
      </c>
      <c r="Q80" s="44">
        <v>93.4</v>
      </c>
      <c r="R80" s="44">
        <v>93.5</v>
      </c>
      <c r="S80" s="44">
        <v>93.6</v>
      </c>
      <c r="T80" s="44">
        <v>93.7</v>
      </c>
      <c r="U80" s="44">
        <v>93.8</v>
      </c>
      <c r="V80" s="44">
        <v>93.9</v>
      </c>
      <c r="W80" s="44">
        <v>94</v>
      </c>
      <c r="X80" s="44">
        <v>94.1</v>
      </c>
      <c r="Y80" s="44">
        <v>94.2</v>
      </c>
      <c r="Z80" s="44">
        <v>94.3</v>
      </c>
      <c r="AA80" s="44">
        <v>94.4</v>
      </c>
      <c r="AB80" s="44">
        <v>94.4</v>
      </c>
      <c r="AC80" s="44">
        <v>94.5</v>
      </c>
      <c r="AD80" s="44">
        <v>94.6</v>
      </c>
      <c r="AE80" s="44">
        <v>94.7</v>
      </c>
      <c r="AF80" s="44">
        <v>94.8</v>
      </c>
      <c r="AG80" s="44">
        <v>94.9</v>
      </c>
    </row>
    <row r="81" spans="1:33" x14ac:dyDescent="0.2">
      <c r="A81" s="17" t="str">
        <f>VLOOKUP(C81,'Country Table'!$C$4:$G$222,5,FALSE)</f>
        <v>Upper middle income</v>
      </c>
      <c r="B81" s="17" t="str">
        <f>VLOOKUP(C81,'Country Table'!$C$4:$G$222,4,FALSE)</f>
        <v>Latin America &amp; Caribbean</v>
      </c>
      <c r="C81" s="18" t="s">
        <v>171</v>
      </c>
      <c r="D81" s="44">
        <v>42</v>
      </c>
      <c r="E81" s="44">
        <v>42.3</v>
      </c>
      <c r="F81" s="44">
        <v>42.7</v>
      </c>
      <c r="G81" s="44">
        <v>43</v>
      </c>
      <c r="H81" s="44">
        <v>43.3</v>
      </c>
      <c r="I81" s="44">
        <v>43.7</v>
      </c>
      <c r="J81" s="44">
        <v>44</v>
      </c>
      <c r="K81" s="44">
        <v>44.3</v>
      </c>
      <c r="L81" s="44">
        <v>44.7</v>
      </c>
      <c r="M81" s="44">
        <v>45</v>
      </c>
      <c r="N81" s="44">
        <v>45.3</v>
      </c>
      <c r="O81" s="44">
        <v>45.7</v>
      </c>
      <c r="P81" s="44">
        <v>46</v>
      </c>
      <c r="Q81" s="44">
        <v>46.3</v>
      </c>
      <c r="R81" s="44">
        <v>46.6</v>
      </c>
      <c r="S81" s="44">
        <v>46.9</v>
      </c>
      <c r="T81" s="44">
        <v>47.2</v>
      </c>
      <c r="U81" s="44">
        <v>47.5</v>
      </c>
      <c r="V81" s="44">
        <v>47.8</v>
      </c>
      <c r="W81" s="44">
        <v>48.1</v>
      </c>
      <c r="X81" s="44">
        <v>48.4</v>
      </c>
      <c r="Y81" s="44">
        <v>48.7</v>
      </c>
      <c r="Z81" s="44">
        <v>49</v>
      </c>
      <c r="AA81" s="44">
        <v>49.3</v>
      </c>
      <c r="AB81" s="44">
        <v>49.6</v>
      </c>
      <c r="AC81" s="44">
        <v>50</v>
      </c>
      <c r="AD81" s="44">
        <v>50.3</v>
      </c>
      <c r="AE81" s="44">
        <v>50.7</v>
      </c>
      <c r="AF81" s="44">
        <v>51.1</v>
      </c>
      <c r="AG81" s="44">
        <v>51.4</v>
      </c>
    </row>
    <row r="82" spans="1:33" x14ac:dyDescent="0.2">
      <c r="A82" s="17" t="str">
        <f>VLOOKUP(C82,'Country Table'!$C$4:$G$222,5,FALSE)</f>
        <v>Low income</v>
      </c>
      <c r="B82" s="17" t="str">
        <f>VLOOKUP(C82,'Country Table'!$C$4:$G$222,4,FALSE)</f>
        <v>Sub-Saharan Africa</v>
      </c>
      <c r="C82" s="18" t="s">
        <v>173</v>
      </c>
      <c r="D82" s="44">
        <v>28</v>
      </c>
      <c r="E82" s="44">
        <v>28.3</v>
      </c>
      <c r="F82" s="44">
        <v>28.6</v>
      </c>
      <c r="G82" s="44">
        <v>28.9</v>
      </c>
      <c r="H82" s="44">
        <v>29.2</v>
      </c>
      <c r="I82" s="44">
        <v>29.5</v>
      </c>
      <c r="J82" s="44">
        <v>29.8</v>
      </c>
      <c r="K82" s="44">
        <v>30.1</v>
      </c>
      <c r="L82" s="44">
        <v>30.3</v>
      </c>
      <c r="M82" s="44">
        <v>30.6</v>
      </c>
      <c r="N82" s="44">
        <v>30.9</v>
      </c>
      <c r="O82" s="44">
        <v>31.1</v>
      </c>
      <c r="P82" s="44">
        <v>31.4</v>
      </c>
      <c r="Q82" s="44">
        <v>31.7</v>
      </c>
      <c r="R82" s="44">
        <v>32</v>
      </c>
      <c r="S82" s="44">
        <v>32.299999999999997</v>
      </c>
      <c r="T82" s="44">
        <v>32.5</v>
      </c>
      <c r="U82" s="44">
        <v>32.799999999999997</v>
      </c>
      <c r="V82" s="44">
        <v>33.1</v>
      </c>
      <c r="W82" s="44">
        <v>33.4</v>
      </c>
      <c r="X82" s="44">
        <v>33.700000000000003</v>
      </c>
      <c r="Y82" s="44">
        <v>34</v>
      </c>
      <c r="Z82" s="44">
        <v>34.299999999999997</v>
      </c>
      <c r="AA82" s="44">
        <v>34.5</v>
      </c>
      <c r="AB82" s="44">
        <v>34.799999999999997</v>
      </c>
      <c r="AC82" s="44">
        <v>35.1</v>
      </c>
      <c r="AD82" s="44">
        <v>35.5</v>
      </c>
      <c r="AE82" s="44">
        <v>35.799999999999997</v>
      </c>
      <c r="AF82" s="44">
        <v>36.1</v>
      </c>
      <c r="AG82" s="44">
        <v>36.5</v>
      </c>
    </row>
    <row r="83" spans="1:33" x14ac:dyDescent="0.2">
      <c r="A83" s="17" t="str">
        <f>VLOOKUP(C83,'Country Table'!$C$4:$G$222,5,FALSE)</f>
        <v>Low income</v>
      </c>
      <c r="B83" s="17" t="str">
        <f>VLOOKUP(C83,'Country Table'!$C$4:$G$222,4,FALSE)</f>
        <v>Sub-Saharan Africa</v>
      </c>
      <c r="C83" s="18" t="s">
        <v>175</v>
      </c>
      <c r="D83" s="44">
        <v>30.8</v>
      </c>
      <c r="E83" s="44">
        <v>32.4</v>
      </c>
      <c r="F83" s="44">
        <v>33.299999999999997</v>
      </c>
      <c r="G83" s="44">
        <v>33.6</v>
      </c>
      <c r="H83" s="44">
        <v>34</v>
      </c>
      <c r="I83" s="44">
        <v>34.4</v>
      </c>
      <c r="J83" s="44">
        <v>34.700000000000003</v>
      </c>
      <c r="K83" s="44">
        <v>35.1</v>
      </c>
      <c r="L83" s="44">
        <v>35.5</v>
      </c>
      <c r="M83" s="44">
        <v>35.9</v>
      </c>
      <c r="N83" s="44">
        <v>36.200000000000003</v>
      </c>
      <c r="O83" s="44">
        <v>36.6</v>
      </c>
      <c r="P83" s="44">
        <v>37</v>
      </c>
      <c r="Q83" s="44">
        <v>37.4</v>
      </c>
      <c r="R83" s="44">
        <v>37.799999999999997</v>
      </c>
      <c r="S83" s="44">
        <v>38.200000000000003</v>
      </c>
      <c r="T83" s="44">
        <v>38.5</v>
      </c>
      <c r="U83" s="44">
        <v>38.9</v>
      </c>
      <c r="V83" s="44">
        <v>39.299999999999997</v>
      </c>
      <c r="W83" s="44">
        <v>39.700000000000003</v>
      </c>
      <c r="X83" s="44">
        <v>40.1</v>
      </c>
      <c r="Y83" s="44">
        <v>40.5</v>
      </c>
      <c r="Z83" s="44">
        <v>40.9</v>
      </c>
      <c r="AA83" s="44">
        <v>41.3</v>
      </c>
      <c r="AB83" s="44">
        <v>41.7</v>
      </c>
      <c r="AC83" s="44">
        <v>42.1</v>
      </c>
      <c r="AD83" s="44">
        <v>42.5</v>
      </c>
      <c r="AE83" s="44">
        <v>42.9</v>
      </c>
      <c r="AF83" s="44">
        <v>43.4</v>
      </c>
      <c r="AG83" s="44">
        <v>43.8</v>
      </c>
    </row>
    <row r="84" spans="1:33" x14ac:dyDescent="0.2">
      <c r="A84" s="17" t="str">
        <f>VLOOKUP(C84,'Country Table'!$C$4:$G$222,5,FALSE)</f>
        <v>Upper middle income</v>
      </c>
      <c r="B84" s="17" t="str">
        <f>VLOOKUP(C84,'Country Table'!$C$4:$G$222,4,FALSE)</f>
        <v>Latin America &amp; Caribbean</v>
      </c>
      <c r="C84" s="18" t="s">
        <v>177</v>
      </c>
      <c r="D84" s="44">
        <v>29.6</v>
      </c>
      <c r="E84" s="44">
        <v>29.5</v>
      </c>
      <c r="F84" s="44">
        <v>29.4</v>
      </c>
      <c r="G84" s="44">
        <v>29.3</v>
      </c>
      <c r="H84" s="44">
        <v>29.2</v>
      </c>
      <c r="I84" s="44">
        <v>29.1</v>
      </c>
      <c r="J84" s="44">
        <v>29</v>
      </c>
      <c r="K84" s="44">
        <v>29</v>
      </c>
      <c r="L84" s="44">
        <v>28.9</v>
      </c>
      <c r="M84" s="44">
        <v>28.8</v>
      </c>
      <c r="N84" s="44">
        <v>28.7</v>
      </c>
      <c r="O84" s="44">
        <v>28.6</v>
      </c>
      <c r="P84" s="44">
        <v>28.5</v>
      </c>
      <c r="Q84" s="44">
        <v>28.3</v>
      </c>
      <c r="R84" s="44">
        <v>28.1</v>
      </c>
      <c r="S84" s="44">
        <v>27.8</v>
      </c>
      <c r="T84" s="44">
        <v>27.6</v>
      </c>
      <c r="U84" s="44">
        <v>27.3</v>
      </c>
      <c r="V84" s="44">
        <v>27.1</v>
      </c>
      <c r="W84" s="44">
        <v>26.9</v>
      </c>
      <c r="X84" s="44">
        <v>26.6</v>
      </c>
      <c r="Y84" s="44">
        <v>26.4</v>
      </c>
      <c r="Z84" s="44">
        <v>26.4</v>
      </c>
      <c r="AA84" s="44">
        <v>26.4</v>
      </c>
      <c r="AB84" s="44">
        <v>26.4</v>
      </c>
      <c r="AC84" s="44">
        <v>26.4</v>
      </c>
      <c r="AD84" s="44">
        <v>26.5</v>
      </c>
      <c r="AE84" s="44">
        <v>26.5</v>
      </c>
      <c r="AF84" s="44">
        <v>26.6</v>
      </c>
      <c r="AG84" s="44">
        <v>26.7</v>
      </c>
    </row>
    <row r="85" spans="1:33" x14ac:dyDescent="0.2">
      <c r="A85" s="17" t="str">
        <f>VLOOKUP(C85,'Country Table'!$C$4:$G$222,5,FALSE)</f>
        <v>Low income</v>
      </c>
      <c r="B85" s="17" t="str">
        <f>VLOOKUP(C85,'Country Table'!$C$4:$G$222,4,FALSE)</f>
        <v>Latin America &amp; Caribbean</v>
      </c>
      <c r="C85" s="18" t="s">
        <v>179</v>
      </c>
      <c r="D85" s="44">
        <v>28.5</v>
      </c>
      <c r="E85" s="44">
        <v>29.6</v>
      </c>
      <c r="F85" s="44">
        <v>30.8</v>
      </c>
      <c r="G85" s="44">
        <v>31.4</v>
      </c>
      <c r="H85" s="44">
        <v>32</v>
      </c>
      <c r="I85" s="44">
        <v>32.6</v>
      </c>
      <c r="J85" s="44">
        <v>33.200000000000003</v>
      </c>
      <c r="K85" s="44">
        <v>33.799999999999997</v>
      </c>
      <c r="L85" s="44">
        <v>34.4</v>
      </c>
      <c r="M85" s="44">
        <v>35</v>
      </c>
      <c r="N85" s="44">
        <v>35.6</v>
      </c>
      <c r="O85" s="44">
        <v>37.299999999999997</v>
      </c>
      <c r="P85" s="44">
        <v>38.9</v>
      </c>
      <c r="Q85" s="44">
        <v>40.6</v>
      </c>
      <c r="R85" s="44">
        <v>41.7</v>
      </c>
      <c r="S85" s="44">
        <v>42.6</v>
      </c>
      <c r="T85" s="44">
        <v>43.6</v>
      </c>
      <c r="U85" s="44">
        <v>44.6</v>
      </c>
      <c r="V85" s="44">
        <v>45.6</v>
      </c>
      <c r="W85" s="44">
        <v>46.5</v>
      </c>
      <c r="X85" s="44">
        <v>47.5</v>
      </c>
      <c r="Y85" s="44">
        <v>48.5</v>
      </c>
      <c r="Z85" s="44">
        <v>49.5</v>
      </c>
      <c r="AA85" s="44">
        <v>50.5</v>
      </c>
      <c r="AB85" s="44">
        <v>51.4</v>
      </c>
      <c r="AC85" s="44">
        <v>52.4</v>
      </c>
      <c r="AD85" s="44">
        <v>53.4</v>
      </c>
      <c r="AE85" s="44">
        <v>54.3</v>
      </c>
      <c r="AF85" s="44">
        <v>55.3</v>
      </c>
      <c r="AG85" s="44">
        <v>56.2</v>
      </c>
    </row>
    <row r="86" spans="1:33" x14ac:dyDescent="0.2">
      <c r="A86" s="17" t="str">
        <f>VLOOKUP(C86,'Country Table'!$C$4:$G$222,5,FALSE)</f>
        <v>Lower middle income</v>
      </c>
      <c r="B86" s="17" t="str">
        <f>VLOOKUP(C86,'Country Table'!$C$4:$G$222,4,FALSE)</f>
        <v>Latin America &amp; Caribbean</v>
      </c>
      <c r="C86" s="18" t="s">
        <v>181</v>
      </c>
      <c r="D86" s="44">
        <v>40.5</v>
      </c>
      <c r="E86" s="44">
        <v>41</v>
      </c>
      <c r="F86" s="44">
        <v>41.4</v>
      </c>
      <c r="G86" s="44">
        <v>41.9</v>
      </c>
      <c r="H86" s="44">
        <v>42.4</v>
      </c>
      <c r="I86" s="44">
        <v>42.9</v>
      </c>
      <c r="J86" s="44">
        <v>43.4</v>
      </c>
      <c r="K86" s="44">
        <v>43.9</v>
      </c>
      <c r="L86" s="44">
        <v>44.4</v>
      </c>
      <c r="M86" s="44">
        <v>45</v>
      </c>
      <c r="N86" s="44">
        <v>45.5</v>
      </c>
      <c r="O86" s="44">
        <v>46</v>
      </c>
      <c r="P86" s="44">
        <v>46.6</v>
      </c>
      <c r="Q86" s="44">
        <v>47.3</v>
      </c>
      <c r="R86" s="44">
        <v>47.9</v>
      </c>
      <c r="S86" s="44">
        <v>48.6</v>
      </c>
      <c r="T86" s="44">
        <v>49.2</v>
      </c>
      <c r="U86" s="44">
        <v>49.9</v>
      </c>
      <c r="V86" s="44">
        <v>50.6</v>
      </c>
      <c r="W86" s="44">
        <v>51.2</v>
      </c>
      <c r="X86" s="44">
        <v>51.9</v>
      </c>
      <c r="Y86" s="44">
        <v>52.5</v>
      </c>
      <c r="Z86" s="44">
        <v>53.2</v>
      </c>
      <c r="AA86" s="44">
        <v>53.9</v>
      </c>
      <c r="AB86" s="44">
        <v>54.5</v>
      </c>
      <c r="AC86" s="44">
        <v>55.2</v>
      </c>
      <c r="AD86" s="44">
        <v>55.8</v>
      </c>
      <c r="AE86" s="44">
        <v>56.5</v>
      </c>
      <c r="AF86" s="44">
        <v>57.1</v>
      </c>
      <c r="AG86" s="44">
        <v>57.7</v>
      </c>
    </row>
    <row r="87" spans="1:33" x14ac:dyDescent="0.2">
      <c r="A87" s="17" t="str">
        <f>VLOOKUP(C87,'Country Table'!$C$4:$G$222,5,FALSE)</f>
        <v>High income</v>
      </c>
      <c r="B87" s="17" t="str">
        <f>VLOOKUP(C87,'Country Table'!$C$4:$G$222,4,FALSE)</f>
        <v>East Asia &amp; Pacific</v>
      </c>
      <c r="C87" s="18" t="s">
        <v>445</v>
      </c>
      <c r="D87" s="44">
        <v>99.5</v>
      </c>
      <c r="E87" s="44">
        <v>99.8</v>
      </c>
      <c r="F87" s="44">
        <v>100</v>
      </c>
      <c r="G87" s="44">
        <v>100</v>
      </c>
      <c r="H87" s="44">
        <v>100</v>
      </c>
      <c r="I87" s="44">
        <v>100</v>
      </c>
      <c r="J87" s="44">
        <v>100</v>
      </c>
      <c r="K87" s="44">
        <v>100</v>
      </c>
      <c r="L87" s="44">
        <v>100</v>
      </c>
      <c r="M87" s="44">
        <v>100</v>
      </c>
      <c r="N87" s="44">
        <v>100</v>
      </c>
      <c r="O87" s="44">
        <v>100</v>
      </c>
      <c r="P87" s="44">
        <v>100</v>
      </c>
      <c r="Q87" s="44">
        <v>100</v>
      </c>
      <c r="R87" s="44">
        <v>100</v>
      </c>
      <c r="S87" s="44">
        <v>100</v>
      </c>
      <c r="T87" s="44">
        <v>100</v>
      </c>
      <c r="U87" s="44">
        <v>100</v>
      </c>
      <c r="V87" s="44">
        <v>100</v>
      </c>
      <c r="W87" s="44">
        <v>100</v>
      </c>
      <c r="X87" s="44">
        <v>100</v>
      </c>
      <c r="Y87" s="44">
        <v>100</v>
      </c>
      <c r="Z87" s="44">
        <v>100</v>
      </c>
      <c r="AA87" s="44">
        <v>100</v>
      </c>
      <c r="AB87" s="44">
        <v>100</v>
      </c>
      <c r="AC87" s="44">
        <v>100</v>
      </c>
      <c r="AD87" s="44">
        <v>100</v>
      </c>
      <c r="AE87" s="44">
        <v>100</v>
      </c>
      <c r="AF87" s="44">
        <v>100</v>
      </c>
      <c r="AG87" s="44">
        <v>100</v>
      </c>
    </row>
    <row r="88" spans="1:33" x14ac:dyDescent="0.2">
      <c r="A88" s="17" t="str">
        <f>VLOOKUP(C88,'Country Table'!$C$4:$G$222,5,FALSE)</f>
        <v>High income</v>
      </c>
      <c r="B88" s="17" t="str">
        <f>VLOOKUP(C88,'Country Table'!$C$4:$G$222,4,FALSE)</f>
        <v>Europe &amp; Central Asia</v>
      </c>
      <c r="C88" s="18" t="s">
        <v>184</v>
      </c>
      <c r="D88" s="44">
        <v>65.8</v>
      </c>
      <c r="E88" s="44">
        <v>65.7</v>
      </c>
      <c r="F88" s="44">
        <v>65.599999999999994</v>
      </c>
      <c r="G88" s="44">
        <v>65.5</v>
      </c>
      <c r="H88" s="44">
        <v>65.3</v>
      </c>
      <c r="I88" s="44">
        <v>65.2</v>
      </c>
      <c r="J88" s="44">
        <v>65.099999999999994</v>
      </c>
      <c r="K88" s="44">
        <v>65</v>
      </c>
      <c r="L88" s="44">
        <v>64.8</v>
      </c>
      <c r="M88" s="44">
        <v>64.7</v>
      </c>
      <c r="N88" s="44">
        <v>64.599999999999994</v>
      </c>
      <c r="O88" s="44">
        <v>64.7</v>
      </c>
      <c r="P88" s="44">
        <v>65.099999999999994</v>
      </c>
      <c r="Q88" s="44">
        <v>65.5</v>
      </c>
      <c r="R88" s="44">
        <v>65.900000000000006</v>
      </c>
      <c r="S88" s="44">
        <v>66.400000000000006</v>
      </c>
      <c r="T88" s="44">
        <v>66.900000000000006</v>
      </c>
      <c r="U88" s="44">
        <v>67.400000000000006</v>
      </c>
      <c r="V88" s="44">
        <v>67.900000000000006</v>
      </c>
      <c r="W88" s="44">
        <v>68.5</v>
      </c>
      <c r="X88" s="44">
        <v>68.900000000000006</v>
      </c>
      <c r="Y88" s="44">
        <v>69.400000000000006</v>
      </c>
      <c r="Z88" s="44">
        <v>69.7</v>
      </c>
      <c r="AA88" s="44">
        <v>70</v>
      </c>
      <c r="AB88" s="44">
        <v>70.2</v>
      </c>
      <c r="AC88" s="44">
        <v>70.5</v>
      </c>
      <c r="AD88" s="44">
        <v>70.8</v>
      </c>
      <c r="AE88" s="44">
        <v>71.099999999999994</v>
      </c>
      <c r="AF88" s="44">
        <v>71.400000000000006</v>
      </c>
      <c r="AG88" s="44">
        <v>71.599999999999994</v>
      </c>
    </row>
    <row r="89" spans="1:33" x14ac:dyDescent="0.2">
      <c r="A89" s="17" t="str">
        <f>VLOOKUP(C89,'Country Table'!$C$4:$G$222,5,FALSE)</f>
        <v>High income</v>
      </c>
      <c r="B89" s="17" t="str">
        <f>VLOOKUP(C89,'Country Table'!$C$4:$G$222,4,FALSE)</f>
        <v>Europe &amp; Central Asia</v>
      </c>
      <c r="C89" s="18" t="s">
        <v>186</v>
      </c>
      <c r="D89" s="44">
        <v>90.8</v>
      </c>
      <c r="E89" s="44">
        <v>90.9</v>
      </c>
      <c r="F89" s="44">
        <v>91.1</v>
      </c>
      <c r="G89" s="44">
        <v>91.3</v>
      </c>
      <c r="H89" s="44">
        <v>91.5</v>
      </c>
      <c r="I89" s="44">
        <v>91.6</v>
      </c>
      <c r="J89" s="44">
        <v>91.8</v>
      </c>
      <c r="K89" s="44">
        <v>92</v>
      </c>
      <c r="L89" s="44">
        <v>92.1</v>
      </c>
      <c r="M89" s="44">
        <v>92.3</v>
      </c>
      <c r="N89" s="44">
        <v>92.4</v>
      </c>
      <c r="O89" s="44">
        <v>92.5</v>
      </c>
      <c r="P89" s="44">
        <v>92.7</v>
      </c>
      <c r="Q89" s="44">
        <v>92.8</v>
      </c>
      <c r="R89" s="44">
        <v>92.9</v>
      </c>
      <c r="S89" s="44">
        <v>93</v>
      </c>
      <c r="T89" s="44">
        <v>93.2</v>
      </c>
      <c r="U89" s="44">
        <v>93.3</v>
      </c>
      <c r="V89" s="44">
        <v>93.4</v>
      </c>
      <c r="W89" s="44">
        <v>93.5</v>
      </c>
      <c r="X89" s="44">
        <v>93.6</v>
      </c>
      <c r="Y89" s="44">
        <v>93.6</v>
      </c>
      <c r="Z89" s="44">
        <v>93.6</v>
      </c>
      <c r="AA89" s="44">
        <v>93.6</v>
      </c>
      <c r="AB89" s="44">
        <v>93.7</v>
      </c>
      <c r="AC89" s="44">
        <v>93.7</v>
      </c>
      <c r="AD89" s="44">
        <v>93.7</v>
      </c>
      <c r="AE89" s="44">
        <v>93.8</v>
      </c>
      <c r="AF89" s="44">
        <v>93.8</v>
      </c>
      <c r="AG89" s="44">
        <v>93.9</v>
      </c>
    </row>
    <row r="90" spans="1:33" x14ac:dyDescent="0.2">
      <c r="A90" s="17" t="str">
        <f>VLOOKUP(C90,'Country Table'!$C$4:$G$222,5,FALSE)</f>
        <v>Lower middle income</v>
      </c>
      <c r="B90" s="17" t="str">
        <f>VLOOKUP(C90,'Country Table'!$C$4:$G$222,4,FALSE)</f>
        <v>South Asia</v>
      </c>
      <c r="C90" s="18" t="s">
        <v>188</v>
      </c>
      <c r="D90" s="44">
        <v>25.5</v>
      </c>
      <c r="E90" s="44">
        <v>25.8</v>
      </c>
      <c r="F90" s="44">
        <v>26</v>
      </c>
      <c r="G90" s="44">
        <v>26.2</v>
      </c>
      <c r="H90" s="44">
        <v>26.4</v>
      </c>
      <c r="I90" s="44">
        <v>26.6</v>
      </c>
      <c r="J90" s="44">
        <v>26.8</v>
      </c>
      <c r="K90" s="44">
        <v>27</v>
      </c>
      <c r="L90" s="44">
        <v>27.2</v>
      </c>
      <c r="M90" s="44">
        <v>27.5</v>
      </c>
      <c r="N90" s="44">
        <v>27.7</v>
      </c>
      <c r="O90" s="44">
        <v>27.9</v>
      </c>
      <c r="P90" s="44">
        <v>28.2</v>
      </c>
      <c r="Q90" s="44">
        <v>28.6</v>
      </c>
      <c r="R90" s="44">
        <v>28.9</v>
      </c>
      <c r="S90" s="44">
        <v>29.2</v>
      </c>
      <c r="T90" s="44">
        <v>29.6</v>
      </c>
      <c r="U90" s="44">
        <v>29.9</v>
      </c>
      <c r="V90" s="44">
        <v>30.2</v>
      </c>
      <c r="W90" s="44">
        <v>30.6</v>
      </c>
      <c r="X90" s="44">
        <v>30.9</v>
      </c>
      <c r="Y90" s="44">
        <v>31.3</v>
      </c>
      <c r="Z90" s="44">
        <v>31.6</v>
      </c>
      <c r="AA90" s="44">
        <v>32</v>
      </c>
      <c r="AB90" s="44">
        <v>32.4</v>
      </c>
      <c r="AC90" s="44">
        <v>32.799999999999997</v>
      </c>
      <c r="AD90" s="44">
        <v>33.200000000000003</v>
      </c>
      <c r="AE90" s="44">
        <v>33.6</v>
      </c>
      <c r="AF90" s="44">
        <v>34</v>
      </c>
      <c r="AG90" s="44">
        <v>34.5</v>
      </c>
    </row>
    <row r="91" spans="1:33" x14ac:dyDescent="0.2">
      <c r="A91" s="17" t="str">
        <f>VLOOKUP(C91,'Country Table'!$C$4:$G$222,5,FALSE)</f>
        <v>Upper middle income</v>
      </c>
      <c r="B91" s="17" t="str">
        <f>VLOOKUP(C91,'Country Table'!$C$4:$G$222,4,FALSE)</f>
        <v>East Asia &amp; Pacific</v>
      </c>
      <c r="C91" s="18" t="s">
        <v>190</v>
      </c>
      <c r="D91" s="44">
        <v>30.6</v>
      </c>
      <c r="E91" s="44">
        <v>31.6</v>
      </c>
      <c r="F91" s="44">
        <v>32.700000000000003</v>
      </c>
      <c r="G91" s="44">
        <v>33.799999999999997</v>
      </c>
      <c r="H91" s="44">
        <v>34.9</v>
      </c>
      <c r="I91" s="44">
        <v>36.1</v>
      </c>
      <c r="J91" s="44">
        <v>37.200000000000003</v>
      </c>
      <c r="K91" s="44">
        <v>38.4</v>
      </c>
      <c r="L91" s="44">
        <v>39.6</v>
      </c>
      <c r="M91" s="44">
        <v>40.799999999999997</v>
      </c>
      <c r="N91" s="44">
        <v>42</v>
      </c>
      <c r="O91" s="44">
        <v>42.8</v>
      </c>
      <c r="P91" s="44">
        <v>43.6</v>
      </c>
      <c r="Q91" s="44">
        <v>44.4</v>
      </c>
      <c r="R91" s="44">
        <v>45.1</v>
      </c>
      <c r="S91" s="44">
        <v>45.9</v>
      </c>
      <c r="T91" s="44">
        <v>46.7</v>
      </c>
      <c r="U91" s="44">
        <v>47.5</v>
      </c>
      <c r="V91" s="44">
        <v>48.3</v>
      </c>
      <c r="W91" s="44">
        <v>49.1</v>
      </c>
      <c r="X91" s="44">
        <v>49.9</v>
      </c>
      <c r="Y91" s="44">
        <v>50.6</v>
      </c>
      <c r="Z91" s="44">
        <v>51.3</v>
      </c>
      <c r="AA91" s="44">
        <v>52</v>
      </c>
      <c r="AB91" s="44">
        <v>52.6</v>
      </c>
      <c r="AC91" s="44">
        <v>53.3</v>
      </c>
      <c r="AD91" s="44">
        <v>54</v>
      </c>
      <c r="AE91" s="44">
        <v>54.7</v>
      </c>
      <c r="AF91" s="44">
        <v>55.3</v>
      </c>
      <c r="AG91" s="44">
        <v>56</v>
      </c>
    </row>
    <row r="92" spans="1:33" x14ac:dyDescent="0.2">
      <c r="A92" s="17" t="str">
        <f>VLOOKUP(C92,'Country Table'!$C$4:$G$222,5,FALSE)</f>
        <v>Upper middle income</v>
      </c>
      <c r="B92" s="17" t="str">
        <f>VLOOKUP(C92,'Country Table'!$C$4:$G$222,4,FALSE)</f>
        <v>Middle East &amp; North Africa</v>
      </c>
      <c r="C92" s="18" t="s">
        <v>446</v>
      </c>
      <c r="D92" s="44">
        <v>56.3</v>
      </c>
      <c r="E92" s="44">
        <v>56.9</v>
      </c>
      <c r="F92" s="44">
        <v>57.7</v>
      </c>
      <c r="G92" s="44">
        <v>58.5</v>
      </c>
      <c r="H92" s="44">
        <v>59.4</v>
      </c>
      <c r="I92" s="44">
        <v>60.2</v>
      </c>
      <c r="J92" s="44">
        <v>61.1</v>
      </c>
      <c r="K92" s="44">
        <v>61.9</v>
      </c>
      <c r="L92" s="44">
        <v>62.6</v>
      </c>
      <c r="M92" s="44">
        <v>63.3</v>
      </c>
      <c r="N92" s="44">
        <v>64</v>
      </c>
      <c r="O92" s="44">
        <v>64.8</v>
      </c>
      <c r="P92" s="44">
        <v>65.5</v>
      </c>
      <c r="Q92" s="44">
        <v>66.2</v>
      </c>
      <c r="R92" s="44">
        <v>66.900000000000006</v>
      </c>
      <c r="S92" s="44">
        <v>67.599999999999994</v>
      </c>
      <c r="T92" s="44">
        <v>68.2</v>
      </c>
      <c r="U92" s="44">
        <v>68.900000000000006</v>
      </c>
      <c r="V92" s="44">
        <v>69.5</v>
      </c>
      <c r="W92" s="44">
        <v>70</v>
      </c>
      <c r="X92" s="44">
        <v>70.599999999999994</v>
      </c>
      <c r="Y92" s="44">
        <v>71.2</v>
      </c>
      <c r="Z92" s="44">
        <v>71.8</v>
      </c>
      <c r="AA92" s="44">
        <v>72.3</v>
      </c>
      <c r="AB92" s="44">
        <v>72.8</v>
      </c>
      <c r="AC92" s="44">
        <v>73.400000000000006</v>
      </c>
      <c r="AD92" s="44">
        <v>73.900000000000006</v>
      </c>
      <c r="AE92" s="44">
        <v>74.400000000000006</v>
      </c>
      <c r="AF92" s="44">
        <v>74.900000000000006</v>
      </c>
      <c r="AG92" s="44">
        <v>75.400000000000006</v>
      </c>
    </row>
    <row r="93" spans="1:33" x14ac:dyDescent="0.2">
      <c r="A93" s="17" t="str">
        <f>VLOOKUP(C93,'Country Table'!$C$4:$G$222,5,FALSE)</f>
        <v>Upper middle income</v>
      </c>
      <c r="B93" s="17" t="str">
        <f>VLOOKUP(C93,'Country Table'!$C$4:$G$222,4,FALSE)</f>
        <v>Middle East &amp; North Africa</v>
      </c>
      <c r="C93" s="18" t="s">
        <v>193</v>
      </c>
      <c r="D93" s="44">
        <v>69.7</v>
      </c>
      <c r="E93" s="44">
        <v>69.5</v>
      </c>
      <c r="F93" s="44">
        <v>69.3</v>
      </c>
      <c r="G93" s="44">
        <v>69.2</v>
      </c>
      <c r="H93" s="44">
        <v>69</v>
      </c>
      <c r="I93" s="44">
        <v>68.8</v>
      </c>
      <c r="J93" s="44">
        <v>68.599999999999994</v>
      </c>
      <c r="K93" s="44">
        <v>68.400000000000006</v>
      </c>
      <c r="L93" s="44">
        <v>68.400000000000006</v>
      </c>
      <c r="M93" s="44">
        <v>68.400000000000006</v>
      </c>
      <c r="N93" s="44">
        <v>68.5</v>
      </c>
      <c r="O93" s="44">
        <v>68.599999999999994</v>
      </c>
      <c r="P93" s="44">
        <v>68.599999999999994</v>
      </c>
      <c r="Q93" s="44">
        <v>68.7</v>
      </c>
      <c r="R93" s="44">
        <v>68.7</v>
      </c>
      <c r="S93" s="44">
        <v>68.8</v>
      </c>
      <c r="T93" s="44">
        <v>68.8</v>
      </c>
      <c r="U93" s="44">
        <v>68.900000000000006</v>
      </c>
      <c r="V93" s="44">
        <v>68.900000000000006</v>
      </c>
      <c r="W93" s="44">
        <v>69</v>
      </c>
      <c r="X93" s="44">
        <v>69.099999999999994</v>
      </c>
      <c r="Y93" s="44">
        <v>69.3</v>
      </c>
      <c r="Z93" s="44">
        <v>69.400000000000006</v>
      </c>
      <c r="AA93" s="44">
        <v>69.599999999999994</v>
      </c>
      <c r="AB93" s="44">
        <v>69.8</v>
      </c>
      <c r="AC93" s="44">
        <v>69.900000000000006</v>
      </c>
      <c r="AD93" s="44">
        <v>70.099999999999994</v>
      </c>
      <c r="AE93" s="44">
        <v>70.3</v>
      </c>
      <c r="AF93" s="44">
        <v>70.5</v>
      </c>
      <c r="AG93" s="44">
        <v>70.7</v>
      </c>
    </row>
    <row r="94" spans="1:33" x14ac:dyDescent="0.2">
      <c r="A94" s="17" t="str">
        <f>VLOOKUP(C94,'Country Table'!$C$4:$G$222,5,FALSE)</f>
        <v>High income</v>
      </c>
      <c r="B94" s="17" t="str">
        <f>VLOOKUP(C94,'Country Table'!$C$4:$G$222,4,FALSE)</f>
        <v>Europe &amp; Central Asia</v>
      </c>
      <c r="C94" s="18" t="s">
        <v>195</v>
      </c>
      <c r="D94" s="44">
        <v>56.9</v>
      </c>
      <c r="E94" s="44">
        <v>57.1</v>
      </c>
      <c r="F94" s="44">
        <v>57.3</v>
      </c>
      <c r="G94" s="44">
        <v>57.5</v>
      </c>
      <c r="H94" s="44">
        <v>57.7</v>
      </c>
      <c r="I94" s="44">
        <v>57.9</v>
      </c>
      <c r="J94" s="44">
        <v>58.2</v>
      </c>
      <c r="K94" s="44">
        <v>58.4</v>
      </c>
      <c r="L94" s="44">
        <v>58.7</v>
      </c>
      <c r="M94" s="44">
        <v>58.9</v>
      </c>
      <c r="N94" s="44">
        <v>59.2</v>
      </c>
      <c r="O94" s="44">
        <v>59.4</v>
      </c>
      <c r="P94" s="44">
        <v>59.6</v>
      </c>
      <c r="Q94" s="44">
        <v>59.9</v>
      </c>
      <c r="R94" s="44">
        <v>60.2</v>
      </c>
      <c r="S94" s="44">
        <v>60.5</v>
      </c>
      <c r="T94" s="44">
        <v>60.7</v>
      </c>
      <c r="U94" s="44">
        <v>60.9</v>
      </c>
      <c r="V94" s="44">
        <v>61.1</v>
      </c>
      <c r="W94" s="44">
        <v>61.3</v>
      </c>
      <c r="X94" s="44">
        <v>61.5</v>
      </c>
      <c r="Y94" s="44">
        <v>61.7</v>
      </c>
      <c r="Z94" s="44">
        <v>61.9</v>
      </c>
      <c r="AA94" s="44">
        <v>62.1</v>
      </c>
      <c r="AB94" s="44">
        <v>62.3</v>
      </c>
      <c r="AC94" s="44">
        <v>62.5</v>
      </c>
      <c r="AD94" s="44">
        <v>62.7</v>
      </c>
      <c r="AE94" s="44">
        <v>62.9</v>
      </c>
      <c r="AF94" s="44">
        <v>63.2</v>
      </c>
      <c r="AG94" s="44">
        <v>63.4</v>
      </c>
    </row>
    <row r="95" spans="1:33" x14ac:dyDescent="0.2">
      <c r="A95" s="17" t="str">
        <f>VLOOKUP(C95,'Country Table'!$C$4:$G$222,5,FALSE)</f>
        <v>High income</v>
      </c>
      <c r="B95" s="17" t="str">
        <f>VLOOKUP(C95,'Country Table'!$C$4:$G$222,4,FALSE)</f>
        <v>Europe &amp; Central Asia</v>
      </c>
      <c r="C95" s="18" t="s">
        <v>197</v>
      </c>
      <c r="D95" s="44">
        <v>51.7</v>
      </c>
      <c r="E95" s="44">
        <v>51.7</v>
      </c>
      <c r="F95" s="44">
        <v>51.8</v>
      </c>
      <c r="G95" s="44">
        <v>51.8</v>
      </c>
      <c r="H95" s="44">
        <v>51.8</v>
      </c>
      <c r="I95" s="44">
        <v>51.8</v>
      </c>
      <c r="J95" s="44">
        <v>51.8</v>
      </c>
      <c r="K95" s="44">
        <v>51.8</v>
      </c>
      <c r="L95" s="44">
        <v>51.8</v>
      </c>
      <c r="M95" s="44">
        <v>51.8</v>
      </c>
      <c r="N95" s="44">
        <v>51.8</v>
      </c>
      <c r="O95" s="44">
        <v>51.8</v>
      </c>
      <c r="P95" s="44">
        <v>51.9</v>
      </c>
      <c r="Q95" s="44">
        <v>51.9</v>
      </c>
      <c r="R95" s="44">
        <v>51.9</v>
      </c>
      <c r="S95" s="44">
        <v>51.9</v>
      </c>
      <c r="T95" s="44">
        <v>51.9</v>
      </c>
      <c r="U95" s="44">
        <v>51.9</v>
      </c>
      <c r="V95" s="44">
        <v>52</v>
      </c>
      <c r="W95" s="44">
        <v>52</v>
      </c>
      <c r="X95" s="44">
        <v>52</v>
      </c>
      <c r="Y95" s="44">
        <v>52</v>
      </c>
      <c r="Z95" s="44">
        <v>52</v>
      </c>
      <c r="AA95" s="44">
        <v>52.1</v>
      </c>
      <c r="AB95" s="44">
        <v>52.2</v>
      </c>
      <c r="AC95" s="44">
        <v>52.2</v>
      </c>
      <c r="AD95" s="44">
        <v>52.3</v>
      </c>
      <c r="AE95" s="44">
        <v>52.5</v>
      </c>
      <c r="AF95" s="44">
        <v>52.6</v>
      </c>
      <c r="AG95" s="44">
        <v>52.7</v>
      </c>
    </row>
    <row r="96" spans="1:33" x14ac:dyDescent="0.2">
      <c r="A96" s="17" t="str">
        <f>VLOOKUP(C96,'Country Table'!$C$4:$G$222,5,FALSE)</f>
        <v>High income</v>
      </c>
      <c r="B96" s="17" t="str">
        <f>VLOOKUP(C96,'Country Table'!$C$4:$G$222,4,FALSE)</f>
        <v>Middle East &amp; North Africa</v>
      </c>
      <c r="C96" s="18" t="s">
        <v>199</v>
      </c>
      <c r="D96" s="44">
        <v>90.4</v>
      </c>
      <c r="E96" s="44">
        <v>90.5</v>
      </c>
      <c r="F96" s="44">
        <v>90.6</v>
      </c>
      <c r="G96" s="44">
        <v>90.7</v>
      </c>
      <c r="H96" s="44">
        <v>90.8</v>
      </c>
      <c r="I96" s="44">
        <v>90.9</v>
      </c>
      <c r="J96" s="44">
        <v>90.9</v>
      </c>
      <c r="K96" s="44">
        <v>91</v>
      </c>
      <c r="L96" s="44">
        <v>91.1</v>
      </c>
      <c r="M96" s="44">
        <v>91.1</v>
      </c>
      <c r="N96" s="44">
        <v>91.2</v>
      </c>
      <c r="O96" s="44">
        <v>91.3</v>
      </c>
      <c r="P96" s="44">
        <v>91.3</v>
      </c>
      <c r="Q96" s="44">
        <v>91.4</v>
      </c>
      <c r="R96" s="44">
        <v>91.5</v>
      </c>
      <c r="S96" s="44">
        <v>91.5</v>
      </c>
      <c r="T96" s="44">
        <v>91.6</v>
      </c>
      <c r="U96" s="44">
        <v>91.6</v>
      </c>
      <c r="V96" s="44">
        <v>91.7</v>
      </c>
      <c r="W96" s="44">
        <v>91.8</v>
      </c>
      <c r="X96" s="44">
        <v>91.8</v>
      </c>
      <c r="Y96" s="44">
        <v>91.9</v>
      </c>
      <c r="Z96" s="44">
        <v>92</v>
      </c>
      <c r="AA96" s="44">
        <v>92</v>
      </c>
      <c r="AB96" s="44">
        <v>92.1</v>
      </c>
      <c r="AC96" s="44">
        <v>92.2</v>
      </c>
      <c r="AD96" s="44">
        <v>92.3</v>
      </c>
      <c r="AE96" s="44">
        <v>92.3</v>
      </c>
      <c r="AF96" s="44">
        <v>92.4</v>
      </c>
      <c r="AG96" s="44">
        <v>92.5</v>
      </c>
    </row>
    <row r="97" spans="1:33" x14ac:dyDescent="0.2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s="18" t="s">
        <v>201</v>
      </c>
      <c r="D97" s="44">
        <v>66.7</v>
      </c>
      <c r="E97" s="44">
        <v>66.7</v>
      </c>
      <c r="F97" s="44">
        <v>66.7</v>
      </c>
      <c r="G97" s="44">
        <v>66.8</v>
      </c>
      <c r="H97" s="44">
        <v>66.900000000000006</v>
      </c>
      <c r="I97" s="44">
        <v>66.900000000000006</v>
      </c>
      <c r="J97" s="44">
        <v>67</v>
      </c>
      <c r="K97" s="44">
        <v>67</v>
      </c>
      <c r="L97" s="44">
        <v>67.099999999999994</v>
      </c>
      <c r="M97" s="44">
        <v>67.2</v>
      </c>
      <c r="N97" s="44">
        <v>67.2</v>
      </c>
      <c r="O97" s="44">
        <v>67.3</v>
      </c>
      <c r="P97" s="44">
        <v>67.400000000000006</v>
      </c>
      <c r="Q97" s="44">
        <v>67.5</v>
      </c>
      <c r="R97" s="44">
        <v>67.599999999999994</v>
      </c>
      <c r="S97" s="44">
        <v>67.7</v>
      </c>
      <c r="T97" s="44">
        <v>67.900000000000006</v>
      </c>
      <c r="U97" s="44">
        <v>68</v>
      </c>
      <c r="V97" s="44">
        <v>68.099999999999994</v>
      </c>
      <c r="W97" s="44">
        <v>68.2</v>
      </c>
      <c r="X97" s="44">
        <v>68.3</v>
      </c>
      <c r="Y97" s="44">
        <v>68.400000000000006</v>
      </c>
      <c r="Z97" s="44">
        <v>68.7</v>
      </c>
      <c r="AA97" s="44">
        <v>69</v>
      </c>
      <c r="AB97" s="44">
        <v>69.3</v>
      </c>
      <c r="AC97" s="44">
        <v>69.599999999999994</v>
      </c>
      <c r="AD97" s="44">
        <v>69.900000000000006</v>
      </c>
      <c r="AE97" s="44">
        <v>70.099999999999994</v>
      </c>
      <c r="AF97" s="44">
        <v>70.400000000000006</v>
      </c>
      <c r="AG97" s="44">
        <v>70.7</v>
      </c>
    </row>
    <row r="98" spans="1:33" x14ac:dyDescent="0.2">
      <c r="A98" s="17" t="str">
        <f>VLOOKUP(C98,'Country Table'!$C$4:$G$222,5,FALSE)</f>
        <v>Upper middle income</v>
      </c>
      <c r="B98" s="17" t="str">
        <f>VLOOKUP(C98,'Country Table'!$C$4:$G$222,4,FALSE)</f>
        <v>Latin America &amp; Caribbean</v>
      </c>
      <c r="C98" s="18" t="s">
        <v>203</v>
      </c>
      <c r="D98" s="44">
        <v>49.4</v>
      </c>
      <c r="E98" s="44">
        <v>49.7</v>
      </c>
      <c r="F98" s="44">
        <v>49.9</v>
      </c>
      <c r="G98" s="44">
        <v>50.1</v>
      </c>
      <c r="H98" s="44">
        <v>50.4</v>
      </c>
      <c r="I98" s="44">
        <v>50.6</v>
      </c>
      <c r="J98" s="44">
        <v>50.9</v>
      </c>
      <c r="K98" s="44">
        <v>51.1</v>
      </c>
      <c r="L98" s="44">
        <v>51.3</v>
      </c>
      <c r="M98" s="44">
        <v>51.6</v>
      </c>
      <c r="N98" s="44">
        <v>51.8</v>
      </c>
      <c r="O98" s="44">
        <v>52.1</v>
      </c>
      <c r="P98" s="44">
        <v>52.3</v>
      </c>
      <c r="Q98" s="44">
        <v>52.4</v>
      </c>
      <c r="R98" s="44">
        <v>52.6</v>
      </c>
      <c r="S98" s="44">
        <v>52.8</v>
      </c>
      <c r="T98" s="44">
        <v>53</v>
      </c>
      <c r="U98" s="44">
        <v>53.2</v>
      </c>
      <c r="V98" s="44">
        <v>53.4</v>
      </c>
      <c r="W98" s="44">
        <v>53.6</v>
      </c>
      <c r="X98" s="44">
        <v>53.7</v>
      </c>
      <c r="Y98" s="44">
        <v>53.9</v>
      </c>
      <c r="Z98" s="44">
        <v>54.1</v>
      </c>
      <c r="AA98" s="44">
        <v>54.4</v>
      </c>
      <c r="AB98" s="44">
        <v>54.6</v>
      </c>
      <c r="AC98" s="44">
        <v>54.8</v>
      </c>
      <c r="AD98" s="44">
        <v>55.1</v>
      </c>
      <c r="AE98" s="44">
        <v>55.4</v>
      </c>
      <c r="AF98" s="44">
        <v>55.7</v>
      </c>
      <c r="AG98" s="44">
        <v>56</v>
      </c>
    </row>
    <row r="99" spans="1:33" x14ac:dyDescent="0.2">
      <c r="A99" s="17" t="str">
        <f>VLOOKUP(C99,'Country Table'!$C$4:$G$222,5,FALSE)</f>
        <v>High income</v>
      </c>
      <c r="B99" s="17" t="str">
        <f>VLOOKUP(C99,'Country Table'!$C$4:$G$222,4,FALSE)</f>
        <v>East Asia &amp; Pacific</v>
      </c>
      <c r="C99" s="18" t="s">
        <v>205</v>
      </c>
      <c r="D99" s="44">
        <v>77.3</v>
      </c>
      <c r="E99" s="44">
        <v>77.5</v>
      </c>
      <c r="F99" s="44">
        <v>77.599999999999994</v>
      </c>
      <c r="G99" s="44">
        <v>77.7</v>
      </c>
      <c r="H99" s="44">
        <v>77.900000000000006</v>
      </c>
      <c r="I99" s="44">
        <v>78</v>
      </c>
      <c r="J99" s="44">
        <v>78.099999999999994</v>
      </c>
      <c r="K99" s="44">
        <v>78.3</v>
      </c>
      <c r="L99" s="44">
        <v>78.400000000000006</v>
      </c>
      <c r="M99" s="44">
        <v>78.5</v>
      </c>
      <c r="N99" s="44">
        <v>78.599999999999994</v>
      </c>
      <c r="O99" s="44">
        <v>80</v>
      </c>
      <c r="P99" s="44">
        <v>81.599999999999994</v>
      </c>
      <c r="Q99" s="44">
        <v>83.2</v>
      </c>
      <c r="R99" s="44">
        <v>84.6</v>
      </c>
      <c r="S99" s="44">
        <v>86</v>
      </c>
      <c r="T99" s="44">
        <v>87.1</v>
      </c>
      <c r="U99" s="44">
        <v>88.1</v>
      </c>
      <c r="V99" s="44">
        <v>89.1</v>
      </c>
      <c r="W99" s="44">
        <v>90</v>
      </c>
      <c r="X99" s="44">
        <v>90.8</v>
      </c>
      <c r="Y99" s="44">
        <v>91.1</v>
      </c>
      <c r="Z99" s="44">
        <v>91.1</v>
      </c>
      <c r="AA99" s="44">
        <v>91.2</v>
      </c>
      <c r="AB99" s="44">
        <v>91.3</v>
      </c>
      <c r="AC99" s="44">
        <v>91.4</v>
      </c>
      <c r="AD99" s="44">
        <v>91.5</v>
      </c>
      <c r="AE99" s="44">
        <v>91.5</v>
      </c>
      <c r="AF99" s="44">
        <v>91.6</v>
      </c>
      <c r="AG99" s="44">
        <v>91.7</v>
      </c>
    </row>
    <row r="100" spans="1:33" x14ac:dyDescent="0.2">
      <c r="A100" s="17" t="str">
        <f>VLOOKUP(C100,'Country Table'!$C$4:$G$222,5,FALSE)</f>
        <v>Upper middle income</v>
      </c>
      <c r="B100" s="17" t="str">
        <f>VLOOKUP(C100,'Country Table'!$C$4:$G$222,4,FALSE)</f>
        <v>Middle East &amp; North Africa</v>
      </c>
      <c r="C100" s="18" t="s">
        <v>207</v>
      </c>
      <c r="D100" s="44">
        <v>73.3</v>
      </c>
      <c r="E100" s="44">
        <v>74.5</v>
      </c>
      <c r="F100" s="44">
        <v>75.599999999999994</v>
      </c>
      <c r="G100" s="44">
        <v>76.7</v>
      </c>
      <c r="H100" s="44">
        <v>77.7</v>
      </c>
      <c r="I100" s="44">
        <v>78.2</v>
      </c>
      <c r="J100" s="44">
        <v>78.2</v>
      </c>
      <c r="K100" s="44">
        <v>78.2</v>
      </c>
      <c r="L100" s="44">
        <v>78.2</v>
      </c>
      <c r="M100" s="44">
        <v>78.3</v>
      </c>
      <c r="N100" s="44">
        <v>78.3</v>
      </c>
      <c r="O100" s="44">
        <v>78.3</v>
      </c>
      <c r="P100" s="44">
        <v>78.3</v>
      </c>
      <c r="Q100" s="44">
        <v>78.3</v>
      </c>
      <c r="R100" s="44">
        <v>78.3</v>
      </c>
      <c r="S100" s="44">
        <v>79.5</v>
      </c>
      <c r="T100" s="44">
        <v>81</v>
      </c>
      <c r="U100" s="44">
        <v>82.4</v>
      </c>
      <c r="V100" s="44">
        <v>83.7</v>
      </c>
      <c r="W100" s="44">
        <v>84.9</v>
      </c>
      <c r="X100" s="44">
        <v>86.1</v>
      </c>
      <c r="Y100" s="44">
        <v>87.2</v>
      </c>
      <c r="Z100" s="44">
        <v>88.2</v>
      </c>
      <c r="AA100" s="44">
        <v>89.1</v>
      </c>
      <c r="AB100" s="44">
        <v>90</v>
      </c>
      <c r="AC100" s="44">
        <v>90.3</v>
      </c>
      <c r="AD100" s="44">
        <v>90.5</v>
      </c>
      <c r="AE100" s="44">
        <v>90.7</v>
      </c>
      <c r="AF100" s="44">
        <v>91</v>
      </c>
      <c r="AG100" s="44">
        <v>91.2</v>
      </c>
    </row>
    <row r="101" spans="1:33" x14ac:dyDescent="0.2">
      <c r="A101" s="17" t="str">
        <f>VLOOKUP(C101,'Country Table'!$C$4:$G$222,5,FALSE)</f>
        <v>Upper middle income</v>
      </c>
      <c r="B101" s="17" t="str">
        <f>VLOOKUP(C101,'Country Table'!$C$4:$G$222,4,FALSE)</f>
        <v>Europe &amp; Central Asia</v>
      </c>
      <c r="C101" s="18" t="s">
        <v>209</v>
      </c>
      <c r="D101" s="44">
        <v>56.3</v>
      </c>
      <c r="E101" s="44">
        <v>56.2</v>
      </c>
      <c r="F101" s="44">
        <v>56.1</v>
      </c>
      <c r="G101" s="44">
        <v>56</v>
      </c>
      <c r="H101" s="44">
        <v>55.9</v>
      </c>
      <c r="I101" s="44">
        <v>55.9</v>
      </c>
      <c r="J101" s="44">
        <v>55.9</v>
      </c>
      <c r="K101" s="44">
        <v>56</v>
      </c>
      <c r="L101" s="44">
        <v>56</v>
      </c>
      <c r="M101" s="44">
        <v>56</v>
      </c>
      <c r="N101" s="44">
        <v>56.1</v>
      </c>
      <c r="O101" s="44">
        <v>56.2</v>
      </c>
      <c r="P101" s="44">
        <v>56.2</v>
      </c>
      <c r="Q101" s="44">
        <v>56.3</v>
      </c>
      <c r="R101" s="44">
        <v>56.4</v>
      </c>
      <c r="S101" s="44">
        <v>56.5</v>
      </c>
      <c r="T101" s="44">
        <v>56.5</v>
      </c>
      <c r="U101" s="44">
        <v>56.6</v>
      </c>
      <c r="V101" s="44">
        <v>56.7</v>
      </c>
      <c r="W101" s="44">
        <v>56.8</v>
      </c>
      <c r="X101" s="44">
        <v>56.8</v>
      </c>
      <c r="Y101" s="44">
        <v>56.9</v>
      </c>
      <c r="Z101" s="44">
        <v>57</v>
      </c>
      <c r="AA101" s="44">
        <v>57</v>
      </c>
      <c r="AB101" s="44">
        <v>57.1</v>
      </c>
      <c r="AC101" s="44">
        <v>57.2</v>
      </c>
      <c r="AD101" s="44">
        <v>57.3</v>
      </c>
      <c r="AE101" s="44">
        <v>57.3</v>
      </c>
      <c r="AF101" s="44">
        <v>57.4</v>
      </c>
      <c r="AG101" s="44">
        <v>57.5</v>
      </c>
    </row>
    <row r="102" spans="1:33" x14ac:dyDescent="0.2">
      <c r="A102" s="17" t="str">
        <f>VLOOKUP(C102,'Country Table'!$C$4:$G$222,5,FALSE)</f>
        <v>Lower middle income</v>
      </c>
      <c r="B102" s="17" t="str">
        <f>VLOOKUP(C102,'Country Table'!$C$4:$G$222,4,FALSE)</f>
        <v>Sub-Saharan Africa</v>
      </c>
      <c r="C102" s="18" t="s">
        <v>211</v>
      </c>
      <c r="D102" s="44">
        <v>16.7</v>
      </c>
      <c r="E102" s="44">
        <v>17</v>
      </c>
      <c r="F102" s="44">
        <v>17.3</v>
      </c>
      <c r="G102" s="44">
        <v>17.600000000000001</v>
      </c>
      <c r="H102" s="44">
        <v>18</v>
      </c>
      <c r="I102" s="44">
        <v>18.3</v>
      </c>
      <c r="J102" s="44">
        <v>18.600000000000001</v>
      </c>
      <c r="K102" s="44">
        <v>18.899999999999999</v>
      </c>
      <c r="L102" s="44">
        <v>19.2</v>
      </c>
      <c r="M102" s="44">
        <v>19.600000000000001</v>
      </c>
      <c r="N102" s="44">
        <v>19.899999999999999</v>
      </c>
      <c r="O102" s="44">
        <v>20.2</v>
      </c>
      <c r="P102" s="44">
        <v>20.6</v>
      </c>
      <c r="Q102" s="44">
        <v>20.9</v>
      </c>
      <c r="R102" s="44">
        <v>21.3</v>
      </c>
      <c r="S102" s="44">
        <v>21.7</v>
      </c>
      <c r="T102" s="44">
        <v>22</v>
      </c>
      <c r="U102" s="44">
        <v>22.4</v>
      </c>
      <c r="V102" s="44">
        <v>22.8</v>
      </c>
      <c r="W102" s="44">
        <v>23.2</v>
      </c>
      <c r="X102" s="44">
        <v>23.6</v>
      </c>
      <c r="Y102" s="44">
        <v>24</v>
      </c>
      <c r="Z102" s="44">
        <v>24.4</v>
      </c>
      <c r="AA102" s="44">
        <v>24.8</v>
      </c>
      <c r="AB102" s="44">
        <v>25.2</v>
      </c>
      <c r="AC102" s="44">
        <v>25.7</v>
      </c>
      <c r="AD102" s="44">
        <v>26.1</v>
      </c>
      <c r="AE102" s="44">
        <v>26.6</v>
      </c>
      <c r="AF102" s="44">
        <v>27</v>
      </c>
      <c r="AG102" s="44">
        <v>27.5</v>
      </c>
    </row>
    <row r="103" spans="1:33" x14ac:dyDescent="0.2">
      <c r="A103" s="17" t="str">
        <f>VLOOKUP(C103,'Country Table'!$C$4:$G$222,5,FALSE)</f>
        <v>Lower middle income</v>
      </c>
      <c r="B103" s="17" t="str">
        <f>VLOOKUP(C103,'Country Table'!$C$4:$G$222,4,FALSE)</f>
        <v>East Asia &amp; Pacific</v>
      </c>
      <c r="C103" s="18" t="s">
        <v>213</v>
      </c>
      <c r="D103" s="44">
        <v>35</v>
      </c>
      <c r="E103" s="44">
        <v>35.299999999999997</v>
      </c>
      <c r="F103" s="44">
        <v>35.6</v>
      </c>
      <c r="G103" s="44">
        <v>35.799999999999997</v>
      </c>
      <c r="H103" s="44">
        <v>36.1</v>
      </c>
      <c r="I103" s="44">
        <v>36.4</v>
      </c>
      <c r="J103" s="44">
        <v>37.4</v>
      </c>
      <c r="K103" s="44">
        <v>38.799999999999997</v>
      </c>
      <c r="L103" s="44">
        <v>40.1</v>
      </c>
      <c r="M103" s="44">
        <v>41.5</v>
      </c>
      <c r="N103" s="44">
        <v>43</v>
      </c>
      <c r="O103" s="44">
        <v>43.5</v>
      </c>
      <c r="P103" s="44">
        <v>43.5</v>
      </c>
      <c r="Q103" s="44">
        <v>43.5</v>
      </c>
      <c r="R103" s="44">
        <v>43.5</v>
      </c>
      <c r="S103" s="44">
        <v>43.6</v>
      </c>
      <c r="T103" s="44">
        <v>44</v>
      </c>
      <c r="U103" s="44">
        <v>44.9</v>
      </c>
      <c r="V103" s="44">
        <v>45.7</v>
      </c>
      <c r="W103" s="44">
        <v>46.5</v>
      </c>
      <c r="X103" s="44">
        <v>47.4</v>
      </c>
      <c r="Y103" s="44">
        <v>48.2</v>
      </c>
      <c r="Z103" s="44">
        <v>49.1</v>
      </c>
      <c r="AA103" s="44">
        <v>49.9</v>
      </c>
      <c r="AB103" s="44">
        <v>50.8</v>
      </c>
      <c r="AC103" s="44">
        <v>51.6</v>
      </c>
      <c r="AD103" s="44">
        <v>52.5</v>
      </c>
      <c r="AE103" s="44">
        <v>53.3</v>
      </c>
      <c r="AF103" s="44">
        <v>54.1</v>
      </c>
      <c r="AG103" s="44">
        <v>54.8</v>
      </c>
    </row>
    <row r="104" spans="1:33" x14ac:dyDescent="0.2">
      <c r="A104" s="17" t="str">
        <f>VLOOKUP(C104,'Country Table'!$C$4:$G$222,5,FALSE)</f>
        <v>High income</v>
      </c>
      <c r="B104" s="17" t="str">
        <f>VLOOKUP(C104,'Country Table'!$C$4:$G$222,4,FALSE)</f>
        <v>Middle East &amp; North Africa</v>
      </c>
      <c r="C104" s="18" t="s">
        <v>219</v>
      </c>
      <c r="D104" s="44">
        <v>98</v>
      </c>
      <c r="E104" s="44">
        <v>98</v>
      </c>
      <c r="F104" s="44">
        <v>98</v>
      </c>
      <c r="G104" s="44">
        <v>98</v>
      </c>
      <c r="H104" s="44">
        <v>98</v>
      </c>
      <c r="I104" s="44">
        <v>98.1</v>
      </c>
      <c r="J104" s="44">
        <v>98.3</v>
      </c>
      <c r="K104" s="44">
        <v>98.5</v>
      </c>
      <c r="L104" s="44">
        <v>98.7</v>
      </c>
      <c r="M104" s="44">
        <v>98.9</v>
      </c>
      <c r="N104" s="44">
        <v>99</v>
      </c>
      <c r="O104" s="44">
        <v>99.9</v>
      </c>
      <c r="P104" s="44">
        <v>100</v>
      </c>
      <c r="Q104" s="44">
        <v>100</v>
      </c>
      <c r="R104" s="44">
        <v>100</v>
      </c>
      <c r="S104" s="44">
        <v>100</v>
      </c>
      <c r="T104" s="44">
        <v>100</v>
      </c>
      <c r="U104" s="44">
        <v>100</v>
      </c>
      <c r="V104" s="44">
        <v>100</v>
      </c>
      <c r="W104" s="44">
        <v>100</v>
      </c>
      <c r="X104" s="44">
        <v>100</v>
      </c>
      <c r="Y104" s="44">
        <v>100</v>
      </c>
      <c r="Z104" s="44">
        <v>100</v>
      </c>
      <c r="AA104" s="44">
        <v>100</v>
      </c>
      <c r="AB104" s="44">
        <v>100</v>
      </c>
      <c r="AC104" s="44">
        <v>100</v>
      </c>
      <c r="AD104" s="44">
        <v>100</v>
      </c>
      <c r="AE104" s="44">
        <v>100</v>
      </c>
      <c r="AF104" s="44">
        <v>100</v>
      </c>
      <c r="AG104" s="44">
        <v>100</v>
      </c>
    </row>
    <row r="105" spans="1:33" x14ac:dyDescent="0.2">
      <c r="A105" s="17" t="str">
        <f>VLOOKUP(C105,'Country Table'!$C$4:$G$222,5,FALSE)</f>
        <v>Lower middle income</v>
      </c>
      <c r="B105" s="17" t="str">
        <f>VLOOKUP(C105,'Country Table'!$C$4:$G$222,4,FALSE)</f>
        <v>Europe &amp; Central Asia</v>
      </c>
      <c r="C105" s="18" t="s">
        <v>221</v>
      </c>
      <c r="D105" s="44">
        <v>37.799999999999997</v>
      </c>
      <c r="E105" s="44">
        <v>37.5</v>
      </c>
      <c r="F105" s="44">
        <v>37.200000000000003</v>
      </c>
      <c r="G105" s="44">
        <v>36.9</v>
      </c>
      <c r="H105" s="44">
        <v>36.6</v>
      </c>
      <c r="I105" s="44">
        <v>36.299999999999997</v>
      </c>
      <c r="J105" s="44">
        <v>36.1</v>
      </c>
      <c r="K105" s="44">
        <v>35.799999999999997</v>
      </c>
      <c r="L105" s="44">
        <v>35.5</v>
      </c>
      <c r="M105" s="44">
        <v>35.299999999999997</v>
      </c>
      <c r="N105" s="44">
        <v>35.299999999999997</v>
      </c>
      <c r="O105" s="44">
        <v>35.299999999999997</v>
      </c>
      <c r="P105" s="44">
        <v>35.299999999999997</v>
      </c>
      <c r="Q105" s="44">
        <v>35.299999999999997</v>
      </c>
      <c r="R105" s="44">
        <v>35.299999999999997</v>
      </c>
      <c r="S105" s="44">
        <v>35.299999999999997</v>
      </c>
      <c r="T105" s="44">
        <v>35.299999999999997</v>
      </c>
      <c r="U105" s="44">
        <v>35.299999999999997</v>
      </c>
      <c r="V105" s="44">
        <v>35.299999999999997</v>
      </c>
      <c r="W105" s="44">
        <v>35.299999999999997</v>
      </c>
      <c r="X105" s="44">
        <v>35.299999999999997</v>
      </c>
      <c r="Y105" s="44">
        <v>35.4</v>
      </c>
      <c r="Z105" s="44">
        <v>35.4</v>
      </c>
      <c r="AA105" s="44">
        <v>35.5</v>
      </c>
      <c r="AB105" s="44">
        <v>35.6</v>
      </c>
      <c r="AC105" s="44">
        <v>35.799999999999997</v>
      </c>
      <c r="AD105" s="44">
        <v>35.9</v>
      </c>
      <c r="AE105" s="44">
        <v>36.1</v>
      </c>
      <c r="AF105" s="44">
        <v>36.4</v>
      </c>
      <c r="AG105" s="44">
        <v>36.6</v>
      </c>
    </row>
    <row r="106" spans="1:33" x14ac:dyDescent="0.2">
      <c r="A106" s="17" t="str">
        <f>VLOOKUP(C106,'Country Table'!$C$4:$G$222,5,FALSE)</f>
        <v>Lower middle income</v>
      </c>
      <c r="B106" s="17" t="str">
        <f>VLOOKUP(C106,'Country Table'!$C$4:$G$222,4,FALSE)</f>
        <v>East Asia &amp; Pacific</v>
      </c>
      <c r="C106" s="18" t="s">
        <v>447</v>
      </c>
      <c r="D106" s="44">
        <v>15.4</v>
      </c>
      <c r="E106" s="44">
        <v>15.8</v>
      </c>
      <c r="F106" s="44">
        <v>16.100000000000001</v>
      </c>
      <c r="G106" s="44">
        <v>16.5</v>
      </c>
      <c r="H106" s="44">
        <v>16.899999999999999</v>
      </c>
      <c r="I106" s="44">
        <v>17.399999999999999</v>
      </c>
      <c r="J106" s="44">
        <v>18.2</v>
      </c>
      <c r="K106" s="44">
        <v>19.100000000000001</v>
      </c>
      <c r="L106" s="44">
        <v>20</v>
      </c>
      <c r="M106" s="44">
        <v>21</v>
      </c>
      <c r="N106" s="44">
        <v>22</v>
      </c>
      <c r="O106" s="44">
        <v>23</v>
      </c>
      <c r="P106" s="44">
        <v>24</v>
      </c>
      <c r="Q106" s="44">
        <v>25.1</v>
      </c>
      <c r="R106" s="44">
        <v>26.2</v>
      </c>
      <c r="S106" s="44">
        <v>27.2</v>
      </c>
      <c r="T106" s="44">
        <v>27.7</v>
      </c>
      <c r="U106" s="44">
        <v>28.3</v>
      </c>
      <c r="V106" s="44">
        <v>28.9</v>
      </c>
      <c r="W106" s="44">
        <v>29.5</v>
      </c>
      <c r="X106" s="44">
        <v>30.1</v>
      </c>
      <c r="Y106" s="44">
        <v>30.7</v>
      </c>
      <c r="Z106" s="44">
        <v>31.3</v>
      </c>
      <c r="AA106" s="44">
        <v>31.9</v>
      </c>
      <c r="AB106" s="44">
        <v>32.5</v>
      </c>
      <c r="AC106" s="44">
        <v>33.1</v>
      </c>
      <c r="AD106" s="44">
        <v>33.700000000000003</v>
      </c>
      <c r="AE106" s="44">
        <v>34.4</v>
      </c>
      <c r="AF106" s="44">
        <v>35</v>
      </c>
      <c r="AG106" s="44">
        <v>35.6</v>
      </c>
    </row>
    <row r="107" spans="1:33" x14ac:dyDescent="0.2">
      <c r="A107" s="17" t="str">
        <f>VLOOKUP(C107,'Country Table'!$C$4:$G$222,5,FALSE)</f>
        <v>High income</v>
      </c>
      <c r="B107" s="17" t="str">
        <f>VLOOKUP(C107,'Country Table'!$C$4:$G$222,4,FALSE)</f>
        <v>Europe &amp; Central Asia</v>
      </c>
      <c r="C107" s="18" t="s">
        <v>224</v>
      </c>
      <c r="D107" s="44">
        <v>69.3</v>
      </c>
      <c r="E107" s="44">
        <v>69.2</v>
      </c>
      <c r="F107" s="44">
        <v>68.900000000000006</v>
      </c>
      <c r="G107" s="44">
        <v>68.8</v>
      </c>
      <c r="H107" s="44">
        <v>68.900000000000006</v>
      </c>
      <c r="I107" s="44">
        <v>68.8</v>
      </c>
      <c r="J107" s="44">
        <v>68.7</v>
      </c>
      <c r="K107" s="44">
        <v>68.599999999999994</v>
      </c>
      <c r="L107" s="44">
        <v>68.5</v>
      </c>
      <c r="M107" s="44">
        <v>68.2</v>
      </c>
      <c r="N107" s="44">
        <v>68.099999999999994</v>
      </c>
      <c r="O107" s="44">
        <v>68</v>
      </c>
      <c r="P107" s="44">
        <v>67.900000000000006</v>
      </c>
      <c r="Q107" s="44">
        <v>67.8</v>
      </c>
      <c r="R107" s="44">
        <v>67.900000000000006</v>
      </c>
      <c r="S107" s="44">
        <v>68</v>
      </c>
      <c r="T107" s="44">
        <v>68</v>
      </c>
      <c r="U107" s="44">
        <v>67.900000000000006</v>
      </c>
      <c r="V107" s="44">
        <v>67.8</v>
      </c>
      <c r="W107" s="44">
        <v>67.8</v>
      </c>
      <c r="X107" s="44">
        <v>67.8</v>
      </c>
      <c r="Y107" s="44">
        <v>67.900000000000006</v>
      </c>
      <c r="Z107" s="44">
        <v>67.900000000000006</v>
      </c>
      <c r="AA107" s="44">
        <v>67.900000000000006</v>
      </c>
      <c r="AB107" s="44">
        <v>68</v>
      </c>
      <c r="AC107" s="44">
        <v>68</v>
      </c>
      <c r="AD107" s="44">
        <v>68</v>
      </c>
      <c r="AE107" s="44">
        <v>68.099999999999994</v>
      </c>
      <c r="AF107" s="44">
        <v>68.099999999999994</v>
      </c>
      <c r="AG107" s="44">
        <v>68.2</v>
      </c>
    </row>
    <row r="108" spans="1:33" x14ac:dyDescent="0.2">
      <c r="A108" s="17" t="str">
        <f>VLOOKUP(C108,'Country Table'!$C$4:$G$222,5,FALSE)</f>
        <v>Upper middle income</v>
      </c>
      <c r="B108" s="17" t="str">
        <f>VLOOKUP(C108,'Country Table'!$C$4:$G$222,4,FALSE)</f>
        <v>Middle East &amp; North Africa</v>
      </c>
      <c r="C108" s="18" t="s">
        <v>226</v>
      </c>
      <c r="D108" s="44">
        <v>83.1</v>
      </c>
      <c r="E108" s="44">
        <v>83.5</v>
      </c>
      <c r="F108" s="44">
        <v>83.8</v>
      </c>
      <c r="G108" s="44">
        <v>84.2</v>
      </c>
      <c r="H108" s="44">
        <v>84.5</v>
      </c>
      <c r="I108" s="44">
        <v>84.8</v>
      </c>
      <c r="J108" s="44">
        <v>85.1</v>
      </c>
      <c r="K108" s="44">
        <v>85.5</v>
      </c>
      <c r="L108" s="44">
        <v>85.8</v>
      </c>
      <c r="M108" s="44">
        <v>85.9</v>
      </c>
      <c r="N108" s="44">
        <v>86</v>
      </c>
      <c r="O108" s="44">
        <v>86.1</v>
      </c>
      <c r="P108" s="44">
        <v>86.2</v>
      </c>
      <c r="Q108" s="44">
        <v>86.4</v>
      </c>
      <c r="R108" s="44">
        <v>86.5</v>
      </c>
      <c r="S108" s="44">
        <v>86.6</v>
      </c>
      <c r="T108" s="44">
        <v>86.8</v>
      </c>
      <c r="U108" s="44">
        <v>86.9</v>
      </c>
      <c r="V108" s="44">
        <v>87</v>
      </c>
      <c r="W108" s="44">
        <v>87.2</v>
      </c>
      <c r="X108" s="44">
        <v>87.3</v>
      </c>
      <c r="Y108" s="44">
        <v>87.5</v>
      </c>
      <c r="Z108" s="44">
        <v>87.6</v>
      </c>
      <c r="AA108" s="44">
        <v>87.8</v>
      </c>
      <c r="AB108" s="44">
        <v>87.9</v>
      </c>
      <c r="AC108" s="44">
        <v>88.1</v>
      </c>
      <c r="AD108" s="44">
        <v>88.3</v>
      </c>
      <c r="AE108" s="44">
        <v>88.4</v>
      </c>
      <c r="AF108" s="44">
        <v>88.6</v>
      </c>
      <c r="AG108" s="44">
        <v>88.8</v>
      </c>
    </row>
    <row r="109" spans="1:33" x14ac:dyDescent="0.2">
      <c r="A109" s="17" t="str">
        <f>VLOOKUP(C109,'Country Table'!$C$4:$G$222,5,FALSE)</f>
        <v>Lower middle income</v>
      </c>
      <c r="B109" s="17" t="str">
        <f>VLOOKUP(C109,'Country Table'!$C$4:$G$222,4,FALSE)</f>
        <v>Sub-Saharan Africa</v>
      </c>
      <c r="C109" s="18" t="s">
        <v>228</v>
      </c>
      <c r="D109" s="44">
        <v>14</v>
      </c>
      <c r="E109" s="44">
        <v>14.5</v>
      </c>
      <c r="F109" s="44">
        <v>15.1</v>
      </c>
      <c r="G109" s="44">
        <v>15.7</v>
      </c>
      <c r="H109" s="44">
        <v>16.3</v>
      </c>
      <c r="I109" s="44">
        <v>17</v>
      </c>
      <c r="J109" s="44">
        <v>17.600000000000001</v>
      </c>
      <c r="K109" s="44">
        <v>18</v>
      </c>
      <c r="L109" s="44">
        <v>18.5</v>
      </c>
      <c r="M109" s="44">
        <v>19</v>
      </c>
      <c r="N109" s="44">
        <v>19.5</v>
      </c>
      <c r="O109" s="44">
        <v>20.100000000000001</v>
      </c>
      <c r="P109" s="44">
        <v>20.6</v>
      </c>
      <c r="Q109" s="44">
        <v>21.1</v>
      </c>
      <c r="R109" s="44">
        <v>21.7</v>
      </c>
      <c r="S109" s="44">
        <v>22.2</v>
      </c>
      <c r="T109" s="44">
        <v>22.8</v>
      </c>
      <c r="U109" s="44">
        <v>23.3</v>
      </c>
      <c r="V109" s="44">
        <v>23.8</v>
      </c>
      <c r="W109" s="44">
        <v>24.3</v>
      </c>
      <c r="X109" s="44">
        <v>24.8</v>
      </c>
      <c r="Y109" s="44">
        <v>25.3</v>
      </c>
      <c r="Z109" s="44">
        <v>25.7</v>
      </c>
      <c r="AA109" s="44">
        <v>26.1</v>
      </c>
      <c r="AB109" s="44">
        <v>26.5</v>
      </c>
      <c r="AC109" s="44">
        <v>26.9</v>
      </c>
      <c r="AD109" s="44">
        <v>27.3</v>
      </c>
      <c r="AE109" s="44">
        <v>27.7</v>
      </c>
      <c r="AF109" s="44">
        <v>28.2</v>
      </c>
      <c r="AG109" s="44">
        <v>28.6</v>
      </c>
    </row>
    <row r="110" spans="1:33" x14ac:dyDescent="0.2">
      <c r="A110" s="17" t="str">
        <f>VLOOKUP(C110,'Country Table'!$C$4:$G$222,5,FALSE)</f>
        <v>Low income</v>
      </c>
      <c r="B110" s="17" t="str">
        <f>VLOOKUP(C110,'Country Table'!$C$4:$G$222,4,FALSE)</f>
        <v>Sub-Saharan Africa</v>
      </c>
      <c r="C110" s="18" t="s">
        <v>230</v>
      </c>
      <c r="D110" s="44">
        <v>55.4</v>
      </c>
      <c r="E110" s="44">
        <v>58</v>
      </c>
      <c r="F110" s="44">
        <v>55</v>
      </c>
      <c r="G110" s="44">
        <v>52</v>
      </c>
      <c r="H110" s="44">
        <v>49</v>
      </c>
      <c r="I110" s="44">
        <v>46</v>
      </c>
      <c r="J110" s="44">
        <v>43</v>
      </c>
      <c r="K110" s="44">
        <v>43.3</v>
      </c>
      <c r="L110" s="44">
        <v>43.6</v>
      </c>
      <c r="M110" s="44">
        <v>44</v>
      </c>
      <c r="N110" s="44">
        <v>44.3</v>
      </c>
      <c r="O110" s="44">
        <v>44.7</v>
      </c>
      <c r="P110" s="44">
        <v>45</v>
      </c>
      <c r="Q110" s="44">
        <v>45.4</v>
      </c>
      <c r="R110" s="44">
        <v>45.7</v>
      </c>
      <c r="S110" s="44">
        <v>46.1</v>
      </c>
      <c r="T110" s="44">
        <v>46.4</v>
      </c>
      <c r="U110" s="44">
        <v>46.7</v>
      </c>
      <c r="V110" s="44">
        <v>47.1</v>
      </c>
      <c r="W110" s="44">
        <v>47.4</v>
      </c>
      <c r="X110" s="44">
        <v>47.8</v>
      </c>
      <c r="Y110" s="44">
        <v>48.2</v>
      </c>
      <c r="Z110" s="44">
        <v>48.6</v>
      </c>
      <c r="AA110" s="44">
        <v>49</v>
      </c>
      <c r="AB110" s="44">
        <v>49.4</v>
      </c>
      <c r="AC110" s="44">
        <v>49.8</v>
      </c>
      <c r="AD110" s="44">
        <v>50.3</v>
      </c>
      <c r="AE110" s="44">
        <v>50.7</v>
      </c>
      <c r="AF110" s="44">
        <v>51.2</v>
      </c>
      <c r="AG110" s="44">
        <v>51.6</v>
      </c>
    </row>
    <row r="111" spans="1:33" x14ac:dyDescent="0.2">
      <c r="A111" s="17" t="str">
        <f>VLOOKUP(C111,'Country Table'!$C$4:$G$222,5,FALSE)</f>
        <v>Upper middle income</v>
      </c>
      <c r="B111" s="17" t="str">
        <f>VLOOKUP(C111,'Country Table'!$C$4:$G$222,4,FALSE)</f>
        <v>Middle East &amp; North Africa</v>
      </c>
      <c r="C111" s="18" t="s">
        <v>232</v>
      </c>
      <c r="D111" s="44">
        <v>75.7</v>
      </c>
      <c r="E111" s="44">
        <v>75.8</v>
      </c>
      <c r="F111" s="44">
        <v>75.8</v>
      </c>
      <c r="G111" s="44">
        <v>75.900000000000006</v>
      </c>
      <c r="H111" s="44">
        <v>75.900000000000006</v>
      </c>
      <c r="I111" s="44">
        <v>76</v>
      </c>
      <c r="J111" s="44">
        <v>76</v>
      </c>
      <c r="K111" s="44">
        <v>76.099999999999994</v>
      </c>
      <c r="L111" s="44">
        <v>76.2</v>
      </c>
      <c r="M111" s="44">
        <v>76.3</v>
      </c>
      <c r="N111" s="44">
        <v>76.400000000000006</v>
      </c>
      <c r="O111" s="44">
        <v>76.5</v>
      </c>
      <c r="P111" s="44">
        <v>76.599999999999994</v>
      </c>
      <c r="Q111" s="44">
        <v>76.8</v>
      </c>
      <c r="R111" s="44">
        <v>76.900000000000006</v>
      </c>
      <c r="S111" s="44">
        <v>77.099999999999994</v>
      </c>
      <c r="T111" s="44">
        <v>77.3</v>
      </c>
      <c r="U111" s="44">
        <v>77.400000000000006</v>
      </c>
      <c r="V111" s="44">
        <v>77.599999999999994</v>
      </c>
      <c r="W111" s="44">
        <v>77.8</v>
      </c>
      <c r="X111" s="44">
        <v>78.099999999999994</v>
      </c>
      <c r="Y111" s="44">
        <v>78.3</v>
      </c>
      <c r="Z111" s="44">
        <v>78.5</v>
      </c>
      <c r="AA111" s="44">
        <v>78.8</v>
      </c>
      <c r="AB111" s="44">
        <v>79</v>
      </c>
      <c r="AC111" s="44">
        <v>79.3</v>
      </c>
      <c r="AD111" s="44">
        <v>79.5</v>
      </c>
      <c r="AE111" s="44">
        <v>79.8</v>
      </c>
      <c r="AF111" s="44">
        <v>80.099999999999994</v>
      </c>
      <c r="AG111" s="44">
        <v>80.400000000000006</v>
      </c>
    </row>
    <row r="112" spans="1:33" x14ac:dyDescent="0.2">
      <c r="A112" s="17" t="str">
        <f>VLOOKUP(C112,'Country Table'!$C$4:$G$222,5,FALSE)</f>
        <v>High income</v>
      </c>
      <c r="B112" s="17" t="str">
        <f>VLOOKUP(C112,'Country Table'!$C$4:$G$222,4,FALSE)</f>
        <v>Europe &amp; Central Asia</v>
      </c>
      <c r="C112" s="18" t="s">
        <v>234</v>
      </c>
      <c r="D112" s="44">
        <v>16.899999999999999</v>
      </c>
      <c r="E112" s="44">
        <v>16.8</v>
      </c>
      <c r="F112" s="44">
        <v>16.7</v>
      </c>
      <c r="G112" s="44">
        <v>16.7</v>
      </c>
      <c r="H112" s="44">
        <v>16.600000000000001</v>
      </c>
      <c r="I112" s="44">
        <v>16.5</v>
      </c>
      <c r="J112" s="44">
        <v>16.3</v>
      </c>
      <c r="K112" s="44">
        <v>16</v>
      </c>
      <c r="L112" s="44">
        <v>15.7</v>
      </c>
      <c r="M112" s="44">
        <v>15.4</v>
      </c>
      <c r="N112" s="44">
        <v>15.1</v>
      </c>
      <c r="O112" s="44">
        <v>15</v>
      </c>
      <c r="P112" s="44">
        <v>14.9</v>
      </c>
      <c r="Q112" s="44">
        <v>14.9</v>
      </c>
      <c r="R112" s="44">
        <v>14.8</v>
      </c>
      <c r="S112" s="44">
        <v>14.7</v>
      </c>
      <c r="T112" s="44">
        <v>14.7</v>
      </c>
      <c r="U112" s="44">
        <v>14.6</v>
      </c>
      <c r="V112" s="44">
        <v>14.6</v>
      </c>
      <c r="W112" s="44">
        <v>14.5</v>
      </c>
      <c r="X112" s="44">
        <v>14.5</v>
      </c>
      <c r="Y112" s="44">
        <v>14.4</v>
      </c>
      <c r="Z112" s="44">
        <v>14.4</v>
      </c>
      <c r="AA112" s="44">
        <v>14.3</v>
      </c>
      <c r="AB112" s="44">
        <v>14.3</v>
      </c>
      <c r="AC112" s="44">
        <v>14.3</v>
      </c>
      <c r="AD112" s="44">
        <v>14.3</v>
      </c>
      <c r="AE112" s="44">
        <v>14.3</v>
      </c>
      <c r="AF112" s="44">
        <v>14.3</v>
      </c>
      <c r="AG112" s="44">
        <v>14.4</v>
      </c>
    </row>
    <row r="113" spans="1:33" x14ac:dyDescent="0.2">
      <c r="A113" s="17" t="str">
        <f>VLOOKUP(C113,'Country Table'!$C$4:$G$222,5,FALSE)</f>
        <v>High income</v>
      </c>
      <c r="B113" s="17" t="str">
        <f>VLOOKUP(C113,'Country Table'!$C$4:$G$222,4,FALSE)</f>
        <v>Europe &amp; Central Asia</v>
      </c>
      <c r="C113" s="18" t="s">
        <v>236</v>
      </c>
      <c r="D113" s="44">
        <v>67.599999999999994</v>
      </c>
      <c r="E113" s="44">
        <v>67.5</v>
      </c>
      <c r="F113" s="44">
        <v>67.5</v>
      </c>
      <c r="G113" s="44">
        <v>67.400000000000006</v>
      </c>
      <c r="H113" s="44">
        <v>67.3</v>
      </c>
      <c r="I113" s="44">
        <v>67.3</v>
      </c>
      <c r="J113" s="44">
        <v>67.2</v>
      </c>
      <c r="K113" s="44">
        <v>67.2</v>
      </c>
      <c r="L113" s="44">
        <v>67.099999999999994</v>
      </c>
      <c r="M113" s="44">
        <v>67</v>
      </c>
      <c r="N113" s="44">
        <v>67</v>
      </c>
      <c r="O113" s="44">
        <v>66.900000000000006</v>
      </c>
      <c r="P113" s="44">
        <v>66.8</v>
      </c>
      <c r="Q113" s="44">
        <v>66.7</v>
      </c>
      <c r="R113" s="44">
        <v>66.599999999999994</v>
      </c>
      <c r="S113" s="44">
        <v>66.599999999999994</v>
      </c>
      <c r="T113" s="44">
        <v>66.7</v>
      </c>
      <c r="U113" s="44">
        <v>66.8</v>
      </c>
      <c r="V113" s="44">
        <v>66.8</v>
      </c>
      <c r="W113" s="44">
        <v>66.8</v>
      </c>
      <c r="X113" s="44">
        <v>66.8</v>
      </c>
      <c r="Y113" s="44">
        <v>66.7</v>
      </c>
      <c r="Z113" s="44">
        <v>66.900000000000006</v>
      </c>
      <c r="AA113" s="44">
        <v>67</v>
      </c>
      <c r="AB113" s="44">
        <v>67.099999999999994</v>
      </c>
      <c r="AC113" s="44">
        <v>67.2</v>
      </c>
      <c r="AD113" s="44">
        <v>67.400000000000006</v>
      </c>
      <c r="AE113" s="44">
        <v>67.5</v>
      </c>
      <c r="AF113" s="44">
        <v>67.7</v>
      </c>
      <c r="AG113" s="44">
        <v>67.900000000000006</v>
      </c>
    </row>
    <row r="114" spans="1:33" x14ac:dyDescent="0.2">
      <c r="A114" s="17" t="str">
        <f>VLOOKUP(C114,'Country Table'!$C$4:$G$222,5,FALSE)</f>
        <v>High income</v>
      </c>
      <c r="B114" s="17" t="str">
        <f>VLOOKUP(C114,'Country Table'!$C$4:$G$222,4,FALSE)</f>
        <v>Europe &amp; Central Asia</v>
      </c>
      <c r="C114" s="18" t="s">
        <v>238</v>
      </c>
      <c r="D114" s="44">
        <v>80.900000000000006</v>
      </c>
      <c r="E114" s="44">
        <v>81.099999999999994</v>
      </c>
      <c r="F114" s="44">
        <v>81.5</v>
      </c>
      <c r="G114" s="44">
        <v>81.900000000000006</v>
      </c>
      <c r="H114" s="44">
        <v>82.5</v>
      </c>
      <c r="I114" s="44">
        <v>82.9</v>
      </c>
      <c r="J114" s="44">
        <v>82.8</v>
      </c>
      <c r="K114" s="44">
        <v>82.8</v>
      </c>
      <c r="L114" s="44">
        <v>82.9</v>
      </c>
      <c r="M114" s="44">
        <v>83.4</v>
      </c>
      <c r="N114" s="44">
        <v>84.2</v>
      </c>
      <c r="O114" s="44">
        <v>84.8</v>
      </c>
      <c r="P114" s="44">
        <v>85.3</v>
      </c>
      <c r="Q114" s="44">
        <v>85.7</v>
      </c>
      <c r="R114" s="44">
        <v>86.2</v>
      </c>
      <c r="S114" s="44">
        <v>86.6</v>
      </c>
      <c r="T114" s="44">
        <v>87</v>
      </c>
      <c r="U114" s="44">
        <v>87.4</v>
      </c>
      <c r="V114" s="44">
        <v>87.8</v>
      </c>
      <c r="W114" s="44">
        <v>88.2</v>
      </c>
      <c r="X114" s="44">
        <v>88.5</v>
      </c>
      <c r="Y114" s="44">
        <v>88.9</v>
      </c>
      <c r="Z114" s="44">
        <v>89.2</v>
      </c>
      <c r="AA114" s="44">
        <v>89.6</v>
      </c>
      <c r="AB114" s="44">
        <v>89.9</v>
      </c>
      <c r="AC114" s="44">
        <v>90.2</v>
      </c>
      <c r="AD114" s="44">
        <v>90.5</v>
      </c>
      <c r="AE114" s="44">
        <v>90.7</v>
      </c>
      <c r="AF114" s="44">
        <v>91</v>
      </c>
      <c r="AG114" s="44">
        <v>91.2</v>
      </c>
    </row>
    <row r="115" spans="1:33" x14ac:dyDescent="0.2">
      <c r="A115" s="17" t="str">
        <f>VLOOKUP(C115,'Country Table'!$C$4:$G$222,5,FALSE)</f>
        <v>High income</v>
      </c>
      <c r="B115" s="17" t="str">
        <f>VLOOKUP(C115,'Country Table'!$C$4:$G$222,4,FALSE)</f>
        <v>East Asia &amp; Pacific</v>
      </c>
      <c r="C115" s="18" t="s">
        <v>455</v>
      </c>
      <c r="D115" s="44">
        <v>99.8</v>
      </c>
      <c r="E115" s="44">
        <v>99.8</v>
      </c>
      <c r="F115" s="44">
        <v>99.8</v>
      </c>
      <c r="G115" s="44">
        <v>99.9</v>
      </c>
      <c r="H115" s="44">
        <v>99.9</v>
      </c>
      <c r="I115" s="44">
        <v>99.9</v>
      </c>
      <c r="J115" s="44">
        <v>100</v>
      </c>
      <c r="K115" s="44">
        <v>100</v>
      </c>
      <c r="L115" s="44">
        <v>100</v>
      </c>
      <c r="M115" s="44">
        <v>100</v>
      </c>
      <c r="N115" s="44">
        <v>100</v>
      </c>
      <c r="O115" s="44">
        <v>100</v>
      </c>
      <c r="P115" s="44">
        <v>100</v>
      </c>
      <c r="Q115" s="44">
        <v>100</v>
      </c>
      <c r="R115" s="44">
        <v>100</v>
      </c>
      <c r="S115" s="44">
        <v>100</v>
      </c>
      <c r="T115" s="44">
        <v>100</v>
      </c>
      <c r="U115" s="44">
        <v>100</v>
      </c>
      <c r="V115" s="44">
        <v>100</v>
      </c>
      <c r="W115" s="44">
        <v>100</v>
      </c>
      <c r="X115" s="44">
        <v>100</v>
      </c>
      <c r="Y115" s="44">
        <v>100</v>
      </c>
      <c r="Z115" s="44">
        <v>100</v>
      </c>
      <c r="AA115" s="44">
        <v>100</v>
      </c>
      <c r="AB115" s="44">
        <v>100</v>
      </c>
      <c r="AC115" s="44">
        <v>100</v>
      </c>
      <c r="AD115" s="44">
        <v>100</v>
      </c>
      <c r="AE115" s="44">
        <v>100</v>
      </c>
      <c r="AF115" s="44">
        <v>100</v>
      </c>
      <c r="AG115" s="44">
        <v>100</v>
      </c>
    </row>
    <row r="116" spans="1:33" x14ac:dyDescent="0.2">
      <c r="A116" s="17" t="str">
        <f>VLOOKUP(C116,'Country Table'!$C$4:$G$222,5,FALSE)</f>
        <v>Low income</v>
      </c>
      <c r="B116" s="17" t="str">
        <f>VLOOKUP(C116,'Country Table'!$C$4:$G$222,4,FALSE)</f>
        <v>Sub-Saharan Africa</v>
      </c>
      <c r="C116" s="18" t="s">
        <v>241</v>
      </c>
      <c r="D116" s="44">
        <v>23.6</v>
      </c>
      <c r="E116" s="44">
        <v>24.1</v>
      </c>
      <c r="F116" s="44">
        <v>24.7</v>
      </c>
      <c r="G116" s="44">
        <v>25.3</v>
      </c>
      <c r="H116" s="44">
        <v>25.5</v>
      </c>
      <c r="I116" s="44">
        <v>25.8</v>
      </c>
      <c r="J116" s="44">
        <v>26.1</v>
      </c>
      <c r="K116" s="44">
        <v>26.3</v>
      </c>
      <c r="L116" s="44">
        <v>26.6</v>
      </c>
      <c r="M116" s="44">
        <v>26.9</v>
      </c>
      <c r="N116" s="44">
        <v>27.1</v>
      </c>
      <c r="O116" s="44">
        <v>27.4</v>
      </c>
      <c r="P116" s="44">
        <v>27.7</v>
      </c>
      <c r="Q116" s="44">
        <v>27.9</v>
      </c>
      <c r="R116" s="44">
        <v>28.2</v>
      </c>
      <c r="S116" s="44">
        <v>28.8</v>
      </c>
      <c r="T116" s="44">
        <v>29.4</v>
      </c>
      <c r="U116" s="44">
        <v>30</v>
      </c>
      <c r="V116" s="44">
        <v>30.7</v>
      </c>
      <c r="W116" s="44">
        <v>31.3</v>
      </c>
      <c r="X116" s="44">
        <v>31.9</v>
      </c>
      <c r="Y116" s="44">
        <v>32.6</v>
      </c>
      <c r="Z116" s="44">
        <v>33.200000000000003</v>
      </c>
      <c r="AA116" s="44">
        <v>33.9</v>
      </c>
      <c r="AB116" s="44">
        <v>34.5</v>
      </c>
      <c r="AC116" s="44">
        <v>35.200000000000003</v>
      </c>
      <c r="AD116" s="44">
        <v>35.9</v>
      </c>
      <c r="AE116" s="44">
        <v>36.5</v>
      </c>
      <c r="AF116" s="44">
        <v>37.200000000000003</v>
      </c>
      <c r="AG116" s="44">
        <v>37.9</v>
      </c>
    </row>
    <row r="117" spans="1:33" x14ac:dyDescent="0.2">
      <c r="A117" s="17" t="str">
        <f>VLOOKUP(C117,'Country Table'!$C$4:$G$222,5,FALSE)</f>
        <v>Low income</v>
      </c>
      <c r="B117" s="17" t="str">
        <f>VLOOKUP(C117,'Country Table'!$C$4:$G$222,4,FALSE)</f>
        <v>Sub-Saharan Africa</v>
      </c>
      <c r="C117" s="18" t="s">
        <v>243</v>
      </c>
      <c r="D117" s="44">
        <v>11.6</v>
      </c>
      <c r="E117" s="44">
        <v>11.9</v>
      </c>
      <c r="F117" s="44">
        <v>12.2</v>
      </c>
      <c r="G117" s="44">
        <v>12.6</v>
      </c>
      <c r="H117" s="44">
        <v>12.9</v>
      </c>
      <c r="I117" s="44">
        <v>13.3</v>
      </c>
      <c r="J117" s="44">
        <v>13.6</v>
      </c>
      <c r="K117" s="44">
        <v>14</v>
      </c>
      <c r="L117" s="44">
        <v>14.4</v>
      </c>
      <c r="M117" s="44">
        <v>14.5</v>
      </c>
      <c r="N117" s="44">
        <v>14.6</v>
      </c>
      <c r="O117" s="44">
        <v>14.7</v>
      </c>
      <c r="P117" s="44">
        <v>14.8</v>
      </c>
      <c r="Q117" s="44">
        <v>14.9</v>
      </c>
      <c r="R117" s="44">
        <v>15</v>
      </c>
      <c r="S117" s="44">
        <v>15.1</v>
      </c>
      <c r="T117" s="44">
        <v>15.1</v>
      </c>
      <c r="U117" s="44">
        <v>15.2</v>
      </c>
      <c r="V117" s="44">
        <v>15.3</v>
      </c>
      <c r="W117" s="44">
        <v>15.4</v>
      </c>
      <c r="X117" s="44">
        <v>15.5</v>
      </c>
      <c r="Y117" s="44">
        <v>15.7</v>
      </c>
      <c r="Z117" s="44">
        <v>15.8</v>
      </c>
      <c r="AA117" s="44">
        <v>16</v>
      </c>
      <c r="AB117" s="44">
        <v>16.100000000000001</v>
      </c>
      <c r="AC117" s="44">
        <v>16.3</v>
      </c>
      <c r="AD117" s="44">
        <v>16.5</v>
      </c>
      <c r="AE117" s="44">
        <v>16.7</v>
      </c>
      <c r="AF117" s="44">
        <v>16.899999999999999</v>
      </c>
      <c r="AG117" s="44">
        <v>17.2</v>
      </c>
    </row>
    <row r="118" spans="1:33" x14ac:dyDescent="0.2">
      <c r="A118" s="17" t="str">
        <f>VLOOKUP(C118,'Country Table'!$C$4:$G$222,5,FALSE)</f>
        <v>Upper middle income</v>
      </c>
      <c r="B118" s="17" t="str">
        <f>VLOOKUP(C118,'Country Table'!$C$4:$G$222,4,FALSE)</f>
        <v>East Asia &amp; Pacific</v>
      </c>
      <c r="C118" s="18" t="s">
        <v>245</v>
      </c>
      <c r="D118" s="44">
        <v>49.8</v>
      </c>
      <c r="E118" s="44">
        <v>50.6</v>
      </c>
      <c r="F118" s="44">
        <v>51.8</v>
      </c>
      <c r="G118" s="44">
        <v>53.1</v>
      </c>
      <c r="H118" s="44">
        <v>54.4</v>
      </c>
      <c r="I118" s="44">
        <v>55.7</v>
      </c>
      <c r="J118" s="44">
        <v>57</v>
      </c>
      <c r="K118" s="44">
        <v>58.2</v>
      </c>
      <c r="L118" s="44">
        <v>59.5</v>
      </c>
      <c r="M118" s="44">
        <v>60.7</v>
      </c>
      <c r="N118" s="44">
        <v>62</v>
      </c>
      <c r="O118" s="44">
        <v>62.9</v>
      </c>
      <c r="P118" s="44">
        <v>63.9</v>
      </c>
      <c r="Q118" s="44">
        <v>64.8</v>
      </c>
      <c r="R118" s="44">
        <v>65.7</v>
      </c>
      <c r="S118" s="44">
        <v>66.599999999999994</v>
      </c>
      <c r="T118" s="44">
        <v>67.5</v>
      </c>
      <c r="U118" s="44">
        <v>68.400000000000006</v>
      </c>
      <c r="V118" s="44">
        <v>69.2</v>
      </c>
      <c r="W118" s="44">
        <v>70.099999999999994</v>
      </c>
      <c r="X118" s="44">
        <v>70.900000000000006</v>
      </c>
      <c r="Y118" s="44">
        <v>71.599999999999994</v>
      </c>
      <c r="Z118" s="44">
        <v>72.3</v>
      </c>
      <c r="AA118" s="44">
        <v>72.900000000000006</v>
      </c>
      <c r="AB118" s="44">
        <v>73.599999999999994</v>
      </c>
      <c r="AC118" s="44">
        <v>74.2</v>
      </c>
      <c r="AD118" s="44">
        <v>74.8</v>
      </c>
      <c r="AE118" s="44">
        <v>75.400000000000006</v>
      </c>
      <c r="AF118" s="44">
        <v>76</v>
      </c>
      <c r="AG118" s="44">
        <v>76.599999999999994</v>
      </c>
    </row>
    <row r="119" spans="1:33" x14ac:dyDescent="0.2">
      <c r="A119" s="17" t="str">
        <f>VLOOKUP(C119,'Country Table'!$C$4:$G$222,5,FALSE)</f>
        <v>Upper middle income</v>
      </c>
      <c r="B119" s="17" t="str">
        <f>VLOOKUP(C119,'Country Table'!$C$4:$G$222,4,FALSE)</f>
        <v>South Asia</v>
      </c>
      <c r="C119" s="18" t="s">
        <v>247</v>
      </c>
      <c r="D119" s="44">
        <v>25.8</v>
      </c>
      <c r="E119" s="44">
        <v>25.8</v>
      </c>
      <c r="F119" s="44">
        <v>25.7</v>
      </c>
      <c r="G119" s="44">
        <v>25.6</v>
      </c>
      <c r="H119" s="44">
        <v>25.6</v>
      </c>
      <c r="I119" s="44">
        <v>25.6</v>
      </c>
      <c r="J119" s="44">
        <v>26</v>
      </c>
      <c r="K119" s="44">
        <v>26.4</v>
      </c>
      <c r="L119" s="44">
        <v>26.8</v>
      </c>
      <c r="M119" s="44">
        <v>27.1</v>
      </c>
      <c r="N119" s="44">
        <v>27.7</v>
      </c>
      <c r="O119" s="44">
        <v>28.9</v>
      </c>
      <c r="P119" s="44">
        <v>30</v>
      </c>
      <c r="Q119" s="44">
        <v>31.3</v>
      </c>
      <c r="R119" s="44">
        <v>32.5</v>
      </c>
      <c r="S119" s="44">
        <v>33.799999999999997</v>
      </c>
      <c r="T119" s="44">
        <v>34.799999999999997</v>
      </c>
      <c r="U119" s="44">
        <v>35.200000000000003</v>
      </c>
      <c r="V119" s="44">
        <v>35.6</v>
      </c>
      <c r="W119" s="44">
        <v>36</v>
      </c>
      <c r="X119" s="44">
        <v>36.4</v>
      </c>
      <c r="Y119" s="44">
        <v>36.799999999999997</v>
      </c>
      <c r="Z119" s="44">
        <v>37.299999999999997</v>
      </c>
      <c r="AA119" s="44">
        <v>37.700000000000003</v>
      </c>
      <c r="AB119" s="44">
        <v>38.1</v>
      </c>
      <c r="AC119" s="44">
        <v>38.5</v>
      </c>
      <c r="AD119" s="44">
        <v>39</v>
      </c>
      <c r="AE119" s="44">
        <v>39.4</v>
      </c>
      <c r="AF119" s="44">
        <v>39.799999999999997</v>
      </c>
      <c r="AG119" s="44">
        <v>40.200000000000003</v>
      </c>
    </row>
    <row r="120" spans="1:33" x14ac:dyDescent="0.2">
      <c r="A120" s="17" t="str">
        <f>VLOOKUP(C120,'Country Table'!$C$4:$G$222,5,FALSE)</f>
        <v>Low income</v>
      </c>
      <c r="B120" s="17" t="str">
        <f>VLOOKUP(C120,'Country Table'!$C$4:$G$222,4,FALSE)</f>
        <v>Sub-Saharan Africa</v>
      </c>
      <c r="C120" s="18" t="s">
        <v>249</v>
      </c>
      <c r="D120" s="44">
        <v>23.3</v>
      </c>
      <c r="E120" s="44">
        <v>23.8</v>
      </c>
      <c r="F120" s="44">
        <v>24.2</v>
      </c>
      <c r="G120" s="44">
        <v>24.6</v>
      </c>
      <c r="H120" s="44">
        <v>25.1</v>
      </c>
      <c r="I120" s="44">
        <v>25.5</v>
      </c>
      <c r="J120" s="44">
        <v>26</v>
      </c>
      <c r="K120" s="44">
        <v>26.4</v>
      </c>
      <c r="L120" s="44">
        <v>26.9</v>
      </c>
      <c r="M120" s="44">
        <v>27.6</v>
      </c>
      <c r="N120" s="44">
        <v>28.4</v>
      </c>
      <c r="O120" s="44">
        <v>29.1</v>
      </c>
      <c r="P120" s="44">
        <v>29.8</v>
      </c>
      <c r="Q120" s="44">
        <v>30.5</v>
      </c>
      <c r="R120" s="44">
        <v>31.3</v>
      </c>
      <c r="S120" s="44">
        <v>32.1</v>
      </c>
      <c r="T120" s="44">
        <v>32.799999999999997</v>
      </c>
      <c r="U120" s="44">
        <v>33.6</v>
      </c>
      <c r="V120" s="44">
        <v>34.4</v>
      </c>
      <c r="W120" s="44">
        <v>35.200000000000003</v>
      </c>
      <c r="X120" s="44">
        <v>36</v>
      </c>
      <c r="Y120" s="44">
        <v>36.799999999999997</v>
      </c>
      <c r="Z120" s="44">
        <v>37.6</v>
      </c>
      <c r="AA120" s="44">
        <v>38.4</v>
      </c>
      <c r="AB120" s="44">
        <v>39.200000000000003</v>
      </c>
      <c r="AC120" s="44">
        <v>40</v>
      </c>
      <c r="AD120" s="44">
        <v>40.799999999999997</v>
      </c>
      <c r="AE120" s="44">
        <v>41.6</v>
      </c>
      <c r="AF120" s="44">
        <v>42.4</v>
      </c>
      <c r="AG120" s="44">
        <v>43.1</v>
      </c>
    </row>
    <row r="121" spans="1:33" x14ac:dyDescent="0.2">
      <c r="A121" s="17" t="str">
        <f>VLOOKUP(C121,'Country Table'!$C$4:$G$222,5,FALSE)</f>
        <v>High income</v>
      </c>
      <c r="B121" s="17" t="str">
        <f>VLOOKUP(C121,'Country Table'!$C$4:$G$222,4,FALSE)</f>
        <v>Middle East &amp; North Africa</v>
      </c>
      <c r="C121" s="18" t="s">
        <v>251</v>
      </c>
      <c r="D121" s="44">
        <v>90.4</v>
      </c>
      <c r="E121" s="44">
        <v>90.5</v>
      </c>
      <c r="F121" s="44">
        <v>90.6</v>
      </c>
      <c r="G121" s="44">
        <v>90.7</v>
      </c>
      <c r="H121" s="44">
        <v>90.8</v>
      </c>
      <c r="I121" s="44">
        <v>90.9</v>
      </c>
      <c r="J121" s="44">
        <v>91.2</v>
      </c>
      <c r="K121" s="44">
        <v>91.5</v>
      </c>
      <c r="L121" s="44">
        <v>91.8</v>
      </c>
      <c r="M121" s="44">
        <v>92.1</v>
      </c>
      <c r="N121" s="44">
        <v>92.4</v>
      </c>
      <c r="O121" s="44">
        <v>92.6</v>
      </c>
      <c r="P121" s="44">
        <v>92.9</v>
      </c>
      <c r="Q121" s="44">
        <v>93.2</v>
      </c>
      <c r="R121" s="44">
        <v>93.4</v>
      </c>
      <c r="S121" s="44">
        <v>93.6</v>
      </c>
      <c r="T121" s="44">
        <v>93.8</v>
      </c>
      <c r="U121" s="44">
        <v>93.9</v>
      </c>
      <c r="V121" s="44">
        <v>93.9</v>
      </c>
      <c r="W121" s="44">
        <v>94</v>
      </c>
      <c r="X121" s="44">
        <v>94.1</v>
      </c>
      <c r="Y121" s="44">
        <v>94.1</v>
      </c>
      <c r="Z121" s="44">
        <v>94.2</v>
      </c>
      <c r="AA121" s="44">
        <v>94.3</v>
      </c>
      <c r="AB121" s="44">
        <v>94.3</v>
      </c>
      <c r="AC121" s="44">
        <v>94.4</v>
      </c>
      <c r="AD121" s="44">
        <v>94.5</v>
      </c>
      <c r="AE121" s="44">
        <v>94.5</v>
      </c>
      <c r="AF121" s="44">
        <v>94.6</v>
      </c>
      <c r="AG121" s="44">
        <v>94.7</v>
      </c>
    </row>
    <row r="122" spans="1:33" x14ac:dyDescent="0.2">
      <c r="A122" s="17" t="str">
        <f>VLOOKUP(C122,'Country Table'!$C$4:$G$222,5,FALSE)</f>
        <v>Upper middle income</v>
      </c>
      <c r="B122" s="17" t="str">
        <f>VLOOKUP(C122,'Country Table'!$C$4:$G$222,4,FALSE)</f>
        <v>East Asia &amp; Pacific</v>
      </c>
      <c r="C122" s="18" t="s">
        <v>253</v>
      </c>
      <c r="D122" s="44">
        <v>65.099999999999994</v>
      </c>
      <c r="E122" s="44">
        <v>65.400000000000006</v>
      </c>
      <c r="F122" s="44">
        <v>65.7</v>
      </c>
      <c r="G122" s="44">
        <v>66.099999999999994</v>
      </c>
      <c r="H122" s="44">
        <v>66.400000000000006</v>
      </c>
      <c r="I122" s="44">
        <v>66.7</v>
      </c>
      <c r="J122" s="44">
        <v>67.099999999999994</v>
      </c>
      <c r="K122" s="44">
        <v>67.400000000000006</v>
      </c>
      <c r="L122" s="44">
        <v>67.7</v>
      </c>
      <c r="M122" s="44">
        <v>68.099999999999994</v>
      </c>
      <c r="N122" s="44">
        <v>68.599999999999994</v>
      </c>
      <c r="O122" s="44">
        <v>69.099999999999994</v>
      </c>
      <c r="P122" s="44">
        <v>69.599999999999994</v>
      </c>
      <c r="Q122" s="44">
        <v>70.099999999999994</v>
      </c>
      <c r="R122" s="44">
        <v>70.599999999999994</v>
      </c>
      <c r="S122" s="44">
        <v>71.099999999999994</v>
      </c>
      <c r="T122" s="44">
        <v>71.599999999999994</v>
      </c>
      <c r="U122" s="44">
        <v>72.099999999999994</v>
      </c>
      <c r="V122" s="44">
        <v>72.599999999999994</v>
      </c>
      <c r="W122" s="44">
        <v>73.099999999999994</v>
      </c>
      <c r="X122" s="44">
        <v>73.599999999999994</v>
      </c>
      <c r="Y122" s="44">
        <v>74</v>
      </c>
      <c r="Z122" s="44">
        <v>74.5</v>
      </c>
      <c r="AA122" s="44">
        <v>74.900000000000006</v>
      </c>
      <c r="AB122" s="44">
        <v>75.400000000000006</v>
      </c>
      <c r="AC122" s="44">
        <v>75.8</v>
      </c>
      <c r="AD122" s="44">
        <v>76.2</v>
      </c>
      <c r="AE122" s="44">
        <v>76.599999999999994</v>
      </c>
      <c r="AF122" s="44">
        <v>77</v>
      </c>
      <c r="AG122" s="44">
        <v>77.400000000000006</v>
      </c>
    </row>
    <row r="123" spans="1:33" x14ac:dyDescent="0.2">
      <c r="A123" s="17" t="str">
        <f>VLOOKUP(C123,'Country Table'!$C$4:$G$222,5,FALSE)</f>
        <v>Lower middle income</v>
      </c>
      <c r="B123" s="17" t="str">
        <f>VLOOKUP(C123,'Country Table'!$C$4:$G$222,4,FALSE)</f>
        <v>Sub-Saharan Africa</v>
      </c>
      <c r="C123" s="18" t="s">
        <v>255</v>
      </c>
      <c r="D123" s="44">
        <v>39.299999999999997</v>
      </c>
      <c r="E123" s="44">
        <v>39.200000000000003</v>
      </c>
      <c r="F123" s="44">
        <v>39.1</v>
      </c>
      <c r="G123" s="44">
        <v>39</v>
      </c>
      <c r="H123" s="44">
        <v>38.799999999999997</v>
      </c>
      <c r="I123" s="44">
        <v>38.700000000000003</v>
      </c>
      <c r="J123" s="44">
        <v>38.6</v>
      </c>
      <c r="K123" s="44">
        <v>38.5</v>
      </c>
      <c r="L123" s="44">
        <v>38.299999999999997</v>
      </c>
      <c r="M123" s="44">
        <v>38.200000000000003</v>
      </c>
      <c r="N123" s="44">
        <v>38.1</v>
      </c>
      <c r="O123" s="44">
        <v>38.6</v>
      </c>
      <c r="P123" s="44">
        <v>39.5</v>
      </c>
      <c r="Q123" s="44">
        <v>40.4</v>
      </c>
      <c r="R123" s="44">
        <v>41.2</v>
      </c>
      <c r="S123" s="44">
        <v>42.1</v>
      </c>
      <c r="T123" s="44">
        <v>43</v>
      </c>
      <c r="U123" s="44">
        <v>43.9</v>
      </c>
      <c r="V123" s="44">
        <v>44.8</v>
      </c>
      <c r="W123" s="44">
        <v>45.7</v>
      </c>
      <c r="X123" s="44">
        <v>46.6</v>
      </c>
      <c r="Y123" s="44">
        <v>47.5</v>
      </c>
      <c r="Z123" s="44">
        <v>48.4</v>
      </c>
      <c r="AA123" s="44">
        <v>49.3</v>
      </c>
      <c r="AB123" s="44">
        <v>50.2</v>
      </c>
      <c r="AC123" s="44">
        <v>51.1</v>
      </c>
      <c r="AD123" s="44">
        <v>52</v>
      </c>
      <c r="AE123" s="44">
        <v>52.8</v>
      </c>
      <c r="AF123" s="44">
        <v>53.7</v>
      </c>
      <c r="AG123" s="44">
        <v>54.5</v>
      </c>
    </row>
    <row r="124" spans="1:33" x14ac:dyDescent="0.2">
      <c r="A124" s="17" t="str">
        <f>VLOOKUP(C124,'Country Table'!$C$4:$G$222,5,FALSE)</f>
        <v>High income</v>
      </c>
      <c r="B124" s="17" t="str">
        <f>VLOOKUP(C124,'Country Table'!$C$4:$G$222,4,FALSE)</f>
        <v>Sub-Saharan Africa</v>
      </c>
      <c r="C124" s="18" t="s">
        <v>257</v>
      </c>
      <c r="D124" s="44">
        <v>43.9</v>
      </c>
      <c r="E124" s="44">
        <v>43.8</v>
      </c>
      <c r="F124" s="44">
        <v>43.7</v>
      </c>
      <c r="G124" s="44">
        <v>43.5</v>
      </c>
      <c r="H124" s="44">
        <v>43.4</v>
      </c>
      <c r="I124" s="44">
        <v>43.3</v>
      </c>
      <c r="J124" s="44">
        <v>43.2</v>
      </c>
      <c r="K124" s="44">
        <v>43</v>
      </c>
      <c r="L124" s="44">
        <v>42.9</v>
      </c>
      <c r="M124" s="44">
        <v>42.8</v>
      </c>
      <c r="N124" s="44">
        <v>42.7</v>
      </c>
      <c r="O124" s="44">
        <v>42.6</v>
      </c>
      <c r="P124" s="44">
        <v>42.4</v>
      </c>
      <c r="Q124" s="44">
        <v>42.3</v>
      </c>
      <c r="R124" s="44">
        <v>42.2</v>
      </c>
      <c r="S124" s="44">
        <v>42.1</v>
      </c>
      <c r="T124" s="44">
        <v>42</v>
      </c>
      <c r="U124" s="44">
        <v>41.9</v>
      </c>
      <c r="V124" s="44">
        <v>41.8</v>
      </c>
      <c r="W124" s="44">
        <v>41.7</v>
      </c>
      <c r="X124" s="44">
        <v>41.6</v>
      </c>
      <c r="Y124" s="44">
        <v>41.4</v>
      </c>
      <c r="Z124" s="44">
        <v>41.3</v>
      </c>
      <c r="AA124" s="44">
        <v>41.2</v>
      </c>
      <c r="AB124" s="44">
        <v>41.1</v>
      </c>
      <c r="AC124" s="44">
        <v>41</v>
      </c>
      <c r="AD124" s="44">
        <v>40.9</v>
      </c>
      <c r="AE124" s="44">
        <v>40.799999999999997</v>
      </c>
      <c r="AF124" s="44">
        <v>40.799999999999997</v>
      </c>
      <c r="AG124" s="44">
        <v>40.799999999999997</v>
      </c>
    </row>
    <row r="125" spans="1:33" x14ac:dyDescent="0.2">
      <c r="A125" s="17" t="str">
        <f>VLOOKUP(C125,'Country Table'!$C$4:$G$222,5,FALSE)</f>
        <v>Upper middle income</v>
      </c>
      <c r="B125" s="17" t="str">
        <f>VLOOKUP(C125,'Country Table'!$C$4:$G$222,4,FALSE)</f>
        <v>Latin America &amp; Caribbean</v>
      </c>
      <c r="C125" s="18" t="s">
        <v>259</v>
      </c>
      <c r="D125" s="44">
        <v>71.400000000000006</v>
      </c>
      <c r="E125" s="44">
        <v>71.8</v>
      </c>
      <c r="F125" s="44">
        <v>72.2</v>
      </c>
      <c r="G125" s="44">
        <v>72.599999999999994</v>
      </c>
      <c r="H125" s="44">
        <v>73</v>
      </c>
      <c r="I125" s="44">
        <v>73.400000000000006</v>
      </c>
      <c r="J125" s="44">
        <v>73.7</v>
      </c>
      <c r="K125" s="44">
        <v>73.900000000000006</v>
      </c>
      <c r="L125" s="44">
        <v>74.2</v>
      </c>
      <c r="M125" s="44">
        <v>74.400000000000006</v>
      </c>
      <c r="N125" s="44">
        <v>74.7</v>
      </c>
      <c r="O125" s="44">
        <v>75</v>
      </c>
      <c r="P125" s="44">
        <v>75.400000000000006</v>
      </c>
      <c r="Q125" s="44">
        <v>75.7</v>
      </c>
      <c r="R125" s="44">
        <v>76</v>
      </c>
      <c r="S125" s="44">
        <v>76.3</v>
      </c>
      <c r="T125" s="44">
        <v>76.599999999999994</v>
      </c>
      <c r="U125" s="44">
        <v>76.900000000000006</v>
      </c>
      <c r="V125" s="44">
        <v>77.2</v>
      </c>
      <c r="W125" s="44">
        <v>77.5</v>
      </c>
      <c r="X125" s="44">
        <v>77.8</v>
      </c>
      <c r="Y125" s="44">
        <v>78.099999999999994</v>
      </c>
      <c r="Z125" s="44">
        <v>78.400000000000006</v>
      </c>
      <c r="AA125" s="44">
        <v>78.7</v>
      </c>
      <c r="AB125" s="44">
        <v>79</v>
      </c>
      <c r="AC125" s="44">
        <v>79.3</v>
      </c>
      <c r="AD125" s="44">
        <v>79.599999999999994</v>
      </c>
      <c r="AE125" s="44">
        <v>79.900000000000006</v>
      </c>
      <c r="AF125" s="44">
        <v>80.2</v>
      </c>
      <c r="AG125" s="44">
        <v>80.400000000000006</v>
      </c>
    </row>
    <row r="126" spans="1:33" x14ac:dyDescent="0.2">
      <c r="A126" s="17" t="str">
        <f>VLOOKUP(C126,'Country Table'!$C$4:$G$222,5,FALSE)</f>
        <v>Lower middle income</v>
      </c>
      <c r="B126" s="17" t="str">
        <f>VLOOKUP(C126,'Country Table'!$C$4:$G$222,4,FALSE)</f>
        <v>East Asia &amp; Pacific</v>
      </c>
      <c r="C126" s="18" t="s">
        <v>456</v>
      </c>
      <c r="D126" s="44">
        <v>25.8</v>
      </c>
      <c r="E126" s="44">
        <v>25.8</v>
      </c>
      <c r="F126" s="44">
        <v>25.7</v>
      </c>
      <c r="G126" s="44">
        <v>25.6</v>
      </c>
      <c r="H126" s="44">
        <v>25.6</v>
      </c>
      <c r="I126" s="44">
        <v>25.1</v>
      </c>
      <c r="J126" s="44">
        <v>24.5</v>
      </c>
      <c r="K126" s="44">
        <v>23.9</v>
      </c>
      <c r="L126" s="44">
        <v>23.3</v>
      </c>
      <c r="M126" s="44">
        <v>22.7</v>
      </c>
      <c r="N126" s="44">
        <v>22.3</v>
      </c>
      <c r="O126" s="44">
        <v>22.3</v>
      </c>
      <c r="P126" s="44">
        <v>22.3</v>
      </c>
      <c r="Q126" s="44">
        <v>22.3</v>
      </c>
      <c r="R126" s="44">
        <v>22.3</v>
      </c>
      <c r="S126" s="44">
        <v>22.3</v>
      </c>
      <c r="T126" s="44">
        <v>22.3</v>
      </c>
      <c r="U126" s="44">
        <v>22.3</v>
      </c>
      <c r="V126" s="44">
        <v>22.3</v>
      </c>
      <c r="W126" s="44">
        <v>22.3</v>
      </c>
      <c r="X126" s="44">
        <v>22.3</v>
      </c>
      <c r="Y126" s="44">
        <v>22.3</v>
      </c>
      <c r="Z126" s="44">
        <v>22.3</v>
      </c>
      <c r="AA126" s="44">
        <v>22.4</v>
      </c>
      <c r="AB126" s="44">
        <v>22.4</v>
      </c>
      <c r="AC126" s="44">
        <v>22.5</v>
      </c>
      <c r="AD126" s="44">
        <v>22.5</v>
      </c>
      <c r="AE126" s="44">
        <v>22.6</v>
      </c>
      <c r="AF126" s="44">
        <v>22.7</v>
      </c>
      <c r="AG126" s="44">
        <v>22.8</v>
      </c>
    </row>
    <row r="127" spans="1:33" x14ac:dyDescent="0.2">
      <c r="A127" s="17" t="str">
        <f>VLOOKUP(C127,'Country Table'!$C$4:$G$222,5,FALSE)</f>
        <v>Lower middle income</v>
      </c>
      <c r="B127" s="17" t="str">
        <f>VLOOKUP(C127,'Country Table'!$C$4:$G$222,4,FALSE)</f>
        <v>Europe &amp; Central Asia</v>
      </c>
      <c r="C127" s="18" t="s">
        <v>262</v>
      </c>
      <c r="D127" s="44">
        <v>46.8</v>
      </c>
      <c r="E127" s="44">
        <v>46.7</v>
      </c>
      <c r="F127" s="44">
        <v>46.6</v>
      </c>
      <c r="G127" s="44">
        <v>46.5</v>
      </c>
      <c r="H127" s="44">
        <v>46.4</v>
      </c>
      <c r="I127" s="44">
        <v>46.3</v>
      </c>
      <c r="J127" s="44">
        <v>46.2</v>
      </c>
      <c r="K127" s="44">
        <v>45.8</v>
      </c>
      <c r="L127" s="44">
        <v>45.4</v>
      </c>
      <c r="M127" s="44">
        <v>45</v>
      </c>
      <c r="N127" s="44">
        <v>44.6</v>
      </c>
      <c r="O127" s="44">
        <v>44.2</v>
      </c>
      <c r="P127" s="44">
        <v>43.8</v>
      </c>
      <c r="Q127" s="44">
        <v>43.4</v>
      </c>
      <c r="R127" s="44">
        <v>43</v>
      </c>
      <c r="S127" s="44">
        <v>42.8</v>
      </c>
      <c r="T127" s="44">
        <v>42.7</v>
      </c>
      <c r="U127" s="44">
        <v>42.7</v>
      </c>
      <c r="V127" s="44">
        <v>42.7</v>
      </c>
      <c r="W127" s="44">
        <v>42.7</v>
      </c>
      <c r="X127" s="44">
        <v>42.6</v>
      </c>
      <c r="Y127" s="44">
        <v>42.6</v>
      </c>
      <c r="Z127" s="44">
        <v>42.6</v>
      </c>
      <c r="AA127" s="44">
        <v>42.5</v>
      </c>
      <c r="AB127" s="44">
        <v>42.5</v>
      </c>
      <c r="AC127" s="44">
        <v>42.5</v>
      </c>
      <c r="AD127" s="44">
        <v>42.5</v>
      </c>
      <c r="AE127" s="44">
        <v>42.6</v>
      </c>
      <c r="AF127" s="44">
        <v>42.6</v>
      </c>
      <c r="AG127" s="44">
        <v>42.7</v>
      </c>
    </row>
    <row r="128" spans="1:33" x14ac:dyDescent="0.2">
      <c r="A128" s="17" t="str">
        <f>VLOOKUP(C128,'Country Table'!$C$4:$G$222,5,FALSE)</f>
        <v>High income</v>
      </c>
      <c r="B128" s="17" t="str">
        <f>VLOOKUP(C128,'Country Table'!$C$4:$G$222,4,FALSE)</f>
        <v>Europe &amp; Central Asia</v>
      </c>
      <c r="C128" s="18" t="s">
        <v>264</v>
      </c>
      <c r="D128" s="44">
        <v>100</v>
      </c>
      <c r="E128" s="44">
        <v>100</v>
      </c>
      <c r="F128" s="44">
        <v>100</v>
      </c>
      <c r="G128" s="44">
        <v>100</v>
      </c>
      <c r="H128" s="44">
        <v>100</v>
      </c>
      <c r="I128" s="44">
        <v>100</v>
      </c>
      <c r="J128" s="44">
        <v>100</v>
      </c>
      <c r="K128" s="44">
        <v>100</v>
      </c>
      <c r="L128" s="44">
        <v>100</v>
      </c>
      <c r="M128" s="44">
        <v>100</v>
      </c>
      <c r="N128" s="44">
        <v>100</v>
      </c>
      <c r="O128" s="44">
        <v>100</v>
      </c>
      <c r="P128" s="44">
        <v>100</v>
      </c>
      <c r="Q128" s="44">
        <v>100</v>
      </c>
      <c r="R128" s="44">
        <v>100</v>
      </c>
      <c r="S128" s="44">
        <v>100</v>
      </c>
      <c r="T128" s="44">
        <v>100</v>
      </c>
      <c r="U128" s="44">
        <v>100</v>
      </c>
      <c r="V128" s="44">
        <v>100</v>
      </c>
      <c r="W128" s="44">
        <v>100</v>
      </c>
      <c r="X128" s="44">
        <v>100</v>
      </c>
      <c r="Y128" s="44">
        <v>100</v>
      </c>
      <c r="Z128" s="44">
        <v>100</v>
      </c>
      <c r="AA128" s="44">
        <v>100</v>
      </c>
      <c r="AB128" s="44">
        <v>100</v>
      </c>
      <c r="AC128" s="44">
        <v>100</v>
      </c>
      <c r="AD128" s="44">
        <v>100</v>
      </c>
      <c r="AE128" s="44">
        <v>100</v>
      </c>
      <c r="AF128" s="44">
        <v>100</v>
      </c>
      <c r="AG128" s="44">
        <v>100</v>
      </c>
    </row>
    <row r="129" spans="1:33" x14ac:dyDescent="0.2">
      <c r="A129" s="17" t="str">
        <f>VLOOKUP(C129,'Country Table'!$C$4:$G$222,5,FALSE)</f>
        <v>Lower middle income</v>
      </c>
      <c r="B129" s="17" t="str">
        <f>VLOOKUP(C129,'Country Table'!$C$4:$G$222,4,FALSE)</f>
        <v>East Asia &amp; Pacific</v>
      </c>
      <c r="C129" s="18" t="s">
        <v>266</v>
      </c>
      <c r="D129" s="44">
        <v>57</v>
      </c>
      <c r="E129" s="44">
        <v>57</v>
      </c>
      <c r="F129" s="44">
        <v>56.9</v>
      </c>
      <c r="G129" s="44">
        <v>56.9</v>
      </c>
      <c r="H129" s="44">
        <v>56.9</v>
      </c>
      <c r="I129" s="44">
        <v>56.8</v>
      </c>
      <c r="J129" s="44">
        <v>56.8</v>
      </c>
      <c r="K129" s="44">
        <v>56.7</v>
      </c>
      <c r="L129" s="44">
        <v>56.7</v>
      </c>
      <c r="M129" s="44">
        <v>56.6</v>
      </c>
      <c r="N129" s="44">
        <v>57.1</v>
      </c>
      <c r="O129" s="44">
        <v>58.2</v>
      </c>
      <c r="P129" s="44">
        <v>59.3</v>
      </c>
      <c r="Q129" s="44">
        <v>60.4</v>
      </c>
      <c r="R129" s="44">
        <v>61.4</v>
      </c>
      <c r="S129" s="44">
        <v>62.5</v>
      </c>
      <c r="T129" s="44">
        <v>63.5</v>
      </c>
      <c r="U129" s="44">
        <v>64.599999999999994</v>
      </c>
      <c r="V129" s="44">
        <v>65.599999999999994</v>
      </c>
      <c r="W129" s="44">
        <v>66.599999999999994</v>
      </c>
      <c r="X129" s="44">
        <v>67.599999999999994</v>
      </c>
      <c r="Y129" s="44">
        <v>68</v>
      </c>
      <c r="Z129" s="44">
        <v>68</v>
      </c>
      <c r="AA129" s="44">
        <v>68.099999999999994</v>
      </c>
      <c r="AB129" s="44">
        <v>68.2</v>
      </c>
      <c r="AC129" s="44">
        <v>68.2</v>
      </c>
      <c r="AD129" s="44">
        <v>68.3</v>
      </c>
      <c r="AE129" s="44">
        <v>68.400000000000006</v>
      </c>
      <c r="AF129" s="44">
        <v>68.400000000000006</v>
      </c>
      <c r="AG129" s="44">
        <v>68.5</v>
      </c>
    </row>
    <row r="130" spans="1:33" x14ac:dyDescent="0.2">
      <c r="A130" s="17" t="str">
        <f>VLOOKUP(C130,'Country Table'!$C$4:$G$222,5,FALSE)</f>
        <v>Upper middle income</v>
      </c>
      <c r="B130" s="17" t="str">
        <f>VLOOKUP(C130,'Country Table'!$C$4:$G$222,4,FALSE)</f>
        <v>Europe &amp; Central Asia</v>
      </c>
      <c r="C130" s="18" t="s">
        <v>268</v>
      </c>
      <c r="D130" s="44">
        <v>48</v>
      </c>
      <c r="E130" s="44">
        <v>49.2</v>
      </c>
      <c r="F130" s="44">
        <v>50.2</v>
      </c>
      <c r="G130" s="44">
        <v>51.3</v>
      </c>
      <c r="H130" s="44">
        <v>52.3</v>
      </c>
      <c r="I130" s="44">
        <v>53.4</v>
      </c>
      <c r="J130" s="44">
        <v>54.4</v>
      </c>
      <c r="K130" s="44">
        <v>55.5</v>
      </c>
      <c r="L130" s="44">
        <v>56.5</v>
      </c>
      <c r="M130" s="44">
        <v>57.5</v>
      </c>
      <c r="N130" s="44">
        <v>58.5</v>
      </c>
      <c r="O130" s="44">
        <v>59.6</v>
      </c>
      <c r="P130" s="44">
        <v>60.6</v>
      </c>
      <c r="Q130" s="44">
        <v>61.6</v>
      </c>
      <c r="R130" s="44">
        <v>62.1</v>
      </c>
      <c r="S130" s="44">
        <v>62.5</v>
      </c>
      <c r="T130" s="44">
        <v>62.8</v>
      </c>
      <c r="U130" s="44">
        <v>63.1</v>
      </c>
      <c r="V130" s="44">
        <v>63.5</v>
      </c>
      <c r="W130" s="44">
        <v>63.8</v>
      </c>
      <c r="X130" s="44">
        <v>64.099999999999994</v>
      </c>
      <c r="Y130" s="44">
        <v>64.5</v>
      </c>
      <c r="Z130" s="44">
        <v>64.8</v>
      </c>
      <c r="AA130" s="44">
        <v>65.099999999999994</v>
      </c>
      <c r="AB130" s="44">
        <v>65.5</v>
      </c>
      <c r="AC130" s="44">
        <v>65.8</v>
      </c>
      <c r="AD130" s="44">
        <v>66.099999999999994</v>
      </c>
      <c r="AE130" s="44">
        <v>66.5</v>
      </c>
      <c r="AF130" s="44">
        <v>66.8</v>
      </c>
      <c r="AG130" s="44">
        <v>67.2</v>
      </c>
    </row>
    <row r="131" spans="1:33" x14ac:dyDescent="0.2">
      <c r="A131" s="17" t="str">
        <f>VLOOKUP(C131,'Country Table'!$C$4:$G$222,5,FALSE)</f>
        <v>Lower middle income</v>
      </c>
      <c r="B131" s="17" t="str">
        <f>VLOOKUP(C131,'Country Table'!$C$4:$G$222,4,FALSE)</f>
        <v>Middle East &amp; North Africa</v>
      </c>
      <c r="C131" s="18" t="s">
        <v>270</v>
      </c>
      <c r="D131" s="44">
        <v>48.4</v>
      </c>
      <c r="E131" s="44">
        <v>49.1</v>
      </c>
      <c r="F131" s="44">
        <v>49.8</v>
      </c>
      <c r="G131" s="44">
        <v>50.6</v>
      </c>
      <c r="H131" s="44">
        <v>51.3</v>
      </c>
      <c r="I131" s="44">
        <v>51.7</v>
      </c>
      <c r="J131" s="44">
        <v>52</v>
      </c>
      <c r="K131" s="44">
        <v>52.4</v>
      </c>
      <c r="L131" s="44">
        <v>52.7</v>
      </c>
      <c r="M131" s="44">
        <v>53</v>
      </c>
      <c r="N131" s="44">
        <v>53.3</v>
      </c>
      <c r="O131" s="44">
        <v>53.7</v>
      </c>
      <c r="P131" s="44">
        <v>54</v>
      </c>
      <c r="Q131" s="44">
        <v>54.3</v>
      </c>
      <c r="R131" s="44">
        <v>54.6</v>
      </c>
      <c r="S131" s="44">
        <v>55.2</v>
      </c>
      <c r="T131" s="44">
        <v>55.7</v>
      </c>
      <c r="U131" s="44">
        <v>56.3</v>
      </c>
      <c r="V131" s="44">
        <v>56.9</v>
      </c>
      <c r="W131" s="44">
        <v>57.5</v>
      </c>
      <c r="X131" s="44">
        <v>58</v>
      </c>
      <c r="Y131" s="44">
        <v>58.6</v>
      </c>
      <c r="Z131" s="44">
        <v>59.1</v>
      </c>
      <c r="AA131" s="44">
        <v>59.7</v>
      </c>
      <c r="AB131" s="44">
        <v>60.3</v>
      </c>
      <c r="AC131" s="44">
        <v>60.8</v>
      </c>
      <c r="AD131" s="44">
        <v>61.4</v>
      </c>
      <c r="AE131" s="44">
        <v>61.9</v>
      </c>
      <c r="AF131" s="44">
        <v>62.5</v>
      </c>
      <c r="AG131" s="44">
        <v>63</v>
      </c>
    </row>
    <row r="132" spans="1:33" x14ac:dyDescent="0.2">
      <c r="A132" s="17" t="str">
        <f>VLOOKUP(C132,'Country Table'!$C$4:$G$222,5,FALSE)</f>
        <v>Low income</v>
      </c>
      <c r="B132" s="17" t="str">
        <f>VLOOKUP(C132,'Country Table'!$C$4:$G$222,4,FALSE)</f>
        <v>Sub-Saharan Africa</v>
      </c>
      <c r="C132" s="18" t="s">
        <v>272</v>
      </c>
      <c r="D132" s="44">
        <v>25</v>
      </c>
      <c r="E132" s="44">
        <v>25.5</v>
      </c>
      <c r="F132" s="44">
        <v>26</v>
      </c>
      <c r="G132" s="44">
        <v>26.5</v>
      </c>
      <c r="H132" s="44">
        <v>27</v>
      </c>
      <c r="I132" s="44">
        <v>27.5</v>
      </c>
      <c r="J132" s="44">
        <v>28</v>
      </c>
      <c r="K132" s="44">
        <v>28.5</v>
      </c>
      <c r="L132" s="44">
        <v>28.7</v>
      </c>
      <c r="M132" s="44">
        <v>28.9</v>
      </c>
      <c r="N132" s="44">
        <v>29.1</v>
      </c>
      <c r="O132" s="44">
        <v>29.3</v>
      </c>
      <c r="P132" s="44">
        <v>29.5</v>
      </c>
      <c r="Q132" s="44">
        <v>29.6</v>
      </c>
      <c r="R132" s="44">
        <v>29.8</v>
      </c>
      <c r="S132" s="44">
        <v>30</v>
      </c>
      <c r="T132" s="44">
        <v>30.2</v>
      </c>
      <c r="U132" s="44">
        <v>30.4</v>
      </c>
      <c r="V132" s="44">
        <v>30.8</v>
      </c>
      <c r="W132" s="44">
        <v>31.3</v>
      </c>
      <c r="X132" s="44">
        <v>31.8</v>
      </c>
      <c r="Y132" s="44">
        <v>32.299999999999997</v>
      </c>
      <c r="Z132" s="44">
        <v>32.799999999999997</v>
      </c>
      <c r="AA132" s="44">
        <v>33.4</v>
      </c>
      <c r="AB132" s="44">
        <v>33.9</v>
      </c>
      <c r="AC132" s="44">
        <v>34.4</v>
      </c>
      <c r="AD132" s="44">
        <v>34.9</v>
      </c>
      <c r="AE132" s="44">
        <v>35.5</v>
      </c>
      <c r="AF132" s="44">
        <v>36</v>
      </c>
      <c r="AG132" s="44">
        <v>36.5</v>
      </c>
    </row>
    <row r="133" spans="1:33" x14ac:dyDescent="0.2">
      <c r="A133" s="17" t="str">
        <f>VLOOKUP(C133,'Country Table'!$C$4:$G$222,5,FALSE)</f>
        <v>Lower middle income</v>
      </c>
      <c r="B133" s="17" t="str">
        <f>VLOOKUP(C133,'Country Table'!$C$4:$G$222,4,FALSE)</f>
        <v>East Asia &amp; Pacific</v>
      </c>
      <c r="C133" s="18" t="s">
        <v>274</v>
      </c>
      <c r="D133" s="44">
        <v>25.2</v>
      </c>
      <c r="E133" s="44">
        <v>25.4</v>
      </c>
      <c r="F133" s="44">
        <v>25.6</v>
      </c>
      <c r="G133" s="44">
        <v>25.8</v>
      </c>
      <c r="H133" s="44">
        <v>25.9</v>
      </c>
      <c r="I133" s="44">
        <v>26.1</v>
      </c>
      <c r="J133" s="44">
        <v>26.3</v>
      </c>
      <c r="K133" s="44">
        <v>26.5</v>
      </c>
      <c r="L133" s="44">
        <v>26.7</v>
      </c>
      <c r="M133" s="44">
        <v>26.8</v>
      </c>
      <c r="N133" s="44">
        <v>27</v>
      </c>
      <c r="O133" s="44">
        <v>27.2</v>
      </c>
      <c r="P133" s="44">
        <v>27.4</v>
      </c>
      <c r="Q133" s="44">
        <v>27.6</v>
      </c>
      <c r="R133" s="44">
        <v>27.8</v>
      </c>
      <c r="S133" s="44">
        <v>27.9</v>
      </c>
      <c r="T133" s="44">
        <v>28.1</v>
      </c>
      <c r="U133" s="44">
        <v>28.3</v>
      </c>
      <c r="V133" s="44">
        <v>28.5</v>
      </c>
      <c r="W133" s="44">
        <v>28.7</v>
      </c>
      <c r="X133" s="44">
        <v>28.9</v>
      </c>
      <c r="Y133" s="44">
        <v>29.1</v>
      </c>
      <c r="Z133" s="44">
        <v>29.3</v>
      </c>
      <c r="AA133" s="44">
        <v>29.5</v>
      </c>
      <c r="AB133" s="44">
        <v>29.7</v>
      </c>
      <c r="AC133" s="44">
        <v>29.9</v>
      </c>
      <c r="AD133" s="44">
        <v>30.1</v>
      </c>
      <c r="AE133" s="44">
        <v>30.3</v>
      </c>
      <c r="AF133" s="44">
        <v>30.6</v>
      </c>
      <c r="AG133" s="44">
        <v>30.9</v>
      </c>
    </row>
    <row r="134" spans="1:33" x14ac:dyDescent="0.2">
      <c r="A134" s="17" t="str">
        <f>VLOOKUP(C134,'Country Table'!$C$4:$G$222,5,FALSE)</f>
        <v>Upper middle income</v>
      </c>
      <c r="B134" s="17" t="str">
        <f>VLOOKUP(C134,'Country Table'!$C$4:$G$222,4,FALSE)</f>
        <v>Sub-Saharan Africa</v>
      </c>
      <c r="C134" s="18" t="s">
        <v>276</v>
      </c>
      <c r="D134" s="44">
        <v>27.7</v>
      </c>
      <c r="E134" s="44">
        <v>27.9</v>
      </c>
      <c r="F134" s="44">
        <v>28.3</v>
      </c>
      <c r="G134" s="44">
        <v>28.8</v>
      </c>
      <c r="H134" s="44">
        <v>29.3</v>
      </c>
      <c r="I134" s="44">
        <v>29.8</v>
      </c>
      <c r="J134" s="44">
        <v>30.3</v>
      </c>
      <c r="K134" s="44">
        <v>30.8</v>
      </c>
      <c r="L134" s="44">
        <v>31.3</v>
      </c>
      <c r="M134" s="44">
        <v>31.9</v>
      </c>
      <c r="N134" s="44">
        <v>32.4</v>
      </c>
      <c r="O134" s="44">
        <v>32.9</v>
      </c>
      <c r="P134" s="44">
        <v>33.799999999999997</v>
      </c>
      <c r="Q134" s="44">
        <v>34.700000000000003</v>
      </c>
      <c r="R134" s="44">
        <v>35.700000000000003</v>
      </c>
      <c r="S134" s="44">
        <v>36.6</v>
      </c>
      <c r="T134" s="44">
        <v>37.6</v>
      </c>
      <c r="U134" s="44">
        <v>38.6</v>
      </c>
      <c r="V134" s="44">
        <v>39.6</v>
      </c>
      <c r="W134" s="44">
        <v>40.6</v>
      </c>
      <c r="X134" s="44">
        <v>41.6</v>
      </c>
      <c r="Y134" s="44">
        <v>42.6</v>
      </c>
      <c r="Z134" s="44">
        <v>43.7</v>
      </c>
      <c r="AA134" s="44">
        <v>44.8</v>
      </c>
      <c r="AB134" s="44">
        <v>45.8</v>
      </c>
      <c r="AC134" s="44">
        <v>46.9</v>
      </c>
      <c r="AD134" s="44">
        <v>48</v>
      </c>
      <c r="AE134" s="44">
        <v>49</v>
      </c>
      <c r="AF134" s="44">
        <v>50</v>
      </c>
      <c r="AG134" s="44">
        <v>51</v>
      </c>
    </row>
    <row r="135" spans="1:33" x14ac:dyDescent="0.2">
      <c r="A135" s="17" t="str">
        <f>VLOOKUP(C135,'Country Table'!$C$4:$G$222,5,FALSE)</f>
        <v>High income</v>
      </c>
      <c r="B135" s="17" t="str">
        <f>VLOOKUP(C135,'Country Table'!$C$4:$G$222,4,FALSE)</f>
        <v>East Asia &amp; Pacific</v>
      </c>
      <c r="C135" s="18" t="s">
        <v>278</v>
      </c>
      <c r="D135" s="44">
        <v>100</v>
      </c>
      <c r="E135" s="44">
        <v>100</v>
      </c>
      <c r="F135" s="44">
        <v>100</v>
      </c>
      <c r="G135" s="44">
        <v>100</v>
      </c>
      <c r="H135" s="44">
        <v>100</v>
      </c>
      <c r="I135" s="44">
        <v>100</v>
      </c>
      <c r="J135" s="44">
        <v>100</v>
      </c>
      <c r="K135" s="44">
        <v>100</v>
      </c>
      <c r="L135" s="44">
        <v>100</v>
      </c>
      <c r="M135" s="44">
        <v>100</v>
      </c>
      <c r="N135" s="44">
        <v>100</v>
      </c>
      <c r="O135" s="44">
        <v>100</v>
      </c>
      <c r="P135" s="44">
        <v>100</v>
      </c>
      <c r="Q135" s="44">
        <v>100</v>
      </c>
      <c r="R135" s="44">
        <v>100</v>
      </c>
      <c r="S135" s="44">
        <v>100</v>
      </c>
      <c r="T135" s="44">
        <v>100</v>
      </c>
      <c r="U135" s="44">
        <v>100</v>
      </c>
      <c r="V135" s="44">
        <v>100</v>
      </c>
      <c r="W135" s="44">
        <v>100</v>
      </c>
      <c r="X135" s="44">
        <v>100</v>
      </c>
      <c r="Y135" s="44">
        <v>100</v>
      </c>
      <c r="Z135" s="44">
        <v>100</v>
      </c>
      <c r="AA135" s="44">
        <v>100</v>
      </c>
      <c r="AB135" s="44">
        <v>100</v>
      </c>
      <c r="AC135" s="44">
        <v>100</v>
      </c>
      <c r="AD135" s="44">
        <v>100</v>
      </c>
      <c r="AE135" s="44">
        <v>100</v>
      </c>
      <c r="AF135" s="44">
        <v>100</v>
      </c>
      <c r="AG135" s="44">
        <v>100</v>
      </c>
    </row>
    <row r="136" spans="1:33" x14ac:dyDescent="0.2">
      <c r="A136" s="17" t="str">
        <f>VLOOKUP(C136,'Country Table'!$C$4:$G$222,5,FALSE)</f>
        <v>Lower middle income</v>
      </c>
      <c r="B136" s="17" t="str">
        <f>VLOOKUP(C136,'Country Table'!$C$4:$G$222,4,FALSE)</f>
        <v>South Asia</v>
      </c>
      <c r="C136" s="18" t="s">
        <v>280</v>
      </c>
      <c r="D136" s="44">
        <v>8.9</v>
      </c>
      <c r="E136" s="44">
        <v>9.1999999999999993</v>
      </c>
      <c r="F136" s="44">
        <v>9.6</v>
      </c>
      <c r="G136" s="44">
        <v>10</v>
      </c>
      <c r="H136" s="44">
        <v>10.4</v>
      </c>
      <c r="I136" s="44">
        <v>10.9</v>
      </c>
      <c r="J136" s="44">
        <v>11.4</v>
      </c>
      <c r="K136" s="44">
        <v>11.8</v>
      </c>
      <c r="L136" s="44">
        <v>12.3</v>
      </c>
      <c r="M136" s="44">
        <v>12.9</v>
      </c>
      <c r="N136" s="44">
        <v>13.4</v>
      </c>
      <c r="O136" s="44">
        <v>13.9</v>
      </c>
      <c r="P136" s="44">
        <v>14.2</v>
      </c>
      <c r="Q136" s="44">
        <v>14.5</v>
      </c>
      <c r="R136" s="44">
        <v>14.8</v>
      </c>
      <c r="S136" s="44">
        <v>15.1</v>
      </c>
      <c r="T136" s="44">
        <v>15.5</v>
      </c>
      <c r="U136" s="44">
        <v>15.8</v>
      </c>
      <c r="V136" s="44">
        <v>16.100000000000001</v>
      </c>
      <c r="W136" s="44">
        <v>16.399999999999999</v>
      </c>
      <c r="X136" s="44">
        <v>16.8</v>
      </c>
      <c r="Y136" s="44">
        <v>17.100000000000001</v>
      </c>
      <c r="Z136" s="44">
        <v>17.5</v>
      </c>
      <c r="AA136" s="44">
        <v>17.8</v>
      </c>
      <c r="AB136" s="44">
        <v>18.2</v>
      </c>
      <c r="AC136" s="44">
        <v>18.600000000000001</v>
      </c>
      <c r="AD136" s="44">
        <v>18.899999999999999</v>
      </c>
      <c r="AE136" s="44">
        <v>19.3</v>
      </c>
      <c r="AF136" s="44">
        <v>19.7</v>
      </c>
      <c r="AG136" s="44">
        <v>20.2</v>
      </c>
    </row>
    <row r="137" spans="1:33" x14ac:dyDescent="0.2">
      <c r="A137" s="17" t="str">
        <f>VLOOKUP(C137,'Country Table'!$C$4:$G$222,5,FALSE)</f>
        <v>High income</v>
      </c>
      <c r="B137" s="17" t="str">
        <f>VLOOKUP(C137,'Country Table'!$C$4:$G$222,4,FALSE)</f>
        <v>Europe &amp; Central Asia</v>
      </c>
      <c r="C137" s="18" t="s">
        <v>282</v>
      </c>
      <c r="D137" s="44">
        <v>68.7</v>
      </c>
      <c r="E137" s="44">
        <v>69.3</v>
      </c>
      <c r="F137" s="44">
        <v>70.2</v>
      </c>
      <c r="G137" s="44">
        <v>71.099999999999994</v>
      </c>
      <c r="H137" s="44">
        <v>72</v>
      </c>
      <c r="I137" s="44">
        <v>72.8</v>
      </c>
      <c r="J137" s="44">
        <v>73.599999999999994</v>
      </c>
      <c r="K137" s="44">
        <v>74.5</v>
      </c>
      <c r="L137" s="44">
        <v>75.3</v>
      </c>
      <c r="M137" s="44">
        <v>76</v>
      </c>
      <c r="N137" s="44">
        <v>76.8</v>
      </c>
      <c r="O137" s="44">
        <v>77.8</v>
      </c>
      <c r="P137" s="44">
        <v>79.099999999999994</v>
      </c>
      <c r="Q137" s="44">
        <v>80.3</v>
      </c>
      <c r="R137" s="44">
        <v>81.5</v>
      </c>
      <c r="S137" s="44">
        <v>82.6</v>
      </c>
      <c r="T137" s="44">
        <v>83.6</v>
      </c>
      <c r="U137" s="44">
        <v>84.5</v>
      </c>
      <c r="V137" s="44">
        <v>85.4</v>
      </c>
      <c r="W137" s="44">
        <v>86.3</v>
      </c>
      <c r="X137" s="44">
        <v>87.1</v>
      </c>
      <c r="Y137" s="44">
        <v>87.9</v>
      </c>
      <c r="Z137" s="44">
        <v>88.6</v>
      </c>
      <c r="AA137" s="44">
        <v>89.2</v>
      </c>
      <c r="AB137" s="44">
        <v>89.7</v>
      </c>
      <c r="AC137" s="44">
        <v>90.2</v>
      </c>
      <c r="AD137" s="44">
        <v>90.6</v>
      </c>
      <c r="AE137" s="44">
        <v>91.1</v>
      </c>
      <c r="AF137" s="44">
        <v>91.5</v>
      </c>
      <c r="AG137" s="44">
        <v>91.9</v>
      </c>
    </row>
    <row r="138" spans="1:33" x14ac:dyDescent="0.2">
      <c r="A138" s="17" t="str">
        <f>VLOOKUP(C138,'Country Table'!$C$4:$G$222,5,FALSE)</f>
        <v>High income</v>
      </c>
      <c r="B138" s="17" t="str">
        <f>VLOOKUP(C138,'Country Table'!$C$4:$G$222,4,FALSE)</f>
        <v>East Asia &amp; Pacific</v>
      </c>
      <c r="C138" s="18" t="s">
        <v>284</v>
      </c>
      <c r="D138" s="44">
        <v>59.6</v>
      </c>
      <c r="E138" s="44">
        <v>59.7</v>
      </c>
      <c r="F138" s="44">
        <v>59.9</v>
      </c>
      <c r="G138" s="44">
        <v>60</v>
      </c>
      <c r="H138" s="44">
        <v>60.1</v>
      </c>
      <c r="I138" s="44">
        <v>60.3</v>
      </c>
      <c r="J138" s="44">
        <v>60.5</v>
      </c>
      <c r="K138" s="44">
        <v>60.8</v>
      </c>
      <c r="L138" s="44">
        <v>61.2</v>
      </c>
      <c r="M138" s="44">
        <v>61.6</v>
      </c>
      <c r="N138" s="44">
        <v>61.9</v>
      </c>
      <c r="O138" s="44">
        <v>62.3</v>
      </c>
      <c r="P138" s="44">
        <v>62.6</v>
      </c>
      <c r="Q138" s="44">
        <v>63</v>
      </c>
      <c r="R138" s="44">
        <v>63.3</v>
      </c>
      <c r="S138" s="44">
        <v>64</v>
      </c>
      <c r="T138" s="44">
        <v>64.599999999999994</v>
      </c>
      <c r="U138" s="44">
        <v>65.3</v>
      </c>
      <c r="V138" s="44">
        <v>66</v>
      </c>
      <c r="W138" s="44">
        <v>66.599999999999994</v>
      </c>
      <c r="X138" s="44">
        <v>67.099999999999994</v>
      </c>
      <c r="Y138" s="44">
        <v>67.599999999999994</v>
      </c>
      <c r="Z138" s="44">
        <v>68</v>
      </c>
      <c r="AA138" s="44">
        <v>68.5</v>
      </c>
      <c r="AB138" s="44">
        <v>68.900000000000006</v>
      </c>
      <c r="AC138" s="44">
        <v>69.400000000000006</v>
      </c>
      <c r="AD138" s="44">
        <v>69.8</v>
      </c>
      <c r="AE138" s="44">
        <v>70.3</v>
      </c>
      <c r="AF138" s="44">
        <v>70.7</v>
      </c>
      <c r="AG138" s="44">
        <v>71.099999999999994</v>
      </c>
    </row>
    <row r="139" spans="1:33" x14ac:dyDescent="0.2">
      <c r="A139" s="17" t="str">
        <f>VLOOKUP(C139,'Country Table'!$C$4:$G$222,5,FALSE)</f>
        <v>High income</v>
      </c>
      <c r="B139" s="17" t="str">
        <f>VLOOKUP(C139,'Country Table'!$C$4:$G$222,4,FALSE)</f>
        <v>East Asia &amp; Pacific</v>
      </c>
      <c r="C139" s="18" t="s">
        <v>286</v>
      </c>
      <c r="D139" s="44">
        <v>84.7</v>
      </c>
      <c r="E139" s="44">
        <v>85</v>
      </c>
      <c r="F139" s="44">
        <v>85.1</v>
      </c>
      <c r="G139" s="44">
        <v>85.3</v>
      </c>
      <c r="H139" s="44">
        <v>85.4</v>
      </c>
      <c r="I139" s="44">
        <v>85.6</v>
      </c>
      <c r="J139" s="44">
        <v>85.7</v>
      </c>
      <c r="K139" s="44">
        <v>85.8</v>
      </c>
      <c r="L139" s="44">
        <v>85.9</v>
      </c>
      <c r="M139" s="44">
        <v>85.9</v>
      </c>
      <c r="N139" s="44">
        <v>86</v>
      </c>
      <c r="O139" s="44">
        <v>86.1</v>
      </c>
      <c r="P139" s="44">
        <v>86.2</v>
      </c>
      <c r="Q139" s="44">
        <v>86.2</v>
      </c>
      <c r="R139" s="44">
        <v>86.3</v>
      </c>
      <c r="S139" s="44">
        <v>86.3</v>
      </c>
      <c r="T139" s="44">
        <v>86.4</v>
      </c>
      <c r="U139" s="44">
        <v>86.3</v>
      </c>
      <c r="V139" s="44">
        <v>86.3</v>
      </c>
      <c r="W139" s="44">
        <v>86.2</v>
      </c>
      <c r="X139" s="44">
        <v>86.2</v>
      </c>
      <c r="Y139" s="44">
        <v>86.1</v>
      </c>
      <c r="Z139" s="44">
        <v>86.2</v>
      </c>
      <c r="AA139" s="44">
        <v>86.2</v>
      </c>
      <c r="AB139" s="44">
        <v>86.3</v>
      </c>
      <c r="AC139" s="44">
        <v>86.3</v>
      </c>
      <c r="AD139" s="44">
        <v>86.4</v>
      </c>
      <c r="AE139" s="44">
        <v>86.5</v>
      </c>
      <c r="AF139" s="44">
        <v>86.5</v>
      </c>
      <c r="AG139" s="44">
        <v>86.6</v>
      </c>
    </row>
    <row r="140" spans="1:33" x14ac:dyDescent="0.2">
      <c r="A140" s="17" t="str">
        <f>VLOOKUP(C140,'Country Table'!$C$4:$G$222,5,FALSE)</f>
        <v>Lower middle income</v>
      </c>
      <c r="B140" s="17" t="str">
        <f>VLOOKUP(C140,'Country Table'!$C$4:$G$222,4,FALSE)</f>
        <v>Latin America &amp; Caribbean</v>
      </c>
      <c r="C140" s="18" t="s">
        <v>288</v>
      </c>
      <c r="D140" s="44">
        <v>53.1</v>
      </c>
      <c r="E140" s="44">
        <v>53.4</v>
      </c>
      <c r="F140" s="44">
        <v>53.6</v>
      </c>
      <c r="G140" s="44">
        <v>53.9</v>
      </c>
      <c r="H140" s="44">
        <v>54.2</v>
      </c>
      <c r="I140" s="44">
        <v>54.4</v>
      </c>
      <c r="J140" s="44">
        <v>54.6</v>
      </c>
      <c r="K140" s="44">
        <v>54.7</v>
      </c>
      <c r="L140" s="44">
        <v>54.9</v>
      </c>
      <c r="M140" s="44">
        <v>55</v>
      </c>
      <c r="N140" s="44">
        <v>55.2</v>
      </c>
      <c r="O140" s="44">
        <v>55.3</v>
      </c>
      <c r="P140" s="44">
        <v>55.5</v>
      </c>
      <c r="Q140" s="44">
        <v>55.6</v>
      </c>
      <c r="R140" s="44">
        <v>55.8</v>
      </c>
      <c r="S140" s="44">
        <v>55.9</v>
      </c>
      <c r="T140" s="44">
        <v>56.1</v>
      </c>
      <c r="U140" s="44">
        <v>56.3</v>
      </c>
      <c r="V140" s="44">
        <v>56.5</v>
      </c>
      <c r="W140" s="44">
        <v>56.7</v>
      </c>
      <c r="X140" s="44">
        <v>56.9</v>
      </c>
      <c r="Y140" s="44">
        <v>57.1</v>
      </c>
      <c r="Z140" s="44">
        <v>57.3</v>
      </c>
      <c r="AA140" s="44">
        <v>57.5</v>
      </c>
      <c r="AB140" s="44">
        <v>57.7</v>
      </c>
      <c r="AC140" s="44">
        <v>57.9</v>
      </c>
      <c r="AD140" s="44">
        <v>58.1</v>
      </c>
      <c r="AE140" s="44">
        <v>58.3</v>
      </c>
      <c r="AF140" s="44">
        <v>58.5</v>
      </c>
      <c r="AG140" s="44">
        <v>58.8</v>
      </c>
    </row>
    <row r="141" spans="1:33" x14ac:dyDescent="0.2">
      <c r="A141" s="17" t="str">
        <f>VLOOKUP(C141,'Country Table'!$C$4:$G$222,5,FALSE)</f>
        <v>Low income</v>
      </c>
      <c r="B141" s="17" t="str">
        <f>VLOOKUP(C141,'Country Table'!$C$4:$G$222,4,FALSE)</f>
        <v>Sub-Saharan Africa</v>
      </c>
      <c r="C141" s="18" t="s">
        <v>290</v>
      </c>
      <c r="D141" s="44">
        <v>15.4</v>
      </c>
      <c r="E141" s="44">
        <v>15.4</v>
      </c>
      <c r="F141" s="44">
        <v>15.5</v>
      </c>
      <c r="G141" s="44">
        <v>15.6</v>
      </c>
      <c r="H141" s="44">
        <v>15.7</v>
      </c>
      <c r="I141" s="44">
        <v>15.8</v>
      </c>
      <c r="J141" s="44">
        <v>15.9</v>
      </c>
      <c r="K141" s="44">
        <v>15.9</v>
      </c>
      <c r="L141" s="44">
        <v>16</v>
      </c>
      <c r="M141" s="44">
        <v>16.100000000000001</v>
      </c>
      <c r="N141" s="44">
        <v>16.2</v>
      </c>
      <c r="O141" s="44">
        <v>16.3</v>
      </c>
      <c r="P141" s="44">
        <v>16.3</v>
      </c>
      <c r="Q141" s="44">
        <v>16.3</v>
      </c>
      <c r="R141" s="44">
        <v>16.2</v>
      </c>
      <c r="S141" s="44">
        <v>16.2</v>
      </c>
      <c r="T141" s="44">
        <v>16.2</v>
      </c>
      <c r="U141" s="44">
        <v>16.2</v>
      </c>
      <c r="V141" s="44">
        <v>16.2</v>
      </c>
      <c r="W141" s="44">
        <v>16.2</v>
      </c>
      <c r="X141" s="44">
        <v>16.2</v>
      </c>
      <c r="Y141" s="44">
        <v>16.2</v>
      </c>
      <c r="Z141" s="44">
        <v>16.2</v>
      </c>
      <c r="AA141" s="44">
        <v>16.2</v>
      </c>
      <c r="AB141" s="44">
        <v>16.2</v>
      </c>
      <c r="AC141" s="44">
        <v>16.2</v>
      </c>
      <c r="AD141" s="44">
        <v>16.3</v>
      </c>
      <c r="AE141" s="44">
        <v>16.399999999999999</v>
      </c>
      <c r="AF141" s="44">
        <v>16.399999999999999</v>
      </c>
      <c r="AG141" s="44">
        <v>16.5</v>
      </c>
    </row>
    <row r="142" spans="1:33" x14ac:dyDescent="0.2">
      <c r="A142" s="17" t="str">
        <f>VLOOKUP(C142,'Country Table'!$C$4:$G$222,5,FALSE)</f>
        <v>Lower middle income</v>
      </c>
      <c r="B142" s="17" t="str">
        <f>VLOOKUP(C142,'Country Table'!$C$4:$G$222,4,FALSE)</f>
        <v>Sub-Saharan Africa</v>
      </c>
      <c r="C142" s="18" t="s">
        <v>292</v>
      </c>
      <c r="D142" s="44">
        <v>29.7</v>
      </c>
      <c r="E142" s="44">
        <v>30.2</v>
      </c>
      <c r="F142" s="44">
        <v>30.7</v>
      </c>
      <c r="G142" s="44">
        <v>31.2</v>
      </c>
      <c r="H142" s="44">
        <v>31.7</v>
      </c>
      <c r="I142" s="44">
        <v>32.200000000000003</v>
      </c>
      <c r="J142" s="44">
        <v>32.700000000000003</v>
      </c>
      <c r="K142" s="44">
        <v>33.200000000000003</v>
      </c>
      <c r="L142" s="44">
        <v>33.799999999999997</v>
      </c>
      <c r="M142" s="44">
        <v>34.299999999999997</v>
      </c>
      <c r="N142" s="44">
        <v>34.799999999999997</v>
      </c>
      <c r="O142" s="44">
        <v>35.700000000000003</v>
      </c>
      <c r="P142" s="44">
        <v>36.5</v>
      </c>
      <c r="Q142" s="44">
        <v>37.4</v>
      </c>
      <c r="R142" s="44">
        <v>38.200000000000003</v>
      </c>
      <c r="S142" s="44">
        <v>39.1</v>
      </c>
      <c r="T142" s="44">
        <v>39.9</v>
      </c>
      <c r="U142" s="44">
        <v>40.799999999999997</v>
      </c>
      <c r="V142" s="44">
        <v>41.7</v>
      </c>
      <c r="W142" s="44">
        <v>42.6</v>
      </c>
      <c r="X142" s="44">
        <v>43.5</v>
      </c>
      <c r="Y142" s="44">
        <v>44.4</v>
      </c>
      <c r="Z142" s="44">
        <v>45.2</v>
      </c>
      <c r="AA142" s="44">
        <v>46.1</v>
      </c>
      <c r="AB142" s="44">
        <v>47</v>
      </c>
      <c r="AC142" s="44">
        <v>47.8</v>
      </c>
      <c r="AD142" s="44">
        <v>48.7</v>
      </c>
      <c r="AE142" s="44">
        <v>49.5</v>
      </c>
      <c r="AF142" s="44">
        <v>50.3</v>
      </c>
      <c r="AG142" s="44">
        <v>51.2</v>
      </c>
    </row>
    <row r="143" spans="1:33" x14ac:dyDescent="0.2">
      <c r="A143" s="17" t="str">
        <f>VLOOKUP(C143,'Country Table'!$C$4:$G$222,5,FALSE)</f>
        <v>Low income</v>
      </c>
      <c r="B143" s="17" t="str">
        <f>VLOOKUP(C143,'Country Table'!$C$4:$G$222,4,FALSE)</f>
        <v>East Asia &amp; Pacific</v>
      </c>
      <c r="C143" s="18" t="s">
        <v>448</v>
      </c>
      <c r="D143" s="44">
        <v>58.4</v>
      </c>
      <c r="E143" s="44">
        <v>58.5</v>
      </c>
      <c r="F143" s="44">
        <v>58.7</v>
      </c>
      <c r="G143" s="44">
        <v>58.8</v>
      </c>
      <c r="H143" s="44">
        <v>58.9</v>
      </c>
      <c r="I143" s="44">
        <v>59</v>
      </c>
      <c r="J143" s="44">
        <v>59.1</v>
      </c>
      <c r="K143" s="44">
        <v>59.2</v>
      </c>
      <c r="L143" s="44">
        <v>59.3</v>
      </c>
      <c r="M143" s="44">
        <v>59.3</v>
      </c>
      <c r="N143" s="44">
        <v>59.4</v>
      </c>
      <c r="O143" s="44">
        <v>59.5</v>
      </c>
      <c r="P143" s="44">
        <v>59.6</v>
      </c>
      <c r="Q143" s="44">
        <v>59.6</v>
      </c>
      <c r="R143" s="44">
        <v>59.7</v>
      </c>
      <c r="S143" s="44">
        <v>59.8</v>
      </c>
      <c r="T143" s="44">
        <v>59.9</v>
      </c>
      <c r="U143" s="44">
        <v>60</v>
      </c>
      <c r="V143" s="44">
        <v>60</v>
      </c>
      <c r="W143" s="44">
        <v>60.2</v>
      </c>
      <c r="X143" s="44">
        <v>60.4</v>
      </c>
      <c r="Y143" s="44">
        <v>60.6</v>
      </c>
      <c r="Z143" s="44">
        <v>60.7</v>
      </c>
      <c r="AA143" s="44">
        <v>60.9</v>
      </c>
      <c r="AB143" s="44">
        <v>61.1</v>
      </c>
      <c r="AC143" s="44">
        <v>61.3</v>
      </c>
      <c r="AD143" s="44">
        <v>61.5</v>
      </c>
      <c r="AE143" s="44">
        <v>61.7</v>
      </c>
      <c r="AF143" s="44">
        <v>61.9</v>
      </c>
      <c r="AG143" s="44">
        <v>62.1</v>
      </c>
    </row>
    <row r="144" spans="1:33" x14ac:dyDescent="0.2">
      <c r="A144" s="17" t="str">
        <f>VLOOKUP(C144,'Country Table'!$C$4:$G$222,5,FALSE)</f>
        <v>Upper middle income</v>
      </c>
      <c r="B144" s="17" t="str">
        <f>VLOOKUP(C144,'Country Table'!$C$4:$G$222,4,FALSE)</f>
        <v>Europe &amp; Central Asia</v>
      </c>
      <c r="C144" s="18" t="s">
        <v>294</v>
      </c>
      <c r="D144" s="44">
        <v>57.8</v>
      </c>
      <c r="E144" s="44">
        <v>58.2</v>
      </c>
      <c r="F144" s="44">
        <v>58.8</v>
      </c>
      <c r="G144" s="44">
        <v>59.3</v>
      </c>
      <c r="H144" s="44">
        <v>59.8</v>
      </c>
      <c r="I144" s="44">
        <v>59.6</v>
      </c>
      <c r="J144" s="44">
        <v>59.4</v>
      </c>
      <c r="K144" s="44">
        <v>59.2</v>
      </c>
      <c r="L144" s="44">
        <v>59</v>
      </c>
      <c r="M144" s="44">
        <v>58.8</v>
      </c>
      <c r="N144" s="44">
        <v>58.5</v>
      </c>
      <c r="O144" s="44">
        <v>58.3</v>
      </c>
      <c r="P144" s="44">
        <v>58.1</v>
      </c>
      <c r="Q144" s="44">
        <v>57.9</v>
      </c>
      <c r="R144" s="44">
        <v>57.7</v>
      </c>
      <c r="S144" s="44">
        <v>57.5</v>
      </c>
      <c r="T144" s="44">
        <v>57.4</v>
      </c>
      <c r="U144" s="44">
        <v>57.3</v>
      </c>
      <c r="V144" s="44">
        <v>57.2</v>
      </c>
      <c r="W144" s="44">
        <v>57.1</v>
      </c>
      <c r="X144" s="44">
        <v>57.1</v>
      </c>
      <c r="Y144" s="44">
        <v>57.1</v>
      </c>
      <c r="Z144" s="44">
        <v>57.1</v>
      </c>
      <c r="AA144" s="44">
        <v>57.2</v>
      </c>
      <c r="AB144" s="44">
        <v>57.3</v>
      </c>
      <c r="AC144" s="44">
        <v>57.4</v>
      </c>
      <c r="AD144" s="44">
        <v>57.6</v>
      </c>
      <c r="AE144" s="44">
        <v>57.7</v>
      </c>
      <c r="AF144" s="44">
        <v>58</v>
      </c>
      <c r="AG144" s="44">
        <v>58.2</v>
      </c>
    </row>
    <row r="145" spans="1:33" x14ac:dyDescent="0.2">
      <c r="A145" s="17" t="str">
        <f>VLOOKUP(C145,'Country Table'!$C$4:$G$222,5,FALSE)</f>
        <v>High income</v>
      </c>
      <c r="B145" s="17" t="str">
        <f>VLOOKUP(C145,'Country Table'!$C$4:$G$222,4,FALSE)</f>
        <v>East Asia &amp; Pacific</v>
      </c>
      <c r="C145" s="18" t="s">
        <v>296</v>
      </c>
      <c r="D145" s="44">
        <v>89.7</v>
      </c>
      <c r="E145" s="44">
        <v>89.7</v>
      </c>
      <c r="F145" s="44">
        <v>89.7</v>
      </c>
      <c r="G145" s="44">
        <v>89.6</v>
      </c>
      <c r="H145" s="44">
        <v>89.6</v>
      </c>
      <c r="I145" s="44">
        <v>89.6</v>
      </c>
      <c r="J145" s="44">
        <v>89.7</v>
      </c>
      <c r="K145" s="44">
        <v>89.8</v>
      </c>
      <c r="L145" s="44">
        <v>89.9</v>
      </c>
      <c r="M145" s="44">
        <v>90</v>
      </c>
      <c r="N145" s="44">
        <v>90.2</v>
      </c>
      <c r="O145" s="44">
        <v>90.2</v>
      </c>
      <c r="P145" s="44">
        <v>90.3</v>
      </c>
      <c r="Q145" s="44">
        <v>90.4</v>
      </c>
      <c r="R145" s="44">
        <v>90.5</v>
      </c>
      <c r="S145" s="44">
        <v>90.6</v>
      </c>
      <c r="T145" s="44">
        <v>90.6</v>
      </c>
      <c r="U145" s="44">
        <v>90.7</v>
      </c>
      <c r="V145" s="44">
        <v>90.8</v>
      </c>
      <c r="W145" s="44">
        <v>90.9</v>
      </c>
      <c r="X145" s="44">
        <v>90.9</v>
      </c>
      <c r="Y145" s="44">
        <v>91</v>
      </c>
      <c r="Z145" s="44">
        <v>91.1</v>
      </c>
      <c r="AA145" s="44">
        <v>91.2</v>
      </c>
      <c r="AB145" s="44">
        <v>91.3</v>
      </c>
      <c r="AC145" s="44">
        <v>91.4</v>
      </c>
      <c r="AD145" s="44">
        <v>91.4</v>
      </c>
      <c r="AE145" s="44">
        <v>91.5</v>
      </c>
      <c r="AF145" s="44">
        <v>91.6</v>
      </c>
      <c r="AG145" s="44">
        <v>91.7</v>
      </c>
    </row>
    <row r="146" spans="1:33" x14ac:dyDescent="0.2">
      <c r="A146" s="17" t="str">
        <f>VLOOKUP(C146,'Country Table'!$C$4:$G$222,5,FALSE)</f>
        <v>High income</v>
      </c>
      <c r="B146" s="17" t="str">
        <f>VLOOKUP(C146,'Country Table'!$C$4:$G$222,4,FALSE)</f>
        <v>Europe &amp; Central Asia</v>
      </c>
      <c r="C146" s="18" t="s">
        <v>298</v>
      </c>
      <c r="D146" s="44">
        <v>72</v>
      </c>
      <c r="E146" s="44">
        <v>72.3</v>
      </c>
      <c r="F146" s="44">
        <v>72.7</v>
      </c>
      <c r="G146" s="44">
        <v>73.099999999999994</v>
      </c>
      <c r="H146" s="44">
        <v>73.5</v>
      </c>
      <c r="I146" s="44">
        <v>73.8</v>
      </c>
      <c r="J146" s="44">
        <v>74.099999999999994</v>
      </c>
      <c r="K146" s="44">
        <v>74.5</v>
      </c>
      <c r="L146" s="44">
        <v>75</v>
      </c>
      <c r="M146" s="44">
        <v>75.599999999999994</v>
      </c>
      <c r="N146" s="44">
        <v>76</v>
      </c>
      <c r="O146" s="44">
        <v>76.400000000000006</v>
      </c>
      <c r="P146" s="44">
        <v>76.7</v>
      </c>
      <c r="Q146" s="44">
        <v>77.099999999999994</v>
      </c>
      <c r="R146" s="44">
        <v>77.400000000000006</v>
      </c>
      <c r="S146" s="44">
        <v>77.7</v>
      </c>
      <c r="T146" s="44">
        <v>78</v>
      </c>
      <c r="U146" s="44">
        <v>78.2</v>
      </c>
      <c r="V146" s="44">
        <v>78.5</v>
      </c>
      <c r="W146" s="44">
        <v>78.8</v>
      </c>
      <c r="X146" s="44">
        <v>79.099999999999994</v>
      </c>
      <c r="Y146" s="44">
        <v>79.5</v>
      </c>
      <c r="Z146" s="44">
        <v>79.900000000000006</v>
      </c>
      <c r="AA146" s="44">
        <v>80.3</v>
      </c>
      <c r="AB146" s="44">
        <v>80.7</v>
      </c>
      <c r="AC146" s="44">
        <v>81.099999999999994</v>
      </c>
      <c r="AD146" s="44">
        <v>81.5</v>
      </c>
      <c r="AE146" s="44">
        <v>81.900000000000006</v>
      </c>
      <c r="AF146" s="44">
        <v>82.2</v>
      </c>
      <c r="AG146" s="44">
        <v>82.6</v>
      </c>
    </row>
    <row r="147" spans="1:33" x14ac:dyDescent="0.2">
      <c r="A147" s="17" t="str">
        <f>VLOOKUP(C147,'Country Table'!$C$4:$G$222,5,FALSE)</f>
        <v>High income</v>
      </c>
      <c r="B147" s="17" t="str">
        <f>VLOOKUP(C147,'Country Table'!$C$4:$G$222,4,FALSE)</f>
        <v>Middle East &amp; North Africa</v>
      </c>
      <c r="C147" s="18" t="s">
        <v>300</v>
      </c>
      <c r="D147" s="44">
        <v>66.099999999999994</v>
      </c>
      <c r="E147" s="44">
        <v>67.8</v>
      </c>
      <c r="F147" s="44">
        <v>69.400000000000006</v>
      </c>
      <c r="G147" s="44">
        <v>71</v>
      </c>
      <c r="H147" s="44">
        <v>71.7</v>
      </c>
      <c r="I147" s="44">
        <v>71.7</v>
      </c>
      <c r="J147" s="44">
        <v>71.599999999999994</v>
      </c>
      <c r="K147" s="44">
        <v>71.599999999999994</v>
      </c>
      <c r="L147" s="44">
        <v>71.599999999999994</v>
      </c>
      <c r="M147" s="44">
        <v>71.599999999999994</v>
      </c>
      <c r="N147" s="44">
        <v>71.599999999999994</v>
      </c>
      <c r="O147" s="44">
        <v>71.5</v>
      </c>
      <c r="P147" s="44">
        <v>71.5</v>
      </c>
      <c r="Q147" s="44">
        <v>71.5</v>
      </c>
      <c r="R147" s="44">
        <v>71.8</v>
      </c>
      <c r="S147" s="44">
        <v>72.400000000000006</v>
      </c>
      <c r="T147" s="44">
        <v>73</v>
      </c>
      <c r="U147" s="44">
        <v>73.5</v>
      </c>
      <c r="V147" s="44">
        <v>74.099999999999994</v>
      </c>
      <c r="W147" s="44">
        <v>74.599999999999994</v>
      </c>
      <c r="X147" s="44">
        <v>75.2</v>
      </c>
      <c r="Y147" s="44">
        <v>76.2</v>
      </c>
      <c r="Z147" s="44">
        <v>77.599999999999994</v>
      </c>
      <c r="AA147" s="44">
        <v>78.900000000000006</v>
      </c>
      <c r="AB147" s="44">
        <v>80.099999999999994</v>
      </c>
      <c r="AC147" s="44">
        <v>81.400000000000006</v>
      </c>
      <c r="AD147" s="44">
        <v>82.5</v>
      </c>
      <c r="AE147" s="44">
        <v>83.6</v>
      </c>
      <c r="AF147" s="44">
        <v>84.5</v>
      </c>
      <c r="AG147" s="44">
        <v>85.4</v>
      </c>
    </row>
    <row r="148" spans="1:33" x14ac:dyDescent="0.2">
      <c r="A148" s="17" t="str">
        <f>VLOOKUP(C148,'Country Table'!$C$4:$G$222,5,FALSE)</f>
        <v>Lower middle income</v>
      </c>
      <c r="B148" s="17" t="str">
        <f>VLOOKUP(C148,'Country Table'!$C$4:$G$222,4,FALSE)</f>
        <v>South Asia</v>
      </c>
      <c r="C148" s="18" t="s">
        <v>302</v>
      </c>
      <c r="D148" s="44">
        <v>30.6</v>
      </c>
      <c r="E148" s="44">
        <v>30.8</v>
      </c>
      <c r="F148" s="44">
        <v>31.1</v>
      </c>
      <c r="G148" s="44">
        <v>31.3</v>
      </c>
      <c r="H148" s="44">
        <v>31.6</v>
      </c>
      <c r="I148" s="44">
        <v>31.8</v>
      </c>
      <c r="J148" s="44">
        <v>32.1</v>
      </c>
      <c r="K148" s="44">
        <v>32.299999999999997</v>
      </c>
      <c r="L148" s="44">
        <v>32.6</v>
      </c>
      <c r="M148" s="44">
        <v>32.799999999999997</v>
      </c>
      <c r="N148" s="44">
        <v>33</v>
      </c>
      <c r="O148" s="44">
        <v>33.200000000000003</v>
      </c>
      <c r="P148" s="44">
        <v>33.4</v>
      </c>
      <c r="Q148" s="44">
        <v>33.6</v>
      </c>
      <c r="R148" s="44">
        <v>33.799999999999997</v>
      </c>
      <c r="S148" s="44">
        <v>34</v>
      </c>
      <c r="T148" s="44">
        <v>34.200000000000003</v>
      </c>
      <c r="U148" s="44">
        <v>34.4</v>
      </c>
      <c r="V148" s="44">
        <v>34.6</v>
      </c>
      <c r="W148" s="44">
        <v>34.799999999999997</v>
      </c>
      <c r="X148" s="44">
        <v>35</v>
      </c>
      <c r="Y148" s="44">
        <v>35.200000000000003</v>
      </c>
      <c r="Z148" s="44">
        <v>35.4</v>
      </c>
      <c r="AA148" s="44">
        <v>35.6</v>
      </c>
      <c r="AB148" s="44">
        <v>35.799999999999997</v>
      </c>
      <c r="AC148" s="44">
        <v>36</v>
      </c>
      <c r="AD148" s="44">
        <v>36.200000000000003</v>
      </c>
      <c r="AE148" s="44">
        <v>36.4</v>
      </c>
      <c r="AF148" s="44">
        <v>36.700000000000003</v>
      </c>
      <c r="AG148" s="44">
        <v>36.9</v>
      </c>
    </row>
    <row r="149" spans="1:33" x14ac:dyDescent="0.2">
      <c r="A149" s="17" t="str">
        <f>VLOOKUP(C149,'Country Table'!$C$4:$G$222,5,FALSE)</f>
        <v>High income</v>
      </c>
      <c r="B149" s="17" t="str">
        <f>VLOOKUP(C149,'Country Table'!$C$4:$G$222,4,FALSE)</f>
        <v>East Asia &amp; Pacific</v>
      </c>
      <c r="C149" s="18" t="s">
        <v>304</v>
      </c>
      <c r="D149" s="44">
        <v>69.599999999999994</v>
      </c>
      <c r="E149" s="44">
        <v>70</v>
      </c>
      <c r="F149" s="44">
        <v>70.3</v>
      </c>
      <c r="G149" s="44">
        <v>70.7</v>
      </c>
      <c r="H149" s="44">
        <v>71.099999999999994</v>
      </c>
      <c r="I149" s="44">
        <v>71.400000000000006</v>
      </c>
      <c r="J149" s="44">
        <v>71.3</v>
      </c>
      <c r="K149" s="44">
        <v>71.099999999999994</v>
      </c>
      <c r="L149" s="44">
        <v>70.8</v>
      </c>
      <c r="M149" s="44">
        <v>70.599999999999994</v>
      </c>
      <c r="N149" s="44">
        <v>70.3</v>
      </c>
      <c r="O149" s="44">
        <v>70.099999999999994</v>
      </c>
      <c r="P149" s="44">
        <v>69.8</v>
      </c>
      <c r="Q149" s="44">
        <v>69.599999999999994</v>
      </c>
      <c r="R149" s="44">
        <v>70.400000000000006</v>
      </c>
      <c r="S149" s="44">
        <v>71.2</v>
      </c>
      <c r="T149" s="44">
        <v>71.900000000000006</v>
      </c>
      <c r="U149" s="44">
        <v>72.7</v>
      </c>
      <c r="V149" s="44">
        <v>73.400000000000006</v>
      </c>
      <c r="W149" s="44">
        <v>74.099999999999994</v>
      </c>
      <c r="X149" s="44">
        <v>74.8</v>
      </c>
      <c r="Y149" s="44">
        <v>75.5</v>
      </c>
      <c r="Z149" s="44">
        <v>76.2</v>
      </c>
      <c r="AA149" s="44">
        <v>76.900000000000006</v>
      </c>
      <c r="AB149" s="44">
        <v>77.5</v>
      </c>
      <c r="AC149" s="44">
        <v>78.2</v>
      </c>
      <c r="AD149" s="44">
        <v>78.8</v>
      </c>
      <c r="AE149" s="44">
        <v>79.400000000000006</v>
      </c>
      <c r="AF149" s="44">
        <v>79.900000000000006</v>
      </c>
      <c r="AG149" s="44">
        <v>80.5</v>
      </c>
    </row>
    <row r="150" spans="1:33" x14ac:dyDescent="0.2">
      <c r="A150" s="17" t="str">
        <f>VLOOKUP(C150,'Country Table'!$C$4:$G$222,5,FALSE)</f>
        <v>High income</v>
      </c>
      <c r="B150" s="17" t="str">
        <f>VLOOKUP(C150,'Country Table'!$C$4:$G$222,4,FALSE)</f>
        <v>Latin America &amp; Caribbean</v>
      </c>
      <c r="C150" s="18" t="s">
        <v>306</v>
      </c>
      <c r="D150" s="44">
        <v>53.9</v>
      </c>
      <c r="E150" s="44">
        <v>54.8</v>
      </c>
      <c r="F150" s="44">
        <v>55.6</v>
      </c>
      <c r="G150" s="44">
        <v>56.5</v>
      </c>
      <c r="H150" s="44">
        <v>57.3</v>
      </c>
      <c r="I150" s="44">
        <v>58.1</v>
      </c>
      <c r="J150" s="44">
        <v>59</v>
      </c>
      <c r="K150" s="44">
        <v>59.8</v>
      </c>
      <c r="L150" s="44">
        <v>60.6</v>
      </c>
      <c r="M150" s="44">
        <v>61.5</v>
      </c>
      <c r="N150" s="44">
        <v>62.2</v>
      </c>
      <c r="O150" s="44">
        <v>62.5</v>
      </c>
      <c r="P150" s="44">
        <v>62.8</v>
      </c>
      <c r="Q150" s="44">
        <v>63.1</v>
      </c>
      <c r="R150" s="44">
        <v>63.4</v>
      </c>
      <c r="S150" s="44">
        <v>63.7</v>
      </c>
      <c r="T150" s="44">
        <v>64</v>
      </c>
      <c r="U150" s="44">
        <v>64.3</v>
      </c>
      <c r="V150" s="44">
        <v>64.599999999999994</v>
      </c>
      <c r="W150" s="44">
        <v>64.900000000000006</v>
      </c>
      <c r="X150" s="44">
        <v>65.099999999999994</v>
      </c>
      <c r="Y150" s="44">
        <v>65.400000000000006</v>
      </c>
      <c r="Z150" s="44">
        <v>65.7</v>
      </c>
      <c r="AA150" s="44">
        <v>66.099999999999994</v>
      </c>
      <c r="AB150" s="44">
        <v>66.400000000000006</v>
      </c>
      <c r="AC150" s="44">
        <v>66.7</v>
      </c>
      <c r="AD150" s="44">
        <v>67</v>
      </c>
      <c r="AE150" s="44">
        <v>67.400000000000006</v>
      </c>
      <c r="AF150" s="44">
        <v>67.7</v>
      </c>
      <c r="AG150" s="44">
        <v>68.099999999999994</v>
      </c>
    </row>
    <row r="151" spans="1:33" x14ac:dyDescent="0.2">
      <c r="A151" s="17" t="str">
        <f>VLOOKUP(C151,'Country Table'!$C$4:$G$222,5,FALSE)</f>
        <v>Lower middle income</v>
      </c>
      <c r="B151" s="17" t="str">
        <f>VLOOKUP(C151,'Country Table'!$C$4:$G$222,4,FALSE)</f>
        <v>East Asia &amp; Pacific</v>
      </c>
      <c r="C151" s="18" t="s">
        <v>308</v>
      </c>
      <c r="D151" s="44">
        <v>15</v>
      </c>
      <c r="E151" s="44">
        <v>14.8</v>
      </c>
      <c r="F151" s="44">
        <v>14.6</v>
      </c>
      <c r="G151" s="44">
        <v>14.4</v>
      </c>
      <c r="H151" s="44">
        <v>14.3</v>
      </c>
      <c r="I151" s="44">
        <v>14.1</v>
      </c>
      <c r="J151" s="44">
        <v>13.9</v>
      </c>
      <c r="K151" s="44">
        <v>13.7</v>
      </c>
      <c r="L151" s="44">
        <v>13.5</v>
      </c>
      <c r="M151" s="44">
        <v>13.4</v>
      </c>
      <c r="N151" s="44">
        <v>13.2</v>
      </c>
      <c r="O151" s="44">
        <v>13.2</v>
      </c>
      <c r="P151" s="44">
        <v>13.2</v>
      </c>
      <c r="Q151" s="44">
        <v>13.1</v>
      </c>
      <c r="R151" s="44">
        <v>13.1</v>
      </c>
      <c r="S151" s="44">
        <v>13.1</v>
      </c>
      <c r="T151" s="44">
        <v>13.1</v>
      </c>
      <c r="U151" s="44">
        <v>13.1</v>
      </c>
      <c r="V151" s="44">
        <v>13.1</v>
      </c>
      <c r="W151" s="44">
        <v>13</v>
      </c>
      <c r="X151" s="44">
        <v>13</v>
      </c>
      <c r="Y151" s="44">
        <v>13</v>
      </c>
      <c r="Z151" s="44">
        <v>13</v>
      </c>
      <c r="AA151" s="44">
        <v>13</v>
      </c>
      <c r="AB151" s="44">
        <v>13</v>
      </c>
      <c r="AC151" s="44">
        <v>13</v>
      </c>
      <c r="AD151" s="44">
        <v>13.1</v>
      </c>
      <c r="AE151" s="44">
        <v>13.1</v>
      </c>
      <c r="AF151" s="44">
        <v>13.2</v>
      </c>
      <c r="AG151" s="44">
        <v>13.3</v>
      </c>
    </row>
    <row r="152" spans="1:33" x14ac:dyDescent="0.2">
      <c r="A152" s="17" t="str">
        <f>VLOOKUP(C152,'Country Table'!$C$4:$G$222,5,FALSE)</f>
        <v>Upper middle income</v>
      </c>
      <c r="B152" s="17" t="str">
        <f>VLOOKUP(C152,'Country Table'!$C$4:$G$222,4,FALSE)</f>
        <v>Latin America &amp; Caribbean</v>
      </c>
      <c r="C152" s="18" t="s">
        <v>310</v>
      </c>
      <c r="D152" s="44">
        <v>48.7</v>
      </c>
      <c r="E152" s="44">
        <v>49.4</v>
      </c>
      <c r="F152" s="44">
        <v>50.2</v>
      </c>
      <c r="G152" s="44">
        <v>50.8</v>
      </c>
      <c r="H152" s="44">
        <v>51.5</v>
      </c>
      <c r="I152" s="44">
        <v>52.1</v>
      </c>
      <c r="J152" s="44">
        <v>52.8</v>
      </c>
      <c r="K152" s="44">
        <v>53.4</v>
      </c>
      <c r="L152" s="44">
        <v>54.1</v>
      </c>
      <c r="M152" s="44">
        <v>54.7</v>
      </c>
      <c r="N152" s="44">
        <v>55.3</v>
      </c>
      <c r="O152" s="44">
        <v>56</v>
      </c>
      <c r="P152" s="44">
        <v>56.6</v>
      </c>
      <c r="Q152" s="44">
        <v>57</v>
      </c>
      <c r="R152" s="44">
        <v>57.3</v>
      </c>
      <c r="S152" s="44">
        <v>57.6</v>
      </c>
      <c r="T152" s="44">
        <v>58</v>
      </c>
      <c r="U152" s="44">
        <v>58.3</v>
      </c>
      <c r="V152" s="44">
        <v>58.6</v>
      </c>
      <c r="W152" s="44">
        <v>58.9</v>
      </c>
      <c r="X152" s="44">
        <v>59.3</v>
      </c>
      <c r="Y152" s="44">
        <v>59.6</v>
      </c>
      <c r="Z152" s="44">
        <v>59.9</v>
      </c>
      <c r="AA152" s="44">
        <v>60.2</v>
      </c>
      <c r="AB152" s="44">
        <v>60.5</v>
      </c>
      <c r="AC152" s="44">
        <v>60.8</v>
      </c>
      <c r="AD152" s="44">
        <v>61</v>
      </c>
      <c r="AE152" s="44">
        <v>61.3</v>
      </c>
      <c r="AF152" s="44">
        <v>61.6</v>
      </c>
      <c r="AG152" s="44">
        <v>61.9</v>
      </c>
    </row>
    <row r="153" spans="1:33" x14ac:dyDescent="0.2">
      <c r="A153" s="17" t="str">
        <f>VLOOKUP(C153,'Country Table'!$C$4:$G$222,5,FALSE)</f>
        <v>Upper middle income</v>
      </c>
      <c r="B153" s="17" t="str">
        <f>VLOOKUP(C153,'Country Table'!$C$4:$G$222,4,FALSE)</f>
        <v>Latin America &amp; Caribbean</v>
      </c>
      <c r="C153" s="18" t="s">
        <v>312</v>
      </c>
      <c r="D153" s="44">
        <v>68.900000000000006</v>
      </c>
      <c r="E153" s="44">
        <v>69.3</v>
      </c>
      <c r="F153" s="44">
        <v>69.7</v>
      </c>
      <c r="G153" s="44">
        <v>70.099999999999994</v>
      </c>
      <c r="H153" s="44">
        <v>70.5</v>
      </c>
      <c r="I153" s="44">
        <v>71</v>
      </c>
      <c r="J153" s="44">
        <v>71.400000000000006</v>
      </c>
      <c r="K153" s="44">
        <v>71.8</v>
      </c>
      <c r="L153" s="44">
        <v>72.2</v>
      </c>
      <c r="M153" s="44">
        <v>72.599999999999994</v>
      </c>
      <c r="N153" s="44">
        <v>73</v>
      </c>
      <c r="O153" s="44">
        <v>73.400000000000006</v>
      </c>
      <c r="P153" s="44">
        <v>73.900000000000006</v>
      </c>
      <c r="Q153" s="44">
        <v>74.2</v>
      </c>
      <c r="R153" s="44">
        <v>74.599999999999994</v>
      </c>
      <c r="S153" s="44">
        <v>75</v>
      </c>
      <c r="T153" s="44">
        <v>75.400000000000006</v>
      </c>
      <c r="U153" s="44">
        <v>75.8</v>
      </c>
      <c r="V153" s="44">
        <v>76.099999999999994</v>
      </c>
      <c r="W153" s="44">
        <v>76.2</v>
      </c>
      <c r="X153" s="44">
        <v>76.400000000000006</v>
      </c>
      <c r="Y153" s="44">
        <v>76.599999999999994</v>
      </c>
      <c r="Z153" s="44">
        <v>76.8</v>
      </c>
      <c r="AA153" s="44">
        <v>77</v>
      </c>
      <c r="AB153" s="44">
        <v>77.2</v>
      </c>
      <c r="AC153" s="44">
        <v>77.400000000000006</v>
      </c>
      <c r="AD153" s="44">
        <v>77.5</v>
      </c>
      <c r="AE153" s="44">
        <v>77.7</v>
      </c>
      <c r="AF153" s="44">
        <v>77.900000000000006</v>
      </c>
      <c r="AG153" s="44">
        <v>78.099999999999994</v>
      </c>
    </row>
    <row r="154" spans="1:33" x14ac:dyDescent="0.2">
      <c r="A154" s="17" t="str">
        <f>VLOOKUP(C154,'Country Table'!$C$4:$G$222,5,FALSE)</f>
        <v>Lower middle income</v>
      </c>
      <c r="B154" s="17" t="str">
        <f>VLOOKUP(C154,'Country Table'!$C$4:$G$222,4,FALSE)</f>
        <v>East Asia &amp; Pacific</v>
      </c>
      <c r="C154" s="18" t="s">
        <v>314</v>
      </c>
      <c r="D154" s="44">
        <v>47</v>
      </c>
      <c r="E154" s="44">
        <v>46.9</v>
      </c>
      <c r="F154" s="44">
        <v>46.8</v>
      </c>
      <c r="G154" s="44">
        <v>46.7</v>
      </c>
      <c r="H154" s="44">
        <v>46.6</v>
      </c>
      <c r="I154" s="44">
        <v>46.6</v>
      </c>
      <c r="J154" s="44">
        <v>46.5</v>
      </c>
      <c r="K154" s="44">
        <v>46.4</v>
      </c>
      <c r="L154" s="44">
        <v>46.3</v>
      </c>
      <c r="M154" s="44">
        <v>46.2</v>
      </c>
      <c r="N154" s="44">
        <v>46.1</v>
      </c>
      <c r="O154" s="44">
        <v>46.1</v>
      </c>
      <c r="P154" s="44">
        <v>46</v>
      </c>
      <c r="Q154" s="44">
        <v>45.9</v>
      </c>
      <c r="R154" s="44">
        <v>45.8</v>
      </c>
      <c r="S154" s="44">
        <v>45.7</v>
      </c>
      <c r="T154" s="44">
        <v>45.6</v>
      </c>
      <c r="U154" s="44">
        <v>45.5</v>
      </c>
      <c r="V154" s="44">
        <v>45.5</v>
      </c>
      <c r="W154" s="44">
        <v>45.4</v>
      </c>
      <c r="X154" s="44">
        <v>45.3</v>
      </c>
      <c r="Y154" s="44">
        <v>45.5</v>
      </c>
      <c r="Z154" s="44">
        <v>45.7</v>
      </c>
      <c r="AA154" s="44">
        <v>45.9</v>
      </c>
      <c r="AB154" s="44">
        <v>46.1</v>
      </c>
      <c r="AC154" s="44">
        <v>46.3</v>
      </c>
      <c r="AD154" s="44">
        <v>46.5</v>
      </c>
      <c r="AE154" s="44">
        <v>46.7</v>
      </c>
      <c r="AF154" s="44">
        <v>46.9</v>
      </c>
      <c r="AG154" s="44">
        <v>47.1</v>
      </c>
    </row>
    <row r="155" spans="1:33" x14ac:dyDescent="0.2">
      <c r="A155" s="17" t="str">
        <f>VLOOKUP(C155,'Country Table'!$C$4:$G$222,5,FALSE)</f>
        <v>High income</v>
      </c>
      <c r="B155" s="17" t="str">
        <f>VLOOKUP(C155,'Country Table'!$C$4:$G$222,4,FALSE)</f>
        <v>Europe &amp; Central Asia</v>
      </c>
      <c r="C155" s="18" t="s">
        <v>316</v>
      </c>
      <c r="D155" s="44">
        <v>61.3</v>
      </c>
      <c r="E155" s="44">
        <v>61.3</v>
      </c>
      <c r="F155" s="44">
        <v>61.4</v>
      </c>
      <c r="G155" s="44">
        <v>61.4</v>
      </c>
      <c r="H155" s="44">
        <v>61.4</v>
      </c>
      <c r="I155" s="44">
        <v>61.5</v>
      </c>
      <c r="J155" s="44">
        <v>61.5</v>
      </c>
      <c r="K155" s="44">
        <v>61.6</v>
      </c>
      <c r="L155" s="44">
        <v>61.6</v>
      </c>
      <c r="M155" s="44">
        <v>61.7</v>
      </c>
      <c r="N155" s="44">
        <v>61.7</v>
      </c>
      <c r="O155" s="44">
        <v>61.8</v>
      </c>
      <c r="P155" s="44">
        <v>61.8</v>
      </c>
      <c r="Q155" s="44">
        <v>61.7</v>
      </c>
      <c r="R155" s="44">
        <v>61.6</v>
      </c>
      <c r="S155" s="44">
        <v>61.5</v>
      </c>
      <c r="T155" s="44">
        <v>61.3</v>
      </c>
      <c r="U155" s="44">
        <v>61.2</v>
      </c>
      <c r="V155" s="44">
        <v>61.1</v>
      </c>
      <c r="W155" s="44">
        <v>61</v>
      </c>
      <c r="X155" s="44">
        <v>60.9</v>
      </c>
      <c r="Y155" s="44">
        <v>60.8</v>
      </c>
      <c r="Z155" s="44">
        <v>60.7</v>
      </c>
      <c r="AA155" s="44">
        <v>60.5</v>
      </c>
      <c r="AB155" s="44">
        <v>60.4</v>
      </c>
      <c r="AC155" s="44">
        <v>60.3</v>
      </c>
      <c r="AD155" s="44">
        <v>60.2</v>
      </c>
      <c r="AE155" s="44">
        <v>60.1</v>
      </c>
      <c r="AF155" s="44">
        <v>60.1</v>
      </c>
      <c r="AG155" s="44">
        <v>60</v>
      </c>
    </row>
    <row r="156" spans="1:33" x14ac:dyDescent="0.2">
      <c r="A156" s="17" t="str">
        <f>VLOOKUP(C156,'Country Table'!$C$4:$G$222,5,FALSE)</f>
        <v>High income</v>
      </c>
      <c r="B156" s="17" t="str">
        <f>VLOOKUP(C156,'Country Table'!$C$4:$G$222,4,FALSE)</f>
        <v>Europe &amp; Central Asia</v>
      </c>
      <c r="C156" s="18" t="s">
        <v>318</v>
      </c>
      <c r="D156" s="44">
        <v>47.9</v>
      </c>
      <c r="E156" s="44">
        <v>48.5</v>
      </c>
      <c r="F156" s="44">
        <v>49.1</v>
      </c>
      <c r="G156" s="44">
        <v>49.8</v>
      </c>
      <c r="H156" s="44">
        <v>50.4</v>
      </c>
      <c r="I156" s="44">
        <v>51.1</v>
      </c>
      <c r="J156" s="44">
        <v>51.8</v>
      </c>
      <c r="K156" s="44">
        <v>52.4</v>
      </c>
      <c r="L156" s="44">
        <v>53.1</v>
      </c>
      <c r="M156" s="44">
        <v>53.7</v>
      </c>
      <c r="N156" s="44">
        <v>54.4</v>
      </c>
      <c r="O156" s="44">
        <v>55</v>
      </c>
      <c r="P156" s="44">
        <v>55.7</v>
      </c>
      <c r="Q156" s="44">
        <v>56.3</v>
      </c>
      <c r="R156" s="44">
        <v>56.9</v>
      </c>
      <c r="S156" s="44">
        <v>57.5</v>
      </c>
      <c r="T156" s="44">
        <v>58.1</v>
      </c>
      <c r="U156" s="44">
        <v>58.7</v>
      </c>
      <c r="V156" s="44">
        <v>59.4</v>
      </c>
      <c r="W156" s="44">
        <v>60</v>
      </c>
      <c r="X156" s="44">
        <v>60.6</v>
      </c>
      <c r="Y156" s="44">
        <v>61.2</v>
      </c>
      <c r="Z156" s="44">
        <v>61.8</v>
      </c>
      <c r="AA156" s="44">
        <v>62.4</v>
      </c>
      <c r="AB156" s="44">
        <v>62.9</v>
      </c>
      <c r="AC156" s="44">
        <v>63.5</v>
      </c>
      <c r="AD156" s="44">
        <v>64.099999999999994</v>
      </c>
      <c r="AE156" s="44">
        <v>64.7</v>
      </c>
      <c r="AF156" s="44">
        <v>65.2</v>
      </c>
      <c r="AG156" s="44">
        <v>65.8</v>
      </c>
    </row>
    <row r="157" spans="1:33" x14ac:dyDescent="0.2">
      <c r="A157" s="17" t="str">
        <f>VLOOKUP(C157,'Country Table'!$C$4:$G$222,5,FALSE)</f>
        <v>High income</v>
      </c>
      <c r="B157" s="17" t="str">
        <f>VLOOKUP(C157,'Country Table'!$C$4:$G$222,4,FALSE)</f>
        <v>Latin America &amp; Caribbean</v>
      </c>
      <c r="C157" s="18" t="s">
        <v>320</v>
      </c>
      <c r="D157" s="44">
        <v>92.9</v>
      </c>
      <c r="E157" s="44">
        <v>93.1</v>
      </c>
      <c r="F157" s="44">
        <v>93.3</v>
      </c>
      <c r="G157" s="44">
        <v>93.4</v>
      </c>
      <c r="H157" s="44">
        <v>93.6</v>
      </c>
      <c r="I157" s="44">
        <v>93.7</v>
      </c>
      <c r="J157" s="44">
        <v>93.9</v>
      </c>
      <c r="K157" s="44">
        <v>94</v>
      </c>
      <c r="L157" s="44">
        <v>94.2</v>
      </c>
      <c r="M157" s="44">
        <v>94.3</v>
      </c>
      <c r="N157" s="44">
        <v>94.4</v>
      </c>
      <c r="O157" s="44">
        <v>94.3</v>
      </c>
      <c r="P157" s="44">
        <v>94.3</v>
      </c>
      <c r="Q157" s="44">
        <v>94.2</v>
      </c>
      <c r="R157" s="44">
        <v>94.2</v>
      </c>
      <c r="S157" s="44">
        <v>94.1</v>
      </c>
      <c r="T157" s="44">
        <v>94.1</v>
      </c>
      <c r="U157" s="44">
        <v>94</v>
      </c>
      <c r="V157" s="44">
        <v>93.9</v>
      </c>
      <c r="W157" s="44">
        <v>93.9</v>
      </c>
      <c r="X157" s="44">
        <v>93.8</v>
      </c>
      <c r="Y157" s="44">
        <v>93.8</v>
      </c>
      <c r="Z157" s="44">
        <v>93.7</v>
      </c>
      <c r="AA157" s="44">
        <v>93.7</v>
      </c>
      <c r="AB157" s="44">
        <v>93.7</v>
      </c>
      <c r="AC157" s="44">
        <v>93.6</v>
      </c>
      <c r="AD157" s="44">
        <v>93.6</v>
      </c>
      <c r="AE157" s="44">
        <v>93.6</v>
      </c>
      <c r="AF157" s="44">
        <v>93.6</v>
      </c>
      <c r="AG157" s="44">
        <v>93.6</v>
      </c>
    </row>
    <row r="158" spans="1:33" x14ac:dyDescent="0.2">
      <c r="A158" s="17" t="str">
        <f>VLOOKUP(C158,'Country Table'!$C$4:$G$222,5,FALSE)</f>
        <v>High income</v>
      </c>
      <c r="B158" s="17" t="str">
        <f>VLOOKUP(C158,'Country Table'!$C$4:$G$222,4,FALSE)</f>
        <v>Middle East &amp; North Africa</v>
      </c>
      <c r="C158" s="18" t="s">
        <v>322</v>
      </c>
      <c r="D158" s="44">
        <v>92.8</v>
      </c>
      <c r="E158" s="44">
        <v>93.3</v>
      </c>
      <c r="F158" s="44">
        <v>93.8</v>
      </c>
      <c r="G158" s="44">
        <v>94.2</v>
      </c>
      <c r="H158" s="44">
        <v>94.6</v>
      </c>
      <c r="I158" s="44">
        <v>95</v>
      </c>
      <c r="J158" s="44">
        <v>95.4</v>
      </c>
      <c r="K158" s="44">
        <v>95.7</v>
      </c>
      <c r="L158" s="44">
        <v>95.9</v>
      </c>
      <c r="M158" s="44">
        <v>96.1</v>
      </c>
      <c r="N158" s="44">
        <v>96.3</v>
      </c>
      <c r="O158" s="44">
        <v>96.5</v>
      </c>
      <c r="P158" s="44">
        <v>96.7</v>
      </c>
      <c r="Q158" s="44">
        <v>96.9</v>
      </c>
      <c r="R158" s="44">
        <v>97.1</v>
      </c>
      <c r="S158" s="44">
        <v>97.4</v>
      </c>
      <c r="T158" s="44">
        <v>97.7</v>
      </c>
      <c r="U158" s="44">
        <v>97.9</v>
      </c>
      <c r="V158" s="44">
        <v>98.1</v>
      </c>
      <c r="W158" s="44">
        <v>98.3</v>
      </c>
      <c r="X158" s="44">
        <v>98.5</v>
      </c>
      <c r="Y158" s="44">
        <v>98.6</v>
      </c>
      <c r="Z158" s="44">
        <v>98.7</v>
      </c>
      <c r="AA158" s="44">
        <v>98.8</v>
      </c>
      <c r="AB158" s="44">
        <v>98.9</v>
      </c>
      <c r="AC158" s="44">
        <v>98.9</v>
      </c>
      <c r="AD158" s="44">
        <v>99</v>
      </c>
      <c r="AE158" s="44">
        <v>99.1</v>
      </c>
      <c r="AF158" s="44">
        <v>99.1</v>
      </c>
      <c r="AG158" s="44">
        <v>99.2</v>
      </c>
    </row>
    <row r="159" spans="1:33" x14ac:dyDescent="0.2">
      <c r="A159" s="17" t="str">
        <f>VLOOKUP(C159,'Country Table'!$C$4:$G$222,5,FALSE)</f>
        <v>High income</v>
      </c>
      <c r="B159" s="17" t="str">
        <f>VLOOKUP(C159,'Country Table'!$C$4:$G$222,4,FALSE)</f>
        <v>Europe &amp; Central Asia</v>
      </c>
      <c r="C159" s="18" t="s">
        <v>324</v>
      </c>
      <c r="D159" s="44">
        <v>53.2</v>
      </c>
      <c r="E159" s="44">
        <v>53.9</v>
      </c>
      <c r="F159" s="44">
        <v>54.2</v>
      </c>
      <c r="G159" s="44">
        <v>54.1</v>
      </c>
      <c r="H159" s="44">
        <v>53.9</v>
      </c>
      <c r="I159" s="44">
        <v>53.8</v>
      </c>
      <c r="J159" s="44">
        <v>53.6</v>
      </c>
      <c r="K159" s="44">
        <v>53.5</v>
      </c>
      <c r="L159" s="44">
        <v>53.3</v>
      </c>
      <c r="M159" s="44">
        <v>53.2</v>
      </c>
      <c r="N159" s="44">
        <v>53</v>
      </c>
      <c r="O159" s="44">
        <v>52.9</v>
      </c>
      <c r="P159" s="44">
        <v>52.8</v>
      </c>
      <c r="Q159" s="44">
        <v>52.9</v>
      </c>
      <c r="R159" s="44">
        <v>53</v>
      </c>
      <c r="S159" s="44">
        <v>53.2</v>
      </c>
      <c r="T159" s="44">
        <v>53.3</v>
      </c>
      <c r="U159" s="44">
        <v>53.4</v>
      </c>
      <c r="V159" s="44">
        <v>53.6</v>
      </c>
      <c r="W159" s="44">
        <v>53.7</v>
      </c>
      <c r="X159" s="44">
        <v>53.8</v>
      </c>
      <c r="Y159" s="44">
        <v>54</v>
      </c>
      <c r="Z159" s="44">
        <v>54</v>
      </c>
      <c r="AA159" s="44">
        <v>53.9</v>
      </c>
      <c r="AB159" s="44">
        <v>53.9</v>
      </c>
      <c r="AC159" s="44">
        <v>53.9</v>
      </c>
      <c r="AD159" s="44">
        <v>53.9</v>
      </c>
      <c r="AE159" s="44">
        <v>53.9</v>
      </c>
      <c r="AF159" s="44">
        <v>54</v>
      </c>
      <c r="AG159" s="44">
        <v>54.1</v>
      </c>
    </row>
    <row r="160" spans="1:33" x14ac:dyDescent="0.2">
      <c r="A160" s="17" t="str">
        <f>VLOOKUP(C160,'Country Table'!$C$4:$G$222,5,FALSE)</f>
        <v>Upper middle income</v>
      </c>
      <c r="B160" s="17" t="str">
        <f>VLOOKUP(C160,'Country Table'!$C$4:$G$222,4,FALSE)</f>
        <v>Europe &amp; Central Asia</v>
      </c>
      <c r="C160" s="18" t="s">
        <v>449</v>
      </c>
      <c r="D160" s="44">
        <v>73.400000000000006</v>
      </c>
      <c r="E160" s="44">
        <v>73.400000000000006</v>
      </c>
      <c r="F160" s="44">
        <v>73.400000000000006</v>
      </c>
      <c r="G160" s="44">
        <v>73.400000000000006</v>
      </c>
      <c r="H160" s="44">
        <v>73.400000000000006</v>
      </c>
      <c r="I160" s="44">
        <v>73.400000000000006</v>
      </c>
      <c r="J160" s="44">
        <v>73.400000000000006</v>
      </c>
      <c r="K160" s="44">
        <v>73.400000000000006</v>
      </c>
      <c r="L160" s="44">
        <v>73.400000000000006</v>
      </c>
      <c r="M160" s="44">
        <v>73.400000000000006</v>
      </c>
      <c r="N160" s="44">
        <v>73.400000000000006</v>
      </c>
      <c r="O160" s="44">
        <v>73.3</v>
      </c>
      <c r="P160" s="44">
        <v>73.3</v>
      </c>
      <c r="Q160" s="44">
        <v>73.400000000000006</v>
      </c>
      <c r="R160" s="44">
        <v>73.400000000000006</v>
      </c>
      <c r="S160" s="44">
        <v>73.5</v>
      </c>
      <c r="T160" s="44">
        <v>73.5</v>
      </c>
      <c r="U160" s="44">
        <v>73.599999999999994</v>
      </c>
      <c r="V160" s="44">
        <v>73.599999999999994</v>
      </c>
      <c r="W160" s="44">
        <v>73.599999999999994</v>
      </c>
      <c r="X160" s="44">
        <v>73.7</v>
      </c>
      <c r="Y160" s="44">
        <v>73.7</v>
      </c>
      <c r="Z160" s="44">
        <v>73.8</v>
      </c>
      <c r="AA160" s="44">
        <v>73.900000000000006</v>
      </c>
      <c r="AB160" s="44">
        <v>74</v>
      </c>
      <c r="AC160" s="44">
        <v>74.099999999999994</v>
      </c>
      <c r="AD160" s="44">
        <v>74.2</v>
      </c>
      <c r="AE160" s="44">
        <v>74.3</v>
      </c>
      <c r="AF160" s="44">
        <v>74.400000000000006</v>
      </c>
      <c r="AG160" s="44">
        <v>74.599999999999994</v>
      </c>
    </row>
    <row r="161" spans="1:33" x14ac:dyDescent="0.2">
      <c r="A161" s="17" t="str">
        <f>VLOOKUP(C161,'Country Table'!$C$4:$G$222,5,FALSE)</f>
        <v>Low income</v>
      </c>
      <c r="B161" s="17" t="str">
        <f>VLOOKUP(C161,'Country Table'!$C$4:$G$222,4,FALSE)</f>
        <v>Sub-Saharan Africa</v>
      </c>
      <c r="C161" s="18" t="s">
        <v>327</v>
      </c>
      <c r="D161" s="44">
        <v>5.4</v>
      </c>
      <c r="E161" s="44">
        <v>5.5</v>
      </c>
      <c r="F161" s="44">
        <v>6.3</v>
      </c>
      <c r="G161" s="44">
        <v>7.3</v>
      </c>
      <c r="H161" s="44">
        <v>8.5</v>
      </c>
      <c r="I161" s="44">
        <v>9.8000000000000007</v>
      </c>
      <c r="J161" s="44">
        <v>11.4</v>
      </c>
      <c r="K161" s="44">
        <v>12.5</v>
      </c>
      <c r="L161" s="44">
        <v>13.2</v>
      </c>
      <c r="M161" s="44">
        <v>14.1</v>
      </c>
      <c r="N161" s="44">
        <v>14.9</v>
      </c>
      <c r="O161" s="44">
        <v>15.8</v>
      </c>
      <c r="P161" s="44">
        <v>16.8</v>
      </c>
      <c r="Q161" s="44">
        <v>16.899999999999999</v>
      </c>
      <c r="R161" s="44">
        <v>16.899999999999999</v>
      </c>
      <c r="S161" s="44">
        <v>16.899999999999999</v>
      </c>
      <c r="T161" s="44">
        <v>16.899999999999999</v>
      </c>
      <c r="U161" s="44">
        <v>16.899999999999999</v>
      </c>
      <c r="V161" s="44">
        <v>16.899999999999999</v>
      </c>
      <c r="W161" s="44">
        <v>16.899999999999999</v>
      </c>
      <c r="X161" s="44">
        <v>16.899999999999999</v>
      </c>
      <c r="Y161" s="44">
        <v>16.899999999999999</v>
      </c>
      <c r="Z161" s="44">
        <v>16.899999999999999</v>
      </c>
      <c r="AA161" s="44">
        <v>16.899999999999999</v>
      </c>
      <c r="AB161" s="44">
        <v>17</v>
      </c>
      <c r="AC161" s="44">
        <v>17</v>
      </c>
      <c r="AD161" s="44">
        <v>17.100000000000001</v>
      </c>
      <c r="AE161" s="44">
        <v>17.100000000000001</v>
      </c>
      <c r="AF161" s="44">
        <v>17.2</v>
      </c>
      <c r="AG161" s="44">
        <v>17.3</v>
      </c>
    </row>
    <row r="162" spans="1:33" x14ac:dyDescent="0.2">
      <c r="A162" s="17" t="str">
        <f>VLOOKUP(C162,'Country Table'!$C$4:$G$222,5,FALSE)</f>
        <v>Upper middle income</v>
      </c>
      <c r="B162" s="17" t="str">
        <f>VLOOKUP(C162,'Country Table'!$C$4:$G$222,4,FALSE)</f>
        <v>East Asia &amp; Pacific</v>
      </c>
      <c r="C162" s="18" t="s">
        <v>329</v>
      </c>
      <c r="D162" s="44">
        <v>21.2</v>
      </c>
      <c r="E162" s="44">
        <v>21.2</v>
      </c>
      <c r="F162" s="44">
        <v>21.3</v>
      </c>
      <c r="G162" s="44">
        <v>21.3</v>
      </c>
      <c r="H162" s="44">
        <v>21.4</v>
      </c>
      <c r="I162" s="44">
        <v>21.5</v>
      </c>
      <c r="J162" s="44">
        <v>21.6</v>
      </c>
      <c r="K162" s="44">
        <v>21.7</v>
      </c>
      <c r="L162" s="44">
        <v>21.8</v>
      </c>
      <c r="M162" s="44">
        <v>21.9</v>
      </c>
      <c r="N162" s="44">
        <v>22</v>
      </c>
      <c r="O162" s="44">
        <v>22.1</v>
      </c>
      <c r="P162" s="44">
        <v>21.9</v>
      </c>
      <c r="Q162" s="44">
        <v>21.7</v>
      </c>
      <c r="R162" s="44">
        <v>21.5</v>
      </c>
      <c r="S162" s="44">
        <v>21.2</v>
      </c>
      <c r="T162" s="44">
        <v>21</v>
      </c>
      <c r="U162" s="44">
        <v>20.8</v>
      </c>
      <c r="V162" s="44">
        <v>20.5</v>
      </c>
      <c r="W162" s="44">
        <v>20.3</v>
      </c>
      <c r="X162" s="44">
        <v>20.100000000000001</v>
      </c>
      <c r="Y162" s="44">
        <v>19.899999999999999</v>
      </c>
      <c r="Z162" s="44">
        <v>19.600000000000001</v>
      </c>
      <c r="AA162" s="44">
        <v>19.399999999999999</v>
      </c>
      <c r="AB162" s="44">
        <v>19.100000000000001</v>
      </c>
      <c r="AC162" s="44">
        <v>18.899999999999999</v>
      </c>
      <c r="AD162" s="44">
        <v>18.7</v>
      </c>
      <c r="AE162" s="44">
        <v>18.5</v>
      </c>
      <c r="AF162" s="44">
        <v>18.2</v>
      </c>
      <c r="AG162" s="44">
        <v>18.100000000000001</v>
      </c>
    </row>
    <row r="163" spans="1:33" x14ac:dyDescent="0.2">
      <c r="A163" s="17" t="str">
        <f>VLOOKUP(C163,'Country Table'!$C$4:$G$222,5,FALSE)</f>
        <v>High income</v>
      </c>
      <c r="B163" s="17" t="str">
        <f>VLOOKUP(C163,'Country Table'!$C$4:$G$222,4,FALSE)</f>
        <v>Europe &amp; Central Asia</v>
      </c>
      <c r="C163" s="18" t="s">
        <v>331</v>
      </c>
      <c r="D163" s="44">
        <v>90.4</v>
      </c>
      <c r="E163" s="44">
        <v>90.4</v>
      </c>
      <c r="F163" s="44">
        <v>90.4</v>
      </c>
      <c r="G163" s="44">
        <v>90.8</v>
      </c>
      <c r="H163" s="44">
        <v>91.3</v>
      </c>
      <c r="I163" s="44">
        <v>91.7</v>
      </c>
      <c r="J163" s="44">
        <v>92.1</v>
      </c>
      <c r="K163" s="44">
        <v>92.4</v>
      </c>
      <c r="L163" s="44">
        <v>92.8</v>
      </c>
      <c r="M163" s="44">
        <v>93.1</v>
      </c>
      <c r="N163" s="44">
        <v>93.4</v>
      </c>
      <c r="O163" s="44">
        <v>93.8</v>
      </c>
      <c r="P163" s="44">
        <v>93.9</v>
      </c>
      <c r="Q163" s="44">
        <v>94</v>
      </c>
      <c r="R163" s="44">
        <v>94.2</v>
      </c>
      <c r="S163" s="44">
        <v>94.5</v>
      </c>
      <c r="T163" s="44">
        <v>94.7</v>
      </c>
      <c r="U163" s="44">
        <v>95</v>
      </c>
      <c r="V163" s="44">
        <v>95.3</v>
      </c>
      <c r="W163" s="44">
        <v>95.5</v>
      </c>
      <c r="X163" s="44">
        <v>95.7</v>
      </c>
      <c r="Y163" s="44">
        <v>96</v>
      </c>
      <c r="Z163" s="44">
        <v>96.2</v>
      </c>
      <c r="AA163" s="44">
        <v>96.4</v>
      </c>
      <c r="AB163" s="44">
        <v>96.6</v>
      </c>
      <c r="AC163" s="44">
        <v>96.7</v>
      </c>
      <c r="AD163" s="44">
        <v>96.9</v>
      </c>
      <c r="AE163" s="44">
        <v>97.1</v>
      </c>
      <c r="AF163" s="44">
        <v>97.2</v>
      </c>
      <c r="AG163" s="44">
        <v>97.4</v>
      </c>
    </row>
    <row r="164" spans="1:33" x14ac:dyDescent="0.2">
      <c r="A164" s="17" t="str">
        <f>VLOOKUP(C164,'Country Table'!$C$4:$G$222,5,FALSE)</f>
        <v>Lower middle income</v>
      </c>
      <c r="B164" s="17" t="str">
        <f>VLOOKUP(C164,'Country Table'!$C$4:$G$222,4,FALSE)</f>
        <v>Sub-Saharan Africa</v>
      </c>
      <c r="C164" s="18" t="s">
        <v>434</v>
      </c>
      <c r="D164" s="44">
        <v>43.6</v>
      </c>
      <c r="E164" s="44">
        <v>44.8</v>
      </c>
      <c r="F164" s="44">
        <v>45.8</v>
      </c>
      <c r="G164" s="44">
        <v>46.7</v>
      </c>
      <c r="H164" s="44">
        <v>47.7</v>
      </c>
      <c r="I164" s="44">
        <v>48.6</v>
      </c>
      <c r="J164" s="44">
        <v>49.6</v>
      </c>
      <c r="K164" s="44">
        <v>50.6</v>
      </c>
      <c r="L164" s="44">
        <v>51.5</v>
      </c>
      <c r="M164" s="44">
        <v>52.5</v>
      </c>
      <c r="N164" s="44">
        <v>53.4</v>
      </c>
      <c r="O164" s="44">
        <v>54.4</v>
      </c>
      <c r="P164" s="44">
        <v>55.6</v>
      </c>
      <c r="Q164" s="44">
        <v>56.8</v>
      </c>
      <c r="R164" s="44">
        <v>58</v>
      </c>
      <c r="S164" s="44">
        <v>59.2</v>
      </c>
      <c r="T164" s="44">
        <v>60.3</v>
      </c>
      <c r="U164" s="44">
        <v>61.5</v>
      </c>
      <c r="V164" s="44">
        <v>62.7</v>
      </c>
      <c r="W164" s="44">
        <v>63.8</v>
      </c>
      <c r="X164" s="44">
        <v>65</v>
      </c>
      <c r="Y164" s="44">
        <v>66.099999999999994</v>
      </c>
      <c r="Z164" s="44">
        <v>67.2</v>
      </c>
      <c r="AA164" s="44">
        <v>68.2</v>
      </c>
      <c r="AB164" s="44">
        <v>69.2</v>
      </c>
      <c r="AC164" s="44">
        <v>70.2</v>
      </c>
      <c r="AD164" s="44">
        <v>71.099999999999994</v>
      </c>
      <c r="AE164" s="44">
        <v>72</v>
      </c>
      <c r="AF164" s="44">
        <v>72.8</v>
      </c>
      <c r="AG164" s="44">
        <v>73.599999999999994</v>
      </c>
    </row>
    <row r="165" spans="1:33" x14ac:dyDescent="0.2">
      <c r="A165" s="17" t="str">
        <f>VLOOKUP(C165,'Country Table'!$C$4:$G$222,5,FALSE)</f>
        <v>High income</v>
      </c>
      <c r="B165" s="17" t="str">
        <f>VLOOKUP(C165,'Country Table'!$C$4:$G$222,4,FALSE)</f>
        <v>Middle East &amp; North Africa</v>
      </c>
      <c r="C165" s="18" t="s">
        <v>334</v>
      </c>
      <c r="D165" s="44">
        <v>76.599999999999994</v>
      </c>
      <c r="E165" s="44">
        <v>77.2</v>
      </c>
      <c r="F165" s="44">
        <v>77.900000000000006</v>
      </c>
      <c r="G165" s="44">
        <v>78.2</v>
      </c>
      <c r="H165" s="44">
        <v>78.400000000000006</v>
      </c>
      <c r="I165" s="44">
        <v>78.7</v>
      </c>
      <c r="J165" s="44">
        <v>78.900000000000006</v>
      </c>
      <c r="K165" s="44">
        <v>79.099999999999994</v>
      </c>
      <c r="L165" s="44">
        <v>79.400000000000006</v>
      </c>
      <c r="M165" s="44">
        <v>79.599999999999994</v>
      </c>
      <c r="N165" s="44">
        <v>79.8</v>
      </c>
      <c r="O165" s="44">
        <v>80.099999999999994</v>
      </c>
      <c r="P165" s="44">
        <v>80.3</v>
      </c>
      <c r="Q165" s="44">
        <v>80.5</v>
      </c>
      <c r="R165" s="44">
        <v>80.8</v>
      </c>
      <c r="S165" s="44">
        <v>81</v>
      </c>
      <c r="T165" s="44">
        <v>81.2</v>
      </c>
      <c r="U165" s="44">
        <v>81.400000000000006</v>
      </c>
      <c r="V165" s="44">
        <v>81.599999999999994</v>
      </c>
      <c r="W165" s="44">
        <v>81.900000000000006</v>
      </c>
      <c r="X165" s="44">
        <v>82.1</v>
      </c>
      <c r="Y165" s="44">
        <v>82.3</v>
      </c>
      <c r="Z165" s="44">
        <v>82.5</v>
      </c>
      <c r="AA165" s="44">
        <v>82.7</v>
      </c>
      <c r="AB165" s="44">
        <v>83</v>
      </c>
      <c r="AC165" s="44">
        <v>83.2</v>
      </c>
      <c r="AD165" s="44">
        <v>83.4</v>
      </c>
      <c r="AE165" s="44">
        <v>83.6</v>
      </c>
      <c r="AF165" s="44">
        <v>83.8</v>
      </c>
      <c r="AG165" s="44">
        <v>84.1</v>
      </c>
    </row>
    <row r="166" spans="1:33" x14ac:dyDescent="0.2">
      <c r="A166" s="17" t="str">
        <f>VLOOKUP(C166,'Country Table'!$C$4:$G$222,5,FALSE)</f>
        <v>Lower middle income</v>
      </c>
      <c r="B166" s="17" t="str">
        <f>VLOOKUP(C166,'Country Table'!$C$4:$G$222,4,FALSE)</f>
        <v>Sub-Saharan Africa</v>
      </c>
      <c r="C166" s="18" t="s">
        <v>336</v>
      </c>
      <c r="D166" s="44">
        <v>38.9</v>
      </c>
      <c r="E166" s="44">
        <v>39</v>
      </c>
      <c r="F166" s="44">
        <v>39.200000000000003</v>
      </c>
      <c r="G166" s="44">
        <v>39.299999999999997</v>
      </c>
      <c r="H166" s="44">
        <v>39.5</v>
      </c>
      <c r="I166" s="44">
        <v>39.6</v>
      </c>
      <c r="J166" s="44">
        <v>39.700000000000003</v>
      </c>
      <c r="K166" s="44">
        <v>39.9</v>
      </c>
      <c r="L166" s="44">
        <v>40</v>
      </c>
      <c r="M166" s="44">
        <v>40.200000000000003</v>
      </c>
      <c r="N166" s="44">
        <v>40.299999999999997</v>
      </c>
      <c r="O166" s="44">
        <v>40.5</v>
      </c>
      <c r="P166" s="44">
        <v>40.6</v>
      </c>
      <c r="Q166" s="44">
        <v>40.9</v>
      </c>
      <c r="R166" s="44">
        <v>41.3</v>
      </c>
      <c r="S166" s="44">
        <v>41.7</v>
      </c>
      <c r="T166" s="44">
        <v>42.1</v>
      </c>
      <c r="U166" s="44">
        <v>42.5</v>
      </c>
      <c r="V166" s="44">
        <v>42.9</v>
      </c>
      <c r="W166" s="44">
        <v>43.4</v>
      </c>
      <c r="X166" s="44">
        <v>43.8</v>
      </c>
      <c r="Y166" s="44">
        <v>44.2</v>
      </c>
      <c r="Z166" s="44">
        <v>44.6</v>
      </c>
      <c r="AA166" s="44">
        <v>45</v>
      </c>
      <c r="AB166" s="44">
        <v>45.4</v>
      </c>
      <c r="AC166" s="44">
        <v>45.9</v>
      </c>
      <c r="AD166" s="44">
        <v>46.3</v>
      </c>
      <c r="AE166" s="44">
        <v>46.7</v>
      </c>
      <c r="AF166" s="44">
        <v>47.2</v>
      </c>
      <c r="AG166" s="44">
        <v>47.7</v>
      </c>
    </row>
    <row r="167" spans="1:33" x14ac:dyDescent="0.2">
      <c r="A167" s="17" t="str">
        <f>VLOOKUP(C167,'Country Table'!$C$4:$G$222,5,FALSE)</f>
        <v>Upper middle income</v>
      </c>
      <c r="B167" s="17" t="str">
        <f>VLOOKUP(C167,'Country Table'!$C$4:$G$222,4,FALSE)</f>
        <v>Europe &amp; Central Asia</v>
      </c>
      <c r="C167" s="18" t="s">
        <v>338</v>
      </c>
      <c r="D167" s="44">
        <v>50.4</v>
      </c>
      <c r="E167" s="44">
        <v>50.8</v>
      </c>
      <c r="F167" s="44">
        <v>51</v>
      </c>
      <c r="G167" s="44">
        <v>51.2</v>
      </c>
      <c r="H167" s="44">
        <v>51.4</v>
      </c>
      <c r="I167" s="44">
        <v>51.7</v>
      </c>
      <c r="J167" s="44">
        <v>51.9</v>
      </c>
      <c r="K167" s="44">
        <v>52.1</v>
      </c>
      <c r="L167" s="44">
        <v>52.3</v>
      </c>
      <c r="M167" s="44">
        <v>52.5</v>
      </c>
      <c r="N167" s="44">
        <v>52.8</v>
      </c>
      <c r="O167" s="44">
        <v>53</v>
      </c>
      <c r="P167" s="44">
        <v>53.2</v>
      </c>
      <c r="Q167" s="44">
        <v>53.4</v>
      </c>
      <c r="R167" s="44">
        <v>53.7</v>
      </c>
      <c r="S167" s="44">
        <v>53.9</v>
      </c>
      <c r="T167" s="44">
        <v>54.1</v>
      </c>
      <c r="U167" s="44">
        <v>54.3</v>
      </c>
      <c r="V167" s="44">
        <v>54.6</v>
      </c>
      <c r="W167" s="44">
        <v>54.8</v>
      </c>
      <c r="X167" s="44">
        <v>55</v>
      </c>
      <c r="Y167" s="44">
        <v>55.2</v>
      </c>
      <c r="Z167" s="44">
        <v>55.4</v>
      </c>
      <c r="AA167" s="44">
        <v>55.5</v>
      </c>
      <c r="AB167" s="44">
        <v>55.6</v>
      </c>
      <c r="AC167" s="44">
        <v>55.7</v>
      </c>
      <c r="AD167" s="44">
        <v>55.8</v>
      </c>
      <c r="AE167" s="44">
        <v>55.9</v>
      </c>
      <c r="AF167" s="44">
        <v>56.1</v>
      </c>
      <c r="AG167" s="44">
        <v>56.3</v>
      </c>
    </row>
    <row r="168" spans="1:33" x14ac:dyDescent="0.2">
      <c r="A168" s="17" t="str">
        <f>VLOOKUP(C168,'Country Table'!$C$4:$G$222,5,FALSE)</f>
        <v>High income</v>
      </c>
      <c r="B168" s="17" t="str">
        <f>VLOOKUP(C168,'Country Table'!$C$4:$G$222,4,FALSE)</f>
        <v>Sub-Saharan Africa</v>
      </c>
      <c r="C168" s="18" t="s">
        <v>340</v>
      </c>
      <c r="D168" s="44">
        <v>49.3</v>
      </c>
      <c r="E168" s="44">
        <v>49.3</v>
      </c>
      <c r="F168" s="44">
        <v>49.4</v>
      </c>
      <c r="G168" s="44">
        <v>49.4</v>
      </c>
      <c r="H168" s="44">
        <v>49.5</v>
      </c>
      <c r="I168" s="44">
        <v>49.6</v>
      </c>
      <c r="J168" s="44">
        <v>49.8</v>
      </c>
      <c r="K168" s="44">
        <v>49.9</v>
      </c>
      <c r="L168" s="44">
        <v>50.1</v>
      </c>
      <c r="M168" s="44">
        <v>50.2</v>
      </c>
      <c r="N168" s="44">
        <v>50.4</v>
      </c>
      <c r="O168" s="44">
        <v>50.6</v>
      </c>
      <c r="P168" s="44">
        <v>50.9</v>
      </c>
      <c r="Q168" s="44">
        <v>51.1</v>
      </c>
      <c r="R168" s="44">
        <v>51.4</v>
      </c>
      <c r="S168" s="44">
        <v>51.7</v>
      </c>
      <c r="T168" s="44">
        <v>52</v>
      </c>
      <c r="U168" s="44">
        <v>52.3</v>
      </c>
      <c r="V168" s="44">
        <v>52.6</v>
      </c>
      <c r="W168" s="44">
        <v>53</v>
      </c>
      <c r="X168" s="44">
        <v>53.3</v>
      </c>
      <c r="Y168" s="44">
        <v>53.7</v>
      </c>
      <c r="Z168" s="44">
        <v>54.1</v>
      </c>
      <c r="AA168" s="44">
        <v>54.5</v>
      </c>
      <c r="AB168" s="44">
        <v>55</v>
      </c>
      <c r="AC168" s="44">
        <v>55.4</v>
      </c>
      <c r="AD168" s="44">
        <v>55.8</v>
      </c>
      <c r="AE168" s="44">
        <v>56.3</v>
      </c>
      <c r="AF168" s="44">
        <v>56.7</v>
      </c>
      <c r="AG168" s="44">
        <v>57.1</v>
      </c>
    </row>
    <row r="169" spans="1:33" x14ac:dyDescent="0.2">
      <c r="A169" s="17" t="str">
        <f>VLOOKUP(C169,'Country Table'!$C$4:$G$222,5,FALSE)</f>
        <v>Low income</v>
      </c>
      <c r="B169" s="17" t="str">
        <f>VLOOKUP(C169,'Country Table'!$C$4:$G$222,4,FALSE)</f>
        <v>Sub-Saharan Africa</v>
      </c>
      <c r="C169" s="18" t="s">
        <v>342</v>
      </c>
      <c r="D169" s="44">
        <v>33.299999999999997</v>
      </c>
      <c r="E169" s="44">
        <v>33.5</v>
      </c>
      <c r="F169" s="44">
        <v>33.700000000000003</v>
      </c>
      <c r="G169" s="44">
        <v>34</v>
      </c>
      <c r="H169" s="44">
        <v>34.200000000000003</v>
      </c>
      <c r="I169" s="44">
        <v>34.4</v>
      </c>
      <c r="J169" s="44">
        <v>34.700000000000003</v>
      </c>
      <c r="K169" s="44">
        <v>34.9</v>
      </c>
      <c r="L169" s="44">
        <v>35.1</v>
      </c>
      <c r="M169" s="44">
        <v>35.4</v>
      </c>
      <c r="N169" s="44">
        <v>35.6</v>
      </c>
      <c r="O169" s="44">
        <v>35.9</v>
      </c>
      <c r="P169" s="44">
        <v>36.1</v>
      </c>
      <c r="Q169" s="44">
        <v>36.4</v>
      </c>
      <c r="R169" s="44">
        <v>36.6</v>
      </c>
      <c r="S169" s="44">
        <v>36.9</v>
      </c>
      <c r="T169" s="44">
        <v>37.299999999999997</v>
      </c>
      <c r="U169" s="44">
        <v>37.700000000000003</v>
      </c>
      <c r="V169" s="44">
        <v>38.1</v>
      </c>
      <c r="W169" s="44">
        <v>38.5</v>
      </c>
      <c r="X169" s="44">
        <v>38.9</v>
      </c>
      <c r="Y169" s="44">
        <v>39.200000000000003</v>
      </c>
      <c r="Z169" s="44">
        <v>39.6</v>
      </c>
      <c r="AA169" s="44">
        <v>40</v>
      </c>
      <c r="AB169" s="44">
        <v>40.4</v>
      </c>
      <c r="AC169" s="44">
        <v>40.799999999999997</v>
      </c>
      <c r="AD169" s="44">
        <v>41.2</v>
      </c>
      <c r="AE169" s="44">
        <v>41.6</v>
      </c>
      <c r="AF169" s="44">
        <v>42.1</v>
      </c>
      <c r="AG169" s="44">
        <v>42.5</v>
      </c>
    </row>
    <row r="170" spans="1:33" x14ac:dyDescent="0.2">
      <c r="A170" s="17" t="str">
        <f>VLOOKUP(C170,'Country Table'!$C$4:$G$222,5,FALSE)</f>
        <v>High income</v>
      </c>
      <c r="B170" s="17" t="str">
        <f>VLOOKUP(C170,'Country Table'!$C$4:$G$222,4,FALSE)</f>
        <v>East Asia &amp; Pacific</v>
      </c>
      <c r="C170" s="18" t="s">
        <v>344</v>
      </c>
      <c r="D170" s="44">
        <v>100</v>
      </c>
      <c r="E170" s="44">
        <v>100</v>
      </c>
      <c r="F170" s="44">
        <v>100</v>
      </c>
      <c r="G170" s="44">
        <v>100</v>
      </c>
      <c r="H170" s="44">
        <v>100</v>
      </c>
      <c r="I170" s="44">
        <v>100</v>
      </c>
      <c r="J170" s="44">
        <v>100</v>
      </c>
      <c r="K170" s="44">
        <v>100</v>
      </c>
      <c r="L170" s="44">
        <v>100</v>
      </c>
      <c r="M170" s="44">
        <v>100</v>
      </c>
      <c r="N170" s="44">
        <v>100</v>
      </c>
      <c r="O170" s="44">
        <v>100</v>
      </c>
      <c r="P170" s="44">
        <v>100</v>
      </c>
      <c r="Q170" s="44">
        <v>100</v>
      </c>
      <c r="R170" s="44">
        <v>100</v>
      </c>
      <c r="S170" s="44">
        <v>100</v>
      </c>
      <c r="T170" s="44">
        <v>100</v>
      </c>
      <c r="U170" s="44">
        <v>100</v>
      </c>
      <c r="V170" s="44">
        <v>100</v>
      </c>
      <c r="W170" s="44">
        <v>100</v>
      </c>
      <c r="X170" s="44">
        <v>100</v>
      </c>
      <c r="Y170" s="44">
        <v>100</v>
      </c>
      <c r="Z170" s="44">
        <v>100</v>
      </c>
      <c r="AA170" s="44">
        <v>100</v>
      </c>
      <c r="AB170" s="44">
        <v>100</v>
      </c>
      <c r="AC170" s="44">
        <v>100</v>
      </c>
      <c r="AD170" s="44">
        <v>100</v>
      </c>
      <c r="AE170" s="44">
        <v>100</v>
      </c>
      <c r="AF170" s="44">
        <v>100</v>
      </c>
      <c r="AG170" s="44">
        <v>100</v>
      </c>
    </row>
    <row r="171" spans="1:33" x14ac:dyDescent="0.2">
      <c r="A171" s="17" t="str">
        <f>VLOOKUP(C171,'Country Table'!$C$4:$G$222,5,FALSE)</f>
        <v>High income</v>
      </c>
      <c r="B171" s="17" t="str">
        <f>VLOOKUP(C171,'Country Table'!$C$4:$G$222,4,FALSE)</f>
        <v>Latin America &amp; Caribbean</v>
      </c>
      <c r="C171" s="18" t="s">
        <v>346</v>
      </c>
      <c r="D171" s="44">
        <v>100</v>
      </c>
      <c r="E171" s="44">
        <v>100</v>
      </c>
      <c r="F171" s="44">
        <v>100</v>
      </c>
      <c r="G171" s="44">
        <v>100</v>
      </c>
      <c r="H171" s="44">
        <v>100</v>
      </c>
      <c r="I171" s="44">
        <v>100</v>
      </c>
      <c r="J171" s="44">
        <v>100</v>
      </c>
      <c r="K171" s="44">
        <v>100</v>
      </c>
      <c r="L171" s="44">
        <v>100</v>
      </c>
      <c r="M171" s="44">
        <v>100</v>
      </c>
      <c r="N171" s="44">
        <v>100</v>
      </c>
      <c r="O171" s="44">
        <v>100</v>
      </c>
      <c r="P171" s="44">
        <v>100</v>
      </c>
      <c r="Q171" s="44">
        <v>100</v>
      </c>
      <c r="R171" s="44">
        <v>100</v>
      </c>
      <c r="S171" s="44">
        <v>100</v>
      </c>
      <c r="T171" s="44">
        <v>100</v>
      </c>
      <c r="U171" s="44">
        <v>100</v>
      </c>
      <c r="V171" s="44">
        <v>100</v>
      </c>
      <c r="W171" s="44">
        <v>100</v>
      </c>
      <c r="X171" s="44">
        <v>100</v>
      </c>
      <c r="Y171" s="44">
        <v>100</v>
      </c>
      <c r="Z171" s="44">
        <v>100</v>
      </c>
      <c r="AA171" s="44">
        <v>100</v>
      </c>
      <c r="AB171" s="44">
        <v>100</v>
      </c>
      <c r="AC171" s="44">
        <v>100</v>
      </c>
      <c r="AD171" s="44">
        <v>100</v>
      </c>
      <c r="AE171" s="44">
        <v>100</v>
      </c>
      <c r="AF171" s="44">
        <v>100</v>
      </c>
      <c r="AG171" s="44">
        <v>100</v>
      </c>
    </row>
    <row r="172" spans="1:33" x14ac:dyDescent="0.2">
      <c r="A172" s="17" t="str">
        <f>VLOOKUP(C172,'Country Table'!$C$4:$G$222,5,FALSE)</f>
        <v>High income</v>
      </c>
      <c r="B172" s="17" t="str">
        <f>VLOOKUP(C172,'Country Table'!$C$4:$G$222,4,FALSE)</f>
        <v>Europe &amp; Central Asia</v>
      </c>
      <c r="C172" s="18" t="s">
        <v>348</v>
      </c>
      <c r="D172" s="44">
        <v>56.5</v>
      </c>
      <c r="E172" s="44">
        <v>56.8</v>
      </c>
      <c r="F172" s="44">
        <v>56.7</v>
      </c>
      <c r="G172" s="44">
        <v>56.7</v>
      </c>
      <c r="H172" s="44">
        <v>56.6</v>
      </c>
      <c r="I172" s="44">
        <v>56.5</v>
      </c>
      <c r="J172" s="44">
        <v>56.5</v>
      </c>
      <c r="K172" s="44">
        <v>56.4</v>
      </c>
      <c r="L172" s="44">
        <v>56.4</v>
      </c>
      <c r="M172" s="44">
        <v>56.3</v>
      </c>
      <c r="N172" s="44">
        <v>56.2</v>
      </c>
      <c r="O172" s="44">
        <v>56.2</v>
      </c>
      <c r="P172" s="44">
        <v>56</v>
      </c>
      <c r="Q172" s="44">
        <v>55.9</v>
      </c>
      <c r="R172" s="44">
        <v>55.7</v>
      </c>
      <c r="S172" s="44">
        <v>55.6</v>
      </c>
      <c r="T172" s="44">
        <v>55.4</v>
      </c>
      <c r="U172" s="44">
        <v>55.3</v>
      </c>
      <c r="V172" s="44">
        <v>55.1</v>
      </c>
      <c r="W172" s="44">
        <v>55</v>
      </c>
      <c r="X172" s="44">
        <v>54.7</v>
      </c>
      <c r="Y172" s="44">
        <v>54.4</v>
      </c>
      <c r="Z172" s="44">
        <v>54.3</v>
      </c>
      <c r="AA172" s="44">
        <v>54.1</v>
      </c>
      <c r="AB172" s="44">
        <v>54</v>
      </c>
      <c r="AC172" s="44">
        <v>53.9</v>
      </c>
      <c r="AD172" s="44">
        <v>53.8</v>
      </c>
      <c r="AE172" s="44">
        <v>53.8</v>
      </c>
      <c r="AF172" s="44">
        <v>53.7</v>
      </c>
      <c r="AG172" s="44">
        <v>53.7</v>
      </c>
    </row>
    <row r="173" spans="1:33" x14ac:dyDescent="0.2">
      <c r="A173" s="17" t="str">
        <f>VLOOKUP(C173,'Country Table'!$C$4:$G$222,5,FALSE)</f>
        <v>High income</v>
      </c>
      <c r="B173" s="17" t="str">
        <f>VLOOKUP(C173,'Country Table'!$C$4:$G$222,4,FALSE)</f>
        <v>Europe &amp; Central Asia</v>
      </c>
      <c r="C173" s="18" t="s">
        <v>350</v>
      </c>
      <c r="D173" s="44">
        <v>50.4</v>
      </c>
      <c r="E173" s="44">
        <v>50.5</v>
      </c>
      <c r="F173" s="44">
        <v>50.5</v>
      </c>
      <c r="G173" s="44">
        <v>50.6</v>
      </c>
      <c r="H173" s="44">
        <v>50.6</v>
      </c>
      <c r="I173" s="44">
        <v>50.6</v>
      </c>
      <c r="J173" s="44">
        <v>50.6</v>
      </c>
      <c r="K173" s="44">
        <v>50.7</v>
      </c>
      <c r="L173" s="44">
        <v>50.7</v>
      </c>
      <c r="M173" s="44">
        <v>50.7</v>
      </c>
      <c r="N173" s="44">
        <v>50.8</v>
      </c>
      <c r="O173" s="44">
        <v>50.8</v>
      </c>
      <c r="P173" s="44">
        <v>50.9</v>
      </c>
      <c r="Q173" s="44">
        <v>51.1</v>
      </c>
      <c r="R173" s="44">
        <v>51.3</v>
      </c>
      <c r="S173" s="44">
        <v>51.5</v>
      </c>
      <c r="T173" s="44">
        <v>51.8</v>
      </c>
      <c r="U173" s="44">
        <v>52</v>
      </c>
      <c r="V173" s="44">
        <v>52.2</v>
      </c>
      <c r="W173" s="44">
        <v>52.4</v>
      </c>
      <c r="X173" s="44">
        <v>52.7</v>
      </c>
      <c r="Y173" s="44">
        <v>52.9</v>
      </c>
      <c r="Z173" s="44">
        <v>53.1</v>
      </c>
      <c r="AA173" s="44">
        <v>53.3</v>
      </c>
      <c r="AB173" s="44">
        <v>53.6</v>
      </c>
      <c r="AC173" s="44">
        <v>53.8</v>
      </c>
      <c r="AD173" s="44">
        <v>54</v>
      </c>
      <c r="AE173" s="44">
        <v>54.3</v>
      </c>
      <c r="AF173" s="44">
        <v>54.5</v>
      </c>
      <c r="AG173" s="44">
        <v>54.8</v>
      </c>
    </row>
    <row r="174" spans="1:33" x14ac:dyDescent="0.2">
      <c r="A174" s="17" t="str">
        <f>VLOOKUP(C174,'Country Table'!$C$4:$G$222,5,FALSE)</f>
        <v>Lower middle income</v>
      </c>
      <c r="B174" s="17" t="str">
        <f>VLOOKUP(C174,'Country Table'!$C$4:$G$222,4,FALSE)</f>
        <v>East Asia &amp; Pacific</v>
      </c>
      <c r="C174" s="18" t="s">
        <v>352</v>
      </c>
      <c r="D174" s="44">
        <v>13.7</v>
      </c>
      <c r="E174" s="44">
        <v>13.9</v>
      </c>
      <c r="F174" s="44">
        <v>14.1</v>
      </c>
      <c r="G174" s="44">
        <v>14.3</v>
      </c>
      <c r="H174" s="44">
        <v>14.5</v>
      </c>
      <c r="I174" s="44">
        <v>14.7</v>
      </c>
      <c r="J174" s="44">
        <v>14.9</v>
      </c>
      <c r="K174" s="44">
        <v>15.1</v>
      </c>
      <c r="L174" s="44">
        <v>15.3</v>
      </c>
      <c r="M174" s="44">
        <v>15.5</v>
      </c>
      <c r="N174" s="44">
        <v>15.8</v>
      </c>
      <c r="O174" s="44">
        <v>16.2</v>
      </c>
      <c r="P174" s="44">
        <v>16.600000000000001</v>
      </c>
      <c r="Q174" s="44">
        <v>17</v>
      </c>
      <c r="R174" s="44">
        <v>17.399999999999999</v>
      </c>
      <c r="S174" s="44">
        <v>17.8</v>
      </c>
      <c r="T174" s="44">
        <v>18.3</v>
      </c>
      <c r="U174" s="44">
        <v>18.7</v>
      </c>
      <c r="V174" s="44">
        <v>19.100000000000001</v>
      </c>
      <c r="W174" s="44">
        <v>19.600000000000001</v>
      </c>
      <c r="X174" s="44">
        <v>20</v>
      </c>
      <c r="Y174" s="44">
        <v>20.5</v>
      </c>
      <c r="Z174" s="44">
        <v>21</v>
      </c>
      <c r="AA174" s="44">
        <v>21.4</v>
      </c>
      <c r="AB174" s="44">
        <v>21.9</v>
      </c>
      <c r="AC174" s="44">
        <v>22.4</v>
      </c>
      <c r="AD174" s="44">
        <v>22.8</v>
      </c>
      <c r="AE174" s="44">
        <v>23.3</v>
      </c>
      <c r="AF174" s="44">
        <v>23.7</v>
      </c>
      <c r="AG174" s="44">
        <v>24.2</v>
      </c>
    </row>
    <row r="175" spans="1:33" x14ac:dyDescent="0.2">
      <c r="A175" s="17" t="str">
        <f>VLOOKUP(C175,'Country Table'!$C$4:$G$222,5,FALSE)</f>
        <v>Low income</v>
      </c>
      <c r="B175" s="17" t="str">
        <f>VLOOKUP(C175,'Country Table'!$C$4:$G$222,4,FALSE)</f>
        <v>Sub-Saharan Africa</v>
      </c>
      <c r="C175" s="18" t="s">
        <v>354</v>
      </c>
      <c r="D175" s="44">
        <v>29.7</v>
      </c>
      <c r="E175" s="44">
        <v>30</v>
      </c>
      <c r="F175" s="44">
        <v>30.4</v>
      </c>
      <c r="G175" s="44">
        <v>30.7</v>
      </c>
      <c r="H175" s="44">
        <v>31.1</v>
      </c>
      <c r="I175" s="44">
        <v>31.4</v>
      </c>
      <c r="J175" s="44">
        <v>31.8</v>
      </c>
      <c r="K175" s="44">
        <v>32.1</v>
      </c>
      <c r="L175" s="44">
        <v>32.5</v>
      </c>
      <c r="M175" s="44">
        <v>32.9</v>
      </c>
      <c r="N175" s="44">
        <v>33.200000000000003</v>
      </c>
      <c r="O175" s="44">
        <v>33.6</v>
      </c>
      <c r="P175" s="44">
        <v>34</v>
      </c>
      <c r="Q175" s="44">
        <v>34.799999999999997</v>
      </c>
      <c r="R175" s="44">
        <v>35.5</v>
      </c>
      <c r="S175" s="44">
        <v>36.299999999999997</v>
      </c>
      <c r="T175" s="44">
        <v>37.1</v>
      </c>
      <c r="U175" s="44">
        <v>34.4</v>
      </c>
      <c r="V175" s="44">
        <v>36</v>
      </c>
      <c r="W175" s="44">
        <v>37.6</v>
      </c>
      <c r="X175" s="44">
        <v>39.299999999999997</v>
      </c>
      <c r="Y175" s="44">
        <v>41</v>
      </c>
      <c r="Z175" s="44">
        <v>41.6</v>
      </c>
      <c r="AA175" s="44">
        <v>42.1</v>
      </c>
      <c r="AB175" s="44">
        <v>42.7</v>
      </c>
      <c r="AC175" s="44">
        <v>43.2</v>
      </c>
      <c r="AD175" s="44">
        <v>43.8</v>
      </c>
      <c r="AE175" s="44">
        <v>44.4</v>
      </c>
      <c r="AF175" s="44">
        <v>45</v>
      </c>
      <c r="AG175" s="44">
        <v>45.6</v>
      </c>
    </row>
    <row r="176" spans="1:33" x14ac:dyDescent="0.2">
      <c r="A176" s="17" t="str">
        <f>VLOOKUP(C176,'Country Table'!$C$4:$G$222,5,FALSE)</f>
        <v>Upper middle income</v>
      </c>
      <c r="B176" s="17" t="str">
        <f>VLOOKUP(C176,'Country Table'!$C$4:$G$222,4,FALSE)</f>
        <v>Sub-Saharan Africa</v>
      </c>
      <c r="C176" s="18" t="s">
        <v>356</v>
      </c>
      <c r="D176" s="44">
        <v>52</v>
      </c>
      <c r="E176" s="44">
        <v>52.6</v>
      </c>
      <c r="F176" s="44">
        <v>53</v>
      </c>
      <c r="G176" s="44">
        <v>53.5</v>
      </c>
      <c r="H176" s="44">
        <v>54</v>
      </c>
      <c r="I176" s="44">
        <v>54.5</v>
      </c>
      <c r="J176" s="44">
        <v>55</v>
      </c>
      <c r="K176" s="44">
        <v>55.4</v>
      </c>
      <c r="L176" s="44">
        <v>55.9</v>
      </c>
      <c r="M176" s="44">
        <v>56.4</v>
      </c>
      <c r="N176" s="44">
        <v>56.9</v>
      </c>
      <c r="O176" s="44">
        <v>57.4</v>
      </c>
      <c r="P176" s="44">
        <v>57.9</v>
      </c>
      <c r="Q176" s="44">
        <v>58.4</v>
      </c>
      <c r="R176" s="44">
        <v>59</v>
      </c>
      <c r="S176" s="44">
        <v>59.5</v>
      </c>
      <c r="T176" s="44">
        <v>60.1</v>
      </c>
      <c r="U176" s="44">
        <v>60.6</v>
      </c>
      <c r="V176" s="44">
        <v>61.2</v>
      </c>
      <c r="W176" s="44">
        <v>61.7</v>
      </c>
      <c r="X176" s="44">
        <v>62.2</v>
      </c>
      <c r="Y176" s="44">
        <v>62.7</v>
      </c>
      <c r="Z176" s="44">
        <v>63.3</v>
      </c>
      <c r="AA176" s="44">
        <v>63.8</v>
      </c>
      <c r="AB176" s="44">
        <v>64.3</v>
      </c>
      <c r="AC176" s="44">
        <v>64.8</v>
      </c>
      <c r="AD176" s="44">
        <v>65.3</v>
      </c>
      <c r="AE176" s="44">
        <v>65.900000000000006</v>
      </c>
      <c r="AF176" s="44">
        <v>66.400000000000006</v>
      </c>
      <c r="AG176" s="44">
        <v>66.900000000000006</v>
      </c>
    </row>
    <row r="177" spans="1:33" x14ac:dyDescent="0.2">
      <c r="A177" s="17" t="str">
        <f>VLOOKUP(C177,'Country Table'!$C$4:$G$222,5,FALSE)</f>
        <v>High income</v>
      </c>
      <c r="B177" s="17" t="str">
        <f>VLOOKUP(C177,'Country Table'!$C$4:$G$222,4,FALSE)</f>
        <v>East Asia &amp; Pacific</v>
      </c>
      <c r="C177" s="18" t="s">
        <v>450</v>
      </c>
      <c r="D177" s="44">
        <v>73.8</v>
      </c>
      <c r="E177" s="44">
        <v>75</v>
      </c>
      <c r="F177" s="44">
        <v>75.8</v>
      </c>
      <c r="G177" s="44">
        <v>76.599999999999994</v>
      </c>
      <c r="H177" s="44">
        <v>77.5</v>
      </c>
      <c r="I177" s="44">
        <v>78.2</v>
      </c>
      <c r="J177" s="44">
        <v>78.7</v>
      </c>
      <c r="K177" s="44">
        <v>78.900000000000006</v>
      </c>
      <c r="L177" s="44">
        <v>79.099999999999994</v>
      </c>
      <c r="M177" s="44">
        <v>79.400000000000006</v>
      </c>
      <c r="N177" s="44">
        <v>79.599999999999994</v>
      </c>
      <c r="O177" s="44">
        <v>79.900000000000006</v>
      </c>
      <c r="P177" s="44">
        <v>80.3</v>
      </c>
      <c r="Q177" s="44">
        <v>80.7</v>
      </c>
      <c r="R177" s="44">
        <v>81</v>
      </c>
      <c r="S177" s="44">
        <v>81.3</v>
      </c>
      <c r="T177" s="44">
        <v>81.5</v>
      </c>
      <c r="U177" s="44">
        <v>81.599999999999994</v>
      </c>
      <c r="V177" s="44">
        <v>81.7</v>
      </c>
      <c r="W177" s="44">
        <v>81.8</v>
      </c>
      <c r="X177" s="44">
        <v>81.900000000000006</v>
      </c>
      <c r="Y177" s="44">
        <v>81.900000000000006</v>
      </c>
      <c r="Z177" s="44">
        <v>81.900000000000006</v>
      </c>
      <c r="AA177" s="44">
        <v>81.8</v>
      </c>
      <c r="AB177" s="44">
        <v>81.7</v>
      </c>
      <c r="AC177" s="44">
        <v>81.599999999999994</v>
      </c>
      <c r="AD177" s="44">
        <v>81.599999999999994</v>
      </c>
      <c r="AE177" s="44">
        <v>81.5</v>
      </c>
      <c r="AF177" s="44">
        <v>81.5</v>
      </c>
      <c r="AG177" s="44">
        <v>81.400000000000006</v>
      </c>
    </row>
    <row r="178" spans="1:33" x14ac:dyDescent="0.2">
      <c r="A178" s="17" t="str">
        <f>VLOOKUP(C178,'Country Table'!$C$4:$G$222,5,FALSE)</f>
        <v>Low income</v>
      </c>
      <c r="B178" s="17" t="str">
        <f>VLOOKUP(C178,'Country Table'!$C$4:$G$222,4,FALSE)</f>
        <v>Sub-Saharan Africa</v>
      </c>
      <c r="C178" s="18" t="s">
        <v>358</v>
      </c>
      <c r="D178" s="44">
        <v>13.3</v>
      </c>
      <c r="E178" s="44">
        <v>14.1</v>
      </c>
      <c r="F178" s="44">
        <v>14.9</v>
      </c>
      <c r="G178" s="44">
        <v>15.6</v>
      </c>
      <c r="H178" s="44">
        <v>15.7</v>
      </c>
      <c r="I178" s="44">
        <v>15.9</v>
      </c>
      <c r="J178" s="44">
        <v>16</v>
      </c>
      <c r="K178" s="44">
        <v>16.100000000000001</v>
      </c>
      <c r="L178" s="44">
        <v>16.2</v>
      </c>
      <c r="M178" s="44">
        <v>16.399999999999999</v>
      </c>
      <c r="N178" s="44">
        <v>16.5</v>
      </c>
      <c r="O178" s="44">
        <v>16.600000000000001</v>
      </c>
      <c r="P178" s="44">
        <v>16.8</v>
      </c>
      <c r="Q178" s="44">
        <v>16.899999999999999</v>
      </c>
      <c r="R178" s="44">
        <v>17</v>
      </c>
      <c r="S178" s="44">
        <v>17.2</v>
      </c>
      <c r="T178" s="44">
        <v>17.3</v>
      </c>
      <c r="U178" s="44">
        <v>17.399999999999999</v>
      </c>
      <c r="V178" s="44">
        <v>17.600000000000001</v>
      </c>
      <c r="W178" s="44">
        <v>17.7</v>
      </c>
      <c r="X178" s="44">
        <v>17.899999999999999</v>
      </c>
      <c r="Y178" s="44">
        <v>18</v>
      </c>
      <c r="Z178" s="44">
        <v>18.2</v>
      </c>
      <c r="AA178" s="44">
        <v>18.399999999999999</v>
      </c>
      <c r="AB178" s="44">
        <v>18.600000000000001</v>
      </c>
      <c r="AC178" s="44">
        <v>18.899999999999999</v>
      </c>
      <c r="AD178" s="44">
        <v>19.100000000000001</v>
      </c>
      <c r="AE178" s="44">
        <v>19.3</v>
      </c>
      <c r="AF178" s="44">
        <v>19.600000000000001</v>
      </c>
      <c r="AG178" s="44">
        <v>19.899999999999999</v>
      </c>
    </row>
    <row r="179" spans="1:33" x14ac:dyDescent="0.2">
      <c r="A179" s="17" t="str">
        <f>VLOOKUP(C179,'Country Table'!$C$4:$G$222,5,FALSE)</f>
        <v>High income</v>
      </c>
      <c r="B179" s="17" t="str">
        <f>VLOOKUP(C179,'Country Table'!$C$4:$G$222,4,FALSE)</f>
        <v>Europe &amp; Central Asia</v>
      </c>
      <c r="C179" s="18" t="s">
        <v>360</v>
      </c>
      <c r="D179" s="44">
        <v>75.400000000000006</v>
      </c>
      <c r="E179" s="44">
        <v>75.5</v>
      </c>
      <c r="F179" s="44">
        <v>75.599999999999994</v>
      </c>
      <c r="G179" s="44">
        <v>75.7</v>
      </c>
      <c r="H179" s="44">
        <v>75.8</v>
      </c>
      <c r="I179" s="44">
        <v>75.900000000000006</v>
      </c>
      <c r="J179" s="44">
        <v>75.900000000000006</v>
      </c>
      <c r="K179" s="44">
        <v>76</v>
      </c>
      <c r="L179" s="44">
        <v>76.099999999999994</v>
      </c>
      <c r="M179" s="44">
        <v>76.2</v>
      </c>
      <c r="N179" s="44">
        <v>76.3</v>
      </c>
      <c r="O179" s="44">
        <v>76.3</v>
      </c>
      <c r="P179" s="44">
        <v>76.5</v>
      </c>
      <c r="Q179" s="44">
        <v>76.8</v>
      </c>
      <c r="R179" s="44">
        <v>77</v>
      </c>
      <c r="S179" s="44">
        <v>77.3</v>
      </c>
      <c r="T179" s="44">
        <v>77.5</v>
      </c>
      <c r="U179" s="44">
        <v>77.7</v>
      </c>
      <c r="V179" s="44">
        <v>78</v>
      </c>
      <c r="W179" s="44">
        <v>78.2</v>
      </c>
      <c r="X179" s="44">
        <v>78.400000000000006</v>
      </c>
      <c r="Y179" s="44">
        <v>78.7</v>
      </c>
      <c r="Z179" s="44">
        <v>78.900000000000006</v>
      </c>
      <c r="AA179" s="44">
        <v>79.099999999999994</v>
      </c>
      <c r="AB179" s="44">
        <v>79.400000000000006</v>
      </c>
      <c r="AC179" s="44">
        <v>79.599999999999994</v>
      </c>
      <c r="AD179" s="44">
        <v>79.8</v>
      </c>
      <c r="AE179" s="44">
        <v>80.099999999999994</v>
      </c>
      <c r="AF179" s="44">
        <v>80.3</v>
      </c>
      <c r="AG179" s="44">
        <v>80.599999999999994</v>
      </c>
    </row>
    <row r="180" spans="1:33" x14ac:dyDescent="0.2">
      <c r="A180" s="17" t="str">
        <f>VLOOKUP(C180,'Country Table'!$C$4:$G$222,5,FALSE)</f>
        <v>Lower middle income</v>
      </c>
      <c r="B180" s="17" t="str">
        <f>VLOOKUP(C180,'Country Table'!$C$4:$G$222,4,FALSE)</f>
        <v>South Asia</v>
      </c>
      <c r="C180" s="18" t="s">
        <v>362</v>
      </c>
      <c r="D180" s="44">
        <v>18.5</v>
      </c>
      <c r="E180" s="44">
        <v>18.5</v>
      </c>
      <c r="F180" s="44">
        <v>18.5</v>
      </c>
      <c r="G180" s="44">
        <v>18.5</v>
      </c>
      <c r="H180" s="44">
        <v>18.5</v>
      </c>
      <c r="I180" s="44">
        <v>18.5</v>
      </c>
      <c r="J180" s="44">
        <v>18.399999999999999</v>
      </c>
      <c r="K180" s="44">
        <v>18.399999999999999</v>
      </c>
      <c r="L180" s="44">
        <v>18.399999999999999</v>
      </c>
      <c r="M180" s="44">
        <v>18.399999999999999</v>
      </c>
      <c r="N180" s="44">
        <v>18.399999999999999</v>
      </c>
      <c r="O180" s="44">
        <v>18.399999999999999</v>
      </c>
      <c r="P180" s="44">
        <v>18.3</v>
      </c>
      <c r="Q180" s="44">
        <v>18.3</v>
      </c>
      <c r="R180" s="44">
        <v>18.3</v>
      </c>
      <c r="S180" s="44">
        <v>18.3</v>
      </c>
      <c r="T180" s="44">
        <v>18.3</v>
      </c>
      <c r="U180" s="44">
        <v>18.3</v>
      </c>
      <c r="V180" s="44">
        <v>18.3</v>
      </c>
      <c r="W180" s="44">
        <v>18.2</v>
      </c>
      <c r="X180" s="44">
        <v>18.2</v>
      </c>
      <c r="Y180" s="44">
        <v>18.2</v>
      </c>
      <c r="Z180" s="44">
        <v>18.2</v>
      </c>
      <c r="AA180" s="44">
        <v>18.2</v>
      </c>
      <c r="AB180" s="44">
        <v>18.2</v>
      </c>
      <c r="AC180" s="44">
        <v>18.3</v>
      </c>
      <c r="AD180" s="44">
        <v>18.3</v>
      </c>
      <c r="AE180" s="44">
        <v>18.399999999999999</v>
      </c>
      <c r="AF180" s="44">
        <v>18.5</v>
      </c>
      <c r="AG180" s="44">
        <v>18.600000000000001</v>
      </c>
    </row>
    <row r="181" spans="1:33" x14ac:dyDescent="0.2">
      <c r="A181" s="17" t="str">
        <f>VLOOKUP(C181,'Country Table'!$C$4:$G$222,5,FALSE)</f>
        <v>High income</v>
      </c>
      <c r="B181" s="17" t="str">
        <f>VLOOKUP(C181,'Country Table'!$C$4:$G$222,4,FALSE)</f>
        <v>Latin America &amp; Caribbean</v>
      </c>
      <c r="C181" s="18" t="s">
        <v>364</v>
      </c>
      <c r="D181" s="44">
        <v>34.6</v>
      </c>
      <c r="E181" s="44">
        <v>34.5</v>
      </c>
      <c r="F181" s="44">
        <v>34.299999999999997</v>
      </c>
      <c r="G181" s="44">
        <v>34.1</v>
      </c>
      <c r="H181" s="44">
        <v>33.9</v>
      </c>
      <c r="I181" s="44">
        <v>33.700000000000003</v>
      </c>
      <c r="J181" s="44">
        <v>33.5</v>
      </c>
      <c r="K181" s="44">
        <v>33.299999999999997</v>
      </c>
      <c r="L181" s="44">
        <v>33.200000000000003</v>
      </c>
      <c r="M181" s="44">
        <v>33</v>
      </c>
      <c r="N181" s="44">
        <v>32.799999999999997</v>
      </c>
      <c r="O181" s="44">
        <v>32.6</v>
      </c>
      <c r="P181" s="44">
        <v>32.5</v>
      </c>
      <c r="Q181" s="44">
        <v>32.299999999999997</v>
      </c>
      <c r="R181" s="44">
        <v>32.200000000000003</v>
      </c>
      <c r="S181" s="44">
        <v>32</v>
      </c>
      <c r="T181" s="44">
        <v>31.9</v>
      </c>
      <c r="U181" s="44">
        <v>31.7</v>
      </c>
      <c r="V181" s="44">
        <v>31.6</v>
      </c>
      <c r="W181" s="44">
        <v>31.5</v>
      </c>
      <c r="X181" s="44">
        <v>31.3</v>
      </c>
      <c r="Y181" s="44">
        <v>31.2</v>
      </c>
      <c r="Z181" s="44">
        <v>31.1</v>
      </c>
      <c r="AA181" s="44">
        <v>31</v>
      </c>
      <c r="AB181" s="44">
        <v>30.9</v>
      </c>
      <c r="AC181" s="44">
        <v>30.8</v>
      </c>
      <c r="AD181" s="44">
        <v>30.8</v>
      </c>
      <c r="AE181" s="44">
        <v>30.8</v>
      </c>
      <c r="AF181" s="44">
        <v>30.8</v>
      </c>
      <c r="AG181" s="44">
        <v>30.8</v>
      </c>
    </row>
    <row r="182" spans="1:33" x14ac:dyDescent="0.2">
      <c r="A182" s="17" t="str">
        <f>VLOOKUP(C182,'Country Table'!$C$4:$G$222,5,FALSE)</f>
        <v>Upper middle income</v>
      </c>
      <c r="B182" s="17" t="str">
        <f>VLOOKUP(C182,'Country Table'!$C$4:$G$222,4,FALSE)</f>
        <v>Latin America &amp; Caribbean</v>
      </c>
      <c r="C182" s="18" t="s">
        <v>366</v>
      </c>
      <c r="D182" s="44">
        <v>29.3</v>
      </c>
      <c r="E182" s="44">
        <v>29.6</v>
      </c>
      <c r="F182" s="44">
        <v>29.4</v>
      </c>
      <c r="G182" s="44">
        <v>29.2</v>
      </c>
      <c r="H182" s="44">
        <v>29</v>
      </c>
      <c r="I182" s="44">
        <v>28.8</v>
      </c>
      <c r="J182" s="44">
        <v>28.6</v>
      </c>
      <c r="K182" s="44">
        <v>28.4</v>
      </c>
      <c r="L182" s="44">
        <v>28.2</v>
      </c>
      <c r="M182" s="44">
        <v>28</v>
      </c>
      <c r="N182" s="44">
        <v>27.8</v>
      </c>
      <c r="O182" s="44">
        <v>27.5</v>
      </c>
      <c r="P182" s="44">
        <v>26.3</v>
      </c>
      <c r="Q182" s="44">
        <v>25.2</v>
      </c>
      <c r="R182" s="44">
        <v>24.1</v>
      </c>
      <c r="S182" s="44">
        <v>23.1</v>
      </c>
      <c r="T182" s="44">
        <v>22.1</v>
      </c>
      <c r="U182" s="44">
        <v>21.1</v>
      </c>
      <c r="V182" s="44">
        <v>20.100000000000001</v>
      </c>
      <c r="W182" s="44">
        <v>19.2</v>
      </c>
      <c r="X182" s="44">
        <v>18.5</v>
      </c>
      <c r="Y182" s="44">
        <v>18.5</v>
      </c>
      <c r="Z182" s="44">
        <v>18.5</v>
      </c>
      <c r="AA182" s="44">
        <v>18.5</v>
      </c>
      <c r="AB182" s="44">
        <v>18.5</v>
      </c>
      <c r="AC182" s="44">
        <v>18.5</v>
      </c>
      <c r="AD182" s="44">
        <v>18.600000000000001</v>
      </c>
      <c r="AE182" s="44">
        <v>18.600000000000001</v>
      </c>
      <c r="AF182" s="44">
        <v>18.7</v>
      </c>
      <c r="AG182" s="44">
        <v>18.8</v>
      </c>
    </row>
    <row r="183" spans="1:33" x14ac:dyDescent="0.2">
      <c r="A183" s="17" t="str">
        <f>VLOOKUP(C183,'Country Table'!$C$4:$G$222,5,FALSE)</f>
        <v>Upper middle income</v>
      </c>
      <c r="B183" s="17" t="str">
        <f>VLOOKUP(C183,'Country Table'!$C$4:$G$222,4,FALSE)</f>
        <v>Latin America &amp; Caribbean</v>
      </c>
      <c r="C183" s="18" t="s">
        <v>370</v>
      </c>
      <c r="D183" s="44">
        <v>41.4</v>
      </c>
      <c r="E183" s="44">
        <v>41.9</v>
      </c>
      <c r="F183" s="44">
        <v>42.3</v>
      </c>
      <c r="G183" s="44">
        <v>42.7</v>
      </c>
      <c r="H183" s="44">
        <v>43</v>
      </c>
      <c r="I183" s="44">
        <v>43.4</v>
      </c>
      <c r="J183" s="44">
        <v>43.7</v>
      </c>
      <c r="K183" s="44">
        <v>44.1</v>
      </c>
      <c r="L183" s="44">
        <v>44.5</v>
      </c>
      <c r="M183" s="44">
        <v>44.8</v>
      </c>
      <c r="N183" s="44">
        <v>45.2</v>
      </c>
      <c r="O183" s="44">
        <v>45.5</v>
      </c>
      <c r="P183" s="44">
        <v>45.9</v>
      </c>
      <c r="Q183" s="44">
        <v>46.3</v>
      </c>
      <c r="R183" s="44">
        <v>46.7</v>
      </c>
      <c r="S183" s="44">
        <v>47</v>
      </c>
      <c r="T183" s="44">
        <v>47.4</v>
      </c>
      <c r="U183" s="44">
        <v>47.8</v>
      </c>
      <c r="V183" s="44">
        <v>48.2</v>
      </c>
      <c r="W183" s="44">
        <v>48.6</v>
      </c>
      <c r="X183" s="44">
        <v>49</v>
      </c>
      <c r="Y183" s="44">
        <v>49.4</v>
      </c>
      <c r="Z183" s="44">
        <v>49.8</v>
      </c>
      <c r="AA183" s="44">
        <v>50.2</v>
      </c>
      <c r="AB183" s="44">
        <v>50.6</v>
      </c>
      <c r="AC183" s="44">
        <v>51</v>
      </c>
      <c r="AD183" s="44">
        <v>51.4</v>
      </c>
      <c r="AE183" s="44">
        <v>51.8</v>
      </c>
      <c r="AF183" s="44">
        <v>52.2</v>
      </c>
      <c r="AG183" s="44">
        <v>52.6</v>
      </c>
    </row>
    <row r="184" spans="1:33" x14ac:dyDescent="0.2">
      <c r="A184" s="17" t="str">
        <f>VLOOKUP(C184,'Country Table'!$C$4:$G$222,5,FALSE)</f>
        <v>Low income</v>
      </c>
      <c r="B184" s="17" t="str">
        <f>VLOOKUP(C184,'Country Table'!$C$4:$G$222,4,FALSE)</f>
        <v>Sub-Saharan Africa</v>
      </c>
      <c r="C184" s="18" t="s">
        <v>372</v>
      </c>
      <c r="D184" s="44">
        <v>28.6</v>
      </c>
      <c r="E184" s="44">
        <v>29.8</v>
      </c>
      <c r="F184" s="44">
        <v>31.1</v>
      </c>
      <c r="G184" s="44">
        <v>32.1</v>
      </c>
      <c r="H184" s="44">
        <v>32.200000000000003</v>
      </c>
      <c r="I184" s="44">
        <v>32.200000000000003</v>
      </c>
      <c r="J184" s="44">
        <v>32.299999999999997</v>
      </c>
      <c r="K184" s="44">
        <v>32.299999999999997</v>
      </c>
      <c r="L184" s="44">
        <v>32.4</v>
      </c>
      <c r="M184" s="44">
        <v>32.4</v>
      </c>
      <c r="N184" s="44">
        <v>32.5</v>
      </c>
      <c r="O184" s="44">
        <v>32.5</v>
      </c>
      <c r="P184" s="44">
        <v>32.6</v>
      </c>
      <c r="Q184" s="44">
        <v>32.700000000000003</v>
      </c>
      <c r="R184" s="44">
        <v>32.700000000000003</v>
      </c>
      <c r="S184" s="44">
        <v>32.799999999999997</v>
      </c>
      <c r="T184" s="44">
        <v>32.799999999999997</v>
      </c>
      <c r="U184" s="44">
        <v>32.9</v>
      </c>
      <c r="V184" s="44">
        <v>32.9</v>
      </c>
      <c r="W184" s="44">
        <v>33</v>
      </c>
      <c r="X184" s="44">
        <v>33.1</v>
      </c>
      <c r="Y184" s="44">
        <v>33.200000000000003</v>
      </c>
      <c r="Z184" s="44">
        <v>33.299999999999997</v>
      </c>
      <c r="AA184" s="44">
        <v>33.5</v>
      </c>
      <c r="AB184" s="44">
        <v>33.700000000000003</v>
      </c>
      <c r="AC184" s="44">
        <v>33.9</v>
      </c>
      <c r="AD184" s="44">
        <v>34.1</v>
      </c>
      <c r="AE184" s="44">
        <v>34.4</v>
      </c>
      <c r="AF184" s="44">
        <v>34.6</v>
      </c>
      <c r="AG184" s="44">
        <v>34.9</v>
      </c>
    </row>
    <row r="185" spans="1:33" x14ac:dyDescent="0.2">
      <c r="A185" s="17" t="str">
        <f>VLOOKUP(C185,'Country Table'!$C$4:$G$222,5,FALSE)</f>
        <v>Upper middle income</v>
      </c>
      <c r="B185" s="17" t="str">
        <f>VLOOKUP(C185,'Country Table'!$C$4:$G$222,4,FALSE)</f>
        <v>Latin America &amp; Caribbean</v>
      </c>
      <c r="C185" s="18" t="s">
        <v>374</v>
      </c>
      <c r="D185" s="44">
        <v>65.7</v>
      </c>
      <c r="E185" s="44">
        <v>65.8</v>
      </c>
      <c r="F185" s="44">
        <v>65.900000000000006</v>
      </c>
      <c r="G185" s="44">
        <v>65.900000000000006</v>
      </c>
      <c r="H185" s="44">
        <v>66</v>
      </c>
      <c r="I185" s="44">
        <v>66.099999999999994</v>
      </c>
      <c r="J185" s="44">
        <v>66.2</v>
      </c>
      <c r="K185" s="44">
        <v>66.2</v>
      </c>
      <c r="L185" s="44">
        <v>66.3</v>
      </c>
      <c r="M185" s="44">
        <v>66.400000000000006</v>
      </c>
      <c r="N185" s="44">
        <v>66.400000000000006</v>
      </c>
      <c r="O185" s="44">
        <v>66.5</v>
      </c>
      <c r="P185" s="44">
        <v>66.599999999999994</v>
      </c>
      <c r="Q185" s="44">
        <v>66.7</v>
      </c>
      <c r="R185" s="44">
        <v>66.7</v>
      </c>
      <c r="S185" s="44">
        <v>66.7</v>
      </c>
      <c r="T185" s="44">
        <v>66.599999999999994</v>
      </c>
      <c r="U185" s="44">
        <v>66.5</v>
      </c>
      <c r="V185" s="44">
        <v>66.5</v>
      </c>
      <c r="W185" s="44">
        <v>66.400000000000006</v>
      </c>
      <c r="X185" s="44">
        <v>66.3</v>
      </c>
      <c r="Y185" s="44">
        <v>66.3</v>
      </c>
      <c r="Z185" s="44">
        <v>66.2</v>
      </c>
      <c r="AA185" s="44">
        <v>66.099999999999994</v>
      </c>
      <c r="AB185" s="44">
        <v>66.099999999999994</v>
      </c>
      <c r="AC185" s="44">
        <v>66.099999999999994</v>
      </c>
      <c r="AD185" s="44">
        <v>66</v>
      </c>
      <c r="AE185" s="44">
        <v>66</v>
      </c>
      <c r="AF185" s="44">
        <v>66.099999999999994</v>
      </c>
      <c r="AG185" s="44">
        <v>66.099999999999994</v>
      </c>
    </row>
    <row r="186" spans="1:33" x14ac:dyDescent="0.2">
      <c r="A186" s="17" t="str">
        <f>VLOOKUP(C186,'Country Table'!$C$4:$G$222,5,FALSE)</f>
        <v>High income</v>
      </c>
      <c r="B186" s="17" t="str">
        <f>VLOOKUP(C186,'Country Table'!$C$4:$G$222,4,FALSE)</f>
        <v>Europe &amp; Central Asia</v>
      </c>
      <c r="C186" s="18" t="s">
        <v>376</v>
      </c>
      <c r="D186" s="44">
        <v>83.1</v>
      </c>
      <c r="E186" s="44">
        <v>83.2</v>
      </c>
      <c r="F186" s="44">
        <v>83.4</v>
      </c>
      <c r="G186" s="44">
        <v>83.5</v>
      </c>
      <c r="H186" s="44">
        <v>83.7</v>
      </c>
      <c r="I186" s="44">
        <v>83.8</v>
      </c>
      <c r="J186" s="44">
        <v>83.9</v>
      </c>
      <c r="K186" s="44">
        <v>83.9</v>
      </c>
      <c r="L186" s="44">
        <v>84</v>
      </c>
      <c r="M186" s="44">
        <v>84</v>
      </c>
      <c r="N186" s="44">
        <v>84</v>
      </c>
      <c r="O186" s="44">
        <v>84.1</v>
      </c>
      <c r="P186" s="44">
        <v>84.1</v>
      </c>
      <c r="Q186" s="44">
        <v>84.2</v>
      </c>
      <c r="R186" s="44">
        <v>84.3</v>
      </c>
      <c r="S186" s="44">
        <v>84.3</v>
      </c>
      <c r="T186" s="44">
        <v>84.4</v>
      </c>
      <c r="U186" s="44">
        <v>84.6</v>
      </c>
      <c r="V186" s="44">
        <v>84.7</v>
      </c>
      <c r="W186" s="44">
        <v>84.9</v>
      </c>
      <c r="X186" s="44">
        <v>85.1</v>
      </c>
      <c r="Y186" s="44">
        <v>85.3</v>
      </c>
      <c r="Z186" s="44">
        <v>85.6</v>
      </c>
      <c r="AA186" s="44">
        <v>85.9</v>
      </c>
      <c r="AB186" s="44">
        <v>86.2</v>
      </c>
      <c r="AC186" s="44">
        <v>86.6</v>
      </c>
      <c r="AD186" s="44">
        <v>86.9</v>
      </c>
      <c r="AE186" s="44">
        <v>87.1</v>
      </c>
      <c r="AF186" s="44">
        <v>87.4</v>
      </c>
      <c r="AG186" s="44">
        <v>87.7</v>
      </c>
    </row>
    <row r="187" spans="1:33" x14ac:dyDescent="0.2">
      <c r="A187" s="17" t="str">
        <f>VLOOKUP(C187,'Country Table'!$C$4:$G$222,5,FALSE)</f>
        <v>High income</v>
      </c>
      <c r="B187" s="17" t="str">
        <f>VLOOKUP(C187,'Country Table'!$C$4:$G$222,4,FALSE)</f>
        <v>Europe &amp; Central Asia</v>
      </c>
      <c r="C187" s="18" t="s">
        <v>378</v>
      </c>
      <c r="D187" s="44">
        <v>73.900000000000006</v>
      </c>
      <c r="E187" s="44">
        <v>73.900000000000006</v>
      </c>
      <c r="F187" s="44">
        <v>73.8</v>
      </c>
      <c r="G187" s="44">
        <v>73.8</v>
      </c>
      <c r="H187" s="44">
        <v>73.7</v>
      </c>
      <c r="I187" s="44">
        <v>73.7</v>
      </c>
      <c r="J187" s="44">
        <v>73.599999999999994</v>
      </c>
      <c r="K187" s="44">
        <v>73.5</v>
      </c>
      <c r="L187" s="44">
        <v>73.5</v>
      </c>
      <c r="M187" s="44">
        <v>73.400000000000006</v>
      </c>
      <c r="N187" s="44">
        <v>73.400000000000006</v>
      </c>
      <c r="O187" s="44">
        <v>73.400000000000006</v>
      </c>
      <c r="P187" s="44">
        <v>73.400000000000006</v>
      </c>
      <c r="Q187" s="44">
        <v>73.400000000000006</v>
      </c>
      <c r="R187" s="44">
        <v>73.5</v>
      </c>
      <c r="S187" s="44">
        <v>73.5</v>
      </c>
      <c r="T187" s="44">
        <v>73.5</v>
      </c>
      <c r="U187" s="44">
        <v>73.5</v>
      </c>
      <c r="V187" s="44">
        <v>73.599999999999994</v>
      </c>
      <c r="W187" s="44">
        <v>73.599999999999994</v>
      </c>
      <c r="X187" s="44">
        <v>73.599999999999994</v>
      </c>
      <c r="Y187" s="44">
        <v>73.599999999999994</v>
      </c>
      <c r="Z187" s="44">
        <v>73.7</v>
      </c>
      <c r="AA187" s="44">
        <v>73.7</v>
      </c>
      <c r="AB187" s="44">
        <v>73.7</v>
      </c>
      <c r="AC187" s="44">
        <v>73.7</v>
      </c>
      <c r="AD187" s="44">
        <v>73.7</v>
      </c>
      <c r="AE187" s="44">
        <v>73.8</v>
      </c>
      <c r="AF187" s="44">
        <v>73.8</v>
      </c>
      <c r="AG187" s="44">
        <v>73.8</v>
      </c>
    </row>
    <row r="188" spans="1:33" x14ac:dyDescent="0.2">
      <c r="A188" s="17" t="str">
        <f>VLOOKUP(C188,'Country Table'!$C$4:$G$222,5,FALSE)</f>
        <v>Low income</v>
      </c>
      <c r="B188" s="17" t="str">
        <f>VLOOKUP(C188,'Country Table'!$C$4:$G$222,4,FALSE)</f>
        <v>Middle East &amp; North Africa</v>
      </c>
      <c r="C188" s="18" t="s">
        <v>457</v>
      </c>
      <c r="D188" s="44">
        <v>48.9</v>
      </c>
      <c r="E188" s="44">
        <v>49.1</v>
      </c>
      <c r="F188" s="44">
        <v>49.3</v>
      </c>
      <c r="G188" s="44">
        <v>49.6</v>
      </c>
      <c r="H188" s="44">
        <v>49.8</v>
      </c>
      <c r="I188" s="44">
        <v>50.1</v>
      </c>
      <c r="J188" s="44">
        <v>50.5</v>
      </c>
      <c r="K188" s="44">
        <v>50.8</v>
      </c>
      <c r="L188" s="44">
        <v>51.2</v>
      </c>
      <c r="M188" s="44">
        <v>51.6</v>
      </c>
      <c r="N188" s="44">
        <v>51.9</v>
      </c>
      <c r="O188" s="44">
        <v>52.3</v>
      </c>
      <c r="P188" s="44">
        <v>52.7</v>
      </c>
      <c r="Q188" s="44">
        <v>53</v>
      </c>
      <c r="R188" s="44">
        <v>53.4</v>
      </c>
      <c r="S188" s="44">
        <v>53.8</v>
      </c>
      <c r="T188" s="44">
        <v>54.1</v>
      </c>
      <c r="U188" s="44">
        <v>54.5</v>
      </c>
      <c r="V188" s="44">
        <v>54.9</v>
      </c>
      <c r="W188" s="44">
        <v>55.2</v>
      </c>
      <c r="X188" s="44">
        <v>55.6</v>
      </c>
      <c r="Y188" s="44">
        <v>54.6</v>
      </c>
      <c r="Z188" s="44">
        <v>53.6</v>
      </c>
      <c r="AA188" s="44">
        <v>52.5</v>
      </c>
      <c r="AB188" s="44">
        <v>51.5</v>
      </c>
      <c r="AC188" s="44">
        <v>52.2</v>
      </c>
      <c r="AD188" s="44">
        <v>52.8</v>
      </c>
      <c r="AE188" s="44">
        <v>53.5</v>
      </c>
      <c r="AF188" s="44">
        <v>54.2</v>
      </c>
      <c r="AG188" s="44">
        <v>54.8</v>
      </c>
    </row>
    <row r="189" spans="1:33" x14ac:dyDescent="0.2">
      <c r="A189" s="17" t="str">
        <f>VLOOKUP(C189,'Country Table'!$C$4:$G$222,5,FALSE)</f>
        <v>Low income</v>
      </c>
      <c r="B189" s="17" t="str">
        <f>VLOOKUP(C189,'Country Table'!$C$4:$G$222,4,FALSE)</f>
        <v>Europe &amp; Central Asia</v>
      </c>
      <c r="C189" s="18" t="s">
        <v>382</v>
      </c>
      <c r="D189" s="44">
        <v>31.7</v>
      </c>
      <c r="E189" s="44">
        <v>31.1</v>
      </c>
      <c r="F189" s="44">
        <v>30.5</v>
      </c>
      <c r="G189" s="44">
        <v>30</v>
      </c>
      <c r="H189" s="44">
        <v>29.4</v>
      </c>
      <c r="I189" s="44">
        <v>28.9</v>
      </c>
      <c r="J189" s="44">
        <v>28.3</v>
      </c>
      <c r="K189" s="44">
        <v>27.8</v>
      </c>
      <c r="L189" s="44">
        <v>27.3</v>
      </c>
      <c r="M189" s="44">
        <v>26.8</v>
      </c>
      <c r="N189" s="44">
        <v>26.5</v>
      </c>
      <c r="O189" s="44">
        <v>26.5</v>
      </c>
      <c r="P189" s="44">
        <v>26.5</v>
      </c>
      <c r="Q189" s="44">
        <v>26.5</v>
      </c>
      <c r="R189" s="44">
        <v>26.5</v>
      </c>
      <c r="S189" s="44">
        <v>26.5</v>
      </c>
      <c r="T189" s="44">
        <v>26.5</v>
      </c>
      <c r="U189" s="44">
        <v>26.5</v>
      </c>
      <c r="V189" s="44">
        <v>26.5</v>
      </c>
      <c r="W189" s="44">
        <v>26.5</v>
      </c>
      <c r="X189" s="44">
        <v>26.5</v>
      </c>
      <c r="Y189" s="44">
        <v>26.5</v>
      </c>
      <c r="Z189" s="44">
        <v>26.5</v>
      </c>
      <c r="AA189" s="44">
        <v>26.6</v>
      </c>
      <c r="AB189" s="44">
        <v>26.7</v>
      </c>
      <c r="AC189" s="44">
        <v>26.7</v>
      </c>
      <c r="AD189" s="44">
        <v>26.9</v>
      </c>
      <c r="AE189" s="44">
        <v>27</v>
      </c>
      <c r="AF189" s="44">
        <v>27.1</v>
      </c>
      <c r="AG189" s="44">
        <v>27.3</v>
      </c>
    </row>
    <row r="190" spans="1:33" x14ac:dyDescent="0.2">
      <c r="A190" s="17" t="str">
        <f>VLOOKUP(C190,'Country Table'!$C$4:$G$222,5,FALSE)</f>
        <v>Lower middle income</v>
      </c>
      <c r="B190" s="17" t="str">
        <f>VLOOKUP(C190,'Country Table'!$C$4:$G$222,4,FALSE)</f>
        <v>Sub-Saharan Africa</v>
      </c>
      <c r="C190" s="18" t="s">
        <v>384</v>
      </c>
      <c r="D190" s="44">
        <v>18.899999999999999</v>
      </c>
      <c r="E190" s="44">
        <v>19.2</v>
      </c>
      <c r="F190" s="44">
        <v>19.5</v>
      </c>
      <c r="G190" s="44">
        <v>19.899999999999999</v>
      </c>
      <c r="H190" s="44">
        <v>20.2</v>
      </c>
      <c r="I190" s="44">
        <v>20.5</v>
      </c>
      <c r="J190" s="44">
        <v>20.9</v>
      </c>
      <c r="K190" s="44">
        <v>21.2</v>
      </c>
      <c r="L190" s="44">
        <v>21.6</v>
      </c>
      <c r="M190" s="44">
        <v>21.9</v>
      </c>
      <c r="N190" s="44">
        <v>22.3</v>
      </c>
      <c r="O190" s="44">
        <v>22.7</v>
      </c>
      <c r="P190" s="44">
        <v>23</v>
      </c>
      <c r="Q190" s="44">
        <v>23.6</v>
      </c>
      <c r="R190" s="44">
        <v>24.2</v>
      </c>
      <c r="S190" s="44">
        <v>24.8</v>
      </c>
      <c r="T190" s="44">
        <v>25.5</v>
      </c>
      <c r="U190" s="44">
        <v>26.1</v>
      </c>
      <c r="V190" s="44">
        <v>26.8</v>
      </c>
      <c r="W190" s="44">
        <v>27.4</v>
      </c>
      <c r="X190" s="44">
        <v>28.1</v>
      </c>
      <c r="Y190" s="44">
        <v>28.8</v>
      </c>
      <c r="Z190" s="44">
        <v>29.5</v>
      </c>
      <c r="AA190" s="44">
        <v>30.2</v>
      </c>
      <c r="AB190" s="44">
        <v>30.9</v>
      </c>
      <c r="AC190" s="44">
        <v>31.6</v>
      </c>
      <c r="AD190" s="44">
        <v>32.299999999999997</v>
      </c>
      <c r="AE190" s="44">
        <v>33.1</v>
      </c>
      <c r="AF190" s="44">
        <v>33.799999999999997</v>
      </c>
      <c r="AG190" s="44">
        <v>34.5</v>
      </c>
    </row>
    <row r="191" spans="1:33" x14ac:dyDescent="0.2">
      <c r="A191" s="17" t="str">
        <f>VLOOKUP(C191,'Country Table'!$C$4:$G$222,5,FALSE)</f>
        <v>Upper middle income</v>
      </c>
      <c r="B191" s="17" t="str">
        <f>VLOOKUP(C191,'Country Table'!$C$4:$G$222,4,FALSE)</f>
        <v>East Asia &amp; Pacific</v>
      </c>
      <c r="C191" s="18" t="s">
        <v>386</v>
      </c>
      <c r="D191" s="44">
        <v>29.4</v>
      </c>
      <c r="E191" s="44">
        <v>29.6</v>
      </c>
      <c r="F191" s="44">
        <v>29.8</v>
      </c>
      <c r="G191" s="44">
        <v>29.9</v>
      </c>
      <c r="H191" s="44">
        <v>30.1</v>
      </c>
      <c r="I191" s="44">
        <v>30.3</v>
      </c>
      <c r="J191" s="44">
        <v>30.4</v>
      </c>
      <c r="K191" s="44">
        <v>30.6</v>
      </c>
      <c r="L191" s="44">
        <v>30.8</v>
      </c>
      <c r="M191" s="44">
        <v>31</v>
      </c>
      <c r="N191" s="44">
        <v>31.4</v>
      </c>
      <c r="O191" s="44">
        <v>32.5</v>
      </c>
      <c r="P191" s="44">
        <v>33.700000000000003</v>
      </c>
      <c r="Q191" s="44">
        <v>34.9</v>
      </c>
      <c r="R191" s="44">
        <v>36.200000000000003</v>
      </c>
      <c r="S191" s="44">
        <v>37.4</v>
      </c>
      <c r="T191" s="44">
        <v>38.700000000000003</v>
      </c>
      <c r="U191" s="44">
        <v>40</v>
      </c>
      <c r="V191" s="44">
        <v>41.2</v>
      </c>
      <c r="W191" s="44">
        <v>42.5</v>
      </c>
      <c r="X191" s="44">
        <v>43.9</v>
      </c>
      <c r="Y191" s="44">
        <v>44.7</v>
      </c>
      <c r="Z191" s="44">
        <v>45.4</v>
      </c>
      <c r="AA191" s="44">
        <v>46.2</v>
      </c>
      <c r="AB191" s="44">
        <v>46.9</v>
      </c>
      <c r="AC191" s="44">
        <v>47.7</v>
      </c>
      <c r="AD191" s="44">
        <v>48.4</v>
      </c>
      <c r="AE191" s="44">
        <v>49.2</v>
      </c>
      <c r="AF191" s="44">
        <v>49.9</v>
      </c>
      <c r="AG191" s="44">
        <v>50.7</v>
      </c>
    </row>
    <row r="192" spans="1:33" x14ac:dyDescent="0.2">
      <c r="A192" s="17" t="str">
        <f>VLOOKUP(C192,'Country Table'!$C$4:$G$222,5,FALSE)</f>
        <v>Lower middle income</v>
      </c>
      <c r="B192" s="17" t="str">
        <f>VLOOKUP(C192,'Country Table'!$C$4:$G$222,4,FALSE)</f>
        <v>East Asia &amp; Pacific</v>
      </c>
      <c r="C192" s="18" t="s">
        <v>388</v>
      </c>
      <c r="D192" s="44">
        <v>20.8</v>
      </c>
      <c r="E192" s="44">
        <v>21.2</v>
      </c>
      <c r="F192" s="44">
        <v>21.5</v>
      </c>
      <c r="G192" s="44">
        <v>21.9</v>
      </c>
      <c r="H192" s="44">
        <v>22.2</v>
      </c>
      <c r="I192" s="44">
        <v>22.5</v>
      </c>
      <c r="J192" s="44">
        <v>22.9</v>
      </c>
      <c r="K192" s="44">
        <v>23.2</v>
      </c>
      <c r="L192" s="44">
        <v>23.6</v>
      </c>
      <c r="M192" s="44">
        <v>23.9</v>
      </c>
      <c r="N192" s="44">
        <v>24.3</v>
      </c>
      <c r="O192" s="44">
        <v>24.6</v>
      </c>
      <c r="P192" s="44">
        <v>25</v>
      </c>
      <c r="Q192" s="44">
        <v>25.3</v>
      </c>
      <c r="R192" s="44">
        <v>25.7</v>
      </c>
      <c r="S192" s="44">
        <v>26</v>
      </c>
      <c r="T192" s="44">
        <v>26.4</v>
      </c>
      <c r="U192" s="44">
        <v>26.7</v>
      </c>
      <c r="V192" s="44">
        <v>27</v>
      </c>
      <c r="W192" s="44">
        <v>27.4</v>
      </c>
      <c r="X192" s="44">
        <v>27.7</v>
      </c>
      <c r="Y192" s="44">
        <v>28.1</v>
      </c>
      <c r="Z192" s="44">
        <v>28.4</v>
      </c>
      <c r="AA192" s="44">
        <v>28.8</v>
      </c>
      <c r="AB192" s="44">
        <v>29.1</v>
      </c>
      <c r="AC192" s="44">
        <v>29.5</v>
      </c>
      <c r="AD192" s="44">
        <v>29.9</v>
      </c>
      <c r="AE192" s="44">
        <v>30.2</v>
      </c>
      <c r="AF192" s="44">
        <v>30.6</v>
      </c>
      <c r="AG192" s="44">
        <v>30.9</v>
      </c>
    </row>
    <row r="193" spans="1:33" x14ac:dyDescent="0.2">
      <c r="A193" s="17" t="str">
        <f>VLOOKUP(C193,'Country Table'!$C$4:$G$222,5,FALSE)</f>
        <v>Low income</v>
      </c>
      <c r="B193" s="17" t="str">
        <f>VLOOKUP(C193,'Country Table'!$C$4:$G$222,4,FALSE)</f>
        <v>Sub-Saharan Africa</v>
      </c>
      <c r="C193" s="18" t="s">
        <v>390</v>
      </c>
      <c r="D193" s="44">
        <v>28.6</v>
      </c>
      <c r="E193" s="44">
        <v>29</v>
      </c>
      <c r="F193" s="44">
        <v>29.4</v>
      </c>
      <c r="G193" s="44">
        <v>29.8</v>
      </c>
      <c r="H193" s="44">
        <v>30.3</v>
      </c>
      <c r="I193" s="44">
        <v>30.7</v>
      </c>
      <c r="J193" s="44">
        <v>31.1</v>
      </c>
      <c r="K193" s="44">
        <v>31.6</v>
      </c>
      <c r="L193" s="44">
        <v>32</v>
      </c>
      <c r="M193" s="44">
        <v>32.5</v>
      </c>
      <c r="N193" s="44">
        <v>32.9</v>
      </c>
      <c r="O193" s="44">
        <v>33.4</v>
      </c>
      <c r="P193" s="44">
        <v>33.799999999999997</v>
      </c>
      <c r="Q193" s="44">
        <v>34.299999999999997</v>
      </c>
      <c r="R193" s="44">
        <v>34.700000000000003</v>
      </c>
      <c r="S193" s="44">
        <v>35.200000000000003</v>
      </c>
      <c r="T193" s="44">
        <v>35.6</v>
      </c>
      <c r="U193" s="44">
        <v>36.1</v>
      </c>
      <c r="V193" s="44">
        <v>36.6</v>
      </c>
      <c r="W193" s="44">
        <v>37.1</v>
      </c>
      <c r="X193" s="44">
        <v>37.5</v>
      </c>
      <c r="Y193" s="44">
        <v>38</v>
      </c>
      <c r="Z193" s="44">
        <v>38.5</v>
      </c>
      <c r="AA193" s="44">
        <v>39.1</v>
      </c>
      <c r="AB193" s="44">
        <v>39.6</v>
      </c>
      <c r="AC193" s="44">
        <v>40.1</v>
      </c>
      <c r="AD193" s="44">
        <v>40.6</v>
      </c>
      <c r="AE193" s="44">
        <v>41.2</v>
      </c>
      <c r="AF193" s="44">
        <v>41.7</v>
      </c>
      <c r="AG193" s="44">
        <v>42.2</v>
      </c>
    </row>
    <row r="194" spans="1:33" x14ac:dyDescent="0.2">
      <c r="A194" s="17" t="str">
        <f>VLOOKUP(C194,'Country Table'!$C$4:$G$222,5,FALSE)</f>
        <v>Upper middle income</v>
      </c>
      <c r="B194" s="17" t="str">
        <f>VLOOKUP(C194,'Country Table'!$C$4:$G$222,4,FALSE)</f>
        <v>East Asia &amp; Pacific</v>
      </c>
      <c r="C194" s="18" t="s">
        <v>392</v>
      </c>
      <c r="D194" s="44">
        <v>22.7</v>
      </c>
      <c r="E194" s="44">
        <v>22.7</v>
      </c>
      <c r="F194" s="44">
        <v>22.8</v>
      </c>
      <c r="G194" s="44">
        <v>22.8</v>
      </c>
      <c r="H194" s="44">
        <v>22.8</v>
      </c>
      <c r="I194" s="44">
        <v>22.9</v>
      </c>
      <c r="J194" s="44">
        <v>22.9</v>
      </c>
      <c r="K194" s="44">
        <v>22.9</v>
      </c>
      <c r="L194" s="44">
        <v>23</v>
      </c>
      <c r="M194" s="44">
        <v>23</v>
      </c>
      <c r="N194" s="44">
        <v>23</v>
      </c>
      <c r="O194" s="44">
        <v>23</v>
      </c>
      <c r="P194" s="44">
        <v>23.1</v>
      </c>
      <c r="Q194" s="44">
        <v>23.1</v>
      </c>
      <c r="R194" s="44">
        <v>23.1</v>
      </c>
      <c r="S194" s="44">
        <v>23.2</v>
      </c>
      <c r="T194" s="44">
        <v>23.2</v>
      </c>
      <c r="U194" s="44">
        <v>23.2</v>
      </c>
      <c r="V194" s="44">
        <v>23.3</v>
      </c>
      <c r="W194" s="44">
        <v>23.3</v>
      </c>
      <c r="X194" s="44">
        <v>23.4</v>
      </c>
      <c r="Y194" s="44">
        <v>23.4</v>
      </c>
      <c r="Z194" s="44">
        <v>23.4</v>
      </c>
      <c r="AA194" s="44">
        <v>23.4</v>
      </c>
      <c r="AB194" s="44">
        <v>23.3</v>
      </c>
      <c r="AC194" s="44">
        <v>23.3</v>
      </c>
      <c r="AD194" s="44">
        <v>23.2</v>
      </c>
      <c r="AE194" s="44">
        <v>23.2</v>
      </c>
      <c r="AF194" s="44">
        <v>23.1</v>
      </c>
      <c r="AG194" s="44">
        <v>23.1</v>
      </c>
    </row>
    <row r="195" spans="1:33" x14ac:dyDescent="0.2">
      <c r="A195" s="17" t="str">
        <f>VLOOKUP(C195,'Country Table'!$C$4:$G$222,5,FALSE)</f>
        <v>High income</v>
      </c>
      <c r="B195" s="17" t="str">
        <f>VLOOKUP(C195,'Country Table'!$C$4:$G$222,4,FALSE)</f>
        <v>Latin America &amp; Caribbean</v>
      </c>
      <c r="C195" s="18" t="s">
        <v>394</v>
      </c>
      <c r="D195" s="44">
        <v>54.1</v>
      </c>
      <c r="E195" s="44">
        <v>54.3</v>
      </c>
      <c r="F195" s="44">
        <v>54.5</v>
      </c>
      <c r="G195" s="44">
        <v>54.7</v>
      </c>
      <c r="H195" s="44">
        <v>54.9</v>
      </c>
      <c r="I195" s="44">
        <v>55</v>
      </c>
      <c r="J195" s="44">
        <v>55.2</v>
      </c>
      <c r="K195" s="44">
        <v>55.4</v>
      </c>
      <c r="L195" s="44">
        <v>55.6</v>
      </c>
      <c r="M195" s="44">
        <v>55.8</v>
      </c>
      <c r="N195" s="44">
        <v>55.9</v>
      </c>
      <c r="O195" s="44">
        <v>55.7</v>
      </c>
      <c r="P195" s="44">
        <v>55.5</v>
      </c>
      <c r="Q195" s="44">
        <v>55.3</v>
      </c>
      <c r="R195" s="44">
        <v>55.2</v>
      </c>
      <c r="S195" s="44">
        <v>55</v>
      </c>
      <c r="T195" s="44">
        <v>54.8</v>
      </c>
      <c r="U195" s="44">
        <v>54.6</v>
      </c>
      <c r="V195" s="44">
        <v>54.4</v>
      </c>
      <c r="W195" s="44">
        <v>54.2</v>
      </c>
      <c r="X195" s="44">
        <v>54</v>
      </c>
      <c r="Y195" s="44">
        <v>53.8</v>
      </c>
      <c r="Z195" s="44">
        <v>53.7</v>
      </c>
      <c r="AA195" s="44">
        <v>53.5</v>
      </c>
      <c r="AB195" s="44">
        <v>53.4</v>
      </c>
      <c r="AC195" s="44">
        <v>53.3</v>
      </c>
      <c r="AD195" s="44">
        <v>53.3</v>
      </c>
      <c r="AE195" s="44">
        <v>53.2</v>
      </c>
      <c r="AF195" s="44">
        <v>53.2</v>
      </c>
      <c r="AG195" s="44">
        <v>53.2</v>
      </c>
    </row>
    <row r="196" spans="1:33" x14ac:dyDescent="0.2">
      <c r="A196" s="17" t="str">
        <f>VLOOKUP(C196,'Country Table'!$C$4:$G$222,5,FALSE)</f>
        <v>Lower middle income</v>
      </c>
      <c r="B196" s="17" t="str">
        <f>VLOOKUP(C196,'Country Table'!$C$4:$G$222,4,FALSE)</f>
        <v>Middle East &amp; North Africa</v>
      </c>
      <c r="C196" s="18" t="s">
        <v>396</v>
      </c>
      <c r="D196" s="44">
        <v>57.9</v>
      </c>
      <c r="E196" s="44">
        <v>58.8</v>
      </c>
      <c r="F196" s="44">
        <v>59.6</v>
      </c>
      <c r="G196" s="44">
        <v>60.4</v>
      </c>
      <c r="H196" s="44">
        <v>61.1</v>
      </c>
      <c r="I196" s="44">
        <v>61.5</v>
      </c>
      <c r="J196" s="44">
        <v>61.9</v>
      </c>
      <c r="K196" s="44">
        <v>62.3</v>
      </c>
      <c r="L196" s="44">
        <v>62.7</v>
      </c>
      <c r="M196" s="44">
        <v>63</v>
      </c>
      <c r="N196" s="44">
        <v>63.4</v>
      </c>
      <c r="O196" s="44">
        <v>63.8</v>
      </c>
      <c r="P196" s="44">
        <v>64.2</v>
      </c>
      <c r="Q196" s="44">
        <v>64.599999999999994</v>
      </c>
      <c r="R196" s="44">
        <v>65</v>
      </c>
      <c r="S196" s="44">
        <v>65.2</v>
      </c>
      <c r="T196" s="44">
        <v>65.5</v>
      </c>
      <c r="U196" s="44">
        <v>65.8</v>
      </c>
      <c r="V196" s="44">
        <v>66.099999999999994</v>
      </c>
      <c r="W196" s="44">
        <v>66.400000000000006</v>
      </c>
      <c r="X196" s="44">
        <v>66.7</v>
      </c>
      <c r="Y196" s="44">
        <v>66.900000000000006</v>
      </c>
      <c r="Z196" s="44">
        <v>67.2</v>
      </c>
      <c r="AA196" s="44">
        <v>67.5</v>
      </c>
      <c r="AB196" s="44">
        <v>67.8</v>
      </c>
      <c r="AC196" s="44">
        <v>68.099999999999994</v>
      </c>
      <c r="AD196" s="44">
        <v>68.3</v>
      </c>
      <c r="AE196" s="44">
        <v>68.599999999999994</v>
      </c>
      <c r="AF196" s="44">
        <v>68.900000000000006</v>
      </c>
      <c r="AG196" s="44">
        <v>69.3</v>
      </c>
    </row>
    <row r="197" spans="1:33" x14ac:dyDescent="0.2">
      <c r="A197" s="17" t="str">
        <f>VLOOKUP(C197,'Country Table'!$C$4:$G$222,5,FALSE)</f>
        <v>Upper middle income</v>
      </c>
      <c r="B197" s="17" t="str">
        <f>VLOOKUP(C197,'Country Table'!$C$4:$G$222,4,FALSE)</f>
        <v>Europe &amp; Central Asia</v>
      </c>
      <c r="C197" s="18" t="s">
        <v>398</v>
      </c>
      <c r="D197" s="44">
        <v>59.2</v>
      </c>
      <c r="E197" s="44">
        <v>60</v>
      </c>
      <c r="F197" s="44">
        <v>60.5</v>
      </c>
      <c r="G197" s="44">
        <v>61.1</v>
      </c>
      <c r="H197" s="44">
        <v>61.6</v>
      </c>
      <c r="I197" s="44">
        <v>62.1</v>
      </c>
      <c r="J197" s="44">
        <v>62.7</v>
      </c>
      <c r="K197" s="44">
        <v>63.2</v>
      </c>
      <c r="L197" s="44">
        <v>63.7</v>
      </c>
      <c r="M197" s="44">
        <v>64.2</v>
      </c>
      <c r="N197" s="44">
        <v>64.7</v>
      </c>
      <c r="O197" s="44">
        <v>65.3</v>
      </c>
      <c r="P197" s="44">
        <v>66</v>
      </c>
      <c r="Q197" s="44">
        <v>66.599999999999994</v>
      </c>
      <c r="R197" s="44">
        <v>67.2</v>
      </c>
      <c r="S197" s="44">
        <v>67.8</v>
      </c>
      <c r="T197" s="44">
        <v>68.5</v>
      </c>
      <c r="U197" s="44">
        <v>69.099999999999994</v>
      </c>
      <c r="V197" s="44">
        <v>69.7</v>
      </c>
      <c r="W197" s="44">
        <v>70.2</v>
      </c>
      <c r="X197" s="44">
        <v>70.8</v>
      </c>
      <c r="Y197" s="44">
        <v>71.400000000000006</v>
      </c>
      <c r="Z197" s="44">
        <v>72</v>
      </c>
      <c r="AA197" s="44">
        <v>72.5</v>
      </c>
      <c r="AB197" s="44">
        <v>73.099999999999994</v>
      </c>
      <c r="AC197" s="44">
        <v>73.599999999999994</v>
      </c>
      <c r="AD197" s="44">
        <v>74.099999999999994</v>
      </c>
      <c r="AE197" s="44">
        <v>74.599999999999994</v>
      </c>
      <c r="AF197" s="44">
        <v>75.099999999999994</v>
      </c>
      <c r="AG197" s="44">
        <v>75.599999999999994</v>
      </c>
    </row>
    <row r="198" spans="1:33" x14ac:dyDescent="0.2">
      <c r="A198" s="17" t="str">
        <f>VLOOKUP(C198,'Country Table'!$C$4:$G$222,5,FALSE)</f>
        <v>Upper middle income</v>
      </c>
      <c r="B198" s="17" t="str">
        <f>VLOOKUP(C198,'Country Table'!$C$4:$G$222,4,FALSE)</f>
        <v>Europe &amp; Central Asia</v>
      </c>
      <c r="C198" s="18" t="s">
        <v>400</v>
      </c>
      <c r="D198" s="44">
        <v>45.1</v>
      </c>
      <c r="E198" s="44">
        <v>45</v>
      </c>
      <c r="F198" s="44">
        <v>44.9</v>
      </c>
      <c r="G198" s="44">
        <v>44.8</v>
      </c>
      <c r="H198" s="44">
        <v>44.7</v>
      </c>
      <c r="I198" s="44">
        <v>44.8</v>
      </c>
      <c r="J198" s="44">
        <v>45</v>
      </c>
      <c r="K198" s="44">
        <v>45.2</v>
      </c>
      <c r="L198" s="44">
        <v>45.5</v>
      </c>
      <c r="M198" s="44">
        <v>45.7</v>
      </c>
      <c r="N198" s="44">
        <v>45.9</v>
      </c>
      <c r="O198" s="44">
        <v>46.1</v>
      </c>
      <c r="P198" s="44">
        <v>46.4</v>
      </c>
      <c r="Q198" s="44">
        <v>46.6</v>
      </c>
      <c r="R198" s="44">
        <v>46.8</v>
      </c>
      <c r="S198" s="44">
        <v>47.1</v>
      </c>
      <c r="T198" s="44">
        <v>47.3</v>
      </c>
      <c r="U198" s="44">
        <v>47.6</v>
      </c>
      <c r="V198" s="44">
        <v>47.9</v>
      </c>
      <c r="W198" s="44">
        <v>48.2</v>
      </c>
      <c r="X198" s="44">
        <v>48.5</v>
      </c>
      <c r="Y198" s="44">
        <v>48.8</v>
      </c>
      <c r="Z198" s="44">
        <v>49.2</v>
      </c>
      <c r="AA198" s="44">
        <v>49.5</v>
      </c>
      <c r="AB198" s="44">
        <v>49.9</v>
      </c>
      <c r="AC198" s="44">
        <v>50.3</v>
      </c>
      <c r="AD198" s="44">
        <v>50.7</v>
      </c>
      <c r="AE198" s="44">
        <v>51.2</v>
      </c>
      <c r="AF198" s="44">
        <v>51.6</v>
      </c>
      <c r="AG198" s="44">
        <v>52</v>
      </c>
    </row>
    <row r="199" spans="1:33" x14ac:dyDescent="0.2">
      <c r="A199" s="17" t="str">
        <f>VLOOKUP(C199,'Country Table'!$C$4:$G$222,5,FALSE)</f>
        <v>High income</v>
      </c>
      <c r="B199" s="17" t="str">
        <f>VLOOKUP(C199,'Country Table'!$C$4:$G$222,4,FALSE)</f>
        <v>Latin America &amp; Caribbean</v>
      </c>
      <c r="C199" s="18" t="s">
        <v>402</v>
      </c>
      <c r="D199" s="44">
        <v>74.3</v>
      </c>
      <c r="E199" s="44">
        <v>75.5</v>
      </c>
      <c r="F199" s="44">
        <v>76.7</v>
      </c>
      <c r="G199" s="44">
        <v>77.8</v>
      </c>
      <c r="H199" s="44">
        <v>78.900000000000006</v>
      </c>
      <c r="I199" s="44">
        <v>79.900000000000006</v>
      </c>
      <c r="J199" s="44">
        <v>80.900000000000006</v>
      </c>
      <c r="K199" s="44">
        <v>81.900000000000006</v>
      </c>
      <c r="L199" s="44">
        <v>82.8</v>
      </c>
      <c r="M199" s="44">
        <v>83.7</v>
      </c>
      <c r="N199" s="44">
        <v>84.6</v>
      </c>
      <c r="O199" s="44">
        <v>85.4</v>
      </c>
      <c r="P199" s="44">
        <v>86</v>
      </c>
      <c r="Q199" s="44">
        <v>86.6</v>
      </c>
      <c r="R199" s="44">
        <v>87.2</v>
      </c>
      <c r="S199" s="44">
        <v>87.7</v>
      </c>
      <c r="T199" s="44">
        <v>88.3</v>
      </c>
      <c r="U199" s="44">
        <v>88.8</v>
      </c>
      <c r="V199" s="44">
        <v>89.3</v>
      </c>
      <c r="W199" s="44">
        <v>89.8</v>
      </c>
      <c r="X199" s="44">
        <v>90.2</v>
      </c>
      <c r="Y199" s="44">
        <v>90.7</v>
      </c>
      <c r="Z199" s="44">
        <v>91.1</v>
      </c>
      <c r="AA199" s="44">
        <v>91.5</v>
      </c>
      <c r="AB199" s="44">
        <v>91.9</v>
      </c>
      <c r="AC199" s="44">
        <v>92.2</v>
      </c>
      <c r="AD199" s="44">
        <v>92.5</v>
      </c>
      <c r="AE199" s="44">
        <v>92.8</v>
      </c>
      <c r="AF199" s="44">
        <v>93.1</v>
      </c>
      <c r="AG199" s="44">
        <v>93.4</v>
      </c>
    </row>
    <row r="200" spans="1:33" x14ac:dyDescent="0.2">
      <c r="A200" s="17" t="str">
        <f>VLOOKUP(C200,'Country Table'!$C$4:$G$222,5,FALSE)</f>
        <v>Upper middle income</v>
      </c>
      <c r="B200" s="17" t="str">
        <f>VLOOKUP(C200,'Country Table'!$C$4:$G$222,4,FALSE)</f>
        <v>East Asia &amp; Pacific</v>
      </c>
      <c r="C200" s="18" t="s">
        <v>404</v>
      </c>
      <c r="D200" s="44">
        <v>40.700000000000003</v>
      </c>
      <c r="E200" s="44">
        <v>42</v>
      </c>
      <c r="F200" s="44">
        <v>42.8</v>
      </c>
      <c r="G200" s="44">
        <v>43.2</v>
      </c>
      <c r="H200" s="44">
        <v>43.6</v>
      </c>
      <c r="I200" s="44">
        <v>44</v>
      </c>
      <c r="J200" s="44">
        <v>44.4</v>
      </c>
      <c r="K200" s="44">
        <v>44.8</v>
      </c>
      <c r="L200" s="44">
        <v>45.2</v>
      </c>
      <c r="M200" s="44">
        <v>45.6</v>
      </c>
      <c r="N200" s="44">
        <v>46</v>
      </c>
      <c r="O200" s="44">
        <v>46.4</v>
      </c>
      <c r="P200" s="44">
        <v>46.8</v>
      </c>
      <c r="Q200" s="44">
        <v>47.7</v>
      </c>
      <c r="R200" s="44">
        <v>48.7</v>
      </c>
      <c r="S200" s="44">
        <v>49.7</v>
      </c>
      <c r="T200" s="44">
        <v>50.7</v>
      </c>
      <c r="U200" s="44">
        <v>51.7</v>
      </c>
      <c r="V200" s="44">
        <v>52.8</v>
      </c>
      <c r="W200" s="44">
        <v>53.8</v>
      </c>
      <c r="X200" s="44">
        <v>54.8</v>
      </c>
      <c r="Y200" s="44">
        <v>55.8</v>
      </c>
      <c r="Z200" s="44">
        <v>56.8</v>
      </c>
      <c r="AA200" s="44">
        <v>57.8</v>
      </c>
      <c r="AB200" s="44">
        <v>58.8</v>
      </c>
      <c r="AC200" s="44">
        <v>59.7</v>
      </c>
      <c r="AD200" s="44">
        <v>60.6</v>
      </c>
      <c r="AE200" s="44">
        <v>61.5</v>
      </c>
      <c r="AF200" s="44">
        <v>62.4</v>
      </c>
      <c r="AG200" s="44">
        <v>63.2</v>
      </c>
    </row>
    <row r="201" spans="1:33" x14ac:dyDescent="0.2">
      <c r="A201" s="17" t="str">
        <f>VLOOKUP(C201,'Country Table'!$C$4:$G$222,5,FALSE)</f>
        <v>Low income</v>
      </c>
      <c r="B201" s="17" t="str">
        <f>VLOOKUP(C201,'Country Table'!$C$4:$G$222,4,FALSE)</f>
        <v>Sub-Saharan Africa</v>
      </c>
      <c r="C201" s="18" t="s">
        <v>406</v>
      </c>
      <c r="D201" s="44">
        <v>11.1</v>
      </c>
      <c r="E201" s="44">
        <v>11.5</v>
      </c>
      <c r="F201" s="44">
        <v>11.8</v>
      </c>
      <c r="G201" s="44">
        <v>12.1</v>
      </c>
      <c r="H201" s="44">
        <v>12.5</v>
      </c>
      <c r="I201" s="44">
        <v>12.8</v>
      </c>
      <c r="J201" s="44">
        <v>13.2</v>
      </c>
      <c r="K201" s="44">
        <v>13.6</v>
      </c>
      <c r="L201" s="44">
        <v>14</v>
      </c>
      <c r="M201" s="44">
        <v>14.4</v>
      </c>
      <c r="N201" s="44">
        <v>14.8</v>
      </c>
      <c r="O201" s="44">
        <v>15.2</v>
      </c>
      <c r="P201" s="44">
        <v>15.6</v>
      </c>
      <c r="Q201" s="44">
        <v>16.100000000000001</v>
      </c>
      <c r="R201" s="44">
        <v>16.5</v>
      </c>
      <c r="S201" s="44">
        <v>17</v>
      </c>
      <c r="T201" s="44">
        <v>17.399999999999999</v>
      </c>
      <c r="U201" s="44">
        <v>17.899999999999999</v>
      </c>
      <c r="V201" s="44">
        <v>18.399999999999999</v>
      </c>
      <c r="W201" s="44">
        <v>18.899999999999999</v>
      </c>
      <c r="X201" s="44">
        <v>19.399999999999999</v>
      </c>
      <c r="Y201" s="44">
        <v>19.899999999999999</v>
      </c>
      <c r="Z201" s="44">
        <v>20.399999999999999</v>
      </c>
      <c r="AA201" s="44">
        <v>21</v>
      </c>
      <c r="AB201" s="44">
        <v>21.5</v>
      </c>
      <c r="AC201" s="44">
        <v>22.1</v>
      </c>
      <c r="AD201" s="44">
        <v>22.6</v>
      </c>
      <c r="AE201" s="44">
        <v>23.2</v>
      </c>
      <c r="AF201" s="44">
        <v>23.8</v>
      </c>
      <c r="AG201" s="44">
        <v>24.4</v>
      </c>
    </row>
    <row r="202" spans="1:33" x14ac:dyDescent="0.2">
      <c r="A202" s="17" t="str">
        <f>VLOOKUP(C202,'Country Table'!$C$4:$G$222,5,FALSE)</f>
        <v>Lower middle income</v>
      </c>
      <c r="B202" s="17" t="str">
        <f>VLOOKUP(C202,'Country Table'!$C$4:$G$222,4,FALSE)</f>
        <v>Europe &amp; Central Asia</v>
      </c>
      <c r="C202" s="18" t="s">
        <v>408</v>
      </c>
      <c r="D202" s="44">
        <v>66.8</v>
      </c>
      <c r="E202" s="44">
        <v>66.8</v>
      </c>
      <c r="F202" s="44">
        <v>66.8</v>
      </c>
      <c r="G202" s="44">
        <v>66.900000000000006</v>
      </c>
      <c r="H202" s="44">
        <v>66.900000000000006</v>
      </c>
      <c r="I202" s="44">
        <v>67</v>
      </c>
      <c r="J202" s="44">
        <v>67</v>
      </c>
      <c r="K202" s="44">
        <v>67</v>
      </c>
      <c r="L202" s="44">
        <v>67.099999999999994</v>
      </c>
      <c r="M202" s="44">
        <v>67.099999999999994</v>
      </c>
      <c r="N202" s="44">
        <v>67.099999999999994</v>
      </c>
      <c r="O202" s="44">
        <v>67.2</v>
      </c>
      <c r="P202" s="44">
        <v>67.3</v>
      </c>
      <c r="Q202" s="44">
        <v>67.400000000000006</v>
      </c>
      <c r="R202" s="44">
        <v>67.599999999999994</v>
      </c>
      <c r="S202" s="44">
        <v>67.8</v>
      </c>
      <c r="T202" s="44">
        <v>68</v>
      </c>
      <c r="U202" s="44">
        <v>68.099999999999994</v>
      </c>
      <c r="V202" s="44">
        <v>68.3</v>
      </c>
      <c r="W202" s="44">
        <v>68.5</v>
      </c>
      <c r="X202" s="44">
        <v>68.599999999999994</v>
      </c>
      <c r="Y202" s="44">
        <v>68.7</v>
      </c>
      <c r="Z202" s="44">
        <v>68.8</v>
      </c>
      <c r="AA202" s="44">
        <v>68.900000000000006</v>
      </c>
      <c r="AB202" s="44">
        <v>69</v>
      </c>
      <c r="AC202" s="44">
        <v>69.099999999999994</v>
      </c>
      <c r="AD202" s="44">
        <v>69.2</v>
      </c>
      <c r="AE202" s="44">
        <v>69.2</v>
      </c>
      <c r="AF202" s="44">
        <v>69.400000000000006</v>
      </c>
      <c r="AG202" s="44">
        <v>69.5</v>
      </c>
    </row>
    <row r="203" spans="1:33" x14ac:dyDescent="0.2">
      <c r="A203" s="17" t="str">
        <f>VLOOKUP(C203,'Country Table'!$C$4:$G$222,5,FALSE)</f>
        <v>High income</v>
      </c>
      <c r="B203" s="17" t="str">
        <f>VLOOKUP(C203,'Country Table'!$C$4:$G$222,4,FALSE)</f>
        <v>Middle East &amp; North Africa</v>
      </c>
      <c r="C203" s="18" t="s">
        <v>410</v>
      </c>
      <c r="D203" s="44">
        <v>79.099999999999994</v>
      </c>
      <c r="E203" s="44">
        <v>78.900000000000006</v>
      </c>
      <c r="F203" s="44">
        <v>78.8</v>
      </c>
      <c r="G203" s="44">
        <v>78.599999999999994</v>
      </c>
      <c r="H203" s="44">
        <v>78.5</v>
      </c>
      <c r="I203" s="44">
        <v>78.3</v>
      </c>
      <c r="J203" s="44">
        <v>78.5</v>
      </c>
      <c r="K203" s="44">
        <v>78.900000000000006</v>
      </c>
      <c r="L203" s="44">
        <v>79.400000000000006</v>
      </c>
      <c r="M203" s="44">
        <v>79.8</v>
      </c>
      <c r="N203" s="44">
        <v>80.2</v>
      </c>
      <c r="O203" s="44">
        <v>80.7</v>
      </c>
      <c r="P203" s="44">
        <v>81.099999999999994</v>
      </c>
      <c r="Q203" s="44">
        <v>81.5</v>
      </c>
      <c r="R203" s="44">
        <v>81.900000000000006</v>
      </c>
      <c r="S203" s="44">
        <v>82.3</v>
      </c>
      <c r="T203" s="44">
        <v>82.6</v>
      </c>
      <c r="U203" s="44">
        <v>83</v>
      </c>
      <c r="V203" s="44">
        <v>83.4</v>
      </c>
      <c r="W203" s="44">
        <v>83.7</v>
      </c>
      <c r="X203" s="44">
        <v>84.1</v>
      </c>
      <c r="Y203" s="44">
        <v>84.4</v>
      </c>
      <c r="Z203" s="44">
        <v>84.7</v>
      </c>
      <c r="AA203" s="44">
        <v>85.1</v>
      </c>
      <c r="AB203" s="44">
        <v>85.4</v>
      </c>
      <c r="AC203" s="44">
        <v>85.7</v>
      </c>
      <c r="AD203" s="44">
        <v>86</v>
      </c>
      <c r="AE203" s="44">
        <v>86.2</v>
      </c>
      <c r="AF203" s="44">
        <v>86.5</v>
      </c>
      <c r="AG203" s="44">
        <v>86.8</v>
      </c>
    </row>
    <row r="204" spans="1:33" x14ac:dyDescent="0.2">
      <c r="A204" s="17" t="str">
        <f>VLOOKUP(C204,'Country Table'!$C$4:$G$222,5,FALSE)</f>
        <v>High income</v>
      </c>
      <c r="B204" s="17" t="str">
        <f>VLOOKUP(C204,'Country Table'!$C$4:$G$222,4,FALSE)</f>
        <v>Europe &amp; Central Asia</v>
      </c>
      <c r="C204" s="18" t="s">
        <v>412</v>
      </c>
      <c r="D204" s="44">
        <v>78.099999999999994</v>
      </c>
      <c r="E204" s="44">
        <v>78.099999999999994</v>
      </c>
      <c r="F204" s="44">
        <v>78.2</v>
      </c>
      <c r="G204" s="44">
        <v>78.2</v>
      </c>
      <c r="H204" s="44">
        <v>78.3</v>
      </c>
      <c r="I204" s="44">
        <v>78.400000000000006</v>
      </c>
      <c r="J204" s="44">
        <v>78.400000000000006</v>
      </c>
      <c r="K204" s="44">
        <v>78.5</v>
      </c>
      <c r="L204" s="44">
        <v>78.5</v>
      </c>
      <c r="M204" s="44">
        <v>78.599999999999994</v>
      </c>
      <c r="N204" s="44">
        <v>78.7</v>
      </c>
      <c r="O204" s="44">
        <v>78.8</v>
      </c>
      <c r="P204" s="44">
        <v>79</v>
      </c>
      <c r="Q204" s="44">
        <v>79.3</v>
      </c>
      <c r="R204" s="44">
        <v>79.599999999999994</v>
      </c>
      <c r="S204" s="44">
        <v>79.900000000000006</v>
      </c>
      <c r="T204" s="44">
        <v>80.2</v>
      </c>
      <c r="U204" s="44">
        <v>80.5</v>
      </c>
      <c r="V204" s="44">
        <v>80.8</v>
      </c>
      <c r="W204" s="44">
        <v>81</v>
      </c>
      <c r="X204" s="44">
        <v>81.3</v>
      </c>
      <c r="Y204" s="44">
        <v>81.599999999999994</v>
      </c>
      <c r="Z204" s="44">
        <v>81.8</v>
      </c>
      <c r="AA204" s="44">
        <v>82.1</v>
      </c>
      <c r="AB204" s="44">
        <v>82.4</v>
      </c>
      <c r="AC204" s="44">
        <v>82.6</v>
      </c>
      <c r="AD204" s="44">
        <v>82.9</v>
      </c>
      <c r="AE204" s="44">
        <v>83.1</v>
      </c>
      <c r="AF204" s="44">
        <v>83.4</v>
      </c>
      <c r="AG204" s="44">
        <v>83.7</v>
      </c>
    </row>
    <row r="205" spans="1:33" x14ac:dyDescent="0.2">
      <c r="A205" s="17" t="str">
        <f>VLOOKUP(C205,'Country Table'!$C$4:$G$222,5,FALSE)</f>
        <v>High income</v>
      </c>
      <c r="B205" s="17" t="str">
        <f>VLOOKUP(C205,'Country Table'!$C$4:$G$222,4,FALSE)</f>
        <v>North America</v>
      </c>
      <c r="C205" s="18" t="s">
        <v>414</v>
      </c>
      <c r="D205" s="44">
        <v>75.3</v>
      </c>
      <c r="E205" s="44">
        <v>75.7</v>
      </c>
      <c r="F205" s="44">
        <v>76.099999999999994</v>
      </c>
      <c r="G205" s="44">
        <v>76.5</v>
      </c>
      <c r="H205" s="44">
        <v>76.900000000000006</v>
      </c>
      <c r="I205" s="44">
        <v>77.3</v>
      </c>
      <c r="J205" s="44">
        <v>77.599999999999994</v>
      </c>
      <c r="K205" s="44">
        <v>78</v>
      </c>
      <c r="L205" s="44">
        <v>78.400000000000006</v>
      </c>
      <c r="M205" s="44">
        <v>78.7</v>
      </c>
      <c r="N205" s="44">
        <v>79.099999999999994</v>
      </c>
      <c r="O205" s="44">
        <v>79.2</v>
      </c>
      <c r="P205" s="44">
        <v>79.400000000000006</v>
      </c>
      <c r="Q205" s="44">
        <v>79.599999999999994</v>
      </c>
      <c r="R205" s="44">
        <v>79.8</v>
      </c>
      <c r="S205" s="44">
        <v>79.900000000000006</v>
      </c>
      <c r="T205" s="44">
        <v>80.099999999999994</v>
      </c>
      <c r="U205" s="44">
        <v>80.3</v>
      </c>
      <c r="V205" s="44">
        <v>80.400000000000006</v>
      </c>
      <c r="W205" s="44">
        <v>80.599999999999994</v>
      </c>
      <c r="X205" s="44">
        <v>80.8</v>
      </c>
      <c r="Y205" s="44">
        <v>80.900000000000006</v>
      </c>
      <c r="Z205" s="44">
        <v>81.099999999999994</v>
      </c>
      <c r="AA205" s="44">
        <v>81.3</v>
      </c>
      <c r="AB205" s="44">
        <v>81.5</v>
      </c>
      <c r="AC205" s="44">
        <v>81.7</v>
      </c>
      <c r="AD205" s="44">
        <v>81.900000000000006</v>
      </c>
      <c r="AE205" s="44">
        <v>82.1</v>
      </c>
      <c r="AF205" s="44">
        <v>82.3</v>
      </c>
      <c r="AG205" s="44">
        <v>82.5</v>
      </c>
    </row>
    <row r="206" spans="1:33" x14ac:dyDescent="0.2">
      <c r="A206" s="17" t="str">
        <f>VLOOKUP(C206,'Country Table'!$C$4:$G$222,5,FALSE)</f>
        <v>High income</v>
      </c>
      <c r="B206" s="17" t="str">
        <f>VLOOKUP(C206,'Country Table'!$C$4:$G$222,4,FALSE)</f>
        <v>Latin America &amp; Caribbean</v>
      </c>
      <c r="C206" s="18" t="s">
        <v>416</v>
      </c>
      <c r="D206" s="44">
        <v>89</v>
      </c>
      <c r="E206" s="44">
        <v>89.3</v>
      </c>
      <c r="F206" s="44">
        <v>89.6</v>
      </c>
      <c r="G206" s="44">
        <v>89.9</v>
      </c>
      <c r="H206" s="44">
        <v>90.2</v>
      </c>
      <c r="I206" s="44">
        <v>90.5</v>
      </c>
      <c r="J206" s="44">
        <v>90.8</v>
      </c>
      <c r="K206" s="44">
        <v>91.1</v>
      </c>
      <c r="L206" s="44">
        <v>91.5</v>
      </c>
      <c r="M206" s="44">
        <v>91.7</v>
      </c>
      <c r="N206" s="44">
        <v>92</v>
      </c>
      <c r="O206" s="44">
        <v>92.3</v>
      </c>
      <c r="P206" s="44">
        <v>92.6</v>
      </c>
      <c r="Q206" s="44">
        <v>92.8</v>
      </c>
      <c r="R206" s="44">
        <v>93.1</v>
      </c>
      <c r="S206" s="44">
        <v>93.3</v>
      </c>
      <c r="T206" s="44">
        <v>93.6</v>
      </c>
      <c r="U206" s="44">
        <v>93.8</v>
      </c>
      <c r="V206" s="44">
        <v>94</v>
      </c>
      <c r="W206" s="44">
        <v>94.2</v>
      </c>
      <c r="X206" s="44">
        <v>94.4</v>
      </c>
      <c r="Y206" s="44">
        <v>94.6</v>
      </c>
      <c r="Z206" s="44">
        <v>94.7</v>
      </c>
      <c r="AA206" s="44">
        <v>94.8</v>
      </c>
      <c r="AB206" s="44">
        <v>94.9</v>
      </c>
      <c r="AC206" s="44">
        <v>95</v>
      </c>
      <c r="AD206" s="44">
        <v>95.1</v>
      </c>
      <c r="AE206" s="44">
        <v>95.2</v>
      </c>
      <c r="AF206" s="44">
        <v>95.3</v>
      </c>
      <c r="AG206" s="44">
        <v>95.4</v>
      </c>
    </row>
    <row r="207" spans="1:33" x14ac:dyDescent="0.2">
      <c r="A207" s="17" t="str">
        <f>VLOOKUP(C207,'Country Table'!$C$4:$G$222,5,FALSE)</f>
        <v>Lower middle income</v>
      </c>
      <c r="B207" s="17" t="str">
        <f>VLOOKUP(C207,'Country Table'!$C$4:$G$222,4,FALSE)</f>
        <v>Europe &amp; Central Asia</v>
      </c>
      <c r="C207" s="18" t="s">
        <v>418</v>
      </c>
      <c r="D207" s="44">
        <v>41.4</v>
      </c>
      <c r="E207" s="44">
        <v>41.8</v>
      </c>
      <c r="F207" s="44">
        <v>42.3</v>
      </c>
      <c r="G207" s="44">
        <v>42.8</v>
      </c>
      <c r="H207" s="44">
        <v>43.3</v>
      </c>
      <c r="I207" s="44">
        <v>43.7</v>
      </c>
      <c r="J207" s="44">
        <v>44.2</v>
      </c>
      <c r="K207" s="44">
        <v>44.7</v>
      </c>
      <c r="L207" s="44">
        <v>45.2</v>
      </c>
      <c r="M207" s="44">
        <v>45.6</v>
      </c>
      <c r="N207" s="44">
        <v>46.1</v>
      </c>
      <c r="O207" s="44">
        <v>46.6</v>
      </c>
      <c r="P207" s="44">
        <v>47.1</v>
      </c>
      <c r="Q207" s="44">
        <v>47.6</v>
      </c>
      <c r="R207" s="44">
        <v>48.1</v>
      </c>
      <c r="S207" s="44">
        <v>48.5</v>
      </c>
      <c r="T207" s="44">
        <v>49</v>
      </c>
      <c r="U207" s="44">
        <v>49.5</v>
      </c>
      <c r="V207" s="44">
        <v>50</v>
      </c>
      <c r="W207" s="44">
        <v>50.5</v>
      </c>
      <c r="X207" s="44">
        <v>51</v>
      </c>
      <c r="Y207" s="44">
        <v>51.2</v>
      </c>
      <c r="Z207" s="44">
        <v>51.1</v>
      </c>
      <c r="AA207" s="44">
        <v>51</v>
      </c>
      <c r="AB207" s="44">
        <v>50.9</v>
      </c>
      <c r="AC207" s="44">
        <v>50.8</v>
      </c>
      <c r="AD207" s="44">
        <v>50.7</v>
      </c>
      <c r="AE207" s="44">
        <v>50.6</v>
      </c>
      <c r="AF207" s="44">
        <v>50.5</v>
      </c>
      <c r="AG207" s="44">
        <v>50.4</v>
      </c>
    </row>
    <row r="208" spans="1:33" x14ac:dyDescent="0.2">
      <c r="A208" s="17" t="str">
        <f>VLOOKUP(C208,'Country Table'!$C$4:$G$222,5,FALSE)</f>
        <v>Lower middle income</v>
      </c>
      <c r="B208" s="17" t="str">
        <f>VLOOKUP(C208,'Country Table'!$C$4:$G$222,4,FALSE)</f>
        <v>East Asia &amp; Pacific</v>
      </c>
      <c r="C208" s="18" t="s">
        <v>420</v>
      </c>
      <c r="D208" s="44">
        <v>18.7</v>
      </c>
      <c r="E208" s="44">
        <v>19</v>
      </c>
      <c r="F208" s="44">
        <v>19.3</v>
      </c>
      <c r="G208" s="44">
        <v>19.600000000000001</v>
      </c>
      <c r="H208" s="44">
        <v>19.899999999999999</v>
      </c>
      <c r="I208" s="44">
        <v>20.2</v>
      </c>
      <c r="J208" s="44">
        <v>20.5</v>
      </c>
      <c r="K208" s="44">
        <v>20.8</v>
      </c>
      <c r="L208" s="44">
        <v>21.1</v>
      </c>
      <c r="M208" s="44">
        <v>21.4</v>
      </c>
      <c r="N208" s="44">
        <v>21.7</v>
      </c>
      <c r="O208" s="44">
        <v>22</v>
      </c>
      <c r="P208" s="44">
        <v>22.2</v>
      </c>
      <c r="Q208" s="44">
        <v>22.5</v>
      </c>
      <c r="R208" s="44">
        <v>22.8</v>
      </c>
      <c r="S208" s="44">
        <v>23.1</v>
      </c>
      <c r="T208" s="44">
        <v>23.4</v>
      </c>
      <c r="U208" s="44">
        <v>23.7</v>
      </c>
      <c r="V208" s="44">
        <v>24</v>
      </c>
      <c r="W208" s="44">
        <v>24.3</v>
      </c>
      <c r="X208" s="44">
        <v>24.5</v>
      </c>
      <c r="Y208" s="44">
        <v>24.6</v>
      </c>
      <c r="Z208" s="44">
        <v>24.7</v>
      </c>
      <c r="AA208" s="44">
        <v>24.8</v>
      </c>
      <c r="AB208" s="44">
        <v>24.9</v>
      </c>
      <c r="AC208" s="44">
        <v>25</v>
      </c>
      <c r="AD208" s="44">
        <v>25.1</v>
      </c>
      <c r="AE208" s="44">
        <v>25.2</v>
      </c>
      <c r="AF208" s="44">
        <v>25.3</v>
      </c>
      <c r="AG208" s="44">
        <v>25.4</v>
      </c>
    </row>
    <row r="209" spans="1:33" x14ac:dyDescent="0.2">
      <c r="A209" s="17" t="str">
        <f>VLOOKUP(C209,'Country Table'!$C$4:$G$222,5,FALSE)</f>
        <v>Upper middle income</v>
      </c>
      <c r="B209" s="17" t="str">
        <f>VLOOKUP(C209,'Country Table'!$C$4:$G$222,4,FALSE)</f>
        <v>Latin America &amp; Caribbean</v>
      </c>
      <c r="C209" s="18" t="s">
        <v>458</v>
      </c>
      <c r="D209" s="44">
        <v>84.3</v>
      </c>
      <c r="E209" s="44">
        <v>84.7</v>
      </c>
      <c r="F209" s="44">
        <v>85</v>
      </c>
      <c r="G209" s="44">
        <v>85.4</v>
      </c>
      <c r="H209" s="44">
        <v>85.7</v>
      </c>
      <c r="I209" s="44">
        <v>86</v>
      </c>
      <c r="J209" s="44">
        <v>86.3</v>
      </c>
      <c r="K209" s="44">
        <v>86.7</v>
      </c>
      <c r="L209" s="44">
        <v>87</v>
      </c>
      <c r="M209" s="44">
        <v>87.3</v>
      </c>
      <c r="N209" s="44">
        <v>87.6</v>
      </c>
      <c r="O209" s="44">
        <v>87.9</v>
      </c>
      <c r="P209" s="44">
        <v>87.9</v>
      </c>
      <c r="Q209" s="44">
        <v>87.9</v>
      </c>
      <c r="R209" s="44">
        <v>87.9</v>
      </c>
      <c r="S209" s="44">
        <v>88</v>
      </c>
      <c r="T209" s="44">
        <v>88</v>
      </c>
      <c r="U209" s="44">
        <v>88</v>
      </c>
      <c r="V209" s="44">
        <v>88</v>
      </c>
      <c r="W209" s="44">
        <v>88.1</v>
      </c>
      <c r="X209" s="44">
        <v>88.1</v>
      </c>
      <c r="Y209" s="44">
        <v>88.1</v>
      </c>
      <c r="Z209" s="44">
        <v>88.1</v>
      </c>
      <c r="AA209" s="44">
        <v>88.1</v>
      </c>
      <c r="AB209" s="44">
        <v>88.1</v>
      </c>
      <c r="AC209" s="44">
        <v>88.2</v>
      </c>
      <c r="AD209" s="44">
        <v>88.2</v>
      </c>
      <c r="AE209" s="44">
        <v>88.2</v>
      </c>
      <c r="AF209" s="44">
        <v>88.2</v>
      </c>
      <c r="AG209" s="44">
        <v>88.2</v>
      </c>
    </row>
    <row r="210" spans="1:33" x14ac:dyDescent="0.2">
      <c r="A210" s="17" t="str">
        <f>VLOOKUP(C210,'Country Table'!$C$4:$G$222,5,FALSE)</f>
        <v>Lower middle income</v>
      </c>
      <c r="B210" s="17" t="str">
        <f>VLOOKUP(C210,'Country Table'!$C$4:$G$222,4,FALSE)</f>
        <v>East Asia &amp; Pacific</v>
      </c>
      <c r="C210" s="18" t="s">
        <v>423</v>
      </c>
      <c r="D210" s="44">
        <v>20.3</v>
      </c>
      <c r="E210" s="44">
        <v>20.6</v>
      </c>
      <c r="F210" s="44">
        <v>21</v>
      </c>
      <c r="G210" s="44">
        <v>21.4</v>
      </c>
      <c r="H210" s="44">
        <v>21.8</v>
      </c>
      <c r="I210" s="44">
        <v>22.2</v>
      </c>
      <c r="J210" s="44">
        <v>22.6</v>
      </c>
      <c r="K210" s="44">
        <v>23</v>
      </c>
      <c r="L210" s="44">
        <v>23.4</v>
      </c>
      <c r="M210" s="44">
        <v>23.8</v>
      </c>
      <c r="N210" s="44">
        <v>24.4</v>
      </c>
      <c r="O210" s="44">
        <v>24.9</v>
      </c>
      <c r="P210" s="44">
        <v>25.5</v>
      </c>
      <c r="Q210" s="44">
        <v>26.1</v>
      </c>
      <c r="R210" s="44">
        <v>26.7</v>
      </c>
      <c r="S210" s="44">
        <v>27.3</v>
      </c>
      <c r="T210" s="44">
        <v>27.9</v>
      </c>
      <c r="U210" s="44">
        <v>28.5</v>
      </c>
      <c r="V210" s="44">
        <v>29.1</v>
      </c>
      <c r="W210" s="44">
        <v>29.8</v>
      </c>
      <c r="X210" s="44">
        <v>30.4</v>
      </c>
      <c r="Y210" s="44">
        <v>31.1</v>
      </c>
      <c r="Z210" s="44">
        <v>31.8</v>
      </c>
      <c r="AA210" s="44">
        <v>32.4</v>
      </c>
      <c r="AB210" s="44">
        <v>33.1</v>
      </c>
      <c r="AC210" s="44">
        <v>33.799999999999997</v>
      </c>
      <c r="AD210" s="44">
        <v>34.5</v>
      </c>
      <c r="AE210" s="44">
        <v>35.200000000000003</v>
      </c>
      <c r="AF210" s="44">
        <v>35.9</v>
      </c>
      <c r="AG210" s="44">
        <v>36.6</v>
      </c>
    </row>
    <row r="211" spans="1:33" x14ac:dyDescent="0.2">
      <c r="A211" s="17" t="str">
        <f>VLOOKUP(C211,'Country Table'!$C$4:$G$222,5,FALSE)</f>
        <v>High income</v>
      </c>
      <c r="B211" s="17" t="str">
        <f>VLOOKUP(C211,'Country Table'!$C$4:$G$222,4,FALSE)</f>
        <v>Latin America &amp; Caribbean</v>
      </c>
      <c r="C211" s="18" t="s">
        <v>425</v>
      </c>
      <c r="D211" s="44">
        <v>87.7</v>
      </c>
      <c r="E211" s="44">
        <v>88.3</v>
      </c>
      <c r="F211" s="44">
        <v>88.9</v>
      </c>
      <c r="G211" s="44">
        <v>89.4</v>
      </c>
      <c r="H211" s="44">
        <v>89.9</v>
      </c>
      <c r="I211" s="44">
        <v>90.4</v>
      </c>
      <c r="J211" s="44">
        <v>90.9</v>
      </c>
      <c r="K211" s="44">
        <v>91.4</v>
      </c>
      <c r="L211" s="44">
        <v>91.8</v>
      </c>
      <c r="M211" s="44">
        <v>92.2</v>
      </c>
      <c r="N211" s="44">
        <v>92.6</v>
      </c>
      <c r="O211" s="44">
        <v>92.8</v>
      </c>
      <c r="P211" s="44">
        <v>93</v>
      </c>
      <c r="Q211" s="44">
        <v>93.3</v>
      </c>
      <c r="R211" s="44">
        <v>93.5</v>
      </c>
      <c r="S211" s="44">
        <v>93.7</v>
      </c>
      <c r="T211" s="44">
        <v>93.9</v>
      </c>
      <c r="U211" s="44">
        <v>94.1</v>
      </c>
      <c r="V211" s="44">
        <v>94.2</v>
      </c>
      <c r="W211" s="44">
        <v>94.4</v>
      </c>
      <c r="X211" s="44">
        <v>94.6</v>
      </c>
      <c r="Y211" s="44">
        <v>94.8</v>
      </c>
      <c r="Z211" s="44">
        <v>94.9</v>
      </c>
      <c r="AA211" s="44">
        <v>95.1</v>
      </c>
      <c r="AB211" s="44">
        <v>95.2</v>
      </c>
      <c r="AC211" s="44">
        <v>95.4</v>
      </c>
      <c r="AD211" s="44">
        <v>95.5</v>
      </c>
      <c r="AE211" s="44">
        <v>95.6</v>
      </c>
      <c r="AF211" s="44">
        <v>95.7</v>
      </c>
      <c r="AG211" s="44">
        <v>95.8</v>
      </c>
    </row>
    <row r="212" spans="1:33" x14ac:dyDescent="0.2">
      <c r="A212" s="17" t="str">
        <f>VLOOKUP(C212,'Country Table'!$C$4:$G$222,5,FALSE)</f>
        <v>Lower middle income</v>
      </c>
      <c r="B212" s="17" t="str">
        <f>VLOOKUP(C212,'Country Table'!$C$4:$G$222,4,FALSE)</f>
        <v>Middle East &amp; North Africa</v>
      </c>
      <c r="C212" s="18" t="s">
        <v>427</v>
      </c>
      <c r="D212" s="44">
        <v>67.7</v>
      </c>
      <c r="E212" s="44">
        <v>68.2</v>
      </c>
      <c r="F212" s="44">
        <v>68.7</v>
      </c>
      <c r="G212" s="44">
        <v>69.2</v>
      </c>
      <c r="H212" s="44">
        <v>69.7</v>
      </c>
      <c r="I212" s="44">
        <v>70.2</v>
      </c>
      <c r="J212" s="44">
        <v>70.7</v>
      </c>
      <c r="K212" s="44">
        <v>71.2</v>
      </c>
      <c r="L212" s="44">
        <v>71.5</v>
      </c>
      <c r="M212" s="44">
        <v>71.7</v>
      </c>
      <c r="N212" s="44">
        <v>72</v>
      </c>
      <c r="O212" s="44">
        <v>72.2</v>
      </c>
      <c r="P212" s="44">
        <v>72.400000000000006</v>
      </c>
      <c r="Q212" s="44">
        <v>72.599999999999994</v>
      </c>
      <c r="R212" s="44">
        <v>72.8</v>
      </c>
      <c r="S212" s="44">
        <v>73.099999999999994</v>
      </c>
      <c r="T212" s="44">
        <v>73.3</v>
      </c>
      <c r="U212" s="44">
        <v>73.5</v>
      </c>
      <c r="V212" s="44">
        <v>73.7</v>
      </c>
      <c r="W212" s="44">
        <v>73.900000000000006</v>
      </c>
      <c r="X212" s="44">
        <v>74.099999999999994</v>
      </c>
      <c r="Y212" s="44">
        <v>74.400000000000006</v>
      </c>
      <c r="Z212" s="44">
        <v>74.599999999999994</v>
      </c>
      <c r="AA212" s="44">
        <v>74.900000000000006</v>
      </c>
      <c r="AB212" s="44">
        <v>75.099999999999994</v>
      </c>
      <c r="AC212" s="44">
        <v>75.400000000000006</v>
      </c>
      <c r="AD212" s="44">
        <v>75.599999999999994</v>
      </c>
      <c r="AE212" s="44">
        <v>75.900000000000006</v>
      </c>
      <c r="AF212" s="44">
        <v>76.2</v>
      </c>
      <c r="AG212" s="44">
        <v>76.400000000000006</v>
      </c>
    </row>
    <row r="213" spans="1:33" x14ac:dyDescent="0.2">
      <c r="A213" s="17" t="str">
        <f>VLOOKUP(C213,'Country Table'!$C$4:$G$222,5,FALSE)</f>
        <v>Low income</v>
      </c>
      <c r="B213" s="17" t="str">
        <f>VLOOKUP(C213,'Country Table'!$C$4:$G$222,4,FALSE)</f>
        <v>Middle East &amp; North Africa</v>
      </c>
      <c r="C213" s="18" t="s">
        <v>459</v>
      </c>
      <c r="D213" s="44">
        <v>20.9</v>
      </c>
      <c r="E213" s="44">
        <v>21.5</v>
      </c>
      <c r="F213" s="44">
        <v>22.1</v>
      </c>
      <c r="G213" s="44">
        <v>22.6</v>
      </c>
      <c r="H213" s="44">
        <v>23.2</v>
      </c>
      <c r="I213" s="44">
        <v>23.8</v>
      </c>
      <c r="J213" s="44">
        <v>24.2</v>
      </c>
      <c r="K213" s="44">
        <v>24.7</v>
      </c>
      <c r="L213" s="44">
        <v>25.2</v>
      </c>
      <c r="M213" s="44">
        <v>25.8</v>
      </c>
      <c r="N213" s="44">
        <v>26.3</v>
      </c>
      <c r="O213" s="44">
        <v>26.8</v>
      </c>
      <c r="P213" s="44">
        <v>27.3</v>
      </c>
      <c r="Q213" s="44">
        <v>27.8</v>
      </c>
      <c r="R213" s="44">
        <v>28.4</v>
      </c>
      <c r="S213" s="44">
        <v>28.9</v>
      </c>
      <c r="T213" s="44">
        <v>29.5</v>
      </c>
      <c r="U213" s="44">
        <v>30.1</v>
      </c>
      <c r="V213" s="44">
        <v>30.6</v>
      </c>
      <c r="W213" s="44">
        <v>31.2</v>
      </c>
      <c r="X213" s="44">
        <v>31.8</v>
      </c>
      <c r="Y213" s="44">
        <v>32.4</v>
      </c>
      <c r="Z213" s="44">
        <v>33</v>
      </c>
      <c r="AA213" s="44">
        <v>33.6</v>
      </c>
      <c r="AB213" s="44">
        <v>34.200000000000003</v>
      </c>
      <c r="AC213" s="44">
        <v>34.799999999999997</v>
      </c>
      <c r="AD213" s="44">
        <v>35.4</v>
      </c>
      <c r="AE213" s="44">
        <v>36</v>
      </c>
      <c r="AF213" s="44">
        <v>36.6</v>
      </c>
      <c r="AG213" s="44">
        <v>37.299999999999997</v>
      </c>
    </row>
    <row r="214" spans="1:33" x14ac:dyDescent="0.2">
      <c r="A214" s="17" t="str">
        <f>VLOOKUP(C214,'Country Table'!$C$4:$G$222,5,FALSE)</f>
        <v>Lower middle income</v>
      </c>
      <c r="B214" s="17" t="str">
        <f>VLOOKUP(C214,'Country Table'!$C$4:$G$222,4,FALSE)</f>
        <v>Sub-Saharan Africa</v>
      </c>
      <c r="C214" s="18" t="s">
        <v>430</v>
      </c>
      <c r="D214" s="44">
        <v>39.4</v>
      </c>
      <c r="E214" s="44">
        <v>39</v>
      </c>
      <c r="F214" s="44">
        <v>38.5</v>
      </c>
      <c r="G214" s="44">
        <v>38</v>
      </c>
      <c r="H214" s="44">
        <v>37.6</v>
      </c>
      <c r="I214" s="44">
        <v>37.1</v>
      </c>
      <c r="J214" s="44">
        <v>36.6</v>
      </c>
      <c r="K214" s="44">
        <v>36.200000000000003</v>
      </c>
      <c r="L214" s="44">
        <v>35.700000000000003</v>
      </c>
      <c r="M214" s="44">
        <v>35.299999999999997</v>
      </c>
      <c r="N214" s="44">
        <v>34.799999999999997</v>
      </c>
      <c r="O214" s="44">
        <v>35</v>
      </c>
      <c r="P214" s="44">
        <v>35.5</v>
      </c>
      <c r="Q214" s="44">
        <v>36</v>
      </c>
      <c r="R214" s="44">
        <v>36.4</v>
      </c>
      <c r="S214" s="44">
        <v>36.9</v>
      </c>
      <c r="T214" s="44">
        <v>37.4</v>
      </c>
      <c r="U214" s="44">
        <v>37.9</v>
      </c>
      <c r="V214" s="44">
        <v>38.4</v>
      </c>
      <c r="W214" s="44">
        <v>38.9</v>
      </c>
      <c r="X214" s="44">
        <v>39.4</v>
      </c>
      <c r="Y214" s="44">
        <v>39.9</v>
      </c>
      <c r="Z214" s="44">
        <v>40.4</v>
      </c>
      <c r="AA214" s="44">
        <v>40.9</v>
      </c>
      <c r="AB214" s="44">
        <v>41.4</v>
      </c>
      <c r="AC214" s="44">
        <v>41.9</v>
      </c>
      <c r="AD214" s="44">
        <v>42.4</v>
      </c>
      <c r="AE214" s="44">
        <v>43</v>
      </c>
      <c r="AF214" s="44">
        <v>43.5</v>
      </c>
      <c r="AG214" s="44">
        <v>44.1</v>
      </c>
    </row>
    <row r="215" spans="1:33" x14ac:dyDescent="0.2">
      <c r="A215" s="17" t="str">
        <f>VLOOKUP(C215,'Country Table'!$C$4:$G$222,5,FALSE)</f>
        <v>Lower middle income</v>
      </c>
      <c r="B215" s="17" t="str">
        <f>VLOOKUP(C215,'Country Table'!$C$4:$G$222,4,FALSE)</f>
        <v>Sub-Saharan Africa</v>
      </c>
      <c r="C215" s="18" t="s">
        <v>432</v>
      </c>
      <c r="D215" s="44">
        <v>29</v>
      </c>
      <c r="E215" s="44">
        <v>29.7</v>
      </c>
      <c r="F215" s="44">
        <v>30.5</v>
      </c>
      <c r="G215" s="44">
        <v>30.9</v>
      </c>
      <c r="H215" s="44">
        <v>31.3</v>
      </c>
      <c r="I215" s="44">
        <v>31.7</v>
      </c>
      <c r="J215" s="44">
        <v>32.1</v>
      </c>
      <c r="K215" s="44">
        <v>32.5</v>
      </c>
      <c r="L215" s="44">
        <v>32.9</v>
      </c>
      <c r="M215" s="44">
        <v>33.299999999999997</v>
      </c>
      <c r="N215" s="44">
        <v>33.799999999999997</v>
      </c>
      <c r="O215" s="44">
        <v>34.200000000000003</v>
      </c>
      <c r="P215" s="44">
        <v>34.6</v>
      </c>
      <c r="Q215" s="44">
        <v>34.5</v>
      </c>
      <c r="R215" s="44">
        <v>34.299999999999997</v>
      </c>
      <c r="S215" s="44">
        <v>34.1</v>
      </c>
      <c r="T215" s="44">
        <v>33.9</v>
      </c>
      <c r="U215" s="44">
        <v>33.700000000000003</v>
      </c>
      <c r="V215" s="44">
        <v>33.6</v>
      </c>
      <c r="W215" s="44">
        <v>33.4</v>
      </c>
      <c r="X215" s="44">
        <v>33.200000000000003</v>
      </c>
      <c r="Y215" s="44">
        <v>33</v>
      </c>
      <c r="Z215" s="44">
        <v>32.799999999999997</v>
      </c>
      <c r="AA215" s="44">
        <v>32.700000000000003</v>
      </c>
      <c r="AB215" s="44">
        <v>32.5</v>
      </c>
      <c r="AC215" s="44">
        <v>32.4</v>
      </c>
      <c r="AD215" s="44">
        <v>32.299999999999997</v>
      </c>
      <c r="AE215" s="44">
        <v>32.200000000000003</v>
      </c>
      <c r="AF215" s="44">
        <v>32.200000000000003</v>
      </c>
      <c r="AG215" s="44">
        <v>32.200000000000003</v>
      </c>
    </row>
    <row r="216" spans="1:33" x14ac:dyDescent="0.2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</sheetData>
  <autoFilter ref="A1:AG1" xr:uid="{DB82DF53-1E46-4142-B9D0-54356D48A51B}">
    <sortState xmlns:xlrd2="http://schemas.microsoft.com/office/spreadsheetml/2017/richdata2" ref="A2:AG215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9F89-90C7-49AC-99D3-3BDF81C57747}">
  <dimension ref="A1:AG183"/>
  <sheetViews>
    <sheetView tabSelected="1" workbookViewId="0">
      <selection activeCell="H17" sqref="H17"/>
    </sheetView>
  </sheetViews>
  <sheetFormatPr defaultColWidth="9.140625" defaultRowHeight="12" x14ac:dyDescent="0.2"/>
  <cols>
    <col min="1" max="2" width="9.140625" style="17"/>
    <col min="3" max="3" width="43.42578125" style="17" bestFit="1" customWidth="1"/>
    <col min="4" max="33" width="5.42578125" style="17" bestFit="1" customWidth="1"/>
    <col min="34" max="16384" width="9.140625" style="17"/>
  </cols>
  <sheetData>
    <row r="1" spans="1:33" ht="22.5" x14ac:dyDescent="0.2">
      <c r="A1" s="16" t="s">
        <v>435</v>
      </c>
      <c r="B1" s="16" t="s">
        <v>4</v>
      </c>
      <c r="C1" s="16" t="s">
        <v>436</v>
      </c>
      <c r="D1" s="15">
        <v>1990</v>
      </c>
      <c r="E1" s="15">
        <v>1991</v>
      </c>
      <c r="F1" s="15">
        <v>1992</v>
      </c>
      <c r="G1" s="15">
        <v>1993</v>
      </c>
      <c r="H1" s="15">
        <v>1994</v>
      </c>
      <c r="I1" s="15">
        <v>1995</v>
      </c>
      <c r="J1" s="15">
        <v>1996</v>
      </c>
      <c r="K1" s="15">
        <v>1997</v>
      </c>
      <c r="L1" s="15">
        <v>1998</v>
      </c>
      <c r="M1" s="21">
        <v>1999</v>
      </c>
      <c r="N1" s="15">
        <v>2000</v>
      </c>
      <c r="O1" s="15">
        <v>2001</v>
      </c>
      <c r="P1" s="15">
        <v>2002</v>
      </c>
      <c r="Q1" s="15">
        <v>2003</v>
      </c>
      <c r="R1" s="15">
        <v>2004</v>
      </c>
      <c r="S1" s="15">
        <v>2005</v>
      </c>
      <c r="T1" s="15">
        <v>2006</v>
      </c>
      <c r="U1" s="15">
        <v>2007</v>
      </c>
      <c r="V1" s="15">
        <v>2008</v>
      </c>
      <c r="W1" s="15">
        <v>2009</v>
      </c>
      <c r="X1" s="15">
        <v>2010</v>
      </c>
      <c r="Y1" s="15">
        <v>2011</v>
      </c>
      <c r="Z1" s="15">
        <v>2012</v>
      </c>
      <c r="AA1" s="15">
        <v>2013</v>
      </c>
      <c r="AB1" s="15">
        <v>2014</v>
      </c>
      <c r="AC1" s="15">
        <v>2015</v>
      </c>
      <c r="AD1" s="15">
        <v>2016</v>
      </c>
      <c r="AE1" s="15">
        <v>2017</v>
      </c>
      <c r="AF1" s="15">
        <v>2018</v>
      </c>
      <c r="AG1" s="15">
        <v>2019</v>
      </c>
    </row>
    <row r="2" spans="1:33" x14ac:dyDescent="0.2">
      <c r="A2" s="17" t="str">
        <f>VLOOKUP(C2,'Country Table'!$C$4:$G$222,5,FALSE)</f>
        <v>Low income</v>
      </c>
      <c r="B2" s="17" t="str">
        <f>VLOOKUP(C2,'Country Table'!$C$4:$G$222,4,FALSE)</f>
        <v>South Asia</v>
      </c>
      <c r="C2" s="18" t="s">
        <v>6</v>
      </c>
      <c r="D2" s="19">
        <v>11.2</v>
      </c>
      <c r="E2" s="19">
        <v>11.2</v>
      </c>
      <c r="F2" s="19">
        <v>11.3</v>
      </c>
      <c r="G2" s="19">
        <v>11.4</v>
      </c>
      <c r="H2" s="19">
        <v>11.5</v>
      </c>
      <c r="I2" s="19">
        <v>11.5</v>
      </c>
      <c r="J2" s="19">
        <v>11.5</v>
      </c>
      <c r="K2" s="19">
        <v>11.5</v>
      </c>
      <c r="L2" s="19">
        <v>11.5</v>
      </c>
      <c r="M2" s="29">
        <v>11.5</v>
      </c>
      <c r="N2" s="19">
        <v>11.5</v>
      </c>
      <c r="O2" s="19">
        <v>11.5</v>
      </c>
      <c r="P2" s="19">
        <v>11.6</v>
      </c>
      <c r="Q2" s="19">
        <v>11.6</v>
      </c>
      <c r="R2" s="19">
        <v>11.5</v>
      </c>
      <c r="S2" s="19">
        <v>11.4</v>
      </c>
      <c r="T2" s="19">
        <v>11.2</v>
      </c>
      <c r="U2" s="19">
        <v>11</v>
      </c>
      <c r="V2" s="19">
        <v>11</v>
      </c>
      <c r="W2" s="19">
        <v>11.4</v>
      </c>
      <c r="X2" s="19">
        <v>11.5</v>
      </c>
      <c r="Y2" s="19">
        <v>11.5</v>
      </c>
      <c r="Z2" s="19">
        <v>11.5</v>
      </c>
      <c r="AA2" s="19">
        <v>11.5</v>
      </c>
      <c r="AB2" s="19">
        <v>11.4</v>
      </c>
      <c r="AC2" s="19">
        <v>11.4</v>
      </c>
      <c r="AD2" s="19">
        <v>11.3</v>
      </c>
      <c r="AE2" s="19">
        <v>11.2</v>
      </c>
      <c r="AF2" s="19">
        <v>11.1</v>
      </c>
      <c r="AG2" s="19">
        <v>11.1</v>
      </c>
    </row>
    <row r="3" spans="1:33" x14ac:dyDescent="0.2">
      <c r="A3" s="17" t="str">
        <f>VLOOKUP(C3,'Country Table'!$C$4:$G$222,5,FALSE)</f>
        <v>Upper middle income</v>
      </c>
      <c r="B3" s="17" t="str">
        <f>VLOOKUP(C3,'Country Table'!$C$4:$G$222,4,FALSE)</f>
        <v>Europe &amp; Central Asia</v>
      </c>
      <c r="C3" s="18" t="s">
        <v>10</v>
      </c>
      <c r="D3" s="19">
        <v>16.2</v>
      </c>
      <c r="E3" s="19">
        <v>16.2</v>
      </c>
      <c r="F3" s="19">
        <v>16.3</v>
      </c>
      <c r="G3" s="19">
        <v>16.5</v>
      </c>
      <c r="H3" s="19">
        <v>16.5</v>
      </c>
      <c r="I3" s="19">
        <v>16.5</v>
      </c>
      <c r="J3" s="19">
        <v>16.5</v>
      </c>
      <c r="K3" s="19">
        <v>16.5</v>
      </c>
      <c r="L3" s="19">
        <v>16.5</v>
      </c>
      <c r="M3" s="29">
        <v>16.600000000000001</v>
      </c>
      <c r="N3" s="19">
        <v>16.600000000000001</v>
      </c>
      <c r="O3" s="19">
        <v>16.600000000000001</v>
      </c>
      <c r="P3" s="19">
        <v>16.7</v>
      </c>
      <c r="Q3" s="19">
        <v>16.7</v>
      </c>
      <c r="R3" s="19">
        <v>16.600000000000001</v>
      </c>
      <c r="S3" s="19">
        <v>16.5</v>
      </c>
      <c r="T3" s="19">
        <v>16.2</v>
      </c>
      <c r="U3" s="19">
        <v>16</v>
      </c>
      <c r="V3" s="19">
        <v>13.1</v>
      </c>
      <c r="W3" s="19">
        <v>13.7</v>
      </c>
      <c r="X3" s="19">
        <v>14.1</v>
      </c>
      <c r="Y3" s="19">
        <v>13.5</v>
      </c>
      <c r="Z3" s="19">
        <v>13.4</v>
      </c>
      <c r="AA3" s="19">
        <v>15.9</v>
      </c>
      <c r="AB3" s="19">
        <v>17.5</v>
      </c>
      <c r="AC3" s="19">
        <v>17.100000000000001</v>
      </c>
      <c r="AD3" s="19">
        <v>15.2</v>
      </c>
      <c r="AE3" s="19">
        <v>13.8</v>
      </c>
      <c r="AF3" s="19">
        <v>12.3</v>
      </c>
      <c r="AG3" s="19">
        <v>12.3</v>
      </c>
    </row>
    <row r="4" spans="1:33" x14ac:dyDescent="0.2">
      <c r="A4" s="17" t="str">
        <f>VLOOKUP(C4,'Country Table'!$C$4:$G$222,5,FALSE)</f>
        <v>Lower middle income</v>
      </c>
      <c r="B4" s="17" t="str">
        <f>VLOOKUP(C4,'Country Table'!$C$4:$G$222,4,FALSE)</f>
        <v>Middle East &amp; North Africa</v>
      </c>
      <c r="C4" s="18" t="s">
        <v>14</v>
      </c>
      <c r="D4" s="19">
        <v>20.6</v>
      </c>
      <c r="E4" s="19">
        <v>20.6</v>
      </c>
      <c r="F4" s="19">
        <v>24.4</v>
      </c>
      <c r="G4" s="19">
        <v>26.2</v>
      </c>
      <c r="H4" s="19">
        <v>27.7</v>
      </c>
      <c r="I4" s="19">
        <v>31.8</v>
      </c>
      <c r="J4" s="19">
        <v>28.6</v>
      </c>
      <c r="K4" s="19">
        <v>25.4</v>
      </c>
      <c r="L4" s="19">
        <v>26.8</v>
      </c>
      <c r="M4" s="29">
        <v>28.4</v>
      </c>
      <c r="N4" s="19">
        <v>29.8</v>
      </c>
      <c r="O4" s="19">
        <v>27.3</v>
      </c>
      <c r="P4" s="19">
        <v>25.9</v>
      </c>
      <c r="Q4" s="19">
        <v>23.7</v>
      </c>
      <c r="R4" s="19">
        <v>17.600000000000001</v>
      </c>
      <c r="S4" s="19">
        <v>15.3</v>
      </c>
      <c r="T4" s="19">
        <v>12.3</v>
      </c>
      <c r="U4" s="19">
        <v>13.8</v>
      </c>
      <c r="V4" s="19">
        <v>11.3</v>
      </c>
      <c r="W4" s="19">
        <v>10.199999999999999</v>
      </c>
      <c r="X4" s="19">
        <v>10</v>
      </c>
      <c r="Y4" s="19">
        <v>10</v>
      </c>
      <c r="Z4" s="19">
        <v>11</v>
      </c>
      <c r="AA4" s="19">
        <v>9.8000000000000007</v>
      </c>
      <c r="AB4" s="19">
        <v>10.199999999999999</v>
      </c>
      <c r="AC4" s="19">
        <v>11.2</v>
      </c>
      <c r="AD4" s="19">
        <v>10.199999999999999</v>
      </c>
      <c r="AE4" s="19">
        <v>12</v>
      </c>
      <c r="AF4" s="19">
        <v>11.9</v>
      </c>
      <c r="AG4" s="19">
        <v>11.7</v>
      </c>
    </row>
    <row r="5" spans="1:33" x14ac:dyDescent="0.2">
      <c r="A5" s="17" t="str">
        <f>VLOOKUP(C5,'Country Table'!$C$4:$G$222,5,FALSE)</f>
        <v>Lower middle income</v>
      </c>
      <c r="B5" s="17" t="str">
        <f>VLOOKUP(C5,'Country Table'!$C$4:$G$222,4,FALSE)</f>
        <v>Sub-Saharan Africa</v>
      </c>
      <c r="C5" s="18" t="s">
        <v>24</v>
      </c>
      <c r="D5" s="19">
        <v>3.7</v>
      </c>
      <c r="E5" s="19">
        <v>3.7</v>
      </c>
      <c r="F5" s="19">
        <v>3.7</v>
      </c>
      <c r="G5" s="19">
        <v>3.8</v>
      </c>
      <c r="H5" s="19">
        <v>3.8</v>
      </c>
      <c r="I5" s="19">
        <v>3.8</v>
      </c>
      <c r="J5" s="19">
        <v>3.8</v>
      </c>
      <c r="K5" s="19">
        <v>3.8</v>
      </c>
      <c r="L5" s="19">
        <v>3.8</v>
      </c>
      <c r="M5" s="29">
        <v>3.8</v>
      </c>
      <c r="N5" s="19">
        <v>3.8</v>
      </c>
      <c r="O5" s="19">
        <v>3.8</v>
      </c>
      <c r="P5" s="19">
        <v>3.9</v>
      </c>
      <c r="Q5" s="19">
        <v>3.9</v>
      </c>
      <c r="R5" s="19">
        <v>3.8</v>
      </c>
      <c r="S5" s="19">
        <v>3.8</v>
      </c>
      <c r="T5" s="19">
        <v>3.7</v>
      </c>
      <c r="U5" s="19">
        <v>3.6</v>
      </c>
      <c r="V5" s="19">
        <v>3.6</v>
      </c>
      <c r="W5" s="19">
        <v>3.8</v>
      </c>
      <c r="X5" s="19">
        <v>9.4</v>
      </c>
      <c r="Y5" s="19">
        <v>7.4</v>
      </c>
      <c r="Z5" s="19">
        <v>7.4</v>
      </c>
      <c r="AA5" s="19">
        <v>7.4</v>
      </c>
      <c r="AB5" s="19">
        <v>7.3</v>
      </c>
      <c r="AC5" s="19">
        <v>7.3</v>
      </c>
      <c r="AD5" s="19">
        <v>7.2</v>
      </c>
      <c r="AE5" s="19">
        <v>7.1</v>
      </c>
      <c r="AF5" s="19">
        <v>7</v>
      </c>
      <c r="AG5" s="19">
        <v>6.9</v>
      </c>
    </row>
    <row r="6" spans="1:33" x14ac:dyDescent="0.2">
      <c r="A6" s="17" t="str">
        <f>VLOOKUP(C6,'Country Table'!$C$4:$G$222,5,FALSE)</f>
        <v>Upper middle income</v>
      </c>
      <c r="B6" s="17" t="str">
        <f>VLOOKUP(C6,'Country Table'!$C$4:$G$222,4,FALSE)</f>
        <v>Latin America &amp; Caribbean</v>
      </c>
      <c r="C6" s="18" t="s">
        <v>30</v>
      </c>
      <c r="D6" s="19">
        <v>5.4</v>
      </c>
      <c r="E6" s="19">
        <v>5.4</v>
      </c>
      <c r="F6" s="19">
        <v>6.4</v>
      </c>
      <c r="G6" s="19">
        <v>10.1</v>
      </c>
      <c r="H6" s="19">
        <v>11.8</v>
      </c>
      <c r="I6" s="19">
        <v>18.8</v>
      </c>
      <c r="J6" s="19">
        <v>17.100000000000001</v>
      </c>
      <c r="K6" s="19">
        <v>14.8</v>
      </c>
      <c r="L6" s="19">
        <v>12.6</v>
      </c>
      <c r="M6" s="29">
        <v>14.1</v>
      </c>
      <c r="N6" s="19">
        <v>15</v>
      </c>
      <c r="O6" s="19">
        <v>17.3</v>
      </c>
      <c r="P6" s="19">
        <v>19.600000000000001</v>
      </c>
      <c r="Q6" s="19">
        <v>15.4</v>
      </c>
      <c r="R6" s="19">
        <v>13.5</v>
      </c>
      <c r="S6" s="19">
        <v>11.5</v>
      </c>
      <c r="T6" s="19">
        <v>10.1</v>
      </c>
      <c r="U6" s="19">
        <v>8.5</v>
      </c>
      <c r="V6" s="19">
        <v>7.8</v>
      </c>
      <c r="W6" s="19">
        <v>8.6</v>
      </c>
      <c r="X6" s="19">
        <v>7.7</v>
      </c>
      <c r="Y6" s="19">
        <v>7.2</v>
      </c>
      <c r="Z6" s="19">
        <v>7.2</v>
      </c>
      <c r="AA6" s="19">
        <v>7.1</v>
      </c>
      <c r="AB6" s="19">
        <v>7.3</v>
      </c>
      <c r="AC6" s="19">
        <v>7.8</v>
      </c>
      <c r="AD6" s="19">
        <v>8</v>
      </c>
      <c r="AE6" s="19">
        <v>8.3000000000000007</v>
      </c>
      <c r="AF6" s="19">
        <v>9.1999999999999993</v>
      </c>
      <c r="AG6" s="19">
        <v>9.8000000000000007</v>
      </c>
    </row>
    <row r="7" spans="1:33" x14ac:dyDescent="0.2">
      <c r="A7" s="17" t="str">
        <f>VLOOKUP(C7,'Country Table'!$C$4:$G$222,5,FALSE)</f>
        <v>Upper middle income</v>
      </c>
      <c r="B7" s="17" t="str">
        <f>VLOOKUP(C7,'Country Table'!$C$4:$G$222,4,FALSE)</f>
        <v>Europe &amp; Central Asia</v>
      </c>
      <c r="C7" s="18" t="s">
        <v>32</v>
      </c>
      <c r="D7" s="19">
        <v>1.6</v>
      </c>
      <c r="E7" s="19">
        <v>1.6</v>
      </c>
      <c r="F7" s="19">
        <v>1.8</v>
      </c>
      <c r="G7" s="19">
        <v>5.3</v>
      </c>
      <c r="H7" s="19">
        <v>6.6</v>
      </c>
      <c r="I7" s="19">
        <v>6.7</v>
      </c>
      <c r="J7" s="19">
        <v>9.3000000000000007</v>
      </c>
      <c r="K7" s="19">
        <v>10.8</v>
      </c>
      <c r="L7" s="19">
        <v>9.4</v>
      </c>
      <c r="M7" s="29">
        <v>11.2</v>
      </c>
      <c r="N7" s="19">
        <v>11.1</v>
      </c>
      <c r="O7" s="19">
        <v>10.9</v>
      </c>
      <c r="P7" s="19">
        <v>10.9</v>
      </c>
      <c r="Q7" s="19">
        <v>10.8</v>
      </c>
      <c r="R7" s="19">
        <v>10.6</v>
      </c>
      <c r="S7" s="19">
        <v>10.4</v>
      </c>
      <c r="T7" s="19">
        <v>10.1</v>
      </c>
      <c r="U7" s="19">
        <v>9.8000000000000007</v>
      </c>
      <c r="V7" s="19">
        <v>13.5</v>
      </c>
      <c r="W7" s="19">
        <v>18.399999999999999</v>
      </c>
      <c r="X7" s="19">
        <v>19</v>
      </c>
      <c r="Y7" s="19">
        <v>18.399999999999999</v>
      </c>
      <c r="Z7" s="19">
        <v>17.3</v>
      </c>
      <c r="AA7" s="19">
        <v>16.2</v>
      </c>
      <c r="AB7" s="19">
        <v>17.5</v>
      </c>
      <c r="AC7" s="19">
        <v>18.3</v>
      </c>
      <c r="AD7" s="19">
        <v>17.600000000000001</v>
      </c>
      <c r="AE7" s="19">
        <v>17.7</v>
      </c>
      <c r="AF7" s="19">
        <v>17.5</v>
      </c>
      <c r="AG7" s="19">
        <v>17</v>
      </c>
    </row>
    <row r="8" spans="1:33" x14ac:dyDescent="0.2">
      <c r="A8" s="17" t="str">
        <f>VLOOKUP(C8,'Country Table'!$C$4:$G$222,5,FALSE)</f>
        <v>High income</v>
      </c>
      <c r="B8" s="17" t="str">
        <f>VLOOKUP(C8,'Country Table'!$C$4:$G$222,4,FALSE)</f>
        <v>East Asia &amp; Pacific</v>
      </c>
      <c r="C8" s="18" t="s">
        <v>36</v>
      </c>
      <c r="D8" s="19">
        <v>9.6</v>
      </c>
      <c r="E8" s="19">
        <v>9.6</v>
      </c>
      <c r="F8" s="19">
        <v>10.7</v>
      </c>
      <c r="G8" s="19">
        <v>10.9</v>
      </c>
      <c r="H8" s="19">
        <v>9.6999999999999993</v>
      </c>
      <c r="I8" s="19">
        <v>8.5</v>
      </c>
      <c r="J8" s="19">
        <v>8.5</v>
      </c>
      <c r="K8" s="19">
        <v>8.4</v>
      </c>
      <c r="L8" s="19">
        <v>7.7</v>
      </c>
      <c r="M8" s="29">
        <v>6.9</v>
      </c>
      <c r="N8" s="19">
        <v>6.3</v>
      </c>
      <c r="O8" s="19">
        <v>6.7</v>
      </c>
      <c r="P8" s="19">
        <v>6.4</v>
      </c>
      <c r="Q8" s="19">
        <v>5.9</v>
      </c>
      <c r="R8" s="19">
        <v>5.4</v>
      </c>
      <c r="S8" s="19">
        <v>5</v>
      </c>
      <c r="T8" s="19">
        <v>4.8</v>
      </c>
      <c r="U8" s="19">
        <v>4.4000000000000004</v>
      </c>
      <c r="V8" s="19">
        <v>4.2</v>
      </c>
      <c r="W8" s="19">
        <v>5.6</v>
      </c>
      <c r="X8" s="19">
        <v>5.2</v>
      </c>
      <c r="Y8" s="19">
        <v>5.0999999999999996</v>
      </c>
      <c r="Z8" s="19">
        <v>5.2</v>
      </c>
      <c r="AA8" s="19">
        <v>5.7</v>
      </c>
      <c r="AB8" s="19">
        <v>6.1</v>
      </c>
      <c r="AC8" s="19">
        <v>6.1</v>
      </c>
      <c r="AD8" s="19">
        <v>5.7</v>
      </c>
      <c r="AE8" s="19">
        <v>5.6</v>
      </c>
      <c r="AF8" s="19">
        <v>5.3</v>
      </c>
      <c r="AG8" s="19">
        <v>5.3</v>
      </c>
    </row>
    <row r="9" spans="1:33" x14ac:dyDescent="0.2">
      <c r="A9" s="17" t="str">
        <f>VLOOKUP(C9,'Country Table'!$C$4:$G$222,5,FALSE)</f>
        <v>High income</v>
      </c>
      <c r="B9" s="17" t="str">
        <f>VLOOKUP(C9,'Country Table'!$C$4:$G$222,4,FALSE)</f>
        <v>Europe &amp; Central Asia</v>
      </c>
      <c r="C9" s="18" t="s">
        <v>38</v>
      </c>
      <c r="D9" s="19">
        <v>3.4</v>
      </c>
      <c r="E9" s="19">
        <v>3.4</v>
      </c>
      <c r="F9" s="19">
        <v>3.6</v>
      </c>
      <c r="G9" s="19">
        <v>4.3</v>
      </c>
      <c r="H9" s="19">
        <v>3.5</v>
      </c>
      <c r="I9" s="19">
        <v>4.3</v>
      </c>
      <c r="J9" s="19">
        <v>5.3</v>
      </c>
      <c r="K9" s="19">
        <v>5.0999999999999996</v>
      </c>
      <c r="L9" s="19">
        <v>5.5</v>
      </c>
      <c r="M9" s="29">
        <v>4.7</v>
      </c>
      <c r="N9" s="19">
        <v>4.7</v>
      </c>
      <c r="O9" s="19">
        <v>4</v>
      </c>
      <c r="P9" s="19">
        <v>4.8</v>
      </c>
      <c r="Q9" s="19">
        <v>4.8</v>
      </c>
      <c r="R9" s="19">
        <v>5.8</v>
      </c>
      <c r="S9" s="19">
        <v>5.6</v>
      </c>
      <c r="T9" s="19">
        <v>5.2</v>
      </c>
      <c r="U9" s="19">
        <v>4.9000000000000004</v>
      </c>
      <c r="V9" s="19">
        <v>4.0999999999999996</v>
      </c>
      <c r="W9" s="19">
        <v>5.3</v>
      </c>
      <c r="X9" s="19">
        <v>4.8</v>
      </c>
      <c r="Y9" s="19">
        <v>4.5999999999999996</v>
      </c>
      <c r="Z9" s="19">
        <v>4.9000000000000004</v>
      </c>
      <c r="AA9" s="19">
        <v>5.3</v>
      </c>
      <c r="AB9" s="19">
        <v>5.6</v>
      </c>
      <c r="AC9" s="19">
        <v>5.7</v>
      </c>
      <c r="AD9" s="19">
        <v>6</v>
      </c>
      <c r="AE9" s="19">
        <v>5.5</v>
      </c>
      <c r="AF9" s="19">
        <v>4.8</v>
      </c>
      <c r="AG9" s="19">
        <v>4.7</v>
      </c>
    </row>
    <row r="10" spans="1:33" x14ac:dyDescent="0.2">
      <c r="A10" s="17" t="str">
        <f>VLOOKUP(C10,'Country Table'!$C$4:$G$222,5,FALSE)</f>
        <v>Upper middle income</v>
      </c>
      <c r="B10" s="17" t="str">
        <f>VLOOKUP(C10,'Country Table'!$C$4:$G$222,4,FALSE)</f>
        <v>Europe &amp; Central Asia</v>
      </c>
      <c r="C10" s="18" t="s">
        <v>40</v>
      </c>
      <c r="D10" s="19">
        <v>0.9</v>
      </c>
      <c r="E10" s="19">
        <v>0.9</v>
      </c>
      <c r="F10" s="19">
        <v>1.8</v>
      </c>
      <c r="G10" s="19">
        <v>4.5</v>
      </c>
      <c r="H10" s="19">
        <v>6.3</v>
      </c>
      <c r="I10" s="19">
        <v>7.2</v>
      </c>
      <c r="J10" s="19">
        <v>8.1</v>
      </c>
      <c r="K10" s="19">
        <v>9.1</v>
      </c>
      <c r="L10" s="19">
        <v>10</v>
      </c>
      <c r="M10" s="29">
        <v>10.9</v>
      </c>
      <c r="N10" s="19">
        <v>11.8</v>
      </c>
      <c r="O10" s="19">
        <v>10.9</v>
      </c>
      <c r="P10" s="19">
        <v>10</v>
      </c>
      <c r="Q10" s="19">
        <v>9.3000000000000007</v>
      </c>
      <c r="R10" s="19">
        <v>8</v>
      </c>
      <c r="S10" s="19">
        <v>7.3</v>
      </c>
      <c r="T10" s="19">
        <v>6.6</v>
      </c>
      <c r="U10" s="19">
        <v>6.5</v>
      </c>
      <c r="V10" s="19">
        <v>6.1</v>
      </c>
      <c r="W10" s="19">
        <v>5.7</v>
      </c>
      <c r="X10" s="19">
        <v>5.6</v>
      </c>
      <c r="Y10" s="19">
        <v>5.4</v>
      </c>
      <c r="Z10" s="19">
        <v>5.2</v>
      </c>
      <c r="AA10" s="19">
        <v>5</v>
      </c>
      <c r="AB10" s="19">
        <v>4.9000000000000004</v>
      </c>
      <c r="AC10" s="19">
        <v>5</v>
      </c>
      <c r="AD10" s="19">
        <v>5</v>
      </c>
      <c r="AE10" s="19">
        <v>5</v>
      </c>
      <c r="AF10" s="19">
        <v>4.9000000000000004</v>
      </c>
      <c r="AG10" s="19">
        <v>5.5</v>
      </c>
    </row>
    <row r="11" spans="1:33" x14ac:dyDescent="0.2">
      <c r="A11" s="17" t="str">
        <f>VLOOKUP(C11,'Country Table'!$C$4:$G$222,5,FALSE)</f>
        <v>High income</v>
      </c>
      <c r="B11" s="17" t="str">
        <f>VLOOKUP(C11,'Country Table'!$C$4:$G$222,4,FALSE)</f>
        <v>Latin America &amp; Caribbean</v>
      </c>
      <c r="C11" s="18" t="s">
        <v>453</v>
      </c>
      <c r="D11" s="19">
        <v>12.2</v>
      </c>
      <c r="E11" s="19">
        <v>12.2</v>
      </c>
      <c r="F11" s="19">
        <v>14.8</v>
      </c>
      <c r="G11" s="19">
        <v>12.7</v>
      </c>
      <c r="H11" s="19">
        <v>13.8</v>
      </c>
      <c r="I11" s="19">
        <v>10.8</v>
      </c>
      <c r="J11" s="19">
        <v>11.5</v>
      </c>
      <c r="K11" s="19">
        <v>9.8000000000000007</v>
      </c>
      <c r="L11" s="19">
        <v>7.7</v>
      </c>
      <c r="M11" s="29">
        <v>7.4</v>
      </c>
      <c r="N11" s="19">
        <v>7</v>
      </c>
      <c r="O11" s="19">
        <v>6.9</v>
      </c>
      <c r="P11" s="19">
        <v>9.1</v>
      </c>
      <c r="Q11" s="19">
        <v>10.8</v>
      </c>
      <c r="R11" s="19">
        <v>10.199999999999999</v>
      </c>
      <c r="S11" s="19">
        <v>10.199999999999999</v>
      </c>
      <c r="T11" s="19">
        <v>7.5</v>
      </c>
      <c r="U11" s="19">
        <v>7.9</v>
      </c>
      <c r="V11" s="19">
        <v>8.1999999999999993</v>
      </c>
      <c r="W11" s="19">
        <v>14.3</v>
      </c>
      <c r="X11" s="19">
        <v>14.8</v>
      </c>
      <c r="Y11" s="19">
        <v>14.5</v>
      </c>
      <c r="Z11" s="19">
        <v>14</v>
      </c>
      <c r="AA11" s="19">
        <v>16.2</v>
      </c>
      <c r="AB11" s="19">
        <v>13.8</v>
      </c>
      <c r="AC11" s="19">
        <v>12</v>
      </c>
      <c r="AD11" s="19">
        <v>12.7</v>
      </c>
      <c r="AE11" s="19">
        <v>9.8000000000000007</v>
      </c>
      <c r="AF11" s="19">
        <v>10</v>
      </c>
      <c r="AG11" s="19">
        <v>10.4</v>
      </c>
    </row>
    <row r="12" spans="1:33" x14ac:dyDescent="0.2">
      <c r="A12" s="17" t="str">
        <f>VLOOKUP(C12,'Country Table'!$C$4:$G$222,5,FALSE)</f>
        <v>High income</v>
      </c>
      <c r="B12" s="17" t="str">
        <f>VLOOKUP(C12,'Country Table'!$C$4:$G$222,4,FALSE)</f>
        <v>Middle East &amp; North Africa</v>
      </c>
      <c r="C12" s="18" t="s">
        <v>43</v>
      </c>
      <c r="D12" s="19">
        <v>1.1000000000000001</v>
      </c>
      <c r="E12" s="19">
        <v>1.1000000000000001</v>
      </c>
      <c r="F12" s="19">
        <v>1</v>
      </c>
      <c r="G12" s="19">
        <v>1.5</v>
      </c>
      <c r="H12" s="19">
        <v>1.3</v>
      </c>
      <c r="I12" s="19">
        <v>1.4</v>
      </c>
      <c r="J12" s="19">
        <v>1.4</v>
      </c>
      <c r="K12" s="19">
        <v>1.2</v>
      </c>
      <c r="L12" s="19">
        <v>1.3</v>
      </c>
      <c r="M12" s="29">
        <v>1.7</v>
      </c>
      <c r="N12" s="19">
        <v>1.5</v>
      </c>
      <c r="O12" s="19">
        <v>1.5</v>
      </c>
      <c r="P12" s="19">
        <v>1.2</v>
      </c>
      <c r="Q12" s="19">
        <v>1.2</v>
      </c>
      <c r="R12" s="19">
        <v>1.3</v>
      </c>
      <c r="S12" s="19">
        <v>1</v>
      </c>
      <c r="T12" s="19">
        <v>0.8</v>
      </c>
      <c r="U12" s="19">
        <v>0.6</v>
      </c>
      <c r="V12" s="19">
        <v>0.6</v>
      </c>
      <c r="W12" s="19">
        <v>1.1000000000000001</v>
      </c>
      <c r="X12" s="19">
        <v>1.1000000000000001</v>
      </c>
      <c r="Y12" s="19">
        <v>1.3</v>
      </c>
      <c r="Z12" s="19">
        <v>1.2</v>
      </c>
      <c r="AA12" s="19">
        <v>1.3</v>
      </c>
      <c r="AB12" s="19">
        <v>1.2</v>
      </c>
      <c r="AC12" s="19">
        <v>1.1000000000000001</v>
      </c>
      <c r="AD12" s="19">
        <v>0.9</v>
      </c>
      <c r="AE12" s="19">
        <v>0.7</v>
      </c>
      <c r="AF12" s="19">
        <v>0.6</v>
      </c>
      <c r="AG12" s="19">
        <v>0.7</v>
      </c>
    </row>
    <row r="13" spans="1:33" x14ac:dyDescent="0.2">
      <c r="A13" s="17" t="str">
        <f>VLOOKUP(C13,'Country Table'!$C$4:$G$222,5,FALSE)</f>
        <v>Lower middle income</v>
      </c>
      <c r="B13" s="17" t="str">
        <f>VLOOKUP(C13,'Country Table'!$C$4:$G$222,4,FALSE)</f>
        <v>South Asia</v>
      </c>
      <c r="C13" s="18" t="s">
        <v>45</v>
      </c>
      <c r="D13" s="19">
        <v>2.2000000000000002</v>
      </c>
      <c r="E13" s="19">
        <v>2.2000000000000002</v>
      </c>
      <c r="F13" s="19">
        <v>2.2999999999999998</v>
      </c>
      <c r="G13" s="19">
        <v>2.4</v>
      </c>
      <c r="H13" s="19">
        <v>2.4</v>
      </c>
      <c r="I13" s="19">
        <v>2.5</v>
      </c>
      <c r="J13" s="19">
        <v>2.5</v>
      </c>
      <c r="K13" s="19">
        <v>2.7</v>
      </c>
      <c r="L13" s="19">
        <v>2.9</v>
      </c>
      <c r="M13" s="29">
        <v>3.1</v>
      </c>
      <c r="N13" s="19">
        <v>3.3</v>
      </c>
      <c r="O13" s="19">
        <v>3.6</v>
      </c>
      <c r="P13" s="19">
        <v>4</v>
      </c>
      <c r="Q13" s="19">
        <v>4.3</v>
      </c>
      <c r="R13" s="19">
        <v>4.3</v>
      </c>
      <c r="S13" s="19">
        <v>4.3</v>
      </c>
      <c r="T13" s="19">
        <v>3.6</v>
      </c>
      <c r="U13" s="19">
        <v>3.9</v>
      </c>
      <c r="V13" s="19">
        <v>4.3</v>
      </c>
      <c r="W13" s="19">
        <v>5</v>
      </c>
      <c r="X13" s="19">
        <v>3.4</v>
      </c>
      <c r="Y13" s="19">
        <v>3.7</v>
      </c>
      <c r="Z13" s="19">
        <v>4.0999999999999996</v>
      </c>
      <c r="AA13" s="19">
        <v>4.4000000000000004</v>
      </c>
      <c r="AB13" s="19">
        <v>4.4000000000000004</v>
      </c>
      <c r="AC13" s="19">
        <v>4.4000000000000004</v>
      </c>
      <c r="AD13" s="19">
        <v>4.3</v>
      </c>
      <c r="AE13" s="19">
        <v>4.4000000000000004</v>
      </c>
      <c r="AF13" s="19">
        <v>4.3</v>
      </c>
      <c r="AG13" s="19">
        <v>4.2</v>
      </c>
    </row>
    <row r="14" spans="1:33" x14ac:dyDescent="0.2">
      <c r="A14" s="17" t="str">
        <f>VLOOKUP(C14,'Country Table'!$C$4:$G$222,5,FALSE)</f>
        <v>High income</v>
      </c>
      <c r="B14" s="17" t="str">
        <f>VLOOKUP(C14,'Country Table'!$C$4:$G$222,4,FALSE)</f>
        <v>Latin America &amp; Caribbean</v>
      </c>
      <c r="C14" s="18" t="s">
        <v>47</v>
      </c>
      <c r="D14" s="19">
        <v>21</v>
      </c>
      <c r="E14" s="19">
        <v>21</v>
      </c>
      <c r="F14" s="19">
        <v>22.9</v>
      </c>
      <c r="G14" s="19">
        <v>24.5</v>
      </c>
      <c r="H14" s="19">
        <v>23</v>
      </c>
      <c r="I14" s="19">
        <v>19.7</v>
      </c>
      <c r="J14" s="19">
        <v>14.7</v>
      </c>
      <c r="K14" s="19">
        <v>14.6</v>
      </c>
      <c r="L14" s="19">
        <v>12.4</v>
      </c>
      <c r="M14" s="29">
        <v>10.6</v>
      </c>
      <c r="N14" s="19">
        <v>9.4</v>
      </c>
      <c r="O14" s="19">
        <v>9.9</v>
      </c>
      <c r="P14" s="19">
        <v>10.3</v>
      </c>
      <c r="Q14" s="19">
        <v>11</v>
      </c>
      <c r="R14" s="19">
        <v>9.6</v>
      </c>
      <c r="S14" s="19">
        <v>9.1</v>
      </c>
      <c r="T14" s="19">
        <v>8.6999999999999993</v>
      </c>
      <c r="U14" s="19">
        <v>7.4</v>
      </c>
      <c r="V14" s="19">
        <v>8.1</v>
      </c>
      <c r="W14" s="19">
        <v>10</v>
      </c>
      <c r="X14" s="19">
        <v>10.7</v>
      </c>
      <c r="Y14" s="19">
        <v>11.2</v>
      </c>
      <c r="Z14" s="19">
        <v>11.6</v>
      </c>
      <c r="AA14" s="19">
        <v>11.6</v>
      </c>
      <c r="AB14" s="19">
        <v>12.2</v>
      </c>
      <c r="AC14" s="19">
        <v>11.4</v>
      </c>
      <c r="AD14" s="19">
        <v>9.6999999999999993</v>
      </c>
      <c r="AE14" s="19">
        <v>9.8000000000000007</v>
      </c>
      <c r="AF14" s="19">
        <v>9.4</v>
      </c>
      <c r="AG14" s="19">
        <v>10.3</v>
      </c>
    </row>
    <row r="15" spans="1:33" x14ac:dyDescent="0.2">
      <c r="A15" s="17" t="str">
        <f>VLOOKUP(C15,'Country Table'!$C$4:$G$222,5,FALSE)</f>
        <v>Upper middle income</v>
      </c>
      <c r="B15" s="17" t="str">
        <f>VLOOKUP(C15,'Country Table'!$C$4:$G$222,4,FALSE)</f>
        <v>Europe &amp; Central Asia</v>
      </c>
      <c r="C15" s="18" t="s">
        <v>49</v>
      </c>
      <c r="D15" s="19">
        <v>0.6</v>
      </c>
      <c r="E15" s="19">
        <v>0.6</v>
      </c>
      <c r="F15" s="19">
        <v>3.1</v>
      </c>
      <c r="G15" s="19">
        <v>8.5</v>
      </c>
      <c r="H15" s="19">
        <v>12.8</v>
      </c>
      <c r="I15" s="19">
        <v>17.7</v>
      </c>
      <c r="J15" s="19">
        <v>24.4</v>
      </c>
      <c r="K15" s="19">
        <v>17.100000000000001</v>
      </c>
      <c r="L15" s="19">
        <v>14</v>
      </c>
      <c r="M15" s="29">
        <v>12.8</v>
      </c>
      <c r="N15" s="19">
        <v>12</v>
      </c>
      <c r="O15" s="19">
        <v>11.3</v>
      </c>
      <c r="P15" s="19">
        <v>10.6</v>
      </c>
      <c r="Q15" s="19">
        <v>9.9</v>
      </c>
      <c r="R15" s="19">
        <v>9.1999999999999993</v>
      </c>
      <c r="S15" s="19">
        <v>8.5</v>
      </c>
      <c r="T15" s="19">
        <v>7.7</v>
      </c>
      <c r="U15" s="19">
        <v>7</v>
      </c>
      <c r="V15" s="19">
        <v>6.4</v>
      </c>
      <c r="W15" s="19">
        <v>6.1</v>
      </c>
      <c r="X15" s="19">
        <v>6.1</v>
      </c>
      <c r="Y15" s="19">
        <v>6.1</v>
      </c>
      <c r="Z15" s="19">
        <v>6.1</v>
      </c>
      <c r="AA15" s="19">
        <v>6.1</v>
      </c>
      <c r="AB15" s="19">
        <v>6</v>
      </c>
      <c r="AC15" s="19">
        <v>5.9</v>
      </c>
      <c r="AD15" s="19">
        <v>5.8</v>
      </c>
      <c r="AE15" s="19">
        <v>5.7</v>
      </c>
      <c r="AF15" s="19">
        <v>4.8</v>
      </c>
      <c r="AG15" s="19">
        <v>4.5999999999999996</v>
      </c>
    </row>
    <row r="16" spans="1:33" x14ac:dyDescent="0.2">
      <c r="A16" s="17" t="str">
        <f>VLOOKUP(C16,'Country Table'!$C$4:$G$222,5,FALSE)</f>
        <v>High income</v>
      </c>
      <c r="B16" s="17" t="str">
        <f>VLOOKUP(C16,'Country Table'!$C$4:$G$222,4,FALSE)</f>
        <v>Europe &amp; Central Asia</v>
      </c>
      <c r="C16" s="18" t="s">
        <v>51</v>
      </c>
      <c r="D16" s="19">
        <v>7</v>
      </c>
      <c r="E16" s="19">
        <v>7</v>
      </c>
      <c r="F16" s="19">
        <v>6.7</v>
      </c>
      <c r="G16" s="19">
        <v>8.1</v>
      </c>
      <c r="H16" s="19">
        <v>9.6</v>
      </c>
      <c r="I16" s="19">
        <v>9.3000000000000007</v>
      </c>
      <c r="J16" s="19">
        <v>9.5</v>
      </c>
      <c r="K16" s="19">
        <v>9</v>
      </c>
      <c r="L16" s="19">
        <v>9.3000000000000007</v>
      </c>
      <c r="M16" s="29">
        <v>8.6</v>
      </c>
      <c r="N16" s="19">
        <v>6.6</v>
      </c>
      <c r="O16" s="19">
        <v>6.2</v>
      </c>
      <c r="P16" s="19">
        <v>6.9</v>
      </c>
      <c r="Q16" s="19">
        <v>7.7</v>
      </c>
      <c r="R16" s="19">
        <v>7.4</v>
      </c>
      <c r="S16" s="19">
        <v>8.4</v>
      </c>
      <c r="T16" s="19">
        <v>8.1999999999999993</v>
      </c>
      <c r="U16" s="19">
        <v>7.5</v>
      </c>
      <c r="V16" s="19">
        <v>7</v>
      </c>
      <c r="W16" s="19">
        <v>7.9</v>
      </c>
      <c r="X16" s="19">
        <v>8.3000000000000007</v>
      </c>
      <c r="Y16" s="19">
        <v>7.1</v>
      </c>
      <c r="Z16" s="19">
        <v>7.5</v>
      </c>
      <c r="AA16" s="19">
        <v>8.4</v>
      </c>
      <c r="AB16" s="19">
        <v>8.5</v>
      </c>
      <c r="AC16" s="19">
        <v>8.5</v>
      </c>
      <c r="AD16" s="19">
        <v>7.8</v>
      </c>
      <c r="AE16" s="19">
        <v>7.1</v>
      </c>
      <c r="AF16" s="19">
        <v>5.9</v>
      </c>
      <c r="AG16" s="19">
        <v>5.6</v>
      </c>
    </row>
    <row r="17" spans="1:33" x14ac:dyDescent="0.2">
      <c r="A17" s="17" t="str">
        <f>VLOOKUP(C17,'Country Table'!$C$4:$G$222,5,FALSE)</f>
        <v>Upper middle income</v>
      </c>
      <c r="B17" s="17" t="str">
        <f>VLOOKUP(C17,'Country Table'!$C$4:$G$222,4,FALSE)</f>
        <v>Latin America &amp; Caribbean</v>
      </c>
      <c r="C17" s="18" t="s">
        <v>53</v>
      </c>
      <c r="D17" s="19">
        <v>9.6</v>
      </c>
      <c r="E17" s="19">
        <v>9.6</v>
      </c>
      <c r="F17" s="19">
        <v>9.6999999999999993</v>
      </c>
      <c r="G17" s="19">
        <v>9.8000000000000007</v>
      </c>
      <c r="H17" s="19">
        <v>11.1</v>
      </c>
      <c r="I17" s="19">
        <v>12.5</v>
      </c>
      <c r="J17" s="19">
        <v>13.8</v>
      </c>
      <c r="K17" s="19">
        <v>12.7</v>
      </c>
      <c r="L17" s="19">
        <v>14.3</v>
      </c>
      <c r="M17" s="29">
        <v>12.8</v>
      </c>
      <c r="N17" s="19">
        <v>10.9</v>
      </c>
      <c r="O17" s="19">
        <v>9.1</v>
      </c>
      <c r="P17" s="19">
        <v>10</v>
      </c>
      <c r="Q17" s="19">
        <v>10.4</v>
      </c>
      <c r="R17" s="19">
        <v>10.7</v>
      </c>
      <c r="S17" s="19">
        <v>10.9</v>
      </c>
      <c r="T17" s="19">
        <v>9.4</v>
      </c>
      <c r="U17" s="19">
        <v>8.5</v>
      </c>
      <c r="V17" s="19">
        <v>8.1999999999999993</v>
      </c>
      <c r="W17" s="19">
        <v>8.5</v>
      </c>
      <c r="X17" s="19">
        <v>8.5</v>
      </c>
      <c r="Y17" s="19">
        <v>8.4</v>
      </c>
      <c r="Z17" s="19">
        <v>8.4</v>
      </c>
      <c r="AA17" s="19">
        <v>8.3000000000000007</v>
      </c>
      <c r="AB17" s="19">
        <v>8.1999999999999993</v>
      </c>
      <c r="AC17" s="19">
        <v>7.6</v>
      </c>
      <c r="AD17" s="19">
        <v>7</v>
      </c>
      <c r="AE17" s="19">
        <v>6.6</v>
      </c>
      <c r="AF17" s="19">
        <v>6.5</v>
      </c>
      <c r="AG17" s="19">
        <v>6.4</v>
      </c>
    </row>
    <row r="18" spans="1:33" ht="12.75" customHeight="1" x14ac:dyDescent="0.2">
      <c r="A18" s="17" t="str">
        <f>VLOOKUP(C18,'Country Table'!$C$4:$G$222,5,FALSE)</f>
        <v>Lower middle income</v>
      </c>
      <c r="B18" s="17" t="str">
        <f>VLOOKUP(C18,'Country Table'!$C$4:$G$222,4,FALSE)</f>
        <v>Sub-Saharan Africa</v>
      </c>
      <c r="C18" s="18" t="s">
        <v>55</v>
      </c>
      <c r="D18" s="19">
        <v>1.5</v>
      </c>
      <c r="E18" s="19">
        <v>1.5</v>
      </c>
      <c r="F18" s="19">
        <v>1.5</v>
      </c>
      <c r="G18" s="19">
        <v>1.5</v>
      </c>
      <c r="H18" s="19">
        <v>1.4</v>
      </c>
      <c r="I18" s="19">
        <v>1.3</v>
      </c>
      <c r="J18" s="19">
        <v>1.2</v>
      </c>
      <c r="K18" s="19">
        <v>1.1000000000000001</v>
      </c>
      <c r="L18" s="19">
        <v>1</v>
      </c>
      <c r="M18" s="29">
        <v>0.9</v>
      </c>
      <c r="N18" s="19">
        <v>0.8</v>
      </c>
      <c r="O18" s="19">
        <v>0.8</v>
      </c>
      <c r="P18" s="19">
        <v>0.7</v>
      </c>
      <c r="Q18" s="19">
        <v>0.7</v>
      </c>
      <c r="R18" s="19">
        <v>0.8</v>
      </c>
      <c r="S18" s="19">
        <v>0.8</v>
      </c>
      <c r="T18" s="19">
        <v>0.8</v>
      </c>
      <c r="U18" s="19">
        <v>0.8</v>
      </c>
      <c r="V18" s="19">
        <v>0.8</v>
      </c>
      <c r="W18" s="19">
        <v>1</v>
      </c>
      <c r="X18" s="19">
        <v>1</v>
      </c>
      <c r="Y18" s="19">
        <v>2.6</v>
      </c>
      <c r="Z18" s="19">
        <v>2.7</v>
      </c>
      <c r="AA18" s="19">
        <v>2.7</v>
      </c>
      <c r="AB18" s="19">
        <v>2.6</v>
      </c>
      <c r="AC18" s="19">
        <v>2.6</v>
      </c>
      <c r="AD18" s="19">
        <v>2.5</v>
      </c>
      <c r="AE18" s="19">
        <v>2.5</v>
      </c>
      <c r="AF18" s="19">
        <v>2.4</v>
      </c>
      <c r="AG18" s="19">
        <v>2.2000000000000002</v>
      </c>
    </row>
    <row r="19" spans="1:33" x14ac:dyDescent="0.2">
      <c r="A19" s="17" t="str">
        <f>VLOOKUP(C19,'Country Table'!$C$4:$G$222,5,FALSE)</f>
        <v>Lower middle income</v>
      </c>
      <c r="B19" s="17" t="str">
        <f>VLOOKUP(C19,'Country Table'!$C$4:$G$222,4,FALSE)</f>
        <v>South Asia</v>
      </c>
      <c r="C19" s="18" t="s">
        <v>60</v>
      </c>
      <c r="D19" s="19">
        <v>1.3</v>
      </c>
      <c r="E19" s="19">
        <v>1.3</v>
      </c>
      <c r="F19" s="19">
        <v>1.4</v>
      </c>
      <c r="G19" s="19">
        <v>1.4</v>
      </c>
      <c r="H19" s="19">
        <v>1.4</v>
      </c>
      <c r="I19" s="19">
        <v>1.4</v>
      </c>
      <c r="J19" s="19">
        <v>1.4</v>
      </c>
      <c r="K19" s="19">
        <v>1.4</v>
      </c>
      <c r="L19" s="19">
        <v>1.4</v>
      </c>
      <c r="M19" s="29">
        <v>1.4</v>
      </c>
      <c r="N19" s="19">
        <v>1.6</v>
      </c>
      <c r="O19" s="19">
        <v>1.9</v>
      </c>
      <c r="P19" s="19">
        <v>1.9</v>
      </c>
      <c r="Q19" s="19">
        <v>1.8</v>
      </c>
      <c r="R19" s="19">
        <v>2.5</v>
      </c>
      <c r="S19" s="19">
        <v>3.1</v>
      </c>
      <c r="T19" s="19">
        <v>3.1</v>
      </c>
      <c r="U19" s="19">
        <v>3.7</v>
      </c>
      <c r="V19" s="19">
        <v>3.7</v>
      </c>
      <c r="W19" s="19">
        <v>4</v>
      </c>
      <c r="X19" s="19">
        <v>3.3</v>
      </c>
      <c r="Y19" s="19">
        <v>3.2</v>
      </c>
      <c r="Z19" s="19">
        <v>2</v>
      </c>
      <c r="AA19" s="19">
        <v>2.9</v>
      </c>
      <c r="AB19" s="19">
        <v>2.6</v>
      </c>
      <c r="AC19" s="19">
        <v>2.5</v>
      </c>
      <c r="AD19" s="19">
        <v>2.4</v>
      </c>
      <c r="AE19" s="19">
        <v>2.4</v>
      </c>
      <c r="AF19" s="19">
        <v>2.2999999999999998</v>
      </c>
      <c r="AG19" s="19">
        <v>2.2999999999999998</v>
      </c>
    </row>
    <row r="20" spans="1:33" x14ac:dyDescent="0.2">
      <c r="A20" s="17" t="str">
        <f>VLOOKUP(C20,'Country Table'!$C$4:$G$222,5,FALSE)</f>
        <v>Lower middle income</v>
      </c>
      <c r="B20" s="17" t="str">
        <f>VLOOKUP(C20,'Country Table'!$C$4:$G$222,4,FALSE)</f>
        <v>Latin America &amp; Caribbean</v>
      </c>
      <c r="C20" s="18" t="s">
        <v>62</v>
      </c>
      <c r="D20" s="19">
        <v>2.7</v>
      </c>
      <c r="E20" s="19">
        <v>2.7</v>
      </c>
      <c r="F20" s="19">
        <v>2.8</v>
      </c>
      <c r="G20" s="19">
        <v>2.9</v>
      </c>
      <c r="H20" s="19">
        <v>2.9</v>
      </c>
      <c r="I20" s="19">
        <v>2.9</v>
      </c>
      <c r="J20" s="19">
        <v>2.9</v>
      </c>
      <c r="K20" s="19">
        <v>2.9</v>
      </c>
      <c r="L20" s="19">
        <v>2.9</v>
      </c>
      <c r="M20" s="29">
        <v>2.9</v>
      </c>
      <c r="N20" s="19">
        <v>2.9</v>
      </c>
      <c r="O20" s="19">
        <v>2.9</v>
      </c>
      <c r="P20" s="19">
        <v>2.9</v>
      </c>
      <c r="Q20" s="19">
        <v>2.9</v>
      </c>
      <c r="R20" s="19">
        <v>2.9</v>
      </c>
      <c r="S20" s="19">
        <v>2.8</v>
      </c>
      <c r="T20" s="19">
        <v>2.7</v>
      </c>
      <c r="U20" s="19">
        <v>2.6</v>
      </c>
      <c r="V20" s="19">
        <v>2.6</v>
      </c>
      <c r="W20" s="19">
        <v>2.9</v>
      </c>
      <c r="X20" s="19">
        <v>2.6</v>
      </c>
      <c r="Y20" s="19">
        <v>2.2000000000000002</v>
      </c>
      <c r="Z20" s="19">
        <v>2</v>
      </c>
      <c r="AA20" s="19">
        <v>2.4</v>
      </c>
      <c r="AB20" s="19">
        <v>2</v>
      </c>
      <c r="AC20" s="19">
        <v>3.1</v>
      </c>
      <c r="AD20" s="19">
        <v>3.5</v>
      </c>
      <c r="AE20" s="19">
        <v>3.7</v>
      </c>
      <c r="AF20" s="19">
        <v>3.5</v>
      </c>
      <c r="AG20" s="19">
        <v>3.5</v>
      </c>
    </row>
    <row r="21" spans="1:33" x14ac:dyDescent="0.2">
      <c r="A21" s="17" t="str">
        <f>VLOOKUP(C21,'Country Table'!$C$4:$G$222,5,FALSE)</f>
        <v>Upper middle income</v>
      </c>
      <c r="B21" s="17" t="str">
        <f>VLOOKUP(C21,'Country Table'!$C$4:$G$222,4,FALSE)</f>
        <v>Europe &amp; Central Asia</v>
      </c>
      <c r="C21" s="18" t="s">
        <v>64</v>
      </c>
      <c r="D21" s="19">
        <v>17.5</v>
      </c>
      <c r="E21" s="19">
        <v>17.5</v>
      </c>
      <c r="F21" s="19">
        <v>18.399999999999999</v>
      </c>
      <c r="G21" s="19">
        <v>19.399999999999999</v>
      </c>
      <c r="H21" s="19">
        <v>20.2</v>
      </c>
      <c r="I21" s="19">
        <v>21.1</v>
      </c>
      <c r="J21" s="19">
        <v>22</v>
      </c>
      <c r="K21" s="19">
        <v>22.8</v>
      </c>
      <c r="L21" s="19">
        <v>23.7</v>
      </c>
      <c r="M21" s="29">
        <v>24.8</v>
      </c>
      <c r="N21" s="19">
        <v>25.7</v>
      </c>
      <c r="O21" s="19">
        <v>26.6</v>
      </c>
      <c r="P21" s="19">
        <v>27.7</v>
      </c>
      <c r="Q21" s="19">
        <v>28.7</v>
      </c>
      <c r="R21" s="19">
        <v>29.6</v>
      </c>
      <c r="S21" s="19">
        <v>30.4</v>
      </c>
      <c r="T21" s="19">
        <v>31.1</v>
      </c>
      <c r="U21" s="19">
        <v>29</v>
      </c>
      <c r="V21" s="19">
        <v>23.4</v>
      </c>
      <c r="W21" s="19">
        <v>24.1</v>
      </c>
      <c r="X21" s="19">
        <v>27.3</v>
      </c>
      <c r="Y21" s="19">
        <v>27.6</v>
      </c>
      <c r="Z21" s="19">
        <v>28</v>
      </c>
      <c r="AA21" s="19">
        <v>27.5</v>
      </c>
      <c r="AB21" s="19">
        <v>27.5</v>
      </c>
      <c r="AC21" s="19">
        <v>27.7</v>
      </c>
      <c r="AD21" s="19">
        <v>25.4</v>
      </c>
      <c r="AE21" s="19">
        <v>20.5</v>
      </c>
      <c r="AF21" s="19">
        <v>18.399999999999999</v>
      </c>
      <c r="AG21" s="19">
        <v>18.399999999999999</v>
      </c>
    </row>
    <row r="22" spans="1:33" x14ac:dyDescent="0.2">
      <c r="A22" s="17" t="str">
        <f>VLOOKUP(C22,'Country Table'!$C$4:$G$222,5,FALSE)</f>
        <v>Upper middle income</v>
      </c>
      <c r="B22" s="17" t="str">
        <f>VLOOKUP(C22,'Country Table'!$C$4:$G$222,4,FALSE)</f>
        <v>Sub-Saharan Africa</v>
      </c>
      <c r="C22" s="18" t="s">
        <v>66</v>
      </c>
      <c r="D22" s="19">
        <v>13.8</v>
      </c>
      <c r="E22" s="19">
        <v>13.8</v>
      </c>
      <c r="F22" s="19">
        <v>16.100000000000001</v>
      </c>
      <c r="G22" s="19">
        <v>18.600000000000001</v>
      </c>
      <c r="H22" s="19">
        <v>21.2</v>
      </c>
      <c r="I22" s="19">
        <v>21.4</v>
      </c>
      <c r="J22" s="19">
        <v>21.6</v>
      </c>
      <c r="K22" s="19">
        <v>21.2</v>
      </c>
      <c r="L22" s="19">
        <v>20.9</v>
      </c>
      <c r="M22" s="29">
        <v>18.3</v>
      </c>
      <c r="N22" s="19">
        <v>15.9</v>
      </c>
      <c r="O22" s="19">
        <v>18.5</v>
      </c>
      <c r="P22" s="19">
        <v>21.1</v>
      </c>
      <c r="Q22" s="19">
        <v>23.8</v>
      </c>
      <c r="R22" s="19">
        <v>21.8</v>
      </c>
      <c r="S22" s="19">
        <v>19.8</v>
      </c>
      <c r="T22" s="19">
        <v>17.8</v>
      </c>
      <c r="U22" s="19">
        <v>17</v>
      </c>
      <c r="V22" s="19">
        <v>16.3</v>
      </c>
      <c r="W22" s="19">
        <v>16.2</v>
      </c>
      <c r="X22" s="19">
        <v>17.899999999999999</v>
      </c>
      <c r="Y22" s="19">
        <v>17.899999999999999</v>
      </c>
      <c r="Z22" s="19">
        <v>17.899999999999999</v>
      </c>
      <c r="AA22" s="19">
        <v>17.899999999999999</v>
      </c>
      <c r="AB22" s="19">
        <v>17.8</v>
      </c>
      <c r="AC22" s="19">
        <v>17.7</v>
      </c>
      <c r="AD22" s="19">
        <v>17.7</v>
      </c>
      <c r="AE22" s="19">
        <v>17.5</v>
      </c>
      <c r="AF22" s="19">
        <v>17.399999999999999</v>
      </c>
      <c r="AG22" s="19">
        <v>18.2</v>
      </c>
    </row>
    <row r="23" spans="1:33" x14ac:dyDescent="0.2">
      <c r="A23" s="17" t="str">
        <f>VLOOKUP(C23,'Country Table'!$C$4:$G$222,5,FALSE)</f>
        <v>Upper middle income</v>
      </c>
      <c r="B23" s="17" t="str">
        <f>VLOOKUP(C23,'Country Table'!$C$4:$G$222,4,FALSE)</f>
        <v>Latin America &amp; Caribbean</v>
      </c>
      <c r="C23" s="18" t="s">
        <v>68</v>
      </c>
      <c r="D23" s="19">
        <v>6.4</v>
      </c>
      <c r="E23" s="19">
        <v>6.4</v>
      </c>
      <c r="F23" s="19">
        <v>6.4</v>
      </c>
      <c r="G23" s="19">
        <v>6</v>
      </c>
      <c r="H23" s="19">
        <v>6.2</v>
      </c>
      <c r="I23" s="19">
        <v>6.4</v>
      </c>
      <c r="J23" s="19">
        <v>7.3</v>
      </c>
      <c r="K23" s="19">
        <v>8.1999999999999993</v>
      </c>
      <c r="L23" s="19">
        <v>9.4</v>
      </c>
      <c r="M23" s="29">
        <v>10.199999999999999</v>
      </c>
      <c r="N23" s="19">
        <v>9.9</v>
      </c>
      <c r="O23" s="19">
        <v>9.6</v>
      </c>
      <c r="P23" s="19">
        <v>9.4</v>
      </c>
      <c r="Q23" s="19">
        <v>10</v>
      </c>
      <c r="R23" s="19">
        <v>9.1</v>
      </c>
      <c r="S23" s="19">
        <v>9.6</v>
      </c>
      <c r="T23" s="19">
        <v>8.6</v>
      </c>
      <c r="U23" s="19">
        <v>8.3000000000000007</v>
      </c>
      <c r="V23" s="19">
        <v>7.3</v>
      </c>
      <c r="W23" s="19">
        <v>8.5</v>
      </c>
      <c r="X23" s="19">
        <v>7.7</v>
      </c>
      <c r="Y23" s="19">
        <v>6.9</v>
      </c>
      <c r="Z23" s="19">
        <v>7.2</v>
      </c>
      <c r="AA23" s="19">
        <v>7</v>
      </c>
      <c r="AB23" s="19">
        <v>6.7</v>
      </c>
      <c r="AC23" s="19">
        <v>8.4</v>
      </c>
      <c r="AD23" s="19">
        <v>11.6</v>
      </c>
      <c r="AE23" s="19">
        <v>12.8</v>
      </c>
      <c r="AF23" s="19">
        <v>12.3</v>
      </c>
      <c r="AG23" s="19">
        <v>12.1</v>
      </c>
    </row>
    <row r="24" spans="1:33" x14ac:dyDescent="0.2">
      <c r="A24" s="17" t="str">
        <f>VLOOKUP(C24,'Country Table'!$C$4:$G$222,5,FALSE)</f>
        <v>High income</v>
      </c>
      <c r="B24" s="17" t="str">
        <f>VLOOKUP(C24,'Country Table'!$C$4:$G$222,4,FALSE)</f>
        <v>East Asia &amp; Pacific</v>
      </c>
      <c r="C24" s="18" t="s">
        <v>72</v>
      </c>
      <c r="D24" s="19">
        <v>4.7</v>
      </c>
      <c r="E24" s="19">
        <v>4.7</v>
      </c>
      <c r="F24" s="19">
        <v>5</v>
      </c>
      <c r="G24" s="19">
        <v>5.4</v>
      </c>
      <c r="H24" s="19">
        <v>5.6</v>
      </c>
      <c r="I24" s="19">
        <v>5.7</v>
      </c>
      <c r="J24" s="19">
        <v>5.7</v>
      </c>
      <c r="K24" s="19">
        <v>5.6</v>
      </c>
      <c r="L24" s="19">
        <v>5.7</v>
      </c>
      <c r="M24" s="29">
        <v>5.8</v>
      </c>
      <c r="N24" s="19">
        <v>5.7</v>
      </c>
      <c r="O24" s="19">
        <v>5.8</v>
      </c>
      <c r="P24" s="19">
        <v>5.9</v>
      </c>
      <c r="Q24" s="19">
        <v>6</v>
      </c>
      <c r="R24" s="19">
        <v>5.8</v>
      </c>
      <c r="S24" s="19">
        <v>5.7</v>
      </c>
      <c r="T24" s="19">
        <v>5.4</v>
      </c>
      <c r="U24" s="19">
        <v>5.2</v>
      </c>
      <c r="V24" s="19">
        <v>5.2</v>
      </c>
      <c r="W24" s="19">
        <v>6.4</v>
      </c>
      <c r="X24" s="19">
        <v>6.7</v>
      </c>
      <c r="Y24" s="19">
        <v>6.7</v>
      </c>
      <c r="Z24" s="19">
        <v>6.9</v>
      </c>
      <c r="AA24" s="19">
        <v>7.1</v>
      </c>
      <c r="AB24" s="19">
        <v>7</v>
      </c>
      <c r="AC24" s="19">
        <v>7.9</v>
      </c>
      <c r="AD24" s="19">
        <v>8.6999999999999993</v>
      </c>
      <c r="AE24" s="19">
        <v>9.3000000000000007</v>
      </c>
      <c r="AF24" s="19">
        <v>8.9</v>
      </c>
      <c r="AG24" s="19">
        <v>9.1</v>
      </c>
    </row>
    <row r="25" spans="1:33" x14ac:dyDescent="0.2">
      <c r="A25" s="17" t="str">
        <f>VLOOKUP(C25,'Country Table'!$C$4:$G$222,5,FALSE)</f>
        <v>Upper middle income</v>
      </c>
      <c r="B25" s="17" t="str">
        <f>VLOOKUP(C25,'Country Table'!$C$4:$G$222,4,FALSE)</f>
        <v>Europe &amp; Central Asia</v>
      </c>
      <c r="C25" s="18" t="s">
        <v>74</v>
      </c>
      <c r="D25" s="19">
        <v>13.4</v>
      </c>
      <c r="E25" s="19">
        <v>13.4</v>
      </c>
      <c r="F25" s="19">
        <v>13.5</v>
      </c>
      <c r="G25" s="19">
        <v>13.7</v>
      </c>
      <c r="H25" s="19">
        <v>13.7</v>
      </c>
      <c r="I25" s="19">
        <v>13.7</v>
      </c>
      <c r="J25" s="19">
        <v>13.7</v>
      </c>
      <c r="K25" s="19">
        <v>13.7</v>
      </c>
      <c r="L25" s="19">
        <v>12.2</v>
      </c>
      <c r="M25" s="29">
        <v>14.1</v>
      </c>
      <c r="N25" s="19">
        <v>16.2</v>
      </c>
      <c r="O25" s="19">
        <v>19.899999999999999</v>
      </c>
      <c r="P25" s="19">
        <v>18.100000000000001</v>
      </c>
      <c r="Q25" s="19">
        <v>13.7</v>
      </c>
      <c r="R25" s="19">
        <v>12</v>
      </c>
      <c r="S25" s="19">
        <v>10.1</v>
      </c>
      <c r="T25" s="19">
        <v>9</v>
      </c>
      <c r="U25" s="19">
        <v>6.9</v>
      </c>
      <c r="V25" s="19">
        <v>5.6</v>
      </c>
      <c r="W25" s="19">
        <v>6.8</v>
      </c>
      <c r="X25" s="19">
        <v>10.3</v>
      </c>
      <c r="Y25" s="19">
        <v>11.3</v>
      </c>
      <c r="Z25" s="19">
        <v>12.3</v>
      </c>
      <c r="AA25" s="19">
        <v>12.9</v>
      </c>
      <c r="AB25" s="19">
        <v>11.4</v>
      </c>
      <c r="AC25" s="19">
        <v>9.1</v>
      </c>
      <c r="AD25" s="19">
        <v>7.6</v>
      </c>
      <c r="AE25" s="19">
        <v>6.2</v>
      </c>
      <c r="AF25" s="19">
        <v>5.2</v>
      </c>
      <c r="AG25" s="19">
        <v>4.3</v>
      </c>
    </row>
    <row r="26" spans="1:33" x14ac:dyDescent="0.2">
      <c r="A26" s="17" t="str">
        <f>VLOOKUP(C26,'Country Table'!$C$4:$G$222,5,FALSE)</f>
        <v>Low income</v>
      </c>
      <c r="B26" s="17" t="str">
        <f>VLOOKUP(C26,'Country Table'!$C$4:$G$222,4,FALSE)</f>
        <v>Sub-Saharan Africa</v>
      </c>
      <c r="C26" s="18" t="s">
        <v>76</v>
      </c>
      <c r="D26" s="19">
        <v>2.5</v>
      </c>
      <c r="E26" s="19">
        <v>2.5</v>
      </c>
      <c r="F26" s="19">
        <v>2.5</v>
      </c>
      <c r="G26" s="19">
        <v>2.6</v>
      </c>
      <c r="H26" s="19">
        <v>2.6</v>
      </c>
      <c r="I26" s="19">
        <v>2.5</v>
      </c>
      <c r="J26" s="19">
        <v>2.5</v>
      </c>
      <c r="K26" s="19">
        <v>2.5</v>
      </c>
      <c r="L26" s="19">
        <v>2.4</v>
      </c>
      <c r="M26" s="29">
        <v>2.5</v>
      </c>
      <c r="N26" s="19">
        <v>2.6</v>
      </c>
      <c r="O26" s="19">
        <v>2.6</v>
      </c>
      <c r="P26" s="19">
        <v>2.7</v>
      </c>
      <c r="Q26" s="19">
        <v>2.8</v>
      </c>
      <c r="R26" s="19">
        <v>3.4</v>
      </c>
      <c r="S26" s="19">
        <v>4</v>
      </c>
      <c r="T26" s="19">
        <v>3.6</v>
      </c>
      <c r="U26" s="19">
        <v>3.3</v>
      </c>
      <c r="V26" s="19">
        <v>3.6</v>
      </c>
      <c r="W26" s="19">
        <v>4.2</v>
      </c>
      <c r="X26" s="19">
        <v>4.7</v>
      </c>
      <c r="Y26" s="19">
        <v>5.0999999999999996</v>
      </c>
      <c r="Z26" s="19">
        <v>5.6</v>
      </c>
      <c r="AA26" s="19">
        <v>6.1</v>
      </c>
      <c r="AB26" s="19">
        <v>6.5</v>
      </c>
      <c r="AC26" s="19">
        <v>6.4</v>
      </c>
      <c r="AD26" s="19">
        <v>6.3</v>
      </c>
      <c r="AE26" s="19">
        <v>6.2</v>
      </c>
      <c r="AF26" s="19">
        <v>6.1</v>
      </c>
      <c r="AG26" s="19">
        <v>6.3</v>
      </c>
    </row>
    <row r="27" spans="1:33" x14ac:dyDescent="0.2">
      <c r="A27" s="17" t="str">
        <f>VLOOKUP(C27,'Country Table'!$C$4:$G$222,5,FALSE)</f>
        <v>Low income</v>
      </c>
      <c r="B27" s="17" t="str">
        <f>VLOOKUP(C27,'Country Table'!$C$4:$G$222,4,FALSE)</f>
        <v>Sub-Saharan Africa</v>
      </c>
      <c r="C27" s="18" t="s">
        <v>78</v>
      </c>
      <c r="D27" s="19">
        <v>1.7</v>
      </c>
      <c r="E27" s="19">
        <v>1.7</v>
      </c>
      <c r="F27" s="19">
        <v>1.8</v>
      </c>
      <c r="G27" s="19">
        <v>1.8</v>
      </c>
      <c r="H27" s="19">
        <v>1.9</v>
      </c>
      <c r="I27" s="19">
        <v>1.9</v>
      </c>
      <c r="J27" s="19">
        <v>1.9</v>
      </c>
      <c r="K27" s="19">
        <v>1.9</v>
      </c>
      <c r="L27" s="19">
        <v>1.9</v>
      </c>
      <c r="M27" s="29">
        <v>1.9</v>
      </c>
      <c r="N27" s="19">
        <v>1.9</v>
      </c>
      <c r="O27" s="19">
        <v>1.9</v>
      </c>
      <c r="P27" s="19">
        <v>1.9</v>
      </c>
      <c r="Q27" s="19">
        <v>1.9</v>
      </c>
      <c r="R27" s="19">
        <v>1.9</v>
      </c>
      <c r="S27" s="19">
        <v>1.8</v>
      </c>
      <c r="T27" s="19">
        <v>1.7</v>
      </c>
      <c r="U27" s="19">
        <v>1.7</v>
      </c>
      <c r="V27" s="19">
        <v>1.6</v>
      </c>
      <c r="W27" s="19">
        <v>1.8</v>
      </c>
      <c r="X27" s="19">
        <v>1.8</v>
      </c>
      <c r="Y27" s="19">
        <v>1.7</v>
      </c>
      <c r="Z27" s="19">
        <v>1.7</v>
      </c>
      <c r="AA27" s="19">
        <v>1.6</v>
      </c>
      <c r="AB27" s="19">
        <v>1.6</v>
      </c>
      <c r="AC27" s="19">
        <v>1.6</v>
      </c>
      <c r="AD27" s="19">
        <v>1.5</v>
      </c>
      <c r="AE27" s="19">
        <v>1.5</v>
      </c>
      <c r="AF27" s="19">
        <v>1.4</v>
      </c>
      <c r="AG27" s="19">
        <v>1.4</v>
      </c>
    </row>
    <row r="28" spans="1:33" x14ac:dyDescent="0.2">
      <c r="A28" s="17" t="str">
        <f>VLOOKUP(C28,'Country Table'!$C$4:$G$222,5,FALSE)</f>
        <v>Lower middle income</v>
      </c>
      <c r="B28" s="17" t="str">
        <f>VLOOKUP(C28,'Country Table'!$C$4:$G$222,4,FALSE)</f>
        <v>Sub-Saharan Africa</v>
      </c>
      <c r="C28" s="18" t="s">
        <v>80</v>
      </c>
      <c r="D28" s="19">
        <v>10.4</v>
      </c>
      <c r="E28" s="19">
        <v>10.4</v>
      </c>
      <c r="F28" s="19">
        <v>10.5</v>
      </c>
      <c r="G28" s="19">
        <v>10.6</v>
      </c>
      <c r="H28" s="19">
        <v>10.6</v>
      </c>
      <c r="I28" s="19">
        <v>10.7</v>
      </c>
      <c r="J28" s="19">
        <v>10.7</v>
      </c>
      <c r="K28" s="19">
        <v>10.7</v>
      </c>
      <c r="L28" s="19">
        <v>10.6</v>
      </c>
      <c r="M28" s="29">
        <v>10.7</v>
      </c>
      <c r="N28" s="19">
        <v>10.7</v>
      </c>
      <c r="O28" s="19">
        <v>10.7</v>
      </c>
      <c r="P28" s="19">
        <v>10.8</v>
      </c>
      <c r="Q28" s="19">
        <v>10.8</v>
      </c>
      <c r="R28" s="19">
        <v>10.7</v>
      </c>
      <c r="S28" s="19">
        <v>10.6</v>
      </c>
      <c r="T28" s="19">
        <v>10.4</v>
      </c>
      <c r="U28" s="19">
        <v>10.3</v>
      </c>
      <c r="V28" s="19">
        <v>10.199999999999999</v>
      </c>
      <c r="W28" s="19">
        <v>10.6</v>
      </c>
      <c r="X28" s="19">
        <v>10.7</v>
      </c>
      <c r="Y28" s="19">
        <v>10.9</v>
      </c>
      <c r="Z28" s="19">
        <v>11.2</v>
      </c>
      <c r="AA28" s="19">
        <v>11.5</v>
      </c>
      <c r="AB28" s="19">
        <v>11.7</v>
      </c>
      <c r="AC28" s="19">
        <v>11.9</v>
      </c>
      <c r="AD28" s="19">
        <v>12.1</v>
      </c>
      <c r="AE28" s="19">
        <v>12.2</v>
      </c>
      <c r="AF28" s="19">
        <v>12.2</v>
      </c>
      <c r="AG28" s="19">
        <v>12.2</v>
      </c>
    </row>
    <row r="29" spans="1:33" x14ac:dyDescent="0.2">
      <c r="A29" s="17" t="str">
        <f>VLOOKUP(C29,'Country Table'!$C$4:$G$222,5,FALSE)</f>
        <v>Lower middle income</v>
      </c>
      <c r="B29" s="17" t="str">
        <f>VLOOKUP(C29,'Country Table'!$C$4:$G$222,4,FALSE)</f>
        <v>East Asia &amp; Pacific</v>
      </c>
      <c r="C29" s="18" t="s">
        <v>82</v>
      </c>
      <c r="D29" s="19">
        <v>0.8</v>
      </c>
      <c r="E29" s="19">
        <v>0.8</v>
      </c>
      <c r="F29" s="19">
        <v>0.8</v>
      </c>
      <c r="G29" s="19">
        <v>0.8</v>
      </c>
      <c r="H29" s="19">
        <v>0.8</v>
      </c>
      <c r="I29" s="19">
        <v>0.8</v>
      </c>
      <c r="J29" s="19">
        <v>0.8</v>
      </c>
      <c r="K29" s="19">
        <v>0.9</v>
      </c>
      <c r="L29" s="19">
        <v>0.9</v>
      </c>
      <c r="M29" s="29">
        <v>1</v>
      </c>
      <c r="N29" s="19">
        <v>1.1000000000000001</v>
      </c>
      <c r="O29" s="19">
        <v>1.1000000000000001</v>
      </c>
      <c r="P29" s="19">
        <v>1.2</v>
      </c>
      <c r="Q29" s="19">
        <v>1.3</v>
      </c>
      <c r="R29" s="19">
        <v>1.3</v>
      </c>
      <c r="S29" s="19">
        <v>1.3</v>
      </c>
      <c r="T29" s="19">
        <v>1.3</v>
      </c>
      <c r="U29" s="19">
        <v>1.3</v>
      </c>
      <c r="V29" s="19">
        <v>0.8</v>
      </c>
      <c r="W29" s="19">
        <v>0.6</v>
      </c>
      <c r="X29" s="19">
        <v>0.8</v>
      </c>
      <c r="Y29" s="19">
        <v>0.6</v>
      </c>
      <c r="Z29" s="19">
        <v>0.5</v>
      </c>
      <c r="AA29" s="19">
        <v>0.4</v>
      </c>
      <c r="AB29" s="19">
        <v>0.7</v>
      </c>
      <c r="AC29" s="19">
        <v>0.4</v>
      </c>
      <c r="AD29" s="19">
        <v>0.7</v>
      </c>
      <c r="AE29" s="19">
        <v>0.7</v>
      </c>
      <c r="AF29" s="19">
        <v>0.7</v>
      </c>
      <c r="AG29" s="19">
        <v>0.7</v>
      </c>
    </row>
    <row r="30" spans="1:33" x14ac:dyDescent="0.2">
      <c r="A30" s="17" t="str">
        <f>VLOOKUP(C30,'Country Table'!$C$4:$G$222,5,FALSE)</f>
        <v>Lower middle income</v>
      </c>
      <c r="B30" s="17" t="str">
        <f>VLOOKUP(C30,'Country Table'!$C$4:$G$222,4,FALSE)</f>
        <v>Sub-Saharan Africa</v>
      </c>
      <c r="C30" s="18" t="s">
        <v>84</v>
      </c>
      <c r="D30" s="19">
        <v>7.8</v>
      </c>
      <c r="E30" s="19">
        <v>7.8</v>
      </c>
      <c r="F30" s="19">
        <v>7.9</v>
      </c>
      <c r="G30" s="19">
        <v>8</v>
      </c>
      <c r="H30" s="19">
        <v>8</v>
      </c>
      <c r="I30" s="19">
        <v>8</v>
      </c>
      <c r="J30" s="19">
        <v>8.1</v>
      </c>
      <c r="K30" s="19">
        <v>7.9</v>
      </c>
      <c r="L30" s="19">
        <v>7.8</v>
      </c>
      <c r="M30" s="29">
        <v>7.7</v>
      </c>
      <c r="N30" s="19">
        <v>7.6</v>
      </c>
      <c r="O30" s="19">
        <v>7.5</v>
      </c>
      <c r="P30" s="19">
        <v>6.7</v>
      </c>
      <c r="Q30" s="19">
        <v>5.9</v>
      </c>
      <c r="R30" s="19">
        <v>5.0999999999999996</v>
      </c>
      <c r="S30" s="19">
        <v>4.4000000000000004</v>
      </c>
      <c r="T30" s="19">
        <v>3.7</v>
      </c>
      <c r="U30" s="19">
        <v>3.1</v>
      </c>
      <c r="V30" s="19">
        <v>3.3</v>
      </c>
      <c r="W30" s="19">
        <v>3.8</v>
      </c>
      <c r="X30" s="19">
        <v>4.0999999999999996</v>
      </c>
      <c r="Y30" s="19">
        <v>4</v>
      </c>
      <c r="Z30" s="19">
        <v>3.8</v>
      </c>
      <c r="AA30" s="19">
        <v>3.7</v>
      </c>
      <c r="AB30" s="19">
        <v>3.5</v>
      </c>
      <c r="AC30" s="19">
        <v>3.5</v>
      </c>
      <c r="AD30" s="19">
        <v>3.5</v>
      </c>
      <c r="AE30" s="19">
        <v>3.4</v>
      </c>
      <c r="AF30" s="19">
        <v>3.4</v>
      </c>
      <c r="AG30" s="19">
        <v>3.4</v>
      </c>
    </row>
    <row r="31" spans="1:33" x14ac:dyDescent="0.2">
      <c r="A31" s="17" t="str">
        <f>VLOOKUP(C31,'Country Table'!$C$4:$G$222,5,FALSE)</f>
        <v>High income</v>
      </c>
      <c r="B31" s="17" t="str">
        <f>VLOOKUP(C31,'Country Table'!$C$4:$G$222,4,FALSE)</f>
        <v>North America</v>
      </c>
      <c r="C31" s="18" t="s">
        <v>86</v>
      </c>
      <c r="D31" s="19">
        <v>10.3</v>
      </c>
      <c r="E31" s="19">
        <v>10.3</v>
      </c>
      <c r="F31" s="19">
        <v>11.2</v>
      </c>
      <c r="G31" s="19">
        <v>11.4</v>
      </c>
      <c r="H31" s="19">
        <v>10.4</v>
      </c>
      <c r="I31" s="19">
        <v>9.5</v>
      </c>
      <c r="J31" s="19">
        <v>9.6</v>
      </c>
      <c r="K31" s="19">
        <v>9.1</v>
      </c>
      <c r="L31" s="19">
        <v>8.3000000000000007</v>
      </c>
      <c r="M31" s="29">
        <v>7.6</v>
      </c>
      <c r="N31" s="19">
        <v>6.8</v>
      </c>
      <c r="O31" s="19">
        <v>7.2</v>
      </c>
      <c r="P31" s="19">
        <v>7.7</v>
      </c>
      <c r="Q31" s="19">
        <v>7.6</v>
      </c>
      <c r="R31" s="19">
        <v>7.2</v>
      </c>
      <c r="S31" s="19">
        <v>6.8</v>
      </c>
      <c r="T31" s="19">
        <v>6.3</v>
      </c>
      <c r="U31" s="19">
        <v>6</v>
      </c>
      <c r="V31" s="19">
        <v>6.1</v>
      </c>
      <c r="W31" s="19">
        <v>8.3000000000000007</v>
      </c>
      <c r="X31" s="19">
        <v>8.1</v>
      </c>
      <c r="Y31" s="19">
        <v>7.5</v>
      </c>
      <c r="Z31" s="19">
        <v>7.3</v>
      </c>
      <c r="AA31" s="19">
        <v>7.1</v>
      </c>
      <c r="AB31" s="19">
        <v>6.9</v>
      </c>
      <c r="AC31" s="19">
        <v>6.9</v>
      </c>
      <c r="AD31" s="19">
        <v>7</v>
      </c>
      <c r="AE31" s="19">
        <v>6.3</v>
      </c>
      <c r="AF31" s="19">
        <v>5.8</v>
      </c>
      <c r="AG31" s="19">
        <v>5.6</v>
      </c>
    </row>
    <row r="32" spans="1:33" x14ac:dyDescent="0.2">
      <c r="A32" s="17" t="str">
        <f>VLOOKUP(C32,'Country Table'!$C$4:$G$222,5,FALSE)</f>
        <v>Low income</v>
      </c>
      <c r="B32" s="17" t="str">
        <f>VLOOKUP(C32,'Country Table'!$C$4:$G$222,4,FALSE)</f>
        <v>Sub-Saharan Africa</v>
      </c>
      <c r="C32" s="18" t="s">
        <v>90</v>
      </c>
      <c r="D32" s="19">
        <v>3.8</v>
      </c>
      <c r="E32" s="19">
        <v>3.8</v>
      </c>
      <c r="F32" s="19">
        <v>3.8</v>
      </c>
      <c r="G32" s="19">
        <v>3.9</v>
      </c>
      <c r="H32" s="19">
        <v>3.9</v>
      </c>
      <c r="I32" s="19">
        <v>3.9</v>
      </c>
      <c r="J32" s="19">
        <v>3.9</v>
      </c>
      <c r="K32" s="19">
        <v>3.9</v>
      </c>
      <c r="L32" s="19">
        <v>3.9</v>
      </c>
      <c r="M32" s="29">
        <v>4</v>
      </c>
      <c r="N32" s="19">
        <v>4</v>
      </c>
      <c r="O32" s="19">
        <v>4</v>
      </c>
      <c r="P32" s="19">
        <v>4</v>
      </c>
      <c r="Q32" s="19">
        <v>4</v>
      </c>
      <c r="R32" s="19">
        <v>4</v>
      </c>
      <c r="S32" s="19">
        <v>3.9</v>
      </c>
      <c r="T32" s="19">
        <v>3.8</v>
      </c>
      <c r="U32" s="19">
        <v>3.7</v>
      </c>
      <c r="V32" s="19">
        <v>3.6</v>
      </c>
      <c r="W32" s="19">
        <v>3.9</v>
      </c>
      <c r="X32" s="19">
        <v>3.9</v>
      </c>
      <c r="Y32" s="19">
        <v>3.9</v>
      </c>
      <c r="Z32" s="19">
        <v>3.9</v>
      </c>
      <c r="AA32" s="19">
        <v>4</v>
      </c>
      <c r="AB32" s="19">
        <v>3.9</v>
      </c>
      <c r="AC32" s="19">
        <v>3.9</v>
      </c>
      <c r="AD32" s="19">
        <v>3.8</v>
      </c>
      <c r="AE32" s="19">
        <v>3.7</v>
      </c>
      <c r="AF32" s="19">
        <v>3.7</v>
      </c>
      <c r="AG32" s="19">
        <v>3.7</v>
      </c>
    </row>
    <row r="33" spans="1:33" x14ac:dyDescent="0.2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s="18" t="s">
        <v>92</v>
      </c>
      <c r="D33" s="19">
        <v>0.7</v>
      </c>
      <c r="E33" s="19">
        <v>0.7</v>
      </c>
      <c r="F33" s="19">
        <v>0.7</v>
      </c>
      <c r="G33" s="19">
        <v>0.7</v>
      </c>
      <c r="H33" s="19">
        <v>0.7</v>
      </c>
      <c r="I33" s="19">
        <v>0.8</v>
      </c>
      <c r="J33" s="19">
        <v>0.8</v>
      </c>
      <c r="K33" s="19">
        <v>0.9</v>
      </c>
      <c r="L33" s="19">
        <v>0.9</v>
      </c>
      <c r="M33" s="29">
        <v>1</v>
      </c>
      <c r="N33" s="19">
        <v>1</v>
      </c>
      <c r="O33" s="19">
        <v>1.1000000000000001</v>
      </c>
      <c r="P33" s="19">
        <v>1.2</v>
      </c>
      <c r="Q33" s="19">
        <v>1.2</v>
      </c>
      <c r="R33" s="19">
        <v>1.2</v>
      </c>
      <c r="S33" s="19">
        <v>1.3</v>
      </c>
      <c r="T33" s="19">
        <v>1.2</v>
      </c>
      <c r="U33" s="19">
        <v>1.2</v>
      </c>
      <c r="V33" s="19">
        <v>1.3</v>
      </c>
      <c r="W33" s="19">
        <v>1.5</v>
      </c>
      <c r="X33" s="19">
        <v>1.6</v>
      </c>
      <c r="Y33" s="19">
        <v>1.6</v>
      </c>
      <c r="Z33" s="19">
        <v>1.7</v>
      </c>
      <c r="AA33" s="19">
        <v>1.8</v>
      </c>
      <c r="AB33" s="19">
        <v>1.8</v>
      </c>
      <c r="AC33" s="19">
        <v>1.8</v>
      </c>
      <c r="AD33" s="19">
        <v>1.9</v>
      </c>
      <c r="AE33" s="19">
        <v>1.8</v>
      </c>
      <c r="AF33" s="19">
        <v>1.8</v>
      </c>
      <c r="AG33" s="19">
        <v>1.9</v>
      </c>
    </row>
    <row r="34" spans="1:33" x14ac:dyDescent="0.2">
      <c r="A34" s="17" t="str">
        <f>VLOOKUP(C34,'Country Table'!$C$4:$G$222,5,FALSE)</f>
        <v>High income</v>
      </c>
      <c r="B34" s="17" t="str">
        <f>VLOOKUP(C34,'Country Table'!$C$4:$G$222,4,FALSE)</f>
        <v>Europe &amp; Central Asia</v>
      </c>
      <c r="C34" s="18" t="s">
        <v>94</v>
      </c>
      <c r="D34" s="19">
        <v>8</v>
      </c>
      <c r="E34" s="19">
        <v>8</v>
      </c>
      <c r="F34" s="19">
        <v>8.1999999999999993</v>
      </c>
      <c r="G34" s="19">
        <v>8.4</v>
      </c>
      <c r="H34" s="19">
        <v>8.5</v>
      </c>
      <c r="I34" s="19">
        <v>8.4</v>
      </c>
      <c r="J34" s="19">
        <v>8.4</v>
      </c>
      <c r="K34" s="19">
        <v>8.3000000000000007</v>
      </c>
      <c r="L34" s="19">
        <v>8.1999999999999993</v>
      </c>
      <c r="M34" s="29">
        <v>8.3000000000000007</v>
      </c>
      <c r="N34" s="19">
        <v>8.1999999999999993</v>
      </c>
      <c r="O34" s="19">
        <v>8.1999999999999993</v>
      </c>
      <c r="P34" s="19">
        <v>8.1999999999999993</v>
      </c>
      <c r="Q34" s="19">
        <v>8.3000000000000007</v>
      </c>
      <c r="R34" s="19">
        <v>8.1999999999999993</v>
      </c>
      <c r="S34" s="19">
        <v>8</v>
      </c>
      <c r="T34" s="19">
        <v>7.7</v>
      </c>
      <c r="U34" s="19">
        <v>7.4</v>
      </c>
      <c r="V34" s="19">
        <v>7.4</v>
      </c>
      <c r="W34" s="19">
        <v>8.1999999999999993</v>
      </c>
      <c r="X34" s="19">
        <v>8.4</v>
      </c>
      <c r="Y34" s="19">
        <v>8.4</v>
      </c>
      <c r="Z34" s="19">
        <v>8.5</v>
      </c>
      <c r="AA34" s="19">
        <v>8.5</v>
      </c>
      <c r="AB34" s="19">
        <v>8.3000000000000007</v>
      </c>
      <c r="AC34" s="19">
        <v>8.1</v>
      </c>
      <c r="AD34" s="19">
        <v>7.9</v>
      </c>
      <c r="AE34" s="19">
        <v>7.6</v>
      </c>
      <c r="AF34" s="19">
        <v>7.4</v>
      </c>
      <c r="AG34" s="19">
        <v>7.5</v>
      </c>
    </row>
    <row r="35" spans="1:33" x14ac:dyDescent="0.2">
      <c r="A35" s="17" t="str">
        <f>VLOOKUP(C35,'Country Table'!$C$4:$G$222,5,FALSE)</f>
        <v>High income</v>
      </c>
      <c r="B35" s="17" t="str">
        <f>VLOOKUP(C35,'Country Table'!$C$4:$G$222,4,FALSE)</f>
        <v>Latin America &amp; Caribbean</v>
      </c>
      <c r="C35" s="18" t="s">
        <v>96</v>
      </c>
      <c r="D35" s="19">
        <v>5.2</v>
      </c>
      <c r="E35" s="19">
        <v>5.2</v>
      </c>
      <c r="F35" s="19">
        <v>4.3</v>
      </c>
      <c r="G35" s="19">
        <v>4.5</v>
      </c>
      <c r="H35" s="19">
        <v>5.9</v>
      </c>
      <c r="I35" s="19">
        <v>4.7</v>
      </c>
      <c r="J35" s="19">
        <v>7.4</v>
      </c>
      <c r="K35" s="19">
        <v>7.1</v>
      </c>
      <c r="L35" s="19">
        <v>7.3</v>
      </c>
      <c r="M35" s="29">
        <v>11.2</v>
      </c>
      <c r="N35" s="19">
        <v>10.5</v>
      </c>
      <c r="O35" s="19">
        <v>10.4</v>
      </c>
      <c r="P35" s="19">
        <v>10.199999999999999</v>
      </c>
      <c r="Q35" s="19">
        <v>9.8000000000000007</v>
      </c>
      <c r="R35" s="19">
        <v>10.199999999999999</v>
      </c>
      <c r="S35" s="19">
        <v>9.3000000000000007</v>
      </c>
      <c r="T35" s="19">
        <v>9</v>
      </c>
      <c r="U35" s="19">
        <v>8.4</v>
      </c>
      <c r="V35" s="19">
        <v>9.3000000000000007</v>
      </c>
      <c r="W35" s="19">
        <v>11.3</v>
      </c>
      <c r="X35" s="19">
        <v>8.4</v>
      </c>
      <c r="Y35" s="19">
        <v>7.3</v>
      </c>
      <c r="Z35" s="19">
        <v>6.7</v>
      </c>
      <c r="AA35" s="19">
        <v>6.2</v>
      </c>
      <c r="AB35" s="19">
        <v>6.7</v>
      </c>
      <c r="AC35" s="19">
        <v>6.5</v>
      </c>
      <c r="AD35" s="19">
        <v>6.7</v>
      </c>
      <c r="AE35" s="19">
        <v>7</v>
      </c>
      <c r="AF35" s="19">
        <v>7.2</v>
      </c>
      <c r="AG35" s="19">
        <v>7.1</v>
      </c>
    </row>
    <row r="36" spans="1:33" x14ac:dyDescent="0.2">
      <c r="A36" s="17" t="str">
        <f>VLOOKUP(C36,'Country Table'!$C$4:$G$222,5,FALSE)</f>
        <v>Upper middle income</v>
      </c>
      <c r="B36" s="17" t="str">
        <f>VLOOKUP(C36,'Country Table'!$C$4:$G$222,4,FALSE)</f>
        <v>East Asia &amp; Pacific</v>
      </c>
      <c r="C36" s="18" t="s">
        <v>98</v>
      </c>
      <c r="D36" s="19">
        <v>2.4</v>
      </c>
      <c r="E36" s="19">
        <v>2.4</v>
      </c>
      <c r="F36" s="19">
        <v>2.4</v>
      </c>
      <c r="G36" s="19">
        <v>2.7</v>
      </c>
      <c r="H36" s="19">
        <v>2.9</v>
      </c>
      <c r="I36" s="19">
        <v>3</v>
      </c>
      <c r="J36" s="19">
        <v>3.1</v>
      </c>
      <c r="K36" s="19">
        <v>3.2</v>
      </c>
      <c r="L36" s="19">
        <v>3.2</v>
      </c>
      <c r="M36" s="29">
        <v>3.3</v>
      </c>
      <c r="N36" s="19">
        <v>3.3</v>
      </c>
      <c r="O36" s="19">
        <v>3.8</v>
      </c>
      <c r="P36" s="19">
        <v>4.2</v>
      </c>
      <c r="Q36" s="19">
        <v>4.5999999999999996</v>
      </c>
      <c r="R36" s="19">
        <v>4.5</v>
      </c>
      <c r="S36" s="19">
        <v>4.5</v>
      </c>
      <c r="T36" s="19">
        <v>4.4000000000000004</v>
      </c>
      <c r="U36" s="19">
        <v>4.3</v>
      </c>
      <c r="V36" s="19">
        <v>4.5999999999999996</v>
      </c>
      <c r="W36" s="19">
        <v>4.7</v>
      </c>
      <c r="X36" s="19">
        <v>4.5</v>
      </c>
      <c r="Y36" s="19">
        <v>4.5</v>
      </c>
      <c r="Z36" s="19">
        <v>4.5999999999999996</v>
      </c>
      <c r="AA36" s="19">
        <v>4.5999999999999996</v>
      </c>
      <c r="AB36" s="19">
        <v>4.5999999999999996</v>
      </c>
      <c r="AC36" s="19">
        <v>4.5999999999999996</v>
      </c>
      <c r="AD36" s="19">
        <v>4.5</v>
      </c>
      <c r="AE36" s="19">
        <v>4.4000000000000004</v>
      </c>
      <c r="AF36" s="19">
        <v>4.3</v>
      </c>
      <c r="AG36" s="19">
        <v>4.3</v>
      </c>
    </row>
    <row r="37" spans="1:33" x14ac:dyDescent="0.2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s="18" t="s">
        <v>100</v>
      </c>
      <c r="D37" s="19">
        <v>10.1</v>
      </c>
      <c r="E37" s="19">
        <v>10.1</v>
      </c>
      <c r="F37" s="19">
        <v>9.4</v>
      </c>
      <c r="G37" s="19">
        <v>7.8</v>
      </c>
      <c r="H37" s="19">
        <v>8.3000000000000007</v>
      </c>
      <c r="I37" s="19">
        <v>8.6999999999999993</v>
      </c>
      <c r="J37" s="19">
        <v>11.8</v>
      </c>
      <c r="K37" s="19">
        <v>12.1</v>
      </c>
      <c r="L37" s="19">
        <v>15</v>
      </c>
      <c r="M37" s="29">
        <v>20.100000000000001</v>
      </c>
      <c r="N37" s="19">
        <v>20.5</v>
      </c>
      <c r="O37" s="19">
        <v>15</v>
      </c>
      <c r="P37" s="19">
        <v>15.6</v>
      </c>
      <c r="Q37" s="19">
        <v>14.2</v>
      </c>
      <c r="R37" s="19">
        <v>13.7</v>
      </c>
      <c r="S37" s="19">
        <v>11.9</v>
      </c>
      <c r="T37" s="19">
        <v>11.5</v>
      </c>
      <c r="U37" s="19">
        <v>11.2</v>
      </c>
      <c r="V37" s="19">
        <v>11.3</v>
      </c>
      <c r="W37" s="19">
        <v>12.1</v>
      </c>
      <c r="X37" s="19">
        <v>11</v>
      </c>
      <c r="Y37" s="19">
        <v>10.1</v>
      </c>
      <c r="Z37" s="19">
        <v>9.6999999999999993</v>
      </c>
      <c r="AA37" s="19">
        <v>9.1</v>
      </c>
      <c r="AB37" s="19">
        <v>8.6</v>
      </c>
      <c r="AC37" s="19">
        <v>8.3000000000000007</v>
      </c>
      <c r="AD37" s="19">
        <v>8.6999999999999993</v>
      </c>
      <c r="AE37" s="19">
        <v>8.9</v>
      </c>
      <c r="AF37" s="19">
        <v>9.1</v>
      </c>
      <c r="AG37" s="19">
        <v>9.6999999999999993</v>
      </c>
    </row>
    <row r="38" spans="1:33" x14ac:dyDescent="0.2">
      <c r="A38" s="17" t="str">
        <f>VLOOKUP(C38,'Country Table'!$C$4:$G$222,5,FALSE)</f>
        <v>Lower middle income</v>
      </c>
      <c r="B38" s="17" t="str">
        <f>VLOOKUP(C38,'Country Table'!$C$4:$G$222,4,FALSE)</f>
        <v>Sub-Saharan Africa</v>
      </c>
      <c r="C38" s="18" t="s">
        <v>102</v>
      </c>
      <c r="D38" s="19">
        <v>4.4000000000000004</v>
      </c>
      <c r="E38" s="19">
        <v>4.4000000000000004</v>
      </c>
      <c r="F38" s="19">
        <v>4.4000000000000004</v>
      </c>
      <c r="G38" s="19">
        <v>4.5</v>
      </c>
      <c r="H38" s="19">
        <v>4.5</v>
      </c>
      <c r="I38" s="19">
        <v>4.5</v>
      </c>
      <c r="J38" s="19">
        <v>4.5999999999999996</v>
      </c>
      <c r="K38" s="19">
        <v>4.5</v>
      </c>
      <c r="L38" s="19">
        <v>4.5</v>
      </c>
      <c r="M38" s="29">
        <v>4.5999999999999996</v>
      </c>
      <c r="N38" s="19">
        <v>4.5999999999999996</v>
      </c>
      <c r="O38" s="19">
        <v>4.5999999999999996</v>
      </c>
      <c r="P38" s="19">
        <v>4.5999999999999996</v>
      </c>
      <c r="Q38" s="19">
        <v>4.5999999999999996</v>
      </c>
      <c r="R38" s="19">
        <v>4.5999999999999996</v>
      </c>
      <c r="S38" s="19">
        <v>4.5</v>
      </c>
      <c r="T38" s="19">
        <v>4.4000000000000004</v>
      </c>
      <c r="U38" s="19">
        <v>4.3</v>
      </c>
      <c r="V38" s="19">
        <v>4.3</v>
      </c>
      <c r="W38" s="19">
        <v>4.5</v>
      </c>
      <c r="X38" s="19">
        <v>4.5</v>
      </c>
      <c r="Y38" s="19">
        <v>4.5999999999999996</v>
      </c>
      <c r="Z38" s="19">
        <v>4.5999999999999996</v>
      </c>
      <c r="AA38" s="19">
        <v>4.5999999999999996</v>
      </c>
      <c r="AB38" s="19">
        <v>4.5</v>
      </c>
      <c r="AC38" s="19">
        <v>4.5</v>
      </c>
      <c r="AD38" s="19">
        <v>4.4000000000000004</v>
      </c>
      <c r="AE38" s="19">
        <v>4.4000000000000004</v>
      </c>
      <c r="AF38" s="19">
        <v>4.3</v>
      </c>
      <c r="AG38" s="19">
        <v>4.3</v>
      </c>
    </row>
    <row r="39" spans="1:33" x14ac:dyDescent="0.2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s="18" t="s">
        <v>454</v>
      </c>
      <c r="D39" s="19">
        <v>19.5</v>
      </c>
      <c r="E39" s="19">
        <v>19.5</v>
      </c>
      <c r="F39" s="19">
        <v>19.600000000000001</v>
      </c>
      <c r="G39" s="19">
        <v>19.8</v>
      </c>
      <c r="H39" s="19">
        <v>19.8</v>
      </c>
      <c r="I39" s="19">
        <v>19.899999999999999</v>
      </c>
      <c r="J39" s="19">
        <v>19.899999999999999</v>
      </c>
      <c r="K39" s="19">
        <v>19.899999999999999</v>
      </c>
      <c r="L39" s="19">
        <v>19.899999999999999</v>
      </c>
      <c r="M39" s="29">
        <v>20</v>
      </c>
      <c r="N39" s="19">
        <v>19.899999999999999</v>
      </c>
      <c r="O39" s="19">
        <v>19.899999999999999</v>
      </c>
      <c r="P39" s="19">
        <v>20</v>
      </c>
      <c r="Q39" s="19">
        <v>20</v>
      </c>
      <c r="R39" s="19">
        <v>19.899999999999999</v>
      </c>
      <c r="S39" s="19">
        <v>19.8</v>
      </c>
      <c r="T39" s="19">
        <v>18.600000000000001</v>
      </c>
      <c r="U39" s="19">
        <v>17.399999999999999</v>
      </c>
      <c r="V39" s="19">
        <v>16.5</v>
      </c>
      <c r="W39" s="19">
        <v>16.100000000000001</v>
      </c>
      <c r="X39" s="19">
        <v>14</v>
      </c>
      <c r="Y39" s="19">
        <v>11.9</v>
      </c>
      <c r="Z39" s="19">
        <v>10</v>
      </c>
      <c r="AA39" s="19">
        <v>10</v>
      </c>
      <c r="AB39" s="19">
        <v>10</v>
      </c>
      <c r="AC39" s="19">
        <v>9.9</v>
      </c>
      <c r="AD39" s="19">
        <v>9.9</v>
      </c>
      <c r="AE39" s="19">
        <v>9.8000000000000007</v>
      </c>
      <c r="AF39" s="19">
        <v>9.6999999999999993</v>
      </c>
      <c r="AG39" s="19">
        <v>9.5</v>
      </c>
    </row>
    <row r="40" spans="1:33" x14ac:dyDescent="0.2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s="18" t="s">
        <v>104</v>
      </c>
      <c r="D40" s="19">
        <v>2.8</v>
      </c>
      <c r="E40" s="19">
        <v>2.8</v>
      </c>
      <c r="F40" s="19">
        <v>2.8</v>
      </c>
      <c r="G40" s="19">
        <v>2.9</v>
      </c>
      <c r="H40" s="19">
        <v>2.9</v>
      </c>
      <c r="I40" s="19">
        <v>2.9</v>
      </c>
      <c r="J40" s="19">
        <v>2.9</v>
      </c>
      <c r="K40" s="19">
        <v>2.9</v>
      </c>
      <c r="L40" s="19">
        <v>2.9</v>
      </c>
      <c r="M40" s="29">
        <v>2.9</v>
      </c>
      <c r="N40" s="19">
        <v>2.9</v>
      </c>
      <c r="O40" s="19">
        <v>2.9</v>
      </c>
      <c r="P40" s="19">
        <v>2.9</v>
      </c>
      <c r="Q40" s="19">
        <v>2.9</v>
      </c>
      <c r="R40" s="19">
        <v>2.9</v>
      </c>
      <c r="S40" s="19">
        <v>2.8</v>
      </c>
      <c r="T40" s="19">
        <v>3</v>
      </c>
      <c r="U40" s="19">
        <v>3.1</v>
      </c>
      <c r="V40" s="19">
        <v>3.3</v>
      </c>
      <c r="W40" s="19">
        <v>3.7</v>
      </c>
      <c r="X40" s="19">
        <v>4</v>
      </c>
      <c r="Y40" s="19">
        <v>4.2</v>
      </c>
      <c r="Z40" s="19">
        <v>4.5</v>
      </c>
      <c r="AA40" s="19">
        <v>4.5</v>
      </c>
      <c r="AB40" s="19">
        <v>4.4000000000000004</v>
      </c>
      <c r="AC40" s="19">
        <v>4.4000000000000004</v>
      </c>
      <c r="AD40" s="19">
        <v>4.4000000000000004</v>
      </c>
      <c r="AE40" s="19">
        <v>4.3</v>
      </c>
      <c r="AF40" s="19">
        <v>4.2</v>
      </c>
      <c r="AG40" s="19">
        <v>4.2</v>
      </c>
    </row>
    <row r="41" spans="1:33" x14ac:dyDescent="0.2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s="18" t="s">
        <v>107</v>
      </c>
      <c r="D41" s="19">
        <v>5.4</v>
      </c>
      <c r="E41" s="19">
        <v>5.4</v>
      </c>
      <c r="F41" s="19">
        <v>3.9</v>
      </c>
      <c r="G41" s="19">
        <v>4</v>
      </c>
      <c r="H41" s="19">
        <v>4</v>
      </c>
      <c r="I41" s="19">
        <v>5.2</v>
      </c>
      <c r="J41" s="19">
        <v>6.2</v>
      </c>
      <c r="K41" s="19">
        <v>5.7</v>
      </c>
      <c r="L41" s="19">
        <v>5.3</v>
      </c>
      <c r="M41" s="29">
        <v>5.9</v>
      </c>
      <c r="N41" s="19">
        <v>5.0999999999999996</v>
      </c>
      <c r="O41" s="19">
        <v>5.9</v>
      </c>
      <c r="P41" s="19">
        <v>6.3</v>
      </c>
      <c r="Q41" s="19">
        <v>6.6</v>
      </c>
      <c r="R41" s="19">
        <v>6.4</v>
      </c>
      <c r="S41" s="19">
        <v>6.6</v>
      </c>
      <c r="T41" s="19">
        <v>5.7</v>
      </c>
      <c r="U41" s="19">
        <v>4.5</v>
      </c>
      <c r="V41" s="19">
        <v>4.8</v>
      </c>
      <c r="W41" s="19">
        <v>7.7</v>
      </c>
      <c r="X41" s="19">
        <v>7.2</v>
      </c>
      <c r="Y41" s="19">
        <v>10.1</v>
      </c>
      <c r="Z41" s="19">
        <v>9.8000000000000007</v>
      </c>
      <c r="AA41" s="19">
        <v>8.8000000000000007</v>
      </c>
      <c r="AB41" s="19">
        <v>9.1</v>
      </c>
      <c r="AC41" s="19">
        <v>9</v>
      </c>
      <c r="AD41" s="19">
        <v>8.6</v>
      </c>
      <c r="AE41" s="19">
        <v>8.1</v>
      </c>
      <c r="AF41" s="19">
        <v>9.6</v>
      </c>
      <c r="AG41" s="19">
        <v>11.9</v>
      </c>
    </row>
    <row r="42" spans="1:33" x14ac:dyDescent="0.2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s="18" t="s">
        <v>438</v>
      </c>
      <c r="D42" s="19">
        <v>6.6</v>
      </c>
      <c r="E42" s="19">
        <v>6.6</v>
      </c>
      <c r="F42" s="19">
        <v>6.7</v>
      </c>
      <c r="G42" s="19">
        <v>5.8</v>
      </c>
      <c r="H42" s="19">
        <v>4.9000000000000004</v>
      </c>
      <c r="I42" s="19">
        <v>4.0999999999999996</v>
      </c>
      <c r="J42" s="19">
        <v>4.0999999999999996</v>
      </c>
      <c r="K42" s="19">
        <v>4.0999999999999996</v>
      </c>
      <c r="L42" s="19">
        <v>4.0999999999999996</v>
      </c>
      <c r="M42" s="29">
        <v>4.3</v>
      </c>
      <c r="N42" s="19">
        <v>4.5</v>
      </c>
      <c r="O42" s="19">
        <v>4.7</v>
      </c>
      <c r="P42" s="19">
        <v>5</v>
      </c>
      <c r="Q42" s="19">
        <v>5.2</v>
      </c>
      <c r="R42" s="19">
        <v>5.4</v>
      </c>
      <c r="S42" s="19">
        <v>5.5</v>
      </c>
      <c r="T42" s="19">
        <v>5.6</v>
      </c>
      <c r="U42" s="19">
        <v>5.7</v>
      </c>
      <c r="V42" s="19">
        <v>5.8</v>
      </c>
      <c r="W42" s="19">
        <v>6.4</v>
      </c>
      <c r="X42" s="19">
        <v>6.7</v>
      </c>
      <c r="Y42" s="19">
        <v>7</v>
      </c>
      <c r="Z42" s="19">
        <v>7.2</v>
      </c>
      <c r="AA42" s="19">
        <v>4.3</v>
      </c>
      <c r="AB42" s="19">
        <v>3.6</v>
      </c>
      <c r="AC42" s="19">
        <v>3.1</v>
      </c>
      <c r="AD42" s="19">
        <v>2.6</v>
      </c>
      <c r="AE42" s="19">
        <v>3.3</v>
      </c>
      <c r="AF42" s="19">
        <v>3.2</v>
      </c>
      <c r="AG42" s="19">
        <v>3.3</v>
      </c>
    </row>
    <row r="43" spans="1:33" x14ac:dyDescent="0.2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s="18" t="s">
        <v>110</v>
      </c>
      <c r="D43" s="19">
        <v>11.1</v>
      </c>
      <c r="E43" s="19">
        <v>11.1</v>
      </c>
      <c r="F43" s="19">
        <v>11</v>
      </c>
      <c r="G43" s="19">
        <v>11.1</v>
      </c>
      <c r="H43" s="19">
        <v>11</v>
      </c>
      <c r="I43" s="19">
        <v>10.5</v>
      </c>
      <c r="J43" s="19">
        <v>9.6999999999999993</v>
      </c>
      <c r="K43" s="19">
        <v>9.6999999999999993</v>
      </c>
      <c r="L43" s="19">
        <v>11.4</v>
      </c>
      <c r="M43" s="29">
        <v>13.6</v>
      </c>
      <c r="N43" s="19">
        <v>16.100000000000001</v>
      </c>
      <c r="O43" s="19">
        <v>15.8</v>
      </c>
      <c r="P43" s="19">
        <v>15.1</v>
      </c>
      <c r="Q43" s="19">
        <v>13.9</v>
      </c>
      <c r="R43" s="19">
        <v>13.7</v>
      </c>
      <c r="S43" s="19">
        <v>12.6</v>
      </c>
      <c r="T43" s="19">
        <v>11.1</v>
      </c>
      <c r="U43" s="19">
        <v>9.9</v>
      </c>
      <c r="V43" s="19">
        <v>8.5</v>
      </c>
      <c r="W43" s="19">
        <v>9.1999999999999993</v>
      </c>
      <c r="X43" s="19">
        <v>11.6</v>
      </c>
      <c r="Y43" s="19">
        <v>13.7</v>
      </c>
      <c r="Z43" s="19">
        <v>15.9</v>
      </c>
      <c r="AA43" s="19">
        <v>17.3</v>
      </c>
      <c r="AB43" s="19">
        <v>17.3</v>
      </c>
      <c r="AC43" s="19">
        <v>16.2</v>
      </c>
      <c r="AD43" s="19">
        <v>13.1</v>
      </c>
      <c r="AE43" s="19">
        <v>11.2</v>
      </c>
      <c r="AF43" s="19">
        <v>8.4</v>
      </c>
      <c r="AG43" s="19">
        <v>6.9</v>
      </c>
    </row>
    <row r="44" spans="1:33" x14ac:dyDescent="0.2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s="18" t="s">
        <v>112</v>
      </c>
      <c r="D44" s="19">
        <v>7.9</v>
      </c>
      <c r="E44" s="19">
        <v>7.9</v>
      </c>
      <c r="F44" s="19">
        <v>8</v>
      </c>
      <c r="G44" s="19">
        <v>8.1999999999999993</v>
      </c>
      <c r="H44" s="19">
        <v>8.3000000000000007</v>
      </c>
      <c r="I44" s="19">
        <v>8.3000000000000007</v>
      </c>
      <c r="J44" s="19">
        <v>7.6</v>
      </c>
      <c r="K44" s="19">
        <v>7.1</v>
      </c>
      <c r="L44" s="19">
        <v>6.2</v>
      </c>
      <c r="M44" s="29">
        <v>6.3</v>
      </c>
      <c r="N44" s="19">
        <v>5.4</v>
      </c>
      <c r="O44" s="19">
        <v>4.0999999999999996</v>
      </c>
      <c r="P44" s="19">
        <v>3.3</v>
      </c>
      <c r="Q44" s="19">
        <v>2.2999999999999998</v>
      </c>
      <c r="R44" s="19">
        <v>1.9</v>
      </c>
      <c r="S44" s="19">
        <v>2</v>
      </c>
      <c r="T44" s="19">
        <v>1.9</v>
      </c>
      <c r="U44" s="19">
        <v>1.8</v>
      </c>
      <c r="V44" s="19">
        <v>1.6</v>
      </c>
      <c r="W44" s="19">
        <v>1.7</v>
      </c>
      <c r="X44" s="19">
        <v>2.5</v>
      </c>
      <c r="Y44" s="19">
        <v>3.2</v>
      </c>
      <c r="Z44" s="19">
        <v>3.5</v>
      </c>
      <c r="AA44" s="19">
        <v>3.3</v>
      </c>
      <c r="AB44" s="19">
        <v>2.7</v>
      </c>
      <c r="AC44" s="19">
        <v>2.4</v>
      </c>
      <c r="AD44" s="19">
        <v>2</v>
      </c>
      <c r="AE44" s="19">
        <v>1.7</v>
      </c>
      <c r="AF44" s="19">
        <v>1.7</v>
      </c>
      <c r="AG44" s="19">
        <v>1.6</v>
      </c>
    </row>
    <row r="45" spans="1:33" x14ac:dyDescent="0.2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s="18" t="s">
        <v>115</v>
      </c>
      <c r="D45" s="19">
        <v>2.1</v>
      </c>
      <c r="E45" s="19">
        <v>2.1</v>
      </c>
      <c r="F45" s="19">
        <v>2.1</v>
      </c>
      <c r="G45" s="19">
        <v>2.7</v>
      </c>
      <c r="H45" s="19">
        <v>3.1</v>
      </c>
      <c r="I45" s="19">
        <v>3.8</v>
      </c>
      <c r="J45" s="19">
        <v>4.2</v>
      </c>
      <c r="K45" s="19">
        <v>4.5999999999999996</v>
      </c>
      <c r="L45" s="19">
        <v>5.2</v>
      </c>
      <c r="M45" s="29">
        <v>5.7</v>
      </c>
      <c r="N45" s="19">
        <v>5</v>
      </c>
      <c r="O45" s="19">
        <v>4</v>
      </c>
      <c r="P45" s="19">
        <v>3.3</v>
      </c>
      <c r="Q45" s="19">
        <v>4.0999999999999996</v>
      </c>
      <c r="R45" s="19">
        <v>4.3</v>
      </c>
      <c r="S45" s="19">
        <v>5.3</v>
      </c>
      <c r="T45" s="19">
        <v>4.5</v>
      </c>
      <c r="U45" s="19">
        <v>3.9</v>
      </c>
      <c r="V45" s="19">
        <v>3.7</v>
      </c>
      <c r="W45" s="19">
        <v>5.4</v>
      </c>
      <c r="X45" s="19">
        <v>6.3</v>
      </c>
      <c r="Y45" s="19">
        <v>7.9</v>
      </c>
      <c r="Z45" s="19">
        <v>11.8</v>
      </c>
      <c r="AA45" s="19">
        <v>15.9</v>
      </c>
      <c r="AB45" s="19">
        <v>16.100000000000001</v>
      </c>
      <c r="AC45" s="19">
        <v>14.9</v>
      </c>
      <c r="AD45" s="19">
        <v>12.9</v>
      </c>
      <c r="AE45" s="19">
        <v>11.1</v>
      </c>
      <c r="AF45" s="19">
        <v>8.4</v>
      </c>
      <c r="AG45" s="19">
        <v>7.3</v>
      </c>
    </row>
    <row r="46" spans="1:33" x14ac:dyDescent="0.2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s="18" t="s">
        <v>117</v>
      </c>
      <c r="D46" s="19">
        <v>2.2999999999999998</v>
      </c>
      <c r="E46" s="19">
        <v>2.2999999999999998</v>
      </c>
      <c r="F46" s="19">
        <v>3.2</v>
      </c>
      <c r="G46" s="19">
        <v>4.3</v>
      </c>
      <c r="H46" s="19">
        <v>4.3</v>
      </c>
      <c r="I46" s="19">
        <v>4</v>
      </c>
      <c r="J46" s="19">
        <v>3.9</v>
      </c>
      <c r="K46" s="19">
        <v>4.3</v>
      </c>
      <c r="L46" s="19">
        <v>5.9</v>
      </c>
      <c r="M46" s="29">
        <v>8.5</v>
      </c>
      <c r="N46" s="19">
        <v>8.8000000000000007</v>
      </c>
      <c r="O46" s="19">
        <v>8</v>
      </c>
      <c r="P46" s="19">
        <v>7</v>
      </c>
      <c r="Q46" s="19">
        <v>7.5</v>
      </c>
      <c r="R46" s="19">
        <v>8.1999999999999993</v>
      </c>
      <c r="S46" s="19">
        <v>7.9</v>
      </c>
      <c r="T46" s="19">
        <v>7.1</v>
      </c>
      <c r="U46" s="19">
        <v>5.3</v>
      </c>
      <c r="V46" s="19">
        <v>4.4000000000000004</v>
      </c>
      <c r="W46" s="19">
        <v>6.7</v>
      </c>
      <c r="X46" s="19">
        <v>7.3</v>
      </c>
      <c r="Y46" s="19">
        <v>6.7</v>
      </c>
      <c r="Z46" s="19">
        <v>7</v>
      </c>
      <c r="AA46" s="19">
        <v>7</v>
      </c>
      <c r="AB46" s="19">
        <v>6.1</v>
      </c>
      <c r="AC46" s="19">
        <v>5</v>
      </c>
      <c r="AD46" s="19">
        <v>4</v>
      </c>
      <c r="AE46" s="19">
        <v>2.9</v>
      </c>
      <c r="AF46" s="19">
        <v>2.2000000000000002</v>
      </c>
      <c r="AG46" s="19">
        <v>1.9</v>
      </c>
    </row>
    <row r="47" spans="1:33" x14ac:dyDescent="0.2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s="18" t="s">
        <v>119</v>
      </c>
      <c r="D47" s="19">
        <v>9.1</v>
      </c>
      <c r="E47" s="19">
        <v>9.1</v>
      </c>
      <c r="F47" s="19">
        <v>9</v>
      </c>
      <c r="G47" s="19">
        <v>10.7</v>
      </c>
      <c r="H47" s="19">
        <v>8</v>
      </c>
      <c r="I47" s="19">
        <v>7</v>
      </c>
      <c r="J47" s="19">
        <v>6.8</v>
      </c>
      <c r="K47" s="19">
        <v>5.4</v>
      </c>
      <c r="L47" s="19">
        <v>5</v>
      </c>
      <c r="M47" s="29">
        <v>5.0999999999999996</v>
      </c>
      <c r="N47" s="19">
        <v>4.5</v>
      </c>
      <c r="O47" s="19">
        <v>4.2</v>
      </c>
      <c r="P47" s="19">
        <v>4.3</v>
      </c>
      <c r="Q47" s="19">
        <v>5.4</v>
      </c>
      <c r="R47" s="19">
        <v>5.2</v>
      </c>
      <c r="S47" s="19">
        <v>4.8</v>
      </c>
      <c r="T47" s="19">
        <v>3.9</v>
      </c>
      <c r="U47" s="19">
        <v>3.8</v>
      </c>
      <c r="V47" s="19">
        <v>3.4</v>
      </c>
      <c r="W47" s="19">
        <v>6</v>
      </c>
      <c r="X47" s="19">
        <v>7.5</v>
      </c>
      <c r="Y47" s="19">
        <v>7.6</v>
      </c>
      <c r="Z47" s="19">
        <v>7.5</v>
      </c>
      <c r="AA47" s="19">
        <v>7</v>
      </c>
      <c r="AB47" s="19">
        <v>6.6</v>
      </c>
      <c r="AC47" s="19">
        <v>6.2</v>
      </c>
      <c r="AD47" s="19">
        <v>6.2</v>
      </c>
      <c r="AE47" s="19">
        <v>5.7</v>
      </c>
      <c r="AF47" s="19">
        <v>5</v>
      </c>
      <c r="AG47" s="19">
        <v>4.9000000000000004</v>
      </c>
    </row>
    <row r="48" spans="1:33" x14ac:dyDescent="0.2">
      <c r="A48" s="17" t="str">
        <f>VLOOKUP(C48,'Country Table'!$C$4:$G$222,5,FALSE)</f>
        <v>Lower middle income</v>
      </c>
      <c r="B48" s="17" t="str">
        <f>VLOOKUP(C48,'Country Table'!$C$4:$G$222,4,FALSE)</f>
        <v>Middle East &amp; North Africa</v>
      </c>
      <c r="C48" s="18" t="s">
        <v>121</v>
      </c>
      <c r="D48" s="19">
        <v>10.4</v>
      </c>
      <c r="E48" s="19">
        <v>10.4</v>
      </c>
      <c r="F48" s="19">
        <v>10.5</v>
      </c>
      <c r="G48" s="19">
        <v>10.6</v>
      </c>
      <c r="H48" s="19">
        <v>10.7</v>
      </c>
      <c r="I48" s="19">
        <v>10.7</v>
      </c>
      <c r="J48" s="19">
        <v>10.7</v>
      </c>
      <c r="K48" s="19">
        <v>10.7</v>
      </c>
      <c r="L48" s="19">
        <v>10.7</v>
      </c>
      <c r="M48" s="29">
        <v>10.7</v>
      </c>
      <c r="N48" s="19">
        <v>10.7</v>
      </c>
      <c r="O48" s="19">
        <v>10.7</v>
      </c>
      <c r="P48" s="19">
        <v>10.8</v>
      </c>
      <c r="Q48" s="19">
        <v>10.8</v>
      </c>
      <c r="R48" s="19">
        <v>10.7</v>
      </c>
      <c r="S48" s="19">
        <v>10.6</v>
      </c>
      <c r="T48" s="19">
        <v>10.4</v>
      </c>
      <c r="U48" s="19">
        <v>10.199999999999999</v>
      </c>
      <c r="V48" s="19">
        <v>10.199999999999999</v>
      </c>
      <c r="W48" s="19">
        <v>10.6</v>
      </c>
      <c r="X48" s="19">
        <v>10.7</v>
      </c>
      <c r="Y48" s="19">
        <v>10.7</v>
      </c>
      <c r="Z48" s="19">
        <v>10.7</v>
      </c>
      <c r="AA48" s="19">
        <v>10.7</v>
      </c>
      <c r="AB48" s="19">
        <v>10.6</v>
      </c>
      <c r="AC48" s="19">
        <v>10.6</v>
      </c>
      <c r="AD48" s="19">
        <v>10.5</v>
      </c>
      <c r="AE48" s="19">
        <v>10.4</v>
      </c>
      <c r="AF48" s="19">
        <v>10.3</v>
      </c>
      <c r="AG48" s="19">
        <v>10.3</v>
      </c>
    </row>
    <row r="49" spans="1:33" x14ac:dyDescent="0.2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s="18" t="s">
        <v>125</v>
      </c>
      <c r="D49" s="19">
        <v>6.2</v>
      </c>
      <c r="E49" s="19">
        <v>6.2</v>
      </c>
      <c r="F49" s="19">
        <v>6.3</v>
      </c>
      <c r="G49" s="19">
        <v>6.4</v>
      </c>
      <c r="H49" s="19">
        <v>6.4</v>
      </c>
      <c r="I49" s="19">
        <v>6.4</v>
      </c>
      <c r="J49" s="19">
        <v>6.4</v>
      </c>
      <c r="K49" s="19">
        <v>6.4</v>
      </c>
      <c r="L49" s="19">
        <v>6.4</v>
      </c>
      <c r="M49" s="29">
        <v>6.5</v>
      </c>
      <c r="N49" s="19">
        <v>6.4</v>
      </c>
      <c r="O49" s="19">
        <v>7.3</v>
      </c>
      <c r="P49" s="19">
        <v>6.8</v>
      </c>
      <c r="Q49" s="19">
        <v>6.9</v>
      </c>
      <c r="R49" s="19">
        <v>6.3</v>
      </c>
      <c r="S49" s="19">
        <v>6.6</v>
      </c>
      <c r="T49" s="19">
        <v>5.7</v>
      </c>
      <c r="U49" s="19">
        <v>5.2</v>
      </c>
      <c r="V49" s="19">
        <v>4.8</v>
      </c>
      <c r="W49" s="19">
        <v>5.5</v>
      </c>
      <c r="X49" s="19">
        <v>5.2</v>
      </c>
      <c r="Y49" s="19">
        <v>6.1</v>
      </c>
      <c r="Z49" s="19">
        <v>6.7</v>
      </c>
      <c r="AA49" s="19">
        <v>7.4</v>
      </c>
      <c r="AB49" s="19">
        <v>6.7</v>
      </c>
      <c r="AC49" s="19">
        <v>7.6</v>
      </c>
      <c r="AD49" s="19">
        <v>7.3</v>
      </c>
      <c r="AE49" s="19">
        <v>5.8</v>
      </c>
      <c r="AF49" s="19">
        <v>5.7</v>
      </c>
      <c r="AG49" s="19">
        <v>5.8</v>
      </c>
    </row>
    <row r="50" spans="1:33" x14ac:dyDescent="0.2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s="18" t="s">
        <v>127</v>
      </c>
      <c r="D50" s="19">
        <v>4.5999999999999996</v>
      </c>
      <c r="E50" s="19">
        <v>4.5999999999999996</v>
      </c>
      <c r="F50" s="19">
        <v>4.5999999999999996</v>
      </c>
      <c r="G50" s="19">
        <v>4.7</v>
      </c>
      <c r="H50" s="19">
        <v>4.8</v>
      </c>
      <c r="I50" s="19">
        <v>4.8</v>
      </c>
      <c r="J50" s="19">
        <v>4.8</v>
      </c>
      <c r="K50" s="19">
        <v>4.8</v>
      </c>
      <c r="L50" s="19">
        <v>4.8</v>
      </c>
      <c r="M50" s="29">
        <v>4.8</v>
      </c>
      <c r="N50" s="19">
        <v>4.8</v>
      </c>
      <c r="O50" s="19">
        <v>4.3</v>
      </c>
      <c r="P50" s="19">
        <v>5</v>
      </c>
      <c r="Q50" s="19">
        <v>5.7</v>
      </c>
      <c r="R50" s="19">
        <v>5</v>
      </c>
      <c r="S50" s="19">
        <v>3.8</v>
      </c>
      <c r="T50" s="19">
        <v>3.5</v>
      </c>
      <c r="U50" s="19">
        <v>3.1</v>
      </c>
      <c r="V50" s="19">
        <v>3.9</v>
      </c>
      <c r="W50" s="19">
        <v>4.5999999999999996</v>
      </c>
      <c r="X50" s="19">
        <v>4.0999999999999996</v>
      </c>
      <c r="Y50" s="19">
        <v>3.5</v>
      </c>
      <c r="Z50" s="19">
        <v>3.2</v>
      </c>
      <c r="AA50" s="19">
        <v>3.1</v>
      </c>
      <c r="AB50" s="19">
        <v>3.5</v>
      </c>
      <c r="AC50" s="19">
        <v>3.6</v>
      </c>
      <c r="AD50" s="19">
        <v>4.5999999999999996</v>
      </c>
      <c r="AE50" s="19">
        <v>3.8</v>
      </c>
      <c r="AF50" s="19">
        <v>3.5</v>
      </c>
      <c r="AG50" s="19">
        <v>4</v>
      </c>
    </row>
    <row r="51" spans="1:33" x14ac:dyDescent="0.2">
      <c r="A51" s="17" t="str">
        <f>VLOOKUP(C51,'Country Table'!$C$4:$G$222,5,FALSE)</f>
        <v>Lower middle income</v>
      </c>
      <c r="B51" s="17" t="str">
        <f>VLOOKUP(C51,'Country Table'!$C$4:$G$222,4,FALSE)</f>
        <v>Middle East &amp; North Africa</v>
      </c>
      <c r="C51" s="18" t="s">
        <v>444</v>
      </c>
      <c r="D51" s="19">
        <v>9.4</v>
      </c>
      <c r="E51" s="19">
        <v>9.4</v>
      </c>
      <c r="F51" s="19">
        <v>8.9</v>
      </c>
      <c r="G51" s="19">
        <v>10.9</v>
      </c>
      <c r="H51" s="19">
        <v>10.9</v>
      </c>
      <c r="I51" s="19">
        <v>11</v>
      </c>
      <c r="J51" s="19">
        <v>9</v>
      </c>
      <c r="K51" s="19">
        <v>8.4</v>
      </c>
      <c r="L51" s="19">
        <v>8</v>
      </c>
      <c r="M51" s="29">
        <v>7.9</v>
      </c>
      <c r="N51" s="19">
        <v>9</v>
      </c>
      <c r="O51" s="19">
        <v>9.3000000000000007</v>
      </c>
      <c r="P51" s="19">
        <v>10</v>
      </c>
      <c r="Q51" s="19">
        <v>11</v>
      </c>
      <c r="R51" s="19">
        <v>10.3</v>
      </c>
      <c r="S51" s="19">
        <v>11.2</v>
      </c>
      <c r="T51" s="19">
        <v>10.5</v>
      </c>
      <c r="U51" s="19">
        <v>8.8000000000000007</v>
      </c>
      <c r="V51" s="19">
        <v>8.5</v>
      </c>
      <c r="W51" s="19">
        <v>9.1</v>
      </c>
      <c r="X51" s="19">
        <v>8.8000000000000007</v>
      </c>
      <c r="Y51" s="19">
        <v>11.8</v>
      </c>
      <c r="Z51" s="19">
        <v>12.6</v>
      </c>
      <c r="AA51" s="19">
        <v>13.2</v>
      </c>
      <c r="AB51" s="19">
        <v>13.1</v>
      </c>
      <c r="AC51" s="19">
        <v>13.1</v>
      </c>
      <c r="AD51" s="19">
        <v>12.4</v>
      </c>
      <c r="AE51" s="19">
        <v>11.7</v>
      </c>
      <c r="AF51" s="19">
        <v>11.6</v>
      </c>
      <c r="AG51" s="19">
        <v>10.8</v>
      </c>
    </row>
    <row r="52" spans="1:33" x14ac:dyDescent="0.2">
      <c r="A52" s="17" t="str">
        <f>VLOOKUP(C52,'Country Table'!$C$4:$G$222,5,FALSE)</f>
        <v>Lower middle income</v>
      </c>
      <c r="B52" s="17" t="str">
        <f>VLOOKUP(C52,'Country Table'!$C$4:$G$222,4,FALSE)</f>
        <v>Latin America &amp; Caribbean</v>
      </c>
      <c r="C52" s="18" t="s">
        <v>130</v>
      </c>
      <c r="D52" s="19">
        <v>7.5</v>
      </c>
      <c r="E52" s="19">
        <v>7.5</v>
      </c>
      <c r="F52" s="19">
        <v>7.9</v>
      </c>
      <c r="G52" s="19">
        <v>9.9</v>
      </c>
      <c r="H52" s="19">
        <v>7.7</v>
      </c>
      <c r="I52" s="19">
        <v>7.7</v>
      </c>
      <c r="J52" s="19">
        <v>7.7</v>
      </c>
      <c r="K52" s="19">
        <v>8</v>
      </c>
      <c r="L52" s="19">
        <v>7.1</v>
      </c>
      <c r="M52" s="29">
        <v>6.7</v>
      </c>
      <c r="N52" s="19">
        <v>7</v>
      </c>
      <c r="O52" s="19">
        <v>7</v>
      </c>
      <c r="P52" s="19">
        <v>5.7</v>
      </c>
      <c r="Q52" s="19">
        <v>6.3</v>
      </c>
      <c r="R52" s="19">
        <v>6.1</v>
      </c>
      <c r="S52" s="19">
        <v>7.2</v>
      </c>
      <c r="T52" s="19">
        <v>6.6</v>
      </c>
      <c r="U52" s="19">
        <v>6.4</v>
      </c>
      <c r="V52" s="19">
        <v>5.9</v>
      </c>
      <c r="W52" s="19">
        <v>7.3</v>
      </c>
      <c r="X52" s="19">
        <v>4.9000000000000004</v>
      </c>
      <c r="Y52" s="19">
        <v>4.3</v>
      </c>
      <c r="Z52" s="19">
        <v>3.8</v>
      </c>
      <c r="AA52" s="19">
        <v>3.7</v>
      </c>
      <c r="AB52" s="19">
        <v>4.2</v>
      </c>
      <c r="AC52" s="19">
        <v>4</v>
      </c>
      <c r="AD52" s="19">
        <v>4.4000000000000004</v>
      </c>
      <c r="AE52" s="19">
        <v>4.4000000000000004</v>
      </c>
      <c r="AF52" s="19">
        <v>4</v>
      </c>
      <c r="AG52" s="19">
        <v>4.0999999999999996</v>
      </c>
    </row>
    <row r="53" spans="1:33" x14ac:dyDescent="0.2">
      <c r="A53" s="17" t="str">
        <f>VLOOKUP(C53,'Country Table'!$C$4:$G$222,5,FALSE)</f>
        <v>Upper middle income</v>
      </c>
      <c r="B53" s="17" t="str">
        <f>VLOOKUP(C53,'Country Table'!$C$4:$G$222,4,FALSE)</f>
        <v>Sub-Saharan Africa</v>
      </c>
      <c r="C53" s="18" t="s">
        <v>132</v>
      </c>
      <c r="D53" s="19">
        <v>6.5</v>
      </c>
      <c r="E53" s="19">
        <v>6.5</v>
      </c>
      <c r="F53" s="19">
        <v>6.6</v>
      </c>
      <c r="G53" s="19">
        <v>6.7</v>
      </c>
      <c r="H53" s="19">
        <v>6.7</v>
      </c>
      <c r="I53" s="19">
        <v>6.7</v>
      </c>
      <c r="J53" s="19">
        <v>6.7</v>
      </c>
      <c r="K53" s="19">
        <v>6.7</v>
      </c>
      <c r="L53" s="19">
        <v>6.7</v>
      </c>
      <c r="M53" s="29">
        <v>6.8</v>
      </c>
      <c r="N53" s="19">
        <v>6.8</v>
      </c>
      <c r="O53" s="19">
        <v>6.8</v>
      </c>
      <c r="P53" s="19">
        <v>6.8</v>
      </c>
      <c r="Q53" s="19">
        <v>6.8</v>
      </c>
      <c r="R53" s="19">
        <v>6.8</v>
      </c>
      <c r="S53" s="19">
        <v>6.7</v>
      </c>
      <c r="T53" s="19">
        <v>6.5</v>
      </c>
      <c r="U53" s="19">
        <v>6.4</v>
      </c>
      <c r="V53" s="19">
        <v>6.3</v>
      </c>
      <c r="W53" s="19">
        <v>6.6</v>
      </c>
      <c r="X53" s="19">
        <v>6.7</v>
      </c>
      <c r="Y53" s="19">
        <v>6.7</v>
      </c>
      <c r="Z53" s="19">
        <v>6.7</v>
      </c>
      <c r="AA53" s="19">
        <v>6.8</v>
      </c>
      <c r="AB53" s="19">
        <v>6.7</v>
      </c>
      <c r="AC53" s="19">
        <v>6.6</v>
      </c>
      <c r="AD53" s="19">
        <v>6.6</v>
      </c>
      <c r="AE53" s="19">
        <v>6.5</v>
      </c>
      <c r="AF53" s="19">
        <v>6.4</v>
      </c>
      <c r="AG53" s="19">
        <v>6.4</v>
      </c>
    </row>
    <row r="54" spans="1:33" x14ac:dyDescent="0.2">
      <c r="A54" s="17" t="str">
        <f>VLOOKUP(C54,'Country Table'!$C$4:$G$222,5,FALSE)</f>
        <v>Low income</v>
      </c>
      <c r="B54" s="17" t="str">
        <f>VLOOKUP(C54,'Country Table'!$C$4:$G$222,4,FALSE)</f>
        <v>Sub-Saharan Africa</v>
      </c>
      <c r="C54" s="18" t="s">
        <v>134</v>
      </c>
      <c r="D54" s="19">
        <v>5.2</v>
      </c>
      <c r="E54" s="19">
        <v>5.2</v>
      </c>
      <c r="F54" s="19">
        <v>5.3</v>
      </c>
      <c r="G54" s="19">
        <v>5.4</v>
      </c>
      <c r="H54" s="19">
        <v>5.4</v>
      </c>
      <c r="I54" s="19">
        <v>5.4</v>
      </c>
      <c r="J54" s="19">
        <v>5.4</v>
      </c>
      <c r="K54" s="19">
        <v>5.4</v>
      </c>
      <c r="L54" s="19">
        <v>5.4</v>
      </c>
      <c r="M54" s="29">
        <v>5.5</v>
      </c>
      <c r="N54" s="19">
        <v>5.4</v>
      </c>
      <c r="O54" s="19">
        <v>5.4</v>
      </c>
      <c r="P54" s="19">
        <v>5.5</v>
      </c>
      <c r="Q54" s="19">
        <v>5.5</v>
      </c>
      <c r="R54" s="19">
        <v>5.4</v>
      </c>
      <c r="S54" s="19">
        <v>5.4</v>
      </c>
      <c r="T54" s="19">
        <v>5.2</v>
      </c>
      <c r="U54" s="19">
        <v>5.0999999999999996</v>
      </c>
      <c r="V54" s="19">
        <v>5.0999999999999996</v>
      </c>
      <c r="W54" s="19">
        <v>5.3</v>
      </c>
      <c r="X54" s="19">
        <v>5.4</v>
      </c>
      <c r="Y54" s="19">
        <v>5.4</v>
      </c>
      <c r="Z54" s="19">
        <v>5.4</v>
      </c>
      <c r="AA54" s="19">
        <v>5.4</v>
      </c>
      <c r="AB54" s="19">
        <v>5.4</v>
      </c>
      <c r="AC54" s="19">
        <v>5.3</v>
      </c>
      <c r="AD54" s="19">
        <v>5.3</v>
      </c>
      <c r="AE54" s="19">
        <v>5.2</v>
      </c>
      <c r="AF54" s="19">
        <v>5.0999999999999996</v>
      </c>
      <c r="AG54" s="19">
        <v>5.0999999999999996</v>
      </c>
    </row>
    <row r="55" spans="1:33" x14ac:dyDescent="0.2">
      <c r="A55" s="17" t="str">
        <f>VLOOKUP(C55,'Country Table'!$C$4:$G$222,5,FALSE)</f>
        <v>High income</v>
      </c>
      <c r="B55" s="17" t="str">
        <f>VLOOKUP(C55,'Country Table'!$C$4:$G$222,4,FALSE)</f>
        <v>Europe &amp; Central Asia</v>
      </c>
      <c r="C55" s="18" t="s">
        <v>136</v>
      </c>
      <c r="D55" s="19">
        <v>1.5</v>
      </c>
      <c r="E55" s="19">
        <v>1.5</v>
      </c>
      <c r="F55" s="19">
        <v>3.7</v>
      </c>
      <c r="G55" s="19">
        <v>6.5</v>
      </c>
      <c r="H55" s="19">
        <v>7.6</v>
      </c>
      <c r="I55" s="19">
        <v>9.6999999999999993</v>
      </c>
      <c r="J55" s="19">
        <v>9.9</v>
      </c>
      <c r="K55" s="19">
        <v>10.4</v>
      </c>
      <c r="L55" s="19">
        <v>9.5</v>
      </c>
      <c r="M55" s="29">
        <v>11.6</v>
      </c>
      <c r="N55" s="19">
        <v>13.4</v>
      </c>
      <c r="O55" s="19">
        <v>13.1</v>
      </c>
      <c r="P55" s="19">
        <v>10</v>
      </c>
      <c r="Q55" s="19">
        <v>11.3</v>
      </c>
      <c r="R55" s="19">
        <v>10.199999999999999</v>
      </c>
      <c r="S55" s="19">
        <v>8</v>
      </c>
      <c r="T55" s="19">
        <v>5.9</v>
      </c>
      <c r="U55" s="19">
        <v>4.5999999999999996</v>
      </c>
      <c r="V55" s="19">
        <v>5.5</v>
      </c>
      <c r="W55" s="19">
        <v>13.5</v>
      </c>
      <c r="X55" s="19">
        <v>16.7</v>
      </c>
      <c r="Y55" s="19">
        <v>12.3</v>
      </c>
      <c r="Z55" s="19">
        <v>10</v>
      </c>
      <c r="AA55" s="19">
        <v>8.6</v>
      </c>
      <c r="AB55" s="19">
        <v>7.4</v>
      </c>
      <c r="AC55" s="19">
        <v>6.2</v>
      </c>
      <c r="AD55" s="19">
        <v>6.8</v>
      </c>
      <c r="AE55" s="19">
        <v>5.8</v>
      </c>
      <c r="AF55" s="19">
        <v>5.4</v>
      </c>
      <c r="AG55" s="19">
        <v>5.0999999999999996</v>
      </c>
    </row>
    <row r="56" spans="1:33" x14ac:dyDescent="0.2">
      <c r="A56" s="17" t="str">
        <f>VLOOKUP(C56,'Country Table'!$C$4:$G$222,5,FALSE)</f>
        <v>Lower middle income</v>
      </c>
      <c r="B56" s="17" t="str">
        <f>VLOOKUP(C56,'Country Table'!$C$4:$G$222,4,FALSE)</f>
        <v>Sub-Saharan Africa</v>
      </c>
      <c r="C56" s="18" t="s">
        <v>138</v>
      </c>
      <c r="D56" s="19">
        <v>21.3</v>
      </c>
      <c r="E56" s="19">
        <v>21.3</v>
      </c>
      <c r="F56" s="19">
        <v>21.4</v>
      </c>
      <c r="G56" s="19">
        <v>21.6</v>
      </c>
      <c r="H56" s="19">
        <v>21.6</v>
      </c>
      <c r="I56" s="19">
        <v>21.6</v>
      </c>
      <c r="J56" s="19">
        <v>22.1</v>
      </c>
      <c r="K56" s="19">
        <v>22.5</v>
      </c>
      <c r="L56" s="19">
        <v>23.1</v>
      </c>
      <c r="M56" s="29">
        <v>23.8</v>
      </c>
      <c r="N56" s="19">
        <v>24.4</v>
      </c>
      <c r="O56" s="19">
        <v>25.1</v>
      </c>
      <c r="P56" s="19">
        <v>25.8</v>
      </c>
      <c r="Q56" s="19">
        <v>26.5</v>
      </c>
      <c r="R56" s="19">
        <v>27</v>
      </c>
      <c r="S56" s="19">
        <v>27.6</v>
      </c>
      <c r="T56" s="19">
        <v>27.9</v>
      </c>
      <c r="U56" s="19">
        <v>28.2</v>
      </c>
      <c r="V56" s="19">
        <v>27.4</v>
      </c>
      <c r="W56" s="19">
        <v>27.4</v>
      </c>
      <c r="X56" s="19">
        <v>26.9</v>
      </c>
      <c r="Y56" s="19">
        <v>26.2</v>
      </c>
      <c r="Z56" s="19">
        <v>25.6</v>
      </c>
      <c r="AA56" s="19">
        <v>25</v>
      </c>
      <c r="AB56" s="19">
        <v>24.2</v>
      </c>
      <c r="AC56" s="19">
        <v>23.5</v>
      </c>
      <c r="AD56" s="19">
        <v>22.7</v>
      </c>
      <c r="AE56" s="19">
        <v>22.5</v>
      </c>
      <c r="AF56" s="19">
        <v>22.4</v>
      </c>
      <c r="AG56" s="19">
        <v>22.1</v>
      </c>
    </row>
    <row r="57" spans="1:33" x14ac:dyDescent="0.2">
      <c r="A57" s="17" t="str">
        <f>VLOOKUP(C57,'Country Table'!$C$4:$G$222,5,FALSE)</f>
        <v>Low income</v>
      </c>
      <c r="B57" s="17" t="str">
        <f>VLOOKUP(C57,'Country Table'!$C$4:$G$222,4,FALSE)</f>
        <v>Sub-Saharan Africa</v>
      </c>
      <c r="C57" s="18" t="s">
        <v>140</v>
      </c>
      <c r="D57" s="19">
        <v>3</v>
      </c>
      <c r="E57" s="19">
        <v>3</v>
      </c>
      <c r="F57" s="19">
        <v>3</v>
      </c>
      <c r="G57" s="19">
        <v>3.1</v>
      </c>
      <c r="H57" s="19">
        <v>3.1</v>
      </c>
      <c r="I57" s="19">
        <v>3.2</v>
      </c>
      <c r="J57" s="19">
        <v>3.3</v>
      </c>
      <c r="K57" s="19">
        <v>3.4</v>
      </c>
      <c r="L57" s="19">
        <v>3.6</v>
      </c>
      <c r="M57" s="29">
        <v>3.7</v>
      </c>
      <c r="N57" s="19">
        <v>3.5</v>
      </c>
      <c r="O57" s="19">
        <v>3.3</v>
      </c>
      <c r="P57" s="19">
        <v>3.1</v>
      </c>
      <c r="Q57" s="19">
        <v>2.9</v>
      </c>
      <c r="R57" s="19">
        <v>2.7</v>
      </c>
      <c r="S57" s="19">
        <v>2.5</v>
      </c>
      <c r="T57" s="19">
        <v>2.4</v>
      </c>
      <c r="U57" s="19">
        <v>2.2999999999999998</v>
      </c>
      <c r="V57" s="19">
        <v>2.2000000000000002</v>
      </c>
      <c r="W57" s="19">
        <v>2.2999999999999998</v>
      </c>
      <c r="X57" s="19">
        <v>2.2999999999999998</v>
      </c>
      <c r="Y57" s="19">
        <v>2.2999999999999998</v>
      </c>
      <c r="Z57" s="19">
        <v>2.2999999999999998</v>
      </c>
      <c r="AA57" s="19">
        <v>2.2999999999999998</v>
      </c>
      <c r="AB57" s="19">
        <v>2.2000000000000002</v>
      </c>
      <c r="AC57" s="19">
        <v>2.2000000000000002</v>
      </c>
      <c r="AD57" s="19">
        <v>2.2000000000000002</v>
      </c>
      <c r="AE57" s="19">
        <v>2.1</v>
      </c>
      <c r="AF57" s="19">
        <v>2.1</v>
      </c>
      <c r="AG57" s="19">
        <v>2.1</v>
      </c>
    </row>
    <row r="58" spans="1:33" x14ac:dyDescent="0.2">
      <c r="A58" s="17" t="str">
        <f>VLOOKUP(C58,'Country Table'!$C$4:$G$222,5,FALSE)</f>
        <v>Upper middle income</v>
      </c>
      <c r="B58" s="17" t="str">
        <f>VLOOKUP(C58,'Country Table'!$C$4:$G$222,4,FALSE)</f>
        <v>East Asia &amp; Pacific</v>
      </c>
      <c r="C58" s="18" t="s">
        <v>144</v>
      </c>
      <c r="D58" s="19">
        <v>3.8</v>
      </c>
      <c r="E58" s="19">
        <v>3.8</v>
      </c>
      <c r="F58" s="19">
        <v>3.8</v>
      </c>
      <c r="G58" s="19">
        <v>3.9</v>
      </c>
      <c r="H58" s="19">
        <v>3.9</v>
      </c>
      <c r="I58" s="19">
        <v>3.9</v>
      </c>
      <c r="J58" s="19">
        <v>3.9</v>
      </c>
      <c r="K58" s="19">
        <v>3.9</v>
      </c>
      <c r="L58" s="19">
        <v>3.9</v>
      </c>
      <c r="M58" s="29">
        <v>3.9</v>
      </c>
      <c r="N58" s="19">
        <v>3.9</v>
      </c>
      <c r="O58" s="19">
        <v>3.9</v>
      </c>
      <c r="P58" s="19">
        <v>4</v>
      </c>
      <c r="Q58" s="19">
        <v>4</v>
      </c>
      <c r="R58" s="19">
        <v>3.9</v>
      </c>
      <c r="S58" s="19">
        <v>3.9</v>
      </c>
      <c r="T58" s="19">
        <v>3.9</v>
      </c>
      <c r="U58" s="19">
        <v>3.8</v>
      </c>
      <c r="V58" s="19">
        <v>3.9</v>
      </c>
      <c r="W58" s="19">
        <v>4.2</v>
      </c>
      <c r="X58" s="19">
        <v>4.3</v>
      </c>
      <c r="Y58" s="19">
        <v>4.4000000000000004</v>
      </c>
      <c r="Z58" s="19">
        <v>4.4000000000000004</v>
      </c>
      <c r="AA58" s="19">
        <v>4.4000000000000004</v>
      </c>
      <c r="AB58" s="19">
        <v>4.4000000000000004</v>
      </c>
      <c r="AC58" s="19">
        <v>4.4000000000000004</v>
      </c>
      <c r="AD58" s="19">
        <v>4.3</v>
      </c>
      <c r="AE58" s="19">
        <v>4.2</v>
      </c>
      <c r="AF58" s="19">
        <v>4.2</v>
      </c>
      <c r="AG58" s="19">
        <v>4.0999999999999996</v>
      </c>
    </row>
    <row r="59" spans="1:33" x14ac:dyDescent="0.2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s="18" t="s">
        <v>146</v>
      </c>
      <c r="D59" s="19">
        <v>6.5</v>
      </c>
      <c r="E59" s="19">
        <v>6.5</v>
      </c>
      <c r="F59" s="19">
        <v>11.6</v>
      </c>
      <c r="G59" s="19">
        <v>16.2</v>
      </c>
      <c r="H59" s="19">
        <v>16.399999999999999</v>
      </c>
      <c r="I59" s="19">
        <v>17</v>
      </c>
      <c r="J59" s="19">
        <v>15.6</v>
      </c>
      <c r="K59" s="19">
        <v>15</v>
      </c>
      <c r="L59" s="19">
        <v>13.2</v>
      </c>
      <c r="M59" s="29">
        <v>11.7</v>
      </c>
      <c r="N59" s="19">
        <v>11.1</v>
      </c>
      <c r="O59" s="19">
        <v>10.3</v>
      </c>
      <c r="P59" s="19">
        <v>10.4</v>
      </c>
      <c r="Q59" s="19">
        <v>10.5</v>
      </c>
      <c r="R59" s="19">
        <v>10.4</v>
      </c>
      <c r="S59" s="19">
        <v>8.4</v>
      </c>
      <c r="T59" s="19">
        <v>7.7</v>
      </c>
      <c r="U59" s="19">
        <v>6.9</v>
      </c>
      <c r="V59" s="19">
        <v>6.4</v>
      </c>
      <c r="W59" s="19">
        <v>8.1999999999999993</v>
      </c>
      <c r="X59" s="19">
        <v>8.4</v>
      </c>
      <c r="Y59" s="19">
        <v>7.8</v>
      </c>
      <c r="Z59" s="19">
        <v>7.7</v>
      </c>
      <c r="AA59" s="19">
        <v>8.1999999999999993</v>
      </c>
      <c r="AB59" s="19">
        <v>8.6999999999999993</v>
      </c>
      <c r="AC59" s="19">
        <v>9.4</v>
      </c>
      <c r="AD59" s="19">
        <v>8.8000000000000007</v>
      </c>
      <c r="AE59" s="19">
        <v>8.6</v>
      </c>
      <c r="AF59" s="19">
        <v>7.4</v>
      </c>
      <c r="AG59" s="19">
        <v>6.6</v>
      </c>
    </row>
    <row r="60" spans="1:33" x14ac:dyDescent="0.2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s="18" t="s">
        <v>148</v>
      </c>
      <c r="D60" s="19">
        <v>9.1</v>
      </c>
      <c r="E60" s="19">
        <v>9.1</v>
      </c>
      <c r="F60" s="19">
        <v>10.199999999999999</v>
      </c>
      <c r="G60" s="19">
        <v>11.3</v>
      </c>
      <c r="H60" s="19">
        <v>12.6</v>
      </c>
      <c r="I60" s="19">
        <v>11.8</v>
      </c>
      <c r="J60" s="19">
        <v>12.4</v>
      </c>
      <c r="K60" s="19">
        <v>12.6</v>
      </c>
      <c r="L60" s="19">
        <v>12.1</v>
      </c>
      <c r="M60" s="29">
        <v>12</v>
      </c>
      <c r="N60" s="19">
        <v>10.199999999999999</v>
      </c>
      <c r="O60" s="19">
        <v>8.6</v>
      </c>
      <c r="P60" s="19">
        <v>8.6999999999999993</v>
      </c>
      <c r="Q60" s="19">
        <v>8.3000000000000007</v>
      </c>
      <c r="R60" s="19">
        <v>8.9</v>
      </c>
      <c r="S60" s="19">
        <v>8.5</v>
      </c>
      <c r="T60" s="19">
        <v>8.4</v>
      </c>
      <c r="U60" s="19">
        <v>7.7</v>
      </c>
      <c r="V60" s="19">
        <v>7.1</v>
      </c>
      <c r="W60" s="19">
        <v>8.6999999999999993</v>
      </c>
      <c r="X60" s="19">
        <v>8.9</v>
      </c>
      <c r="Y60" s="19">
        <v>8.8000000000000007</v>
      </c>
      <c r="Z60" s="19">
        <v>9.4</v>
      </c>
      <c r="AA60" s="19">
        <v>9.9</v>
      </c>
      <c r="AB60" s="19">
        <v>10.3</v>
      </c>
      <c r="AC60" s="19">
        <v>10.4</v>
      </c>
      <c r="AD60" s="19">
        <v>10.1</v>
      </c>
      <c r="AE60" s="19">
        <v>9.4</v>
      </c>
      <c r="AF60" s="19">
        <v>9.1</v>
      </c>
      <c r="AG60" s="19">
        <v>8.4</v>
      </c>
    </row>
    <row r="61" spans="1:33" x14ac:dyDescent="0.2">
      <c r="A61" s="17" t="str">
        <f>VLOOKUP(C61,'Country Table'!$C$4:$G$222,5,FALSE)</f>
        <v>High income</v>
      </c>
      <c r="B61" s="17" t="str">
        <f>VLOOKUP(C61,'Country Table'!$C$4:$G$222,4,FALSE)</f>
        <v>East Asia &amp; Pacific</v>
      </c>
      <c r="C61" s="18" t="s">
        <v>150</v>
      </c>
      <c r="D61" s="19">
        <v>10.9</v>
      </c>
      <c r="E61" s="19">
        <v>10.9</v>
      </c>
      <c r="F61" s="19">
        <v>11.3</v>
      </c>
      <c r="G61" s="19">
        <v>11.9</v>
      </c>
      <c r="H61" s="19">
        <v>11.9</v>
      </c>
      <c r="I61" s="19">
        <v>11.9</v>
      </c>
      <c r="J61" s="19">
        <v>11.8</v>
      </c>
      <c r="K61" s="19">
        <v>11.6</v>
      </c>
      <c r="L61" s="19">
        <v>11.4</v>
      </c>
      <c r="M61" s="29">
        <v>11.6</v>
      </c>
      <c r="N61" s="19">
        <v>11.6</v>
      </c>
      <c r="O61" s="19">
        <v>11.6</v>
      </c>
      <c r="P61" s="19">
        <v>11.7</v>
      </c>
      <c r="Q61" s="19">
        <v>12.2</v>
      </c>
      <c r="R61" s="19">
        <v>12.3</v>
      </c>
      <c r="S61" s="19">
        <v>12.4</v>
      </c>
      <c r="T61" s="19">
        <v>12.1</v>
      </c>
      <c r="U61" s="19">
        <v>11.7</v>
      </c>
      <c r="V61" s="19">
        <v>11.8</v>
      </c>
      <c r="W61" s="19">
        <v>13.9</v>
      </c>
      <c r="X61" s="19">
        <v>14.3</v>
      </c>
      <c r="Y61" s="19">
        <v>14.3</v>
      </c>
      <c r="Z61" s="19">
        <v>14.6</v>
      </c>
      <c r="AA61" s="19">
        <v>14.8</v>
      </c>
      <c r="AB61" s="19">
        <v>14.3</v>
      </c>
      <c r="AC61" s="19">
        <v>13.7</v>
      </c>
      <c r="AD61" s="19">
        <v>13.3</v>
      </c>
      <c r="AE61" s="19">
        <v>12.8</v>
      </c>
      <c r="AF61" s="19">
        <v>12.3</v>
      </c>
      <c r="AG61" s="19">
        <v>12.1</v>
      </c>
    </row>
    <row r="62" spans="1:33" x14ac:dyDescent="0.2">
      <c r="A62" s="17" t="str">
        <f>VLOOKUP(C62,'Country Table'!$C$4:$G$222,5,FALSE)</f>
        <v>Upper middle income</v>
      </c>
      <c r="B62" s="17" t="str">
        <f>VLOOKUP(C62,'Country Table'!$C$4:$G$222,4,FALSE)</f>
        <v>Sub-Saharan Africa</v>
      </c>
      <c r="C62" s="18" t="s">
        <v>152</v>
      </c>
      <c r="D62" s="19">
        <v>17.5</v>
      </c>
      <c r="E62" s="19">
        <v>17.5</v>
      </c>
      <c r="F62" s="19">
        <v>17.600000000000001</v>
      </c>
      <c r="G62" s="19">
        <v>17.8</v>
      </c>
      <c r="H62" s="19">
        <v>17.7</v>
      </c>
      <c r="I62" s="19">
        <v>17.7</v>
      </c>
      <c r="J62" s="19">
        <v>17.600000000000001</v>
      </c>
      <c r="K62" s="19">
        <v>17.5</v>
      </c>
      <c r="L62" s="19">
        <v>17.5</v>
      </c>
      <c r="M62" s="29">
        <v>17.5</v>
      </c>
      <c r="N62" s="19">
        <v>17.399999999999999</v>
      </c>
      <c r="O62" s="19">
        <v>17.3</v>
      </c>
      <c r="P62" s="19">
        <v>17.3</v>
      </c>
      <c r="Q62" s="19">
        <v>17.3</v>
      </c>
      <c r="R62" s="19">
        <v>17.100000000000001</v>
      </c>
      <c r="S62" s="19">
        <v>16.899999999999999</v>
      </c>
      <c r="T62" s="19">
        <v>17.3</v>
      </c>
      <c r="U62" s="19">
        <v>17.8</v>
      </c>
      <c r="V62" s="19">
        <v>18.3</v>
      </c>
      <c r="W62" s="19">
        <v>19.600000000000001</v>
      </c>
      <c r="X62" s="19">
        <v>20.399999999999999</v>
      </c>
      <c r="Y62" s="19">
        <v>20.399999999999999</v>
      </c>
      <c r="Z62" s="19">
        <v>20.399999999999999</v>
      </c>
      <c r="AA62" s="19">
        <v>20.5</v>
      </c>
      <c r="AB62" s="19">
        <v>20.3</v>
      </c>
      <c r="AC62" s="19">
        <v>20.3</v>
      </c>
      <c r="AD62" s="19">
        <v>20.2</v>
      </c>
      <c r="AE62" s="19">
        <v>20</v>
      </c>
      <c r="AF62" s="19">
        <v>19.8</v>
      </c>
      <c r="AG62" s="19">
        <v>20</v>
      </c>
    </row>
    <row r="63" spans="1:33" x14ac:dyDescent="0.2">
      <c r="A63" s="17" t="str">
        <f>VLOOKUP(C63,'Country Table'!$C$4:$G$222,5,FALSE)</f>
        <v>Low income</v>
      </c>
      <c r="B63" s="17" t="str">
        <f>VLOOKUP(C63,'Country Table'!$C$4:$G$222,4,FALSE)</f>
        <v>Sub-Saharan Africa</v>
      </c>
      <c r="C63" s="18" t="s">
        <v>452</v>
      </c>
      <c r="D63" s="19">
        <v>9.1999999999999993</v>
      </c>
      <c r="E63" s="19">
        <v>9.1999999999999993</v>
      </c>
      <c r="F63" s="19">
        <v>9.1999999999999993</v>
      </c>
      <c r="G63" s="19">
        <v>9.4</v>
      </c>
      <c r="H63" s="19">
        <v>9.4</v>
      </c>
      <c r="I63" s="19">
        <v>9.4</v>
      </c>
      <c r="J63" s="19">
        <v>9.4</v>
      </c>
      <c r="K63" s="19">
        <v>9.4</v>
      </c>
      <c r="L63" s="19">
        <v>9.4</v>
      </c>
      <c r="M63" s="29">
        <v>9.4</v>
      </c>
      <c r="N63" s="19">
        <v>9.4</v>
      </c>
      <c r="O63" s="19">
        <v>9.4</v>
      </c>
      <c r="P63" s="19">
        <v>9.5</v>
      </c>
      <c r="Q63" s="19">
        <v>9.5</v>
      </c>
      <c r="R63" s="19">
        <v>9.4</v>
      </c>
      <c r="S63" s="19">
        <v>9.3000000000000007</v>
      </c>
      <c r="T63" s="19">
        <v>9.1999999999999993</v>
      </c>
      <c r="U63" s="19">
        <v>9</v>
      </c>
      <c r="V63" s="19">
        <v>9</v>
      </c>
      <c r="W63" s="19">
        <v>9.3000000000000007</v>
      </c>
      <c r="X63" s="19">
        <v>9.4</v>
      </c>
      <c r="Y63" s="19">
        <v>9.4</v>
      </c>
      <c r="Z63" s="19">
        <v>9.4</v>
      </c>
      <c r="AA63" s="19">
        <v>9.4</v>
      </c>
      <c r="AB63" s="19">
        <v>9.4</v>
      </c>
      <c r="AC63" s="19">
        <v>9.3000000000000007</v>
      </c>
      <c r="AD63" s="19">
        <v>9.1999999999999993</v>
      </c>
      <c r="AE63" s="19">
        <v>9.1</v>
      </c>
      <c r="AF63" s="19">
        <v>9</v>
      </c>
      <c r="AG63" s="19">
        <v>9.1</v>
      </c>
    </row>
    <row r="64" spans="1:33" x14ac:dyDescent="0.2">
      <c r="A64" s="17" t="str">
        <f>VLOOKUP(C64,'Country Table'!$C$4:$G$222,5,FALSE)</f>
        <v>Upper middle income</v>
      </c>
      <c r="B64" s="17" t="str">
        <f>VLOOKUP(C64,'Country Table'!$C$4:$G$222,4,FALSE)</f>
        <v>Europe &amp; Central Asia</v>
      </c>
      <c r="C64" s="18" t="s">
        <v>155</v>
      </c>
      <c r="D64" s="19">
        <v>2.7</v>
      </c>
      <c r="E64" s="19">
        <v>2.7</v>
      </c>
      <c r="F64" s="19">
        <v>5.4</v>
      </c>
      <c r="G64" s="19">
        <v>5.4</v>
      </c>
      <c r="H64" s="19">
        <v>8.4</v>
      </c>
      <c r="I64" s="19">
        <v>7.6</v>
      </c>
      <c r="J64" s="19">
        <v>11.5</v>
      </c>
      <c r="K64" s="19">
        <v>11.5</v>
      </c>
      <c r="L64" s="19">
        <v>14.5</v>
      </c>
      <c r="M64" s="29">
        <v>13.8</v>
      </c>
      <c r="N64" s="19">
        <v>10.8</v>
      </c>
      <c r="O64" s="19">
        <v>11.2</v>
      </c>
      <c r="P64" s="19">
        <v>12.6</v>
      </c>
      <c r="Q64" s="19">
        <v>11.5</v>
      </c>
      <c r="R64" s="19">
        <v>12.6</v>
      </c>
      <c r="S64" s="19">
        <v>13.8</v>
      </c>
      <c r="T64" s="19">
        <v>13.6</v>
      </c>
      <c r="U64" s="19">
        <v>13.3</v>
      </c>
      <c r="V64" s="19">
        <v>17.899999999999999</v>
      </c>
      <c r="W64" s="19">
        <v>20.7</v>
      </c>
      <c r="X64" s="19">
        <v>20.2</v>
      </c>
      <c r="Y64" s="19">
        <v>19.600000000000001</v>
      </c>
      <c r="Z64" s="19">
        <v>19.7</v>
      </c>
      <c r="AA64" s="19">
        <v>19.399999999999999</v>
      </c>
      <c r="AB64" s="19">
        <v>17.399999999999999</v>
      </c>
      <c r="AC64" s="19">
        <v>16.5</v>
      </c>
      <c r="AD64" s="19">
        <v>16.600000000000001</v>
      </c>
      <c r="AE64" s="19">
        <v>13.9</v>
      </c>
      <c r="AF64" s="19">
        <v>13.8</v>
      </c>
      <c r="AG64" s="19">
        <v>14.4</v>
      </c>
    </row>
    <row r="65" spans="1:33" x14ac:dyDescent="0.2">
      <c r="A65" s="17" t="str">
        <f>VLOOKUP(C65,'Country Table'!$C$4:$G$222,5,FALSE)</f>
        <v>High income</v>
      </c>
      <c r="B65" s="17" t="str">
        <f>VLOOKUP(C65,'Country Table'!$C$4:$G$222,4,FALSE)</f>
        <v>Europe &amp; Central Asia</v>
      </c>
      <c r="C65" s="18" t="s">
        <v>157</v>
      </c>
      <c r="D65" s="19">
        <v>5.3</v>
      </c>
      <c r="E65" s="19">
        <v>5.3</v>
      </c>
      <c r="F65" s="19">
        <v>6.3</v>
      </c>
      <c r="G65" s="19">
        <v>7.7</v>
      </c>
      <c r="H65" s="19">
        <v>8.6999999999999993</v>
      </c>
      <c r="I65" s="19">
        <v>8.1999999999999993</v>
      </c>
      <c r="J65" s="19">
        <v>8.8000000000000007</v>
      </c>
      <c r="K65" s="19">
        <v>9.9</v>
      </c>
      <c r="L65" s="19">
        <v>9.8000000000000007</v>
      </c>
      <c r="M65" s="29">
        <v>8.9</v>
      </c>
      <c r="N65" s="19">
        <v>7.9</v>
      </c>
      <c r="O65" s="19">
        <v>7.8</v>
      </c>
      <c r="P65" s="19">
        <v>8.5</v>
      </c>
      <c r="Q65" s="19">
        <v>9.8000000000000007</v>
      </c>
      <c r="R65" s="19">
        <v>10.7</v>
      </c>
      <c r="S65" s="19">
        <v>11.2</v>
      </c>
      <c r="T65" s="19">
        <v>10.3</v>
      </c>
      <c r="U65" s="19">
        <v>8.6999999999999993</v>
      </c>
      <c r="V65" s="19">
        <v>7.5</v>
      </c>
      <c r="W65" s="19">
        <v>7.7</v>
      </c>
      <c r="X65" s="19">
        <v>7</v>
      </c>
      <c r="Y65" s="19">
        <v>5.8</v>
      </c>
      <c r="Z65" s="19">
        <v>5.4</v>
      </c>
      <c r="AA65" s="19">
        <v>5.2</v>
      </c>
      <c r="AB65" s="19">
        <v>5</v>
      </c>
      <c r="AC65" s="19">
        <v>4.5999999999999996</v>
      </c>
      <c r="AD65" s="19">
        <v>4.0999999999999996</v>
      </c>
      <c r="AE65" s="19">
        <v>3.7</v>
      </c>
      <c r="AF65" s="19">
        <v>3.4</v>
      </c>
      <c r="AG65" s="19">
        <v>3</v>
      </c>
    </row>
    <row r="66" spans="1:33" x14ac:dyDescent="0.2">
      <c r="A66" s="17" t="str">
        <f>VLOOKUP(C66,'Country Table'!$C$4:$G$222,5,FALSE)</f>
        <v>Lower middle income</v>
      </c>
      <c r="B66" s="17" t="str">
        <f>VLOOKUP(C66,'Country Table'!$C$4:$G$222,4,FALSE)</f>
        <v>Sub-Saharan Africa</v>
      </c>
      <c r="C66" s="18" t="s">
        <v>159</v>
      </c>
      <c r="D66" s="19">
        <v>4.7</v>
      </c>
      <c r="E66" s="19">
        <v>4.7</v>
      </c>
      <c r="F66" s="19">
        <v>4.7</v>
      </c>
      <c r="G66" s="19">
        <v>5.3</v>
      </c>
      <c r="H66" s="19">
        <v>5.8</v>
      </c>
      <c r="I66" s="19">
        <v>6.4</v>
      </c>
      <c r="J66" s="19">
        <v>7</v>
      </c>
      <c r="K66" s="19">
        <v>7.6</v>
      </c>
      <c r="L66" s="19">
        <v>8.1999999999999993</v>
      </c>
      <c r="M66" s="29">
        <v>10.1</v>
      </c>
      <c r="N66" s="19">
        <v>10.4</v>
      </c>
      <c r="O66" s="19">
        <v>9.3000000000000007</v>
      </c>
      <c r="P66" s="19">
        <v>8.3000000000000007</v>
      </c>
      <c r="Q66" s="19">
        <v>7.4</v>
      </c>
      <c r="R66" s="19">
        <v>6.4</v>
      </c>
      <c r="S66" s="19">
        <v>5.5</v>
      </c>
      <c r="T66" s="19">
        <v>4.5999999999999996</v>
      </c>
      <c r="U66" s="19">
        <v>4.7</v>
      </c>
      <c r="V66" s="19">
        <v>4.8</v>
      </c>
      <c r="W66" s="19">
        <v>5.0999999999999996</v>
      </c>
      <c r="X66" s="19">
        <v>5.3</v>
      </c>
      <c r="Y66" s="19">
        <v>5.6</v>
      </c>
      <c r="Z66" s="19">
        <v>5.9</v>
      </c>
      <c r="AA66" s="19">
        <v>6.3</v>
      </c>
      <c r="AB66" s="19">
        <v>6.5</v>
      </c>
      <c r="AC66" s="19">
        <v>6.8</v>
      </c>
      <c r="AD66" s="19">
        <v>5.4</v>
      </c>
      <c r="AE66" s="19">
        <v>4.2</v>
      </c>
      <c r="AF66" s="19">
        <v>4.2</v>
      </c>
      <c r="AG66" s="19">
        <v>4.3</v>
      </c>
    </row>
    <row r="67" spans="1:33" x14ac:dyDescent="0.2">
      <c r="A67" s="17" t="str">
        <f>VLOOKUP(C67,'Country Table'!$C$4:$G$222,5,FALSE)</f>
        <v>High income</v>
      </c>
      <c r="B67" s="17" t="str">
        <f>VLOOKUP(C67,'Country Table'!$C$4:$G$222,4,FALSE)</f>
        <v>Europe &amp; Central Asia</v>
      </c>
      <c r="C67" s="18" t="s">
        <v>163</v>
      </c>
      <c r="D67" s="19">
        <v>7.7</v>
      </c>
      <c r="E67" s="19">
        <v>7.7</v>
      </c>
      <c r="F67" s="19">
        <v>7.8</v>
      </c>
      <c r="G67" s="19">
        <v>8.6</v>
      </c>
      <c r="H67" s="19">
        <v>8.9</v>
      </c>
      <c r="I67" s="19">
        <v>9.1</v>
      </c>
      <c r="J67" s="19">
        <v>9.6999999999999993</v>
      </c>
      <c r="K67" s="19">
        <v>9.6</v>
      </c>
      <c r="L67" s="19">
        <v>10.8</v>
      </c>
      <c r="M67" s="29">
        <v>11.9</v>
      </c>
      <c r="N67" s="19">
        <v>11.2</v>
      </c>
      <c r="O67" s="19">
        <v>10.5</v>
      </c>
      <c r="P67" s="19">
        <v>10</v>
      </c>
      <c r="Q67" s="19">
        <v>9.4</v>
      </c>
      <c r="R67" s="19">
        <v>10.3</v>
      </c>
      <c r="S67" s="19">
        <v>10</v>
      </c>
      <c r="T67" s="19">
        <v>9</v>
      </c>
      <c r="U67" s="19">
        <v>8.4</v>
      </c>
      <c r="V67" s="19">
        <v>7.8</v>
      </c>
      <c r="W67" s="19">
        <v>9.6</v>
      </c>
      <c r="X67" s="19">
        <v>12.7</v>
      </c>
      <c r="Y67" s="19">
        <v>17.899999999999999</v>
      </c>
      <c r="Z67" s="19">
        <v>24.4</v>
      </c>
      <c r="AA67" s="19">
        <v>27.5</v>
      </c>
      <c r="AB67" s="19">
        <v>26.5</v>
      </c>
      <c r="AC67" s="19">
        <v>24.9</v>
      </c>
      <c r="AD67" s="19">
        <v>23.5</v>
      </c>
      <c r="AE67" s="19">
        <v>21.5</v>
      </c>
      <c r="AF67" s="19">
        <v>19.3</v>
      </c>
      <c r="AG67" s="19">
        <v>17.2</v>
      </c>
    </row>
    <row r="68" spans="1:33" x14ac:dyDescent="0.2">
      <c r="A68" s="17" t="str">
        <f>VLOOKUP(C68,'Country Table'!$C$4:$G$222,5,FALSE)</f>
        <v>High income</v>
      </c>
      <c r="B68" s="17" t="str">
        <f>VLOOKUP(C68,'Country Table'!$C$4:$G$222,4,FALSE)</f>
        <v>East Asia &amp; Pacific</v>
      </c>
      <c r="C68" s="18" t="s">
        <v>169</v>
      </c>
      <c r="D68" s="19">
        <v>3.5</v>
      </c>
      <c r="E68" s="19">
        <v>3.5</v>
      </c>
      <c r="F68" s="19">
        <v>3.8</v>
      </c>
      <c r="G68" s="19">
        <v>5.5</v>
      </c>
      <c r="H68" s="19">
        <v>7.6</v>
      </c>
      <c r="I68" s="19">
        <v>7.9</v>
      </c>
      <c r="J68" s="19">
        <v>8.3000000000000007</v>
      </c>
      <c r="K68" s="19">
        <v>9.6999999999999993</v>
      </c>
      <c r="L68" s="19">
        <v>7.7</v>
      </c>
      <c r="M68" s="29">
        <v>13.9</v>
      </c>
      <c r="N68" s="19">
        <v>15.3</v>
      </c>
      <c r="O68" s="19">
        <v>13.2</v>
      </c>
      <c r="P68" s="19">
        <v>11.4</v>
      </c>
      <c r="Q68" s="19">
        <v>9.6</v>
      </c>
      <c r="R68" s="19">
        <v>7.7</v>
      </c>
      <c r="S68" s="19">
        <v>7</v>
      </c>
      <c r="T68" s="19">
        <v>7.4</v>
      </c>
      <c r="U68" s="19">
        <v>8.3000000000000007</v>
      </c>
      <c r="V68" s="19">
        <v>8</v>
      </c>
      <c r="W68" s="19">
        <v>9.3000000000000007</v>
      </c>
      <c r="X68" s="19">
        <v>8.1999999999999993</v>
      </c>
      <c r="Y68" s="19">
        <v>13.3</v>
      </c>
      <c r="Z68" s="19">
        <v>12.2</v>
      </c>
      <c r="AA68" s="19">
        <v>11.5</v>
      </c>
      <c r="AB68" s="19">
        <v>7.6</v>
      </c>
      <c r="AC68" s="19">
        <v>6.9</v>
      </c>
      <c r="AD68" s="19">
        <v>5.4</v>
      </c>
      <c r="AE68" s="19">
        <v>5.2</v>
      </c>
      <c r="AF68" s="19">
        <v>4.9000000000000004</v>
      </c>
      <c r="AG68" s="19">
        <v>5.3</v>
      </c>
    </row>
    <row r="69" spans="1:33" x14ac:dyDescent="0.2">
      <c r="A69" s="17" t="str">
        <f>VLOOKUP(C69,'Country Table'!$C$4:$G$222,5,FALSE)</f>
        <v>Upper middle income</v>
      </c>
      <c r="B69" s="17" t="str">
        <f>VLOOKUP(C69,'Country Table'!$C$4:$G$222,4,FALSE)</f>
        <v>Latin America &amp; Caribbean</v>
      </c>
      <c r="C69" s="18" t="s">
        <v>171</v>
      </c>
      <c r="D69" s="19">
        <v>2.6</v>
      </c>
      <c r="E69" s="19">
        <v>2.6</v>
      </c>
      <c r="F69" s="19">
        <v>2.7</v>
      </c>
      <c r="G69" s="19">
        <v>2.7</v>
      </c>
      <c r="H69" s="19">
        <v>2.7</v>
      </c>
      <c r="I69" s="19">
        <v>2.7</v>
      </c>
      <c r="J69" s="19">
        <v>2.8</v>
      </c>
      <c r="K69" s="19">
        <v>2.7</v>
      </c>
      <c r="L69" s="19">
        <v>2.7</v>
      </c>
      <c r="M69" s="29">
        <v>2.8</v>
      </c>
      <c r="N69" s="19">
        <v>2.8</v>
      </c>
      <c r="O69" s="19">
        <v>2.8</v>
      </c>
      <c r="P69" s="19">
        <v>2.8</v>
      </c>
      <c r="Q69" s="19">
        <v>2.8</v>
      </c>
      <c r="R69" s="19">
        <v>3</v>
      </c>
      <c r="S69" s="19">
        <v>3</v>
      </c>
      <c r="T69" s="19">
        <v>3</v>
      </c>
      <c r="U69" s="19">
        <v>3</v>
      </c>
      <c r="V69" s="19">
        <v>3</v>
      </c>
      <c r="W69" s="19">
        <v>3.3</v>
      </c>
      <c r="X69" s="19">
        <v>3.5</v>
      </c>
      <c r="Y69" s="19">
        <v>3.1</v>
      </c>
      <c r="Z69" s="19">
        <v>2.8</v>
      </c>
      <c r="AA69" s="19">
        <v>3</v>
      </c>
      <c r="AB69" s="19">
        <v>2.7</v>
      </c>
      <c r="AC69" s="19">
        <v>2.5</v>
      </c>
      <c r="AD69" s="19">
        <v>2.6</v>
      </c>
      <c r="AE69" s="19">
        <v>2.5</v>
      </c>
      <c r="AF69" s="19">
        <v>2.4</v>
      </c>
      <c r="AG69" s="19">
        <v>2.5</v>
      </c>
    </row>
    <row r="70" spans="1:33" x14ac:dyDescent="0.2">
      <c r="A70" s="17" t="str">
        <f>VLOOKUP(C70,'Country Table'!$C$4:$G$222,5,FALSE)</f>
        <v>Low income</v>
      </c>
      <c r="B70" s="17" t="str">
        <f>VLOOKUP(C70,'Country Table'!$C$4:$G$222,4,FALSE)</f>
        <v>Sub-Saharan Africa</v>
      </c>
      <c r="C70" s="18" t="s">
        <v>173</v>
      </c>
      <c r="D70" s="19">
        <v>4.3</v>
      </c>
      <c r="E70" s="19">
        <v>4.3</v>
      </c>
      <c r="F70" s="19">
        <v>4.4000000000000004</v>
      </c>
      <c r="G70" s="19">
        <v>4.5</v>
      </c>
      <c r="H70" s="19">
        <v>4.5</v>
      </c>
      <c r="I70" s="19">
        <v>4.5</v>
      </c>
      <c r="J70" s="19">
        <v>4.5</v>
      </c>
      <c r="K70" s="19">
        <v>4.5</v>
      </c>
      <c r="L70" s="19">
        <v>4.5</v>
      </c>
      <c r="M70" s="29">
        <v>4.5</v>
      </c>
      <c r="N70" s="19">
        <v>4.5</v>
      </c>
      <c r="O70" s="19">
        <v>4.5</v>
      </c>
      <c r="P70" s="19">
        <v>4.5</v>
      </c>
      <c r="Q70" s="19">
        <v>4.5999999999999996</v>
      </c>
      <c r="R70" s="19">
        <v>4.5</v>
      </c>
      <c r="S70" s="19">
        <v>4.5</v>
      </c>
      <c r="T70" s="19">
        <v>4.3</v>
      </c>
      <c r="U70" s="19">
        <v>4.2</v>
      </c>
      <c r="V70" s="19">
        <v>4.2</v>
      </c>
      <c r="W70" s="19">
        <v>4.4000000000000004</v>
      </c>
      <c r="X70" s="19">
        <v>4.5</v>
      </c>
      <c r="Y70" s="19">
        <v>4.5</v>
      </c>
      <c r="Z70" s="19">
        <v>4.5</v>
      </c>
      <c r="AA70" s="19">
        <v>4.5</v>
      </c>
      <c r="AB70" s="19">
        <v>4.5</v>
      </c>
      <c r="AC70" s="19">
        <v>4.4000000000000004</v>
      </c>
      <c r="AD70" s="19">
        <v>4.4000000000000004</v>
      </c>
      <c r="AE70" s="19">
        <v>4.3</v>
      </c>
      <c r="AF70" s="19">
        <v>4.2</v>
      </c>
      <c r="AG70" s="19">
        <v>4.3</v>
      </c>
    </row>
    <row r="71" spans="1:33" x14ac:dyDescent="0.2">
      <c r="A71" s="17" t="str">
        <f>VLOOKUP(C71,'Country Table'!$C$4:$G$222,5,FALSE)</f>
        <v>Low income</v>
      </c>
      <c r="B71" s="17" t="str">
        <f>VLOOKUP(C71,'Country Table'!$C$4:$G$222,4,FALSE)</f>
        <v>Sub-Saharan Africa</v>
      </c>
      <c r="C71" s="18" t="s">
        <v>175</v>
      </c>
      <c r="D71" s="19">
        <v>2.5</v>
      </c>
      <c r="E71" s="19">
        <v>2.5</v>
      </c>
      <c r="F71" s="19">
        <v>2.6</v>
      </c>
      <c r="G71" s="19">
        <v>2.6</v>
      </c>
      <c r="H71" s="19">
        <v>2.7</v>
      </c>
      <c r="I71" s="19">
        <v>2.7</v>
      </c>
      <c r="J71" s="19">
        <v>2.7</v>
      </c>
      <c r="K71" s="19">
        <v>2.7</v>
      </c>
      <c r="L71" s="19">
        <v>2.7</v>
      </c>
      <c r="M71" s="29">
        <v>2.7</v>
      </c>
      <c r="N71" s="19">
        <v>2.7</v>
      </c>
      <c r="O71" s="19">
        <v>2.7</v>
      </c>
      <c r="P71" s="19">
        <v>2.7</v>
      </c>
      <c r="Q71" s="19">
        <v>2.7</v>
      </c>
      <c r="R71" s="19">
        <v>2.7</v>
      </c>
      <c r="S71" s="19">
        <v>2.6</v>
      </c>
      <c r="T71" s="19">
        <v>2.5</v>
      </c>
      <c r="U71" s="19">
        <v>2.4</v>
      </c>
      <c r="V71" s="19">
        <v>2.4</v>
      </c>
      <c r="W71" s="19">
        <v>2.6</v>
      </c>
      <c r="X71" s="19">
        <v>2.7</v>
      </c>
      <c r="Y71" s="19">
        <v>2.7</v>
      </c>
      <c r="Z71" s="19">
        <v>2.7</v>
      </c>
      <c r="AA71" s="19">
        <v>2.7</v>
      </c>
      <c r="AB71" s="19">
        <v>2.6</v>
      </c>
      <c r="AC71" s="19">
        <v>2.6</v>
      </c>
      <c r="AD71" s="19">
        <v>2.6</v>
      </c>
      <c r="AE71" s="19">
        <v>2.5</v>
      </c>
      <c r="AF71" s="19">
        <v>2.4</v>
      </c>
      <c r="AG71" s="19">
        <v>2.5</v>
      </c>
    </row>
    <row r="72" spans="1:33" x14ac:dyDescent="0.2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s="18" t="s">
        <v>177</v>
      </c>
      <c r="D72" s="19">
        <v>11.8</v>
      </c>
      <c r="E72" s="19">
        <v>11.8</v>
      </c>
      <c r="F72" s="19">
        <v>11.9</v>
      </c>
      <c r="G72" s="19">
        <v>12</v>
      </c>
      <c r="H72" s="19">
        <v>12</v>
      </c>
      <c r="I72" s="19">
        <v>12</v>
      </c>
      <c r="J72" s="19">
        <v>11.9</v>
      </c>
      <c r="K72" s="19">
        <v>11.9</v>
      </c>
      <c r="L72" s="19">
        <v>11.8</v>
      </c>
      <c r="M72" s="29">
        <v>11.9</v>
      </c>
      <c r="N72" s="19">
        <v>11.8</v>
      </c>
      <c r="O72" s="19">
        <v>11.8</v>
      </c>
      <c r="P72" s="19">
        <v>11.8</v>
      </c>
      <c r="Q72" s="19">
        <v>11.6</v>
      </c>
      <c r="R72" s="19">
        <v>11.4</v>
      </c>
      <c r="S72" s="19">
        <v>11.1</v>
      </c>
      <c r="T72" s="19">
        <v>10.7</v>
      </c>
      <c r="U72" s="19">
        <v>10.7</v>
      </c>
      <c r="V72" s="19">
        <v>10.7</v>
      </c>
      <c r="W72" s="19">
        <v>11.2</v>
      </c>
      <c r="X72" s="19">
        <v>11.5</v>
      </c>
      <c r="Y72" s="19">
        <v>11.6</v>
      </c>
      <c r="Z72" s="19">
        <v>11.7</v>
      </c>
      <c r="AA72" s="19">
        <v>11.9</v>
      </c>
      <c r="AB72" s="19">
        <v>11.9</v>
      </c>
      <c r="AC72" s="19">
        <v>12</v>
      </c>
      <c r="AD72" s="19">
        <v>12.1</v>
      </c>
      <c r="AE72" s="19">
        <v>12</v>
      </c>
      <c r="AF72" s="19">
        <v>11.9</v>
      </c>
      <c r="AG72" s="19">
        <v>11.9</v>
      </c>
    </row>
    <row r="73" spans="1:33" ht="12.75" customHeight="1" x14ac:dyDescent="0.2">
      <c r="A73" s="17" t="str">
        <f>VLOOKUP(C73,'Country Table'!$C$4:$G$222,5,FALSE)</f>
        <v>Low income</v>
      </c>
      <c r="B73" s="17" t="str">
        <f>VLOOKUP(C73,'Country Table'!$C$4:$G$222,4,FALSE)</f>
        <v>Latin America &amp; Caribbean</v>
      </c>
      <c r="C73" s="18" t="s">
        <v>179</v>
      </c>
      <c r="D73" s="19">
        <v>7</v>
      </c>
      <c r="E73" s="19">
        <v>7</v>
      </c>
      <c r="F73" s="19">
        <v>7.1</v>
      </c>
      <c r="G73" s="19">
        <v>7.1</v>
      </c>
      <c r="H73" s="19">
        <v>7.2</v>
      </c>
      <c r="I73" s="19">
        <v>7.2</v>
      </c>
      <c r="J73" s="19">
        <v>7.2</v>
      </c>
      <c r="K73" s="19">
        <v>7.2</v>
      </c>
      <c r="L73" s="19">
        <v>7.2</v>
      </c>
      <c r="M73" s="29">
        <v>7.2</v>
      </c>
      <c r="N73" s="19">
        <v>8.1999999999999993</v>
      </c>
      <c r="O73" s="19">
        <v>9.3000000000000007</v>
      </c>
      <c r="P73" s="19">
        <v>10.6</v>
      </c>
      <c r="Q73" s="19">
        <v>11.9</v>
      </c>
      <c r="R73" s="19">
        <v>13.1</v>
      </c>
      <c r="S73" s="19">
        <v>14.4</v>
      </c>
      <c r="T73" s="19">
        <v>15.6</v>
      </c>
      <c r="U73" s="19">
        <v>16.8</v>
      </c>
      <c r="V73" s="19">
        <v>16</v>
      </c>
      <c r="W73" s="19">
        <v>15.9</v>
      </c>
      <c r="X73" s="19">
        <v>15.4</v>
      </c>
      <c r="Y73" s="19">
        <v>14.7</v>
      </c>
      <c r="Z73" s="19">
        <v>14.1</v>
      </c>
      <c r="AA73" s="19">
        <v>14.1</v>
      </c>
      <c r="AB73" s="19">
        <v>14</v>
      </c>
      <c r="AC73" s="19">
        <v>14</v>
      </c>
      <c r="AD73" s="19">
        <v>13.9</v>
      </c>
      <c r="AE73" s="19">
        <v>13.7</v>
      </c>
      <c r="AF73" s="19">
        <v>13.6</v>
      </c>
      <c r="AG73" s="19">
        <v>13.8</v>
      </c>
    </row>
    <row r="74" spans="1:33" x14ac:dyDescent="0.2">
      <c r="A74" s="17" t="str">
        <f>VLOOKUP(C74,'Country Table'!$C$4:$G$222,5,FALSE)</f>
        <v>Lower middle income</v>
      </c>
      <c r="B74" s="17" t="str">
        <f>VLOOKUP(C74,'Country Table'!$C$4:$G$222,4,FALSE)</f>
        <v>Latin America &amp; Caribbean</v>
      </c>
      <c r="C74" s="18" t="s">
        <v>181</v>
      </c>
      <c r="D74" s="19">
        <v>4.5999999999999996</v>
      </c>
      <c r="E74" s="19">
        <v>4.5999999999999996</v>
      </c>
      <c r="F74" s="19">
        <v>3.1</v>
      </c>
      <c r="G74" s="19">
        <v>3.2</v>
      </c>
      <c r="H74" s="19">
        <v>3.2</v>
      </c>
      <c r="I74" s="19">
        <v>3.2</v>
      </c>
      <c r="J74" s="19">
        <v>4.4000000000000004</v>
      </c>
      <c r="K74" s="19">
        <v>3.3</v>
      </c>
      <c r="L74" s="19">
        <v>4</v>
      </c>
      <c r="M74" s="29">
        <v>3.8</v>
      </c>
      <c r="N74" s="19">
        <v>3.9</v>
      </c>
      <c r="O74" s="19">
        <v>4</v>
      </c>
      <c r="P74" s="19">
        <v>4</v>
      </c>
      <c r="Q74" s="19">
        <v>5.3</v>
      </c>
      <c r="R74" s="19">
        <v>6</v>
      </c>
      <c r="S74" s="19">
        <v>4.9000000000000004</v>
      </c>
      <c r="T74" s="19">
        <v>3.6</v>
      </c>
      <c r="U74" s="19">
        <v>3.2</v>
      </c>
      <c r="V74" s="19">
        <v>3.2</v>
      </c>
      <c r="W74" s="19">
        <v>3.3</v>
      </c>
      <c r="X74" s="19">
        <v>4.0999999999999996</v>
      </c>
      <c r="Y74" s="19">
        <v>4.5</v>
      </c>
      <c r="Z74" s="19">
        <v>3.8</v>
      </c>
      <c r="AA74" s="19">
        <v>4.0999999999999996</v>
      </c>
      <c r="AB74" s="19">
        <v>5.5</v>
      </c>
      <c r="AC74" s="19">
        <v>6.1</v>
      </c>
      <c r="AD74" s="19">
        <v>6.7</v>
      </c>
      <c r="AE74" s="19">
        <v>5.5</v>
      </c>
      <c r="AF74" s="19">
        <v>5.6</v>
      </c>
      <c r="AG74" s="19">
        <v>5.4</v>
      </c>
    </row>
    <row r="75" spans="1:33" x14ac:dyDescent="0.2">
      <c r="A75" s="17" t="str">
        <f>VLOOKUP(C75,'Country Table'!$C$4:$G$222,5,FALSE)</f>
        <v>High income</v>
      </c>
      <c r="B75" s="17" t="str">
        <f>VLOOKUP(C75,'Country Table'!$C$4:$G$222,4,FALSE)</f>
        <v>East Asia &amp; Pacific</v>
      </c>
      <c r="C75" s="18" t="s">
        <v>445</v>
      </c>
      <c r="D75" s="19">
        <v>1.8</v>
      </c>
      <c r="E75" s="19">
        <v>1.8</v>
      </c>
      <c r="F75" s="19">
        <v>2</v>
      </c>
      <c r="G75" s="19">
        <v>2</v>
      </c>
      <c r="H75" s="19">
        <v>1.9</v>
      </c>
      <c r="I75" s="19">
        <v>3.2</v>
      </c>
      <c r="J75" s="19">
        <v>2.8</v>
      </c>
      <c r="K75" s="19">
        <v>2.2000000000000002</v>
      </c>
      <c r="L75" s="19">
        <v>4.5999999999999996</v>
      </c>
      <c r="M75" s="29">
        <v>6.3</v>
      </c>
      <c r="N75" s="19">
        <v>4.9000000000000004</v>
      </c>
      <c r="O75" s="19">
        <v>5.0999999999999996</v>
      </c>
      <c r="P75" s="19">
        <v>7.3</v>
      </c>
      <c r="Q75" s="19">
        <v>7.9</v>
      </c>
      <c r="R75" s="19">
        <v>6.7</v>
      </c>
      <c r="S75" s="19">
        <v>5.6</v>
      </c>
      <c r="T75" s="19">
        <v>4.8</v>
      </c>
      <c r="U75" s="19">
        <v>4</v>
      </c>
      <c r="V75" s="19">
        <v>3.6</v>
      </c>
      <c r="W75" s="19">
        <v>5.3</v>
      </c>
      <c r="X75" s="19">
        <v>4.3</v>
      </c>
      <c r="Y75" s="19">
        <v>3.4</v>
      </c>
      <c r="Z75" s="19">
        <v>3.3</v>
      </c>
      <c r="AA75" s="19">
        <v>3.4</v>
      </c>
      <c r="AB75" s="19">
        <v>3.3</v>
      </c>
      <c r="AC75" s="19">
        <v>3.3</v>
      </c>
      <c r="AD75" s="19">
        <v>3.4</v>
      </c>
      <c r="AE75" s="19">
        <v>3.1</v>
      </c>
      <c r="AF75" s="19">
        <v>2.9</v>
      </c>
      <c r="AG75" s="19">
        <v>3.6</v>
      </c>
    </row>
    <row r="76" spans="1:33" x14ac:dyDescent="0.2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s="18" t="s">
        <v>184</v>
      </c>
      <c r="D76" s="19">
        <v>9.1</v>
      </c>
      <c r="E76" s="19">
        <v>9.1</v>
      </c>
      <c r="F76" s="19">
        <v>9.9</v>
      </c>
      <c r="G76" s="19">
        <v>12.1</v>
      </c>
      <c r="H76" s="19">
        <v>10.8</v>
      </c>
      <c r="I76" s="19">
        <v>10.199999999999999</v>
      </c>
      <c r="J76" s="19">
        <v>10</v>
      </c>
      <c r="K76" s="19">
        <v>9</v>
      </c>
      <c r="L76" s="19">
        <v>8.9</v>
      </c>
      <c r="M76" s="29">
        <v>6.9</v>
      </c>
      <c r="N76" s="19">
        <v>6.6</v>
      </c>
      <c r="O76" s="19">
        <v>5.7</v>
      </c>
      <c r="P76" s="19">
        <v>5.6</v>
      </c>
      <c r="Q76" s="19">
        <v>5.8</v>
      </c>
      <c r="R76" s="19">
        <v>5.8</v>
      </c>
      <c r="S76" s="19">
        <v>7.2</v>
      </c>
      <c r="T76" s="19">
        <v>7.5</v>
      </c>
      <c r="U76" s="19">
        <v>7.4</v>
      </c>
      <c r="V76" s="19">
        <v>7.8</v>
      </c>
      <c r="W76" s="19">
        <v>10</v>
      </c>
      <c r="X76" s="19">
        <v>11.2</v>
      </c>
      <c r="Y76" s="19">
        <v>11</v>
      </c>
      <c r="Z76" s="19">
        <v>11</v>
      </c>
      <c r="AA76" s="19">
        <v>10.199999999999999</v>
      </c>
      <c r="AB76" s="19">
        <v>7.7</v>
      </c>
      <c r="AC76" s="19">
        <v>6.8</v>
      </c>
      <c r="AD76" s="19">
        <v>5.0999999999999996</v>
      </c>
      <c r="AE76" s="19">
        <v>4.2</v>
      </c>
      <c r="AF76" s="19">
        <v>3.7</v>
      </c>
      <c r="AG76" s="19">
        <v>3.4</v>
      </c>
    </row>
    <row r="77" spans="1:33" x14ac:dyDescent="0.2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s="18" t="s">
        <v>186</v>
      </c>
      <c r="D77" s="19">
        <v>2.5</v>
      </c>
      <c r="E77" s="19">
        <v>2.5</v>
      </c>
      <c r="F77" s="19">
        <v>4.3</v>
      </c>
      <c r="G77" s="19">
        <v>5.3</v>
      </c>
      <c r="H77" s="19">
        <v>5.3</v>
      </c>
      <c r="I77" s="19">
        <v>5.2</v>
      </c>
      <c r="J77" s="19">
        <v>3.6</v>
      </c>
      <c r="K77" s="19">
        <v>3.7</v>
      </c>
      <c r="L77" s="19">
        <v>3.1</v>
      </c>
      <c r="M77" s="29">
        <v>2.2000000000000002</v>
      </c>
      <c r="N77" s="19">
        <v>1.9</v>
      </c>
      <c r="O77" s="19">
        <v>1.9</v>
      </c>
      <c r="P77" s="19">
        <v>3</v>
      </c>
      <c r="Q77" s="19">
        <v>4</v>
      </c>
      <c r="R77" s="19">
        <v>4</v>
      </c>
      <c r="S77" s="19">
        <v>2.5</v>
      </c>
      <c r="T77" s="19">
        <v>2.8</v>
      </c>
      <c r="U77" s="19">
        <v>2.2999999999999998</v>
      </c>
      <c r="V77" s="19">
        <v>2.9</v>
      </c>
      <c r="W77" s="19">
        <v>7.2</v>
      </c>
      <c r="X77" s="19">
        <v>7.6</v>
      </c>
      <c r="Y77" s="19">
        <v>7</v>
      </c>
      <c r="Z77" s="19">
        <v>6</v>
      </c>
      <c r="AA77" s="19">
        <v>5.4</v>
      </c>
      <c r="AB77" s="19">
        <v>4.9000000000000004</v>
      </c>
      <c r="AC77" s="19">
        <v>4</v>
      </c>
      <c r="AD77" s="19">
        <v>3</v>
      </c>
      <c r="AE77" s="19">
        <v>2.7</v>
      </c>
      <c r="AF77" s="19">
        <v>2.7</v>
      </c>
      <c r="AG77" s="19">
        <v>2.8</v>
      </c>
    </row>
    <row r="78" spans="1:33" x14ac:dyDescent="0.2">
      <c r="A78" s="17" t="str">
        <f>VLOOKUP(C78,'Country Table'!$C$4:$G$222,5,FALSE)</f>
        <v>Lower middle income</v>
      </c>
      <c r="B78" s="17" t="str">
        <f>VLOOKUP(C78,'Country Table'!$C$4:$G$222,4,FALSE)</f>
        <v>South Asia</v>
      </c>
      <c r="C78" s="18" t="s">
        <v>188</v>
      </c>
      <c r="D78" s="19">
        <v>5.4</v>
      </c>
      <c r="E78" s="19">
        <v>5.4</v>
      </c>
      <c r="F78" s="19">
        <v>5.5</v>
      </c>
      <c r="G78" s="19">
        <v>5.6</v>
      </c>
      <c r="H78" s="19">
        <v>5.6</v>
      </c>
      <c r="I78" s="19">
        <v>5.6</v>
      </c>
      <c r="J78" s="19">
        <v>5.7</v>
      </c>
      <c r="K78" s="19">
        <v>5.6</v>
      </c>
      <c r="L78" s="19">
        <v>5.6</v>
      </c>
      <c r="M78" s="29">
        <v>5.7</v>
      </c>
      <c r="N78" s="19">
        <v>5.7</v>
      </c>
      <c r="O78" s="19">
        <v>5.7</v>
      </c>
      <c r="P78" s="19">
        <v>5.7</v>
      </c>
      <c r="Q78" s="19">
        <v>5.7</v>
      </c>
      <c r="R78" s="19">
        <v>5.7</v>
      </c>
      <c r="S78" s="19">
        <v>5.6</v>
      </c>
      <c r="T78" s="19">
        <v>5.4</v>
      </c>
      <c r="U78" s="19">
        <v>5.3</v>
      </c>
      <c r="V78" s="19">
        <v>5.3</v>
      </c>
      <c r="W78" s="19">
        <v>5.6</v>
      </c>
      <c r="X78" s="19">
        <v>5.6</v>
      </c>
      <c r="Y78" s="19">
        <v>5.6</v>
      </c>
      <c r="Z78" s="19">
        <v>5.7</v>
      </c>
      <c r="AA78" s="19">
        <v>5.7</v>
      </c>
      <c r="AB78" s="19">
        <v>5.6</v>
      </c>
      <c r="AC78" s="19">
        <v>5.6</v>
      </c>
      <c r="AD78" s="19">
        <v>5.5</v>
      </c>
      <c r="AE78" s="19">
        <v>5.4</v>
      </c>
      <c r="AF78" s="19">
        <v>5.3</v>
      </c>
      <c r="AG78" s="19">
        <v>5.4</v>
      </c>
    </row>
    <row r="79" spans="1:33" x14ac:dyDescent="0.2">
      <c r="A79" s="17" t="str">
        <f>VLOOKUP(C79,'Country Table'!$C$4:$G$222,5,FALSE)</f>
        <v>Upper middle income</v>
      </c>
      <c r="B79" s="17" t="str">
        <f>VLOOKUP(C79,'Country Table'!$C$4:$G$222,4,FALSE)</f>
        <v>East Asia &amp; Pacific</v>
      </c>
      <c r="C79" s="18" t="s">
        <v>190</v>
      </c>
      <c r="D79" s="19">
        <v>2.5</v>
      </c>
      <c r="E79" s="19">
        <v>2.5</v>
      </c>
      <c r="F79" s="19">
        <v>2.7</v>
      </c>
      <c r="G79" s="19">
        <v>3.1</v>
      </c>
      <c r="H79" s="19">
        <v>3.5</v>
      </c>
      <c r="I79" s="19">
        <v>3.9</v>
      </c>
      <c r="J79" s="19">
        <v>4.4000000000000004</v>
      </c>
      <c r="K79" s="19">
        <v>4.7</v>
      </c>
      <c r="L79" s="19">
        <v>5.5</v>
      </c>
      <c r="M79" s="29">
        <v>6.3</v>
      </c>
      <c r="N79" s="19">
        <v>6.1</v>
      </c>
      <c r="O79" s="19">
        <v>6.1</v>
      </c>
      <c r="P79" s="19">
        <v>6.6</v>
      </c>
      <c r="Q79" s="19">
        <v>6.7</v>
      </c>
      <c r="R79" s="19">
        <v>7.3</v>
      </c>
      <c r="S79" s="19">
        <v>7.9</v>
      </c>
      <c r="T79" s="19">
        <v>7.6</v>
      </c>
      <c r="U79" s="19">
        <v>8.1</v>
      </c>
      <c r="V79" s="19">
        <v>7.2</v>
      </c>
      <c r="W79" s="19">
        <v>6.1</v>
      </c>
      <c r="X79" s="19">
        <v>5.6</v>
      </c>
      <c r="Y79" s="19">
        <v>5.2</v>
      </c>
      <c r="Z79" s="19">
        <v>4.5</v>
      </c>
      <c r="AA79" s="19">
        <v>4.3</v>
      </c>
      <c r="AB79" s="19">
        <v>4</v>
      </c>
      <c r="AC79" s="19">
        <v>4.5</v>
      </c>
      <c r="AD79" s="19">
        <v>4.3</v>
      </c>
      <c r="AE79" s="19">
        <v>4.2</v>
      </c>
      <c r="AF79" s="19">
        <v>4.5</v>
      </c>
      <c r="AG79" s="19">
        <v>4.7</v>
      </c>
    </row>
    <row r="80" spans="1:33" x14ac:dyDescent="0.2">
      <c r="A80" s="17" t="str">
        <f>VLOOKUP(C80,'Country Table'!$C$4:$G$222,5,FALSE)</f>
        <v>Upper middle income</v>
      </c>
      <c r="B80" s="17" t="str">
        <f>VLOOKUP(C80,'Country Table'!$C$4:$G$222,4,FALSE)</f>
        <v>Middle East &amp; North Africa</v>
      </c>
      <c r="C80" s="18" t="s">
        <v>446</v>
      </c>
      <c r="D80" s="19">
        <v>11.1</v>
      </c>
      <c r="E80" s="19">
        <v>11.1</v>
      </c>
      <c r="F80" s="19">
        <v>10.7</v>
      </c>
      <c r="G80" s="19">
        <v>10.4</v>
      </c>
      <c r="H80" s="19">
        <v>10</v>
      </c>
      <c r="I80" s="19">
        <v>9.5</v>
      </c>
      <c r="J80" s="19">
        <v>9.1</v>
      </c>
      <c r="K80" s="19">
        <v>9.6</v>
      </c>
      <c r="L80" s="19">
        <v>10.199999999999999</v>
      </c>
      <c r="M80" s="29">
        <v>10.9</v>
      </c>
      <c r="N80" s="19">
        <v>11.5</v>
      </c>
      <c r="O80" s="19">
        <v>12.1</v>
      </c>
      <c r="P80" s="19">
        <v>12.8</v>
      </c>
      <c r="Q80" s="19">
        <v>11.6</v>
      </c>
      <c r="R80" s="19">
        <v>10.3</v>
      </c>
      <c r="S80" s="19">
        <v>12.1</v>
      </c>
      <c r="T80" s="19">
        <v>11.2</v>
      </c>
      <c r="U80" s="19">
        <v>10.6</v>
      </c>
      <c r="V80" s="19">
        <v>10.5</v>
      </c>
      <c r="W80" s="19">
        <v>12</v>
      </c>
      <c r="X80" s="19">
        <v>13.5</v>
      </c>
      <c r="Y80" s="19">
        <v>12.4</v>
      </c>
      <c r="Z80" s="19">
        <v>12.6</v>
      </c>
      <c r="AA80" s="19">
        <v>10.4</v>
      </c>
      <c r="AB80" s="19">
        <v>10.6</v>
      </c>
      <c r="AC80" s="19">
        <v>11.1</v>
      </c>
      <c r="AD80" s="19">
        <v>12.4</v>
      </c>
      <c r="AE80" s="19">
        <v>12.1</v>
      </c>
      <c r="AF80" s="19">
        <v>12</v>
      </c>
      <c r="AG80" s="19">
        <v>11.4</v>
      </c>
    </row>
    <row r="81" spans="1:33" x14ac:dyDescent="0.2">
      <c r="A81" s="17" t="str">
        <f>VLOOKUP(C81,'Country Table'!$C$4:$G$222,5,FALSE)</f>
        <v>Upper middle income</v>
      </c>
      <c r="B81" s="17" t="str">
        <f>VLOOKUP(C81,'Country Table'!$C$4:$G$222,4,FALSE)</f>
        <v>Middle East &amp; North Africa</v>
      </c>
      <c r="C81" s="18" t="s">
        <v>193</v>
      </c>
      <c r="D81" s="19">
        <v>8.8000000000000007</v>
      </c>
      <c r="E81" s="19">
        <v>8.8000000000000007</v>
      </c>
      <c r="F81" s="19">
        <v>8.9</v>
      </c>
      <c r="G81" s="19">
        <v>9</v>
      </c>
      <c r="H81" s="19">
        <v>9</v>
      </c>
      <c r="I81" s="19">
        <v>9</v>
      </c>
      <c r="J81" s="19">
        <v>9</v>
      </c>
      <c r="K81" s="19">
        <v>9</v>
      </c>
      <c r="L81" s="19">
        <v>9</v>
      </c>
      <c r="M81" s="29">
        <v>9.1</v>
      </c>
      <c r="N81" s="19">
        <v>9</v>
      </c>
      <c r="O81" s="19">
        <v>9</v>
      </c>
      <c r="P81" s="19">
        <v>9.1</v>
      </c>
      <c r="Q81" s="19">
        <v>9.1</v>
      </c>
      <c r="R81" s="19">
        <v>9.1</v>
      </c>
      <c r="S81" s="19">
        <v>9</v>
      </c>
      <c r="T81" s="19">
        <v>8.8000000000000007</v>
      </c>
      <c r="U81" s="19">
        <v>8.6</v>
      </c>
      <c r="V81" s="19">
        <v>8.4</v>
      </c>
      <c r="W81" s="19">
        <v>8.5</v>
      </c>
      <c r="X81" s="19">
        <v>8.4</v>
      </c>
      <c r="Y81" s="19">
        <v>8.1999999999999993</v>
      </c>
      <c r="Z81" s="19">
        <v>8</v>
      </c>
      <c r="AA81" s="19">
        <v>9.3000000000000007</v>
      </c>
      <c r="AB81" s="19">
        <v>10.6</v>
      </c>
      <c r="AC81" s="19">
        <v>10.7</v>
      </c>
      <c r="AD81" s="19">
        <v>10.8</v>
      </c>
      <c r="AE81" s="19">
        <v>13</v>
      </c>
      <c r="AF81" s="19">
        <v>12.9</v>
      </c>
      <c r="AG81" s="19">
        <v>12.8</v>
      </c>
    </row>
    <row r="82" spans="1:33" x14ac:dyDescent="0.2">
      <c r="A82" s="17" t="str">
        <f>VLOOKUP(C82,'Country Table'!$C$4:$G$222,5,FALSE)</f>
        <v>High income</v>
      </c>
      <c r="B82" s="17" t="str">
        <f>VLOOKUP(C82,'Country Table'!$C$4:$G$222,4,FALSE)</f>
        <v>Europe &amp; Central Asia</v>
      </c>
      <c r="C82" s="18" t="s">
        <v>195</v>
      </c>
      <c r="D82" s="19">
        <v>15.8</v>
      </c>
      <c r="E82" s="19">
        <v>15.8</v>
      </c>
      <c r="F82" s="19">
        <v>15</v>
      </c>
      <c r="G82" s="19">
        <v>15.6</v>
      </c>
      <c r="H82" s="19">
        <v>14.6</v>
      </c>
      <c r="I82" s="19">
        <v>12</v>
      </c>
      <c r="J82" s="19">
        <v>11.7</v>
      </c>
      <c r="K82" s="19">
        <v>10.199999999999999</v>
      </c>
      <c r="L82" s="19">
        <v>7.7</v>
      </c>
      <c r="M82" s="29">
        <v>5.8</v>
      </c>
      <c r="N82" s="19">
        <v>4.3</v>
      </c>
      <c r="O82" s="19">
        <v>3.7</v>
      </c>
      <c r="P82" s="19">
        <v>4.2</v>
      </c>
      <c r="Q82" s="19">
        <v>4.5</v>
      </c>
      <c r="R82" s="19">
        <v>4.5</v>
      </c>
      <c r="S82" s="19">
        <v>4.3</v>
      </c>
      <c r="T82" s="19">
        <v>4.4000000000000004</v>
      </c>
      <c r="U82" s="19">
        <v>5</v>
      </c>
      <c r="V82" s="19">
        <v>6.8</v>
      </c>
      <c r="W82" s="19">
        <v>12.6</v>
      </c>
      <c r="X82" s="19">
        <v>14.5</v>
      </c>
      <c r="Y82" s="19">
        <v>15.4</v>
      </c>
      <c r="Z82" s="19">
        <v>15.5</v>
      </c>
      <c r="AA82" s="19">
        <v>13.7</v>
      </c>
      <c r="AB82" s="19">
        <v>11.9</v>
      </c>
      <c r="AC82" s="19">
        <v>9.9</v>
      </c>
      <c r="AD82" s="19">
        <v>8.4</v>
      </c>
      <c r="AE82" s="19">
        <v>6.7</v>
      </c>
      <c r="AF82" s="19">
        <v>5.7</v>
      </c>
      <c r="AG82" s="19">
        <v>4.9000000000000004</v>
      </c>
    </row>
    <row r="83" spans="1:33" x14ac:dyDescent="0.2">
      <c r="A83" s="17" t="str">
        <f>VLOOKUP(C83,'Country Table'!$C$4:$G$222,5,FALSE)</f>
        <v>High income</v>
      </c>
      <c r="B83" s="17" t="str">
        <f>VLOOKUP(C83,'Country Table'!$C$4:$G$222,4,FALSE)</f>
        <v>Middle East &amp; North Africa</v>
      </c>
      <c r="C83" s="18" t="s">
        <v>199</v>
      </c>
      <c r="D83" s="19">
        <v>13.4</v>
      </c>
      <c r="E83" s="19">
        <v>13.4</v>
      </c>
      <c r="F83" s="19">
        <v>14.1</v>
      </c>
      <c r="G83" s="19">
        <v>12.7</v>
      </c>
      <c r="H83" s="19">
        <v>9.9</v>
      </c>
      <c r="I83" s="19">
        <v>8.8000000000000007</v>
      </c>
      <c r="J83" s="19">
        <v>8.5</v>
      </c>
      <c r="K83" s="19">
        <v>9.8000000000000007</v>
      </c>
      <c r="L83" s="19">
        <v>10.7</v>
      </c>
      <c r="M83" s="29">
        <v>11.2</v>
      </c>
      <c r="N83" s="19">
        <v>11.1</v>
      </c>
      <c r="O83" s="19">
        <v>11.8</v>
      </c>
      <c r="P83" s="19">
        <v>12.9</v>
      </c>
      <c r="Q83" s="19">
        <v>13.5</v>
      </c>
      <c r="R83" s="19">
        <v>13</v>
      </c>
      <c r="S83" s="19">
        <v>11.3</v>
      </c>
      <c r="T83" s="19">
        <v>10.7</v>
      </c>
      <c r="U83" s="19">
        <v>9.4</v>
      </c>
      <c r="V83" s="19">
        <v>7.7</v>
      </c>
      <c r="W83" s="19">
        <v>9.5</v>
      </c>
      <c r="X83" s="19">
        <v>8.5</v>
      </c>
      <c r="Y83" s="19">
        <v>7.1</v>
      </c>
      <c r="Z83" s="19">
        <v>6.9</v>
      </c>
      <c r="AA83" s="19">
        <v>6.2</v>
      </c>
      <c r="AB83" s="19">
        <v>5.9</v>
      </c>
      <c r="AC83" s="19">
        <v>5.3</v>
      </c>
      <c r="AD83" s="19">
        <v>4.8</v>
      </c>
      <c r="AE83" s="19">
        <v>4.2</v>
      </c>
      <c r="AF83" s="19">
        <v>4</v>
      </c>
      <c r="AG83" s="19">
        <v>3.9</v>
      </c>
    </row>
    <row r="84" spans="1:33" x14ac:dyDescent="0.2">
      <c r="A84" s="17" t="str">
        <f>VLOOKUP(C84,'Country Table'!$C$4:$G$222,5,FALSE)</f>
        <v>High income</v>
      </c>
      <c r="B84" s="17" t="str">
        <f>VLOOKUP(C84,'Country Table'!$C$4:$G$222,4,FALSE)</f>
        <v>Europe &amp; Central Asia</v>
      </c>
      <c r="C84" s="18" t="s">
        <v>201</v>
      </c>
      <c r="D84" s="19">
        <v>10.1</v>
      </c>
      <c r="E84" s="19">
        <v>10.1</v>
      </c>
      <c r="F84" s="19">
        <v>9.3000000000000007</v>
      </c>
      <c r="G84" s="19">
        <v>10.199999999999999</v>
      </c>
      <c r="H84" s="19">
        <v>11.1</v>
      </c>
      <c r="I84" s="19">
        <v>11.7</v>
      </c>
      <c r="J84" s="19">
        <v>11.9</v>
      </c>
      <c r="K84" s="19">
        <v>12</v>
      </c>
      <c r="L84" s="19">
        <v>12.1</v>
      </c>
      <c r="M84" s="29">
        <v>11.7</v>
      </c>
      <c r="N84" s="19">
        <v>10.8</v>
      </c>
      <c r="O84" s="19">
        <v>9.6</v>
      </c>
      <c r="P84" s="19">
        <v>9.1999999999999993</v>
      </c>
      <c r="Q84" s="19">
        <v>8.9</v>
      </c>
      <c r="R84" s="19">
        <v>7.9</v>
      </c>
      <c r="S84" s="19">
        <v>7.7</v>
      </c>
      <c r="T84" s="19">
        <v>6.8</v>
      </c>
      <c r="U84" s="19">
        <v>6.1</v>
      </c>
      <c r="V84" s="19">
        <v>6.7</v>
      </c>
      <c r="W84" s="19">
        <v>7.7</v>
      </c>
      <c r="X84" s="19">
        <v>8.4</v>
      </c>
      <c r="Y84" s="19">
        <v>8.4</v>
      </c>
      <c r="Z84" s="19">
        <v>10.7</v>
      </c>
      <c r="AA84" s="19">
        <v>12.1</v>
      </c>
      <c r="AB84" s="19">
        <v>12.7</v>
      </c>
      <c r="AC84" s="19">
        <v>11.9</v>
      </c>
      <c r="AD84" s="19">
        <v>11.7</v>
      </c>
      <c r="AE84" s="19">
        <v>11.2</v>
      </c>
      <c r="AF84" s="19">
        <v>10.6</v>
      </c>
      <c r="AG84" s="19">
        <v>9.9</v>
      </c>
    </row>
    <row r="85" spans="1:33" x14ac:dyDescent="0.2">
      <c r="A85" s="17" t="str">
        <f>VLOOKUP(C85,'Country Table'!$C$4:$G$222,5,FALSE)</f>
        <v>Upper middle income</v>
      </c>
      <c r="B85" s="17" t="str">
        <f>VLOOKUP(C85,'Country Table'!$C$4:$G$222,4,FALSE)</f>
        <v>Latin America &amp; Caribbean</v>
      </c>
      <c r="C85" s="18" t="s">
        <v>203</v>
      </c>
      <c r="D85" s="19">
        <v>15.7</v>
      </c>
      <c r="E85" s="19">
        <v>15.7</v>
      </c>
      <c r="F85" s="19">
        <v>15.8</v>
      </c>
      <c r="G85" s="19">
        <v>16.3</v>
      </c>
      <c r="H85" s="19">
        <v>15.3</v>
      </c>
      <c r="I85" s="19">
        <v>16.2</v>
      </c>
      <c r="J85" s="19">
        <v>16</v>
      </c>
      <c r="K85" s="19">
        <v>16.399999999999999</v>
      </c>
      <c r="L85" s="19">
        <v>15.5</v>
      </c>
      <c r="M85" s="29">
        <v>15.7</v>
      </c>
      <c r="N85" s="19">
        <v>15.5</v>
      </c>
      <c r="O85" s="19">
        <v>14.9</v>
      </c>
      <c r="P85" s="19">
        <v>14.2</v>
      </c>
      <c r="Q85" s="19">
        <v>11.7</v>
      </c>
      <c r="R85" s="19">
        <v>11.4</v>
      </c>
      <c r="S85" s="19">
        <v>11.3</v>
      </c>
      <c r="T85" s="19">
        <v>10.3</v>
      </c>
      <c r="U85" s="19">
        <v>9.6999999999999993</v>
      </c>
      <c r="V85" s="19">
        <v>10.3</v>
      </c>
      <c r="W85" s="19">
        <v>11.4</v>
      </c>
      <c r="X85" s="19">
        <v>12.4</v>
      </c>
      <c r="Y85" s="19">
        <v>12.7</v>
      </c>
      <c r="Z85" s="19">
        <v>13.9</v>
      </c>
      <c r="AA85" s="19">
        <v>15.3</v>
      </c>
      <c r="AB85" s="19">
        <v>13.7</v>
      </c>
      <c r="AC85" s="19">
        <v>13.5</v>
      </c>
      <c r="AD85" s="19">
        <v>13.2</v>
      </c>
      <c r="AE85" s="19">
        <v>11.6</v>
      </c>
      <c r="AF85" s="19">
        <v>9.1</v>
      </c>
      <c r="AG85" s="19">
        <v>8</v>
      </c>
    </row>
    <row r="86" spans="1:33" x14ac:dyDescent="0.2">
      <c r="A86" s="17" t="str">
        <f>VLOOKUP(C86,'Country Table'!$C$4:$G$222,5,FALSE)</f>
        <v>High income</v>
      </c>
      <c r="B86" s="17" t="str">
        <f>VLOOKUP(C86,'Country Table'!$C$4:$G$222,4,FALSE)</f>
        <v>East Asia &amp; Pacific</v>
      </c>
      <c r="C86" s="18" t="s">
        <v>205</v>
      </c>
      <c r="D86" s="19">
        <v>2.1</v>
      </c>
      <c r="E86" s="19">
        <v>2.1</v>
      </c>
      <c r="F86" s="19">
        <v>2.2000000000000002</v>
      </c>
      <c r="G86" s="19">
        <v>2.5</v>
      </c>
      <c r="H86" s="19">
        <v>2.9</v>
      </c>
      <c r="I86" s="19">
        <v>3.2</v>
      </c>
      <c r="J86" s="19">
        <v>3.4</v>
      </c>
      <c r="K86" s="19">
        <v>3.4</v>
      </c>
      <c r="L86" s="19">
        <v>4.0999999999999996</v>
      </c>
      <c r="M86" s="29">
        <v>4.7</v>
      </c>
      <c r="N86" s="19">
        <v>4.7</v>
      </c>
      <c r="O86" s="19">
        <v>5</v>
      </c>
      <c r="P86" s="19">
        <v>5.4</v>
      </c>
      <c r="Q86" s="19">
        <v>5.3</v>
      </c>
      <c r="R86" s="19">
        <v>4.7</v>
      </c>
      <c r="S86" s="19">
        <v>4.4000000000000004</v>
      </c>
      <c r="T86" s="19">
        <v>4.0999999999999996</v>
      </c>
      <c r="U86" s="19">
        <v>3.9</v>
      </c>
      <c r="V86" s="19">
        <v>4</v>
      </c>
      <c r="W86" s="19">
        <v>5.0999999999999996</v>
      </c>
      <c r="X86" s="19">
        <v>5.0999999999999996</v>
      </c>
      <c r="Y86" s="19">
        <v>4.5</v>
      </c>
      <c r="Z86" s="19">
        <v>4.3</v>
      </c>
      <c r="AA86" s="19">
        <v>4</v>
      </c>
      <c r="AB86" s="19">
        <v>3.6</v>
      </c>
      <c r="AC86" s="19">
        <v>3.4</v>
      </c>
      <c r="AD86" s="19">
        <v>3.1</v>
      </c>
      <c r="AE86" s="19">
        <v>2.8</v>
      </c>
      <c r="AF86" s="19">
        <v>2.4</v>
      </c>
      <c r="AG86" s="19">
        <v>2.2999999999999998</v>
      </c>
    </row>
    <row r="87" spans="1:33" x14ac:dyDescent="0.2">
      <c r="A87" s="17" t="str">
        <f>VLOOKUP(C87,'Country Table'!$C$4:$G$222,5,FALSE)</f>
        <v>Upper middle income</v>
      </c>
      <c r="B87" s="17" t="str">
        <f>VLOOKUP(C87,'Country Table'!$C$4:$G$222,4,FALSE)</f>
        <v>Middle East &amp; North Africa</v>
      </c>
      <c r="C87" s="18" t="s">
        <v>207</v>
      </c>
      <c r="D87" s="19">
        <v>19.399999999999999</v>
      </c>
      <c r="E87" s="19">
        <v>19.399999999999999</v>
      </c>
      <c r="F87" s="19">
        <v>19.5</v>
      </c>
      <c r="G87" s="19">
        <v>19.7</v>
      </c>
      <c r="H87" s="19">
        <v>17.100000000000001</v>
      </c>
      <c r="I87" s="19">
        <v>14.6</v>
      </c>
      <c r="J87" s="19">
        <v>13.7</v>
      </c>
      <c r="K87" s="19">
        <v>13.7</v>
      </c>
      <c r="L87" s="19">
        <v>13.7</v>
      </c>
      <c r="M87" s="29">
        <v>13.7</v>
      </c>
      <c r="N87" s="19">
        <v>13.7</v>
      </c>
      <c r="O87" s="19">
        <v>14.7</v>
      </c>
      <c r="P87" s="19">
        <v>15.3</v>
      </c>
      <c r="Q87" s="19">
        <v>14.5</v>
      </c>
      <c r="R87" s="19">
        <v>14.7</v>
      </c>
      <c r="S87" s="19">
        <v>14.8</v>
      </c>
      <c r="T87" s="19">
        <v>14</v>
      </c>
      <c r="U87" s="19">
        <v>13.1</v>
      </c>
      <c r="V87" s="19">
        <v>12.7</v>
      </c>
      <c r="W87" s="19">
        <v>12.9</v>
      </c>
      <c r="X87" s="19">
        <v>12.5</v>
      </c>
      <c r="Y87" s="19">
        <v>12.9</v>
      </c>
      <c r="Z87" s="19">
        <v>12.2</v>
      </c>
      <c r="AA87" s="19">
        <v>12.6</v>
      </c>
      <c r="AB87" s="19">
        <v>11.9</v>
      </c>
      <c r="AC87" s="19">
        <v>13.1</v>
      </c>
      <c r="AD87" s="19">
        <v>15.3</v>
      </c>
      <c r="AE87" s="19">
        <v>15.1</v>
      </c>
      <c r="AF87" s="19">
        <v>15</v>
      </c>
      <c r="AG87" s="19">
        <v>14.7</v>
      </c>
    </row>
    <row r="88" spans="1:33" x14ac:dyDescent="0.2">
      <c r="A88" s="17" t="str">
        <f>VLOOKUP(C88,'Country Table'!$C$4:$G$222,5,FALSE)</f>
        <v>Upper middle income</v>
      </c>
      <c r="B88" s="17" t="str">
        <f>VLOOKUP(C88,'Country Table'!$C$4:$G$222,4,FALSE)</f>
        <v>Europe &amp; Central Asia</v>
      </c>
      <c r="C88" s="18" t="s">
        <v>209</v>
      </c>
      <c r="D88" s="19">
        <v>0.9</v>
      </c>
      <c r="E88" s="19">
        <v>0.9</v>
      </c>
      <c r="F88" s="19">
        <v>1</v>
      </c>
      <c r="G88" s="19">
        <v>1.1000000000000001</v>
      </c>
      <c r="H88" s="19">
        <v>7.5</v>
      </c>
      <c r="I88" s="19">
        <v>11</v>
      </c>
      <c r="J88" s="19">
        <v>13</v>
      </c>
      <c r="K88" s="19">
        <v>13</v>
      </c>
      <c r="L88" s="19">
        <v>13.1</v>
      </c>
      <c r="M88" s="29">
        <v>13.5</v>
      </c>
      <c r="N88" s="19">
        <v>12.8</v>
      </c>
      <c r="O88" s="19">
        <v>10.4</v>
      </c>
      <c r="P88" s="19">
        <v>9.3000000000000007</v>
      </c>
      <c r="Q88" s="19">
        <v>8.8000000000000007</v>
      </c>
      <c r="R88" s="19">
        <v>8.4</v>
      </c>
      <c r="S88" s="19">
        <v>8.1</v>
      </c>
      <c r="T88" s="19">
        <v>7.8</v>
      </c>
      <c r="U88" s="19">
        <v>7.3</v>
      </c>
      <c r="V88" s="19">
        <v>6.6</v>
      </c>
      <c r="W88" s="19">
        <v>6.6</v>
      </c>
      <c r="X88" s="19">
        <v>5.8</v>
      </c>
      <c r="Y88" s="19">
        <v>5.4</v>
      </c>
      <c r="Z88" s="19">
        <v>5.3</v>
      </c>
      <c r="AA88" s="19">
        <v>5.2</v>
      </c>
      <c r="AB88" s="19">
        <v>5.0999999999999996</v>
      </c>
      <c r="AC88" s="19">
        <v>4.9000000000000004</v>
      </c>
      <c r="AD88" s="19">
        <v>5</v>
      </c>
      <c r="AE88" s="19">
        <v>4.9000000000000004</v>
      </c>
      <c r="AF88" s="19">
        <v>4.8</v>
      </c>
      <c r="AG88" s="19">
        <v>4.5999999999999996</v>
      </c>
    </row>
    <row r="89" spans="1:33" x14ac:dyDescent="0.2">
      <c r="A89" s="17" t="str">
        <f>VLOOKUP(C89,'Country Table'!$C$4:$G$222,5,FALSE)</f>
        <v>Lower middle income</v>
      </c>
      <c r="B89" s="17" t="str">
        <f>VLOOKUP(C89,'Country Table'!$C$4:$G$222,4,FALSE)</f>
        <v>Sub-Saharan Africa</v>
      </c>
      <c r="C89" s="18" t="s">
        <v>211</v>
      </c>
      <c r="D89" s="19">
        <v>2.7</v>
      </c>
      <c r="E89" s="19">
        <v>2.7</v>
      </c>
      <c r="F89" s="19">
        <v>2.7</v>
      </c>
      <c r="G89" s="19">
        <v>2.8</v>
      </c>
      <c r="H89" s="19">
        <v>2.8</v>
      </c>
      <c r="I89" s="19">
        <v>2.8</v>
      </c>
      <c r="J89" s="19">
        <v>2.9</v>
      </c>
      <c r="K89" s="19">
        <v>2.8</v>
      </c>
      <c r="L89" s="19">
        <v>2.8</v>
      </c>
      <c r="M89" s="29">
        <v>2.9</v>
      </c>
      <c r="N89" s="19">
        <v>2.9</v>
      </c>
      <c r="O89" s="19">
        <v>2.9</v>
      </c>
      <c r="P89" s="19">
        <v>2.9</v>
      </c>
      <c r="Q89" s="19">
        <v>2.9</v>
      </c>
      <c r="R89" s="19">
        <v>2.9</v>
      </c>
      <c r="S89" s="19">
        <v>2.8</v>
      </c>
      <c r="T89" s="19">
        <v>2.7</v>
      </c>
      <c r="U89" s="19">
        <v>2.6</v>
      </c>
      <c r="V89" s="19">
        <v>2.6</v>
      </c>
      <c r="W89" s="19">
        <v>2.8</v>
      </c>
      <c r="X89" s="19">
        <v>2.8</v>
      </c>
      <c r="Y89" s="19">
        <v>2.8</v>
      </c>
      <c r="Z89" s="19">
        <v>2.9</v>
      </c>
      <c r="AA89" s="19">
        <v>2.9</v>
      </c>
      <c r="AB89" s="19">
        <v>2.8</v>
      </c>
      <c r="AC89" s="19">
        <v>2.8</v>
      </c>
      <c r="AD89" s="19">
        <v>2.8</v>
      </c>
      <c r="AE89" s="19">
        <v>2.7</v>
      </c>
      <c r="AF89" s="19">
        <v>2.6</v>
      </c>
      <c r="AG89" s="19">
        <v>2.6</v>
      </c>
    </row>
    <row r="90" spans="1:33" x14ac:dyDescent="0.2">
      <c r="A90" s="17" t="str">
        <f>VLOOKUP(C90,'Country Table'!$C$4:$G$222,5,FALSE)</f>
        <v>High income</v>
      </c>
      <c r="B90" s="17" t="str">
        <f>VLOOKUP(C90,'Country Table'!$C$4:$G$222,4,FALSE)</f>
        <v>Middle East &amp; North Africa</v>
      </c>
      <c r="C90" s="18" t="s">
        <v>219</v>
      </c>
      <c r="D90" s="19">
        <v>0.5</v>
      </c>
      <c r="E90" s="19">
        <v>0.5</v>
      </c>
      <c r="F90" s="19">
        <v>0.7</v>
      </c>
      <c r="G90" s="19">
        <v>0.8</v>
      </c>
      <c r="H90" s="19">
        <v>0.7</v>
      </c>
      <c r="I90" s="19">
        <v>0.8</v>
      </c>
      <c r="J90" s="19">
        <v>0.7</v>
      </c>
      <c r="K90" s="19">
        <v>0.7</v>
      </c>
      <c r="L90" s="19">
        <v>0.7</v>
      </c>
      <c r="M90" s="29">
        <v>0.7</v>
      </c>
      <c r="N90" s="19">
        <v>0.8</v>
      </c>
      <c r="O90" s="19">
        <v>0.8</v>
      </c>
      <c r="P90" s="19">
        <v>1.1000000000000001</v>
      </c>
      <c r="Q90" s="19">
        <v>1.3</v>
      </c>
      <c r="R90" s="19">
        <v>1.7</v>
      </c>
      <c r="S90" s="19">
        <v>1.6</v>
      </c>
      <c r="T90" s="19">
        <v>1.3</v>
      </c>
      <c r="U90" s="19">
        <v>1.5</v>
      </c>
      <c r="V90" s="19">
        <v>1.8</v>
      </c>
      <c r="W90" s="19">
        <v>1.6</v>
      </c>
      <c r="X90" s="19">
        <v>1.8</v>
      </c>
      <c r="Y90" s="19">
        <v>2.2000000000000002</v>
      </c>
      <c r="Z90" s="19">
        <v>2.6</v>
      </c>
      <c r="AA90" s="19">
        <v>2.9</v>
      </c>
      <c r="AB90" s="19">
        <v>2.9</v>
      </c>
      <c r="AC90" s="19">
        <v>2.2000000000000002</v>
      </c>
      <c r="AD90" s="19">
        <v>2.2000000000000002</v>
      </c>
      <c r="AE90" s="19">
        <v>1.8</v>
      </c>
      <c r="AF90" s="19">
        <v>2.1</v>
      </c>
      <c r="AG90" s="19">
        <v>2.2000000000000002</v>
      </c>
    </row>
    <row r="91" spans="1:33" x14ac:dyDescent="0.2">
      <c r="A91" s="17" t="str">
        <f>VLOOKUP(C91,'Country Table'!$C$4:$G$222,5,FALSE)</f>
        <v>Lower middle income</v>
      </c>
      <c r="B91" s="17" t="str">
        <f>VLOOKUP(C91,'Country Table'!$C$4:$G$222,4,FALSE)</f>
        <v>Europe &amp; Central Asia</v>
      </c>
      <c r="C91" s="18" t="s">
        <v>221</v>
      </c>
      <c r="D91" s="19">
        <v>1</v>
      </c>
      <c r="E91" s="19">
        <v>1</v>
      </c>
      <c r="F91" s="19">
        <v>1.1000000000000001</v>
      </c>
      <c r="G91" s="19">
        <v>3.4</v>
      </c>
      <c r="H91" s="19">
        <v>4.7</v>
      </c>
      <c r="I91" s="19">
        <v>5.6</v>
      </c>
      <c r="J91" s="19">
        <v>7.3</v>
      </c>
      <c r="K91" s="19">
        <v>7.5</v>
      </c>
      <c r="L91" s="19">
        <v>8.9</v>
      </c>
      <c r="M91" s="29">
        <v>8.4</v>
      </c>
      <c r="N91" s="19">
        <v>7.5</v>
      </c>
      <c r="O91" s="19">
        <v>7.8</v>
      </c>
      <c r="P91" s="19">
        <v>12.6</v>
      </c>
      <c r="Q91" s="19">
        <v>9.9</v>
      </c>
      <c r="R91" s="19">
        <v>8.5</v>
      </c>
      <c r="S91" s="19">
        <v>8.1</v>
      </c>
      <c r="T91" s="19">
        <v>8.3000000000000007</v>
      </c>
      <c r="U91" s="19">
        <v>8.1</v>
      </c>
      <c r="V91" s="19">
        <v>8.1999999999999993</v>
      </c>
      <c r="W91" s="19">
        <v>8.4</v>
      </c>
      <c r="X91" s="19">
        <v>8.6</v>
      </c>
      <c r="Y91" s="19">
        <v>8.5</v>
      </c>
      <c r="Z91" s="19">
        <v>8.4</v>
      </c>
      <c r="AA91" s="19">
        <v>8.3000000000000007</v>
      </c>
      <c r="AB91" s="19">
        <v>8.1</v>
      </c>
      <c r="AC91" s="19">
        <v>7.6</v>
      </c>
      <c r="AD91" s="19">
        <v>7.2</v>
      </c>
      <c r="AE91" s="19">
        <v>6.9</v>
      </c>
      <c r="AF91" s="19">
        <v>6</v>
      </c>
      <c r="AG91" s="19">
        <v>6.3</v>
      </c>
    </row>
    <row r="92" spans="1:33" x14ac:dyDescent="0.2">
      <c r="A92" s="17" t="str">
        <f>VLOOKUP(C92,'Country Table'!$C$4:$G$222,5,FALSE)</f>
        <v>Lower middle income</v>
      </c>
      <c r="B92" s="17" t="str">
        <f>VLOOKUP(C92,'Country Table'!$C$4:$G$222,4,FALSE)</f>
        <v>East Asia &amp; Pacific</v>
      </c>
      <c r="C92" s="18" t="s">
        <v>447</v>
      </c>
      <c r="D92" s="19">
        <v>2.4</v>
      </c>
      <c r="E92" s="19">
        <v>2.4</v>
      </c>
      <c r="F92" s="19">
        <v>2.5</v>
      </c>
      <c r="G92" s="19">
        <v>2.6</v>
      </c>
      <c r="H92" s="19">
        <v>2.6</v>
      </c>
      <c r="I92" s="19">
        <v>2.6</v>
      </c>
      <c r="J92" s="19">
        <v>2.5</v>
      </c>
      <c r="K92" s="19">
        <v>2.2999999999999998</v>
      </c>
      <c r="L92" s="19">
        <v>2.2000000000000002</v>
      </c>
      <c r="M92" s="29">
        <v>2.1</v>
      </c>
      <c r="N92" s="19">
        <v>2</v>
      </c>
      <c r="O92" s="19">
        <v>1.8</v>
      </c>
      <c r="P92" s="19">
        <v>1.7</v>
      </c>
      <c r="Q92" s="19">
        <v>1.6</v>
      </c>
      <c r="R92" s="19">
        <v>1.5</v>
      </c>
      <c r="S92" s="19">
        <v>1.4</v>
      </c>
      <c r="T92" s="19">
        <v>1.1000000000000001</v>
      </c>
      <c r="U92" s="19">
        <v>1</v>
      </c>
      <c r="V92" s="19">
        <v>0.8</v>
      </c>
      <c r="W92" s="19">
        <v>0.8</v>
      </c>
      <c r="X92" s="19">
        <v>0.7</v>
      </c>
      <c r="Y92" s="19">
        <v>0.7</v>
      </c>
      <c r="Z92" s="19">
        <v>0.7</v>
      </c>
      <c r="AA92" s="19">
        <v>0.7</v>
      </c>
      <c r="AB92" s="19">
        <v>0.7</v>
      </c>
      <c r="AC92" s="19">
        <v>0.7</v>
      </c>
      <c r="AD92" s="19">
        <v>0.7</v>
      </c>
      <c r="AE92" s="19">
        <v>0.7</v>
      </c>
      <c r="AF92" s="19">
        <v>0.6</v>
      </c>
      <c r="AG92" s="19">
        <v>0.6</v>
      </c>
    </row>
    <row r="93" spans="1:33" x14ac:dyDescent="0.2">
      <c r="A93" s="17" t="str">
        <f>VLOOKUP(C93,'Country Table'!$C$4:$G$222,5,FALSE)</f>
        <v>High income</v>
      </c>
      <c r="B93" s="17" t="str">
        <f>VLOOKUP(C93,'Country Table'!$C$4:$G$222,4,FALSE)</f>
        <v>Europe &amp; Central Asia</v>
      </c>
      <c r="C93" s="18" t="s">
        <v>224</v>
      </c>
      <c r="D93" s="19">
        <v>2.7</v>
      </c>
      <c r="E93" s="19">
        <v>2.7</v>
      </c>
      <c r="F93" s="19">
        <v>6.6</v>
      </c>
      <c r="G93" s="19">
        <v>16.7</v>
      </c>
      <c r="H93" s="19">
        <v>18.7</v>
      </c>
      <c r="I93" s="19">
        <v>19</v>
      </c>
      <c r="J93" s="19">
        <v>20.7</v>
      </c>
      <c r="K93" s="19">
        <v>15.1</v>
      </c>
      <c r="L93" s="19">
        <v>14.5</v>
      </c>
      <c r="M93" s="29">
        <v>13.8</v>
      </c>
      <c r="N93" s="19">
        <v>14.2</v>
      </c>
      <c r="O93" s="19">
        <v>13.8</v>
      </c>
      <c r="P93" s="19">
        <v>13.8</v>
      </c>
      <c r="Q93" s="19">
        <v>12.1</v>
      </c>
      <c r="R93" s="19">
        <v>11.7</v>
      </c>
      <c r="S93" s="19">
        <v>10</v>
      </c>
      <c r="T93" s="19">
        <v>7</v>
      </c>
      <c r="U93" s="19">
        <v>6.1</v>
      </c>
      <c r="V93" s="19">
        <v>7.7</v>
      </c>
      <c r="W93" s="19">
        <v>17.5</v>
      </c>
      <c r="X93" s="19">
        <v>19.5</v>
      </c>
      <c r="Y93" s="19">
        <v>16.2</v>
      </c>
      <c r="Z93" s="19">
        <v>15</v>
      </c>
      <c r="AA93" s="19">
        <v>11.9</v>
      </c>
      <c r="AB93" s="19">
        <v>10.8</v>
      </c>
      <c r="AC93" s="19">
        <v>9.9</v>
      </c>
      <c r="AD93" s="19">
        <v>9.6</v>
      </c>
      <c r="AE93" s="19">
        <v>8.6999999999999993</v>
      </c>
      <c r="AF93" s="19">
        <v>7.4</v>
      </c>
      <c r="AG93" s="19">
        <v>6.5</v>
      </c>
    </row>
    <row r="94" spans="1:33" x14ac:dyDescent="0.2">
      <c r="A94" s="17" t="str">
        <f>VLOOKUP(C94,'Country Table'!$C$4:$G$222,5,FALSE)</f>
        <v>Upper middle income</v>
      </c>
      <c r="B94" s="17" t="str">
        <f>VLOOKUP(C94,'Country Table'!$C$4:$G$222,4,FALSE)</f>
        <v>Middle East &amp; North Africa</v>
      </c>
      <c r="C94" s="18" t="s">
        <v>226</v>
      </c>
      <c r="D94" s="19">
        <v>8.4</v>
      </c>
      <c r="E94" s="19">
        <v>8.4</v>
      </c>
      <c r="F94" s="19">
        <v>8.5</v>
      </c>
      <c r="G94" s="19">
        <v>8.6</v>
      </c>
      <c r="H94" s="19">
        <v>8.6</v>
      </c>
      <c r="I94" s="19">
        <v>8.6</v>
      </c>
      <c r="J94" s="19">
        <v>8.6</v>
      </c>
      <c r="K94" s="19">
        <v>8.6</v>
      </c>
      <c r="L94" s="19">
        <v>8.5</v>
      </c>
      <c r="M94" s="29">
        <v>8.4</v>
      </c>
      <c r="N94" s="19">
        <v>8.3000000000000007</v>
      </c>
      <c r="O94" s="19">
        <v>8.1999999999999993</v>
      </c>
      <c r="P94" s="19">
        <v>8.1</v>
      </c>
      <c r="Q94" s="19">
        <v>8</v>
      </c>
      <c r="R94" s="19">
        <v>7.8</v>
      </c>
      <c r="S94" s="19">
        <v>8.3000000000000007</v>
      </c>
      <c r="T94" s="19">
        <v>8.6</v>
      </c>
      <c r="U94" s="19">
        <v>9</v>
      </c>
      <c r="V94" s="19">
        <v>7.4</v>
      </c>
      <c r="W94" s="19">
        <v>6.4</v>
      </c>
      <c r="X94" s="19">
        <v>6.4</v>
      </c>
      <c r="Y94" s="19">
        <v>6.4</v>
      </c>
      <c r="Z94" s="19">
        <v>6.4</v>
      </c>
      <c r="AA94" s="19">
        <v>6.5</v>
      </c>
      <c r="AB94" s="19">
        <v>6.4</v>
      </c>
      <c r="AC94" s="19">
        <v>6.4</v>
      </c>
      <c r="AD94" s="19">
        <v>6.3</v>
      </c>
      <c r="AE94" s="19">
        <v>6.2</v>
      </c>
      <c r="AF94" s="19">
        <v>6.1</v>
      </c>
      <c r="AG94" s="19">
        <v>6.2</v>
      </c>
    </row>
    <row r="95" spans="1:33" x14ac:dyDescent="0.2">
      <c r="A95" s="17" t="str">
        <f>VLOOKUP(C95,'Country Table'!$C$4:$G$222,5,FALSE)</f>
        <v>Lower middle income</v>
      </c>
      <c r="B95" s="17" t="str">
        <f>VLOOKUP(C95,'Country Table'!$C$4:$G$222,4,FALSE)</f>
        <v>Sub-Saharan Africa</v>
      </c>
      <c r="C95" s="18" t="s">
        <v>228</v>
      </c>
      <c r="D95" s="19">
        <v>37.4</v>
      </c>
      <c r="E95" s="19">
        <v>37.4</v>
      </c>
      <c r="F95" s="19">
        <v>37.6</v>
      </c>
      <c r="G95" s="19">
        <v>37.9</v>
      </c>
      <c r="H95" s="19">
        <v>37.9</v>
      </c>
      <c r="I95" s="19">
        <v>37.9</v>
      </c>
      <c r="J95" s="19">
        <v>38</v>
      </c>
      <c r="K95" s="19">
        <v>37.9</v>
      </c>
      <c r="L95" s="19">
        <v>37</v>
      </c>
      <c r="M95" s="29">
        <v>36.200000000000003</v>
      </c>
      <c r="N95" s="19">
        <v>35.299999999999997</v>
      </c>
      <c r="O95" s="19">
        <v>34.4</v>
      </c>
      <c r="P95" s="19">
        <v>33.6</v>
      </c>
      <c r="Q95" s="19">
        <v>32.799999999999997</v>
      </c>
      <c r="R95" s="19">
        <v>31.8</v>
      </c>
      <c r="S95" s="19">
        <v>30.8</v>
      </c>
      <c r="T95" s="19">
        <v>29.6</v>
      </c>
      <c r="U95" s="19">
        <v>28.6</v>
      </c>
      <c r="V95" s="19">
        <v>27.7</v>
      </c>
      <c r="W95" s="19">
        <v>27.5</v>
      </c>
      <c r="X95" s="19">
        <v>26.8</v>
      </c>
      <c r="Y95" s="19">
        <v>26</v>
      </c>
      <c r="Z95" s="19">
        <v>25.3</v>
      </c>
      <c r="AA95" s="19">
        <v>24.6</v>
      </c>
      <c r="AB95" s="19">
        <v>24.5</v>
      </c>
      <c r="AC95" s="19">
        <v>24.4</v>
      </c>
      <c r="AD95" s="19">
        <v>24.3</v>
      </c>
      <c r="AE95" s="19">
        <v>24.1</v>
      </c>
      <c r="AF95" s="19">
        <v>24</v>
      </c>
      <c r="AG95" s="19">
        <v>23.4</v>
      </c>
    </row>
    <row r="96" spans="1:33" x14ac:dyDescent="0.2">
      <c r="A96" s="17" t="str">
        <f>VLOOKUP(C96,'Country Table'!$C$4:$G$222,5,FALSE)</f>
        <v>Low income</v>
      </c>
      <c r="B96" s="17" t="str">
        <f>VLOOKUP(C96,'Country Table'!$C$4:$G$222,4,FALSE)</f>
        <v>Sub-Saharan Africa</v>
      </c>
      <c r="C96" s="18" t="s">
        <v>230</v>
      </c>
      <c r="D96" s="19">
        <v>2.2000000000000002</v>
      </c>
      <c r="E96" s="19">
        <v>2.2000000000000002</v>
      </c>
      <c r="F96" s="19">
        <v>2.2000000000000002</v>
      </c>
      <c r="G96" s="19">
        <v>2.2000000000000002</v>
      </c>
      <c r="H96" s="19">
        <v>2.2999999999999998</v>
      </c>
      <c r="I96" s="19">
        <v>2.2999999999999998</v>
      </c>
      <c r="J96" s="19">
        <v>2.2999999999999998</v>
      </c>
      <c r="K96" s="19">
        <v>2.2999999999999998</v>
      </c>
      <c r="L96" s="19">
        <v>2.2999999999999998</v>
      </c>
      <c r="M96" s="29">
        <v>2.2999999999999998</v>
      </c>
      <c r="N96" s="19">
        <v>2.2999999999999998</v>
      </c>
      <c r="O96" s="19">
        <v>2.2999999999999998</v>
      </c>
      <c r="P96" s="19">
        <v>2.2999999999999998</v>
      </c>
      <c r="Q96" s="19">
        <v>2.2999999999999998</v>
      </c>
      <c r="R96" s="19">
        <v>2.2999999999999998</v>
      </c>
      <c r="S96" s="19">
        <v>2.2000000000000002</v>
      </c>
      <c r="T96" s="19">
        <v>2.2000000000000002</v>
      </c>
      <c r="U96" s="19">
        <v>2.1</v>
      </c>
      <c r="V96" s="19">
        <v>2.1</v>
      </c>
      <c r="W96" s="19">
        <v>2.2000000000000002</v>
      </c>
      <c r="X96" s="19">
        <v>2.2999999999999998</v>
      </c>
      <c r="Y96" s="19">
        <v>2.2000000000000002</v>
      </c>
      <c r="Z96" s="19">
        <v>2.2000000000000002</v>
      </c>
      <c r="AA96" s="19">
        <v>2.2000000000000002</v>
      </c>
      <c r="AB96" s="19">
        <v>2.1</v>
      </c>
      <c r="AC96" s="19">
        <v>2.1</v>
      </c>
      <c r="AD96" s="19">
        <v>3.1</v>
      </c>
      <c r="AE96" s="19">
        <v>3</v>
      </c>
      <c r="AF96" s="19">
        <v>2.9</v>
      </c>
      <c r="AG96" s="19">
        <v>2.8</v>
      </c>
    </row>
    <row r="97" spans="1:33" x14ac:dyDescent="0.2">
      <c r="A97" s="17" t="str">
        <f>VLOOKUP(C97,'Country Table'!$C$4:$G$222,5,FALSE)</f>
        <v>Upper middle income</v>
      </c>
      <c r="B97" s="17" t="str">
        <f>VLOOKUP(C97,'Country Table'!$C$4:$G$222,4,FALSE)</f>
        <v>Middle East &amp; North Africa</v>
      </c>
      <c r="C97" s="18" t="s">
        <v>232</v>
      </c>
      <c r="D97" s="19">
        <v>18.7</v>
      </c>
      <c r="E97" s="19">
        <v>18.7</v>
      </c>
      <c r="F97" s="19">
        <v>18.8</v>
      </c>
      <c r="G97" s="19">
        <v>18.899999999999999</v>
      </c>
      <c r="H97" s="19">
        <v>19</v>
      </c>
      <c r="I97" s="19">
        <v>19</v>
      </c>
      <c r="J97" s="19">
        <v>19</v>
      </c>
      <c r="K97" s="19">
        <v>19</v>
      </c>
      <c r="L97" s="19">
        <v>19</v>
      </c>
      <c r="M97" s="29">
        <v>19.100000000000001</v>
      </c>
      <c r="N97" s="19">
        <v>19</v>
      </c>
      <c r="O97" s="19">
        <v>19</v>
      </c>
      <c r="P97" s="19">
        <v>19.100000000000001</v>
      </c>
      <c r="Q97" s="19">
        <v>19.100000000000001</v>
      </c>
      <c r="R97" s="19">
        <v>19</v>
      </c>
      <c r="S97" s="19">
        <v>18.899999999999999</v>
      </c>
      <c r="T97" s="19">
        <v>18.7</v>
      </c>
      <c r="U97" s="19">
        <v>18.399999999999999</v>
      </c>
      <c r="V97" s="19">
        <v>18.399999999999999</v>
      </c>
      <c r="W97" s="19">
        <v>18.899999999999999</v>
      </c>
      <c r="X97" s="19">
        <v>19</v>
      </c>
      <c r="Y97" s="19">
        <v>19</v>
      </c>
      <c r="Z97" s="19">
        <v>19</v>
      </c>
      <c r="AA97" s="19">
        <v>19.100000000000001</v>
      </c>
      <c r="AB97" s="19">
        <v>19</v>
      </c>
      <c r="AC97" s="19">
        <v>18.899999999999999</v>
      </c>
      <c r="AD97" s="19">
        <v>18.8</v>
      </c>
      <c r="AE97" s="19">
        <v>18.600000000000001</v>
      </c>
      <c r="AF97" s="19">
        <v>18.5</v>
      </c>
      <c r="AG97" s="19">
        <v>18.600000000000001</v>
      </c>
    </row>
    <row r="98" spans="1:33" x14ac:dyDescent="0.2">
      <c r="A98" s="17" t="str">
        <f>VLOOKUP(C98,'Country Table'!$C$4:$G$222,5,FALSE)</f>
        <v>High income</v>
      </c>
      <c r="B98" s="17" t="str">
        <f>VLOOKUP(C98,'Country Table'!$C$4:$G$222,4,FALSE)</f>
        <v>Europe &amp; Central Asia</v>
      </c>
      <c r="C98" s="18" t="s">
        <v>236</v>
      </c>
      <c r="D98" s="19">
        <v>1.1000000000000001</v>
      </c>
      <c r="E98" s="19">
        <v>1.1000000000000001</v>
      </c>
      <c r="F98" s="19">
        <v>1.2</v>
      </c>
      <c r="G98" s="19">
        <v>13.8</v>
      </c>
      <c r="H98" s="19">
        <v>13.8</v>
      </c>
      <c r="I98" s="19">
        <v>17.5</v>
      </c>
      <c r="J98" s="19">
        <v>16.399999999999999</v>
      </c>
      <c r="K98" s="19">
        <v>14.1</v>
      </c>
      <c r="L98" s="19">
        <v>13.7</v>
      </c>
      <c r="M98" s="29">
        <v>13.4</v>
      </c>
      <c r="N98" s="19">
        <v>15.9</v>
      </c>
      <c r="O98" s="19">
        <v>16.8</v>
      </c>
      <c r="P98" s="19">
        <v>13</v>
      </c>
      <c r="Q98" s="19">
        <v>12.9</v>
      </c>
      <c r="R98" s="19">
        <v>10.7</v>
      </c>
      <c r="S98" s="19">
        <v>8.3000000000000007</v>
      </c>
      <c r="T98" s="19">
        <v>5.8</v>
      </c>
      <c r="U98" s="19">
        <v>4.3</v>
      </c>
      <c r="V98" s="19">
        <v>5.8</v>
      </c>
      <c r="W98" s="19">
        <v>13.8</v>
      </c>
      <c r="X98" s="19">
        <v>17.8</v>
      </c>
      <c r="Y98" s="19">
        <v>15.4</v>
      </c>
      <c r="Z98" s="19">
        <v>13.4</v>
      </c>
      <c r="AA98" s="19">
        <v>11.8</v>
      </c>
      <c r="AB98" s="19">
        <v>10.7</v>
      </c>
      <c r="AC98" s="19">
        <v>9.1</v>
      </c>
      <c r="AD98" s="19">
        <v>7.9</v>
      </c>
      <c r="AE98" s="19">
        <v>7.1</v>
      </c>
      <c r="AF98" s="19">
        <v>6.1</v>
      </c>
      <c r="AG98" s="19">
        <v>6.4</v>
      </c>
    </row>
    <row r="99" spans="1:33" x14ac:dyDescent="0.2">
      <c r="A99" s="17" t="str">
        <f>VLOOKUP(C99,'Country Table'!$C$4:$G$222,5,FALSE)</f>
        <v>High income</v>
      </c>
      <c r="B99" s="17" t="str">
        <f>VLOOKUP(C99,'Country Table'!$C$4:$G$222,4,FALSE)</f>
        <v>Europe &amp; Central Asia</v>
      </c>
      <c r="C99" s="18" t="s">
        <v>238</v>
      </c>
      <c r="D99" s="19">
        <v>1.5</v>
      </c>
      <c r="E99" s="19">
        <v>1.5</v>
      </c>
      <c r="F99" s="19">
        <v>2</v>
      </c>
      <c r="G99" s="19">
        <v>2.2999999999999998</v>
      </c>
      <c r="H99" s="19">
        <v>3.5</v>
      </c>
      <c r="I99" s="19">
        <v>2.9</v>
      </c>
      <c r="J99" s="19">
        <v>3.3</v>
      </c>
      <c r="K99" s="19">
        <v>2.5</v>
      </c>
      <c r="L99" s="19">
        <v>2.8</v>
      </c>
      <c r="M99" s="29">
        <v>2.4</v>
      </c>
      <c r="N99" s="19">
        <v>2.2999999999999998</v>
      </c>
      <c r="O99" s="19">
        <v>1.8</v>
      </c>
      <c r="P99" s="19">
        <v>2.6</v>
      </c>
      <c r="Q99" s="19">
        <v>3.7</v>
      </c>
      <c r="R99" s="19">
        <v>5.0999999999999996</v>
      </c>
      <c r="S99" s="19">
        <v>4.5</v>
      </c>
      <c r="T99" s="19">
        <v>4.7</v>
      </c>
      <c r="U99" s="19">
        <v>4.0999999999999996</v>
      </c>
      <c r="V99" s="19">
        <v>5.0999999999999996</v>
      </c>
      <c r="W99" s="19">
        <v>5.0999999999999996</v>
      </c>
      <c r="X99" s="19">
        <v>4.4000000000000004</v>
      </c>
      <c r="Y99" s="19">
        <v>4.9000000000000004</v>
      </c>
      <c r="Z99" s="19">
        <v>5.0999999999999996</v>
      </c>
      <c r="AA99" s="19">
        <v>5.8</v>
      </c>
      <c r="AB99" s="19">
        <v>5.9</v>
      </c>
      <c r="AC99" s="19">
        <v>6.7</v>
      </c>
      <c r="AD99" s="19">
        <v>6.3</v>
      </c>
      <c r="AE99" s="19">
        <v>5.5</v>
      </c>
      <c r="AF99" s="19">
        <v>5.6</v>
      </c>
      <c r="AG99" s="19">
        <v>5.4</v>
      </c>
    </row>
    <row r="100" spans="1:33" x14ac:dyDescent="0.2">
      <c r="A100" s="17" t="str">
        <f>VLOOKUP(C100,'Country Table'!$C$4:$G$222,5,FALSE)</f>
        <v>High income</v>
      </c>
      <c r="B100" s="17" t="str">
        <f>VLOOKUP(C100,'Country Table'!$C$4:$G$222,4,FALSE)</f>
        <v>East Asia &amp; Pacific</v>
      </c>
      <c r="C100" s="18" t="s">
        <v>455</v>
      </c>
      <c r="D100" s="19">
        <v>3</v>
      </c>
      <c r="E100" s="19">
        <v>3</v>
      </c>
      <c r="F100" s="19">
        <v>2.2000000000000002</v>
      </c>
      <c r="G100" s="19">
        <v>2.1</v>
      </c>
      <c r="H100" s="19">
        <v>2.5</v>
      </c>
      <c r="I100" s="19">
        <v>3.6</v>
      </c>
      <c r="J100" s="19">
        <v>4.2</v>
      </c>
      <c r="K100" s="19">
        <v>3.2</v>
      </c>
      <c r="L100" s="19">
        <v>4.5999999999999996</v>
      </c>
      <c r="M100" s="29">
        <v>6.3</v>
      </c>
      <c r="N100" s="19">
        <v>6.8</v>
      </c>
      <c r="O100" s="19">
        <v>6.4</v>
      </c>
      <c r="P100" s="19">
        <v>6.3</v>
      </c>
      <c r="Q100" s="19">
        <v>6</v>
      </c>
      <c r="R100" s="19">
        <v>4.9000000000000004</v>
      </c>
      <c r="S100" s="19">
        <v>4.0999999999999996</v>
      </c>
      <c r="T100" s="19">
        <v>3.8</v>
      </c>
      <c r="U100" s="19">
        <v>3.2</v>
      </c>
      <c r="V100" s="19">
        <v>3</v>
      </c>
      <c r="W100" s="19">
        <v>3.6</v>
      </c>
      <c r="X100" s="19">
        <v>2.8</v>
      </c>
      <c r="Y100" s="19">
        <v>2.6</v>
      </c>
      <c r="Z100" s="19">
        <v>2</v>
      </c>
      <c r="AA100" s="19">
        <v>1.8</v>
      </c>
      <c r="AB100" s="19">
        <v>1.7</v>
      </c>
      <c r="AC100" s="19">
        <v>1.8</v>
      </c>
      <c r="AD100" s="19">
        <v>1.9</v>
      </c>
      <c r="AE100" s="19">
        <v>2</v>
      </c>
      <c r="AF100" s="19">
        <v>2</v>
      </c>
      <c r="AG100" s="19">
        <v>2.2000000000000002</v>
      </c>
    </row>
    <row r="101" spans="1:33" x14ac:dyDescent="0.2">
      <c r="A101" s="17" t="str">
        <f>VLOOKUP(C101,'Country Table'!$C$4:$G$222,5,FALSE)</f>
        <v>Low income</v>
      </c>
      <c r="B101" s="17" t="str">
        <f>VLOOKUP(C101,'Country Table'!$C$4:$G$222,4,FALSE)</f>
        <v>Sub-Saharan Africa</v>
      </c>
      <c r="C101" s="18" t="s">
        <v>241</v>
      </c>
      <c r="D101" s="19">
        <v>5.5</v>
      </c>
      <c r="E101" s="19">
        <v>5.5</v>
      </c>
      <c r="F101" s="19">
        <v>5.6</v>
      </c>
      <c r="G101" s="19">
        <v>5.7</v>
      </c>
      <c r="H101" s="19">
        <v>5.8</v>
      </c>
      <c r="I101" s="19">
        <v>5.8</v>
      </c>
      <c r="J101" s="19">
        <v>5.8</v>
      </c>
      <c r="K101" s="19">
        <v>5.8</v>
      </c>
      <c r="L101" s="19">
        <v>5.8</v>
      </c>
      <c r="M101" s="29">
        <v>5.8</v>
      </c>
      <c r="N101" s="19">
        <v>5.8</v>
      </c>
      <c r="O101" s="19">
        <v>5.3</v>
      </c>
      <c r="P101" s="19">
        <v>5.2</v>
      </c>
      <c r="Q101" s="19">
        <v>5</v>
      </c>
      <c r="R101" s="19">
        <v>3.7</v>
      </c>
      <c r="S101" s="19">
        <v>2.6</v>
      </c>
      <c r="T101" s="19">
        <v>2.8</v>
      </c>
      <c r="U101" s="19">
        <v>3</v>
      </c>
      <c r="V101" s="19">
        <v>3.3</v>
      </c>
      <c r="W101" s="19">
        <v>3.9</v>
      </c>
      <c r="X101" s="19">
        <v>4.3</v>
      </c>
      <c r="Y101" s="19">
        <v>2</v>
      </c>
      <c r="Z101" s="19">
        <v>0.6</v>
      </c>
      <c r="AA101" s="19">
        <v>0.9</v>
      </c>
      <c r="AB101" s="19">
        <v>1.3</v>
      </c>
      <c r="AC101" s="19">
        <v>1.8</v>
      </c>
      <c r="AD101" s="19">
        <v>1.8</v>
      </c>
      <c r="AE101" s="19">
        <v>1.7</v>
      </c>
      <c r="AF101" s="19">
        <v>1.7</v>
      </c>
      <c r="AG101" s="19">
        <v>1.8</v>
      </c>
    </row>
    <row r="102" spans="1:33" x14ac:dyDescent="0.2">
      <c r="A102" s="17" t="str">
        <f>VLOOKUP(C102,'Country Table'!$C$4:$G$222,5,FALSE)</f>
        <v>Low income</v>
      </c>
      <c r="B102" s="17" t="str">
        <f>VLOOKUP(C102,'Country Table'!$C$4:$G$222,4,FALSE)</f>
        <v>Sub-Saharan Africa</v>
      </c>
      <c r="C102" s="18" t="s">
        <v>243</v>
      </c>
      <c r="D102" s="19">
        <v>5.7</v>
      </c>
      <c r="E102" s="19">
        <v>5.7</v>
      </c>
      <c r="F102" s="19">
        <v>5.8</v>
      </c>
      <c r="G102" s="19">
        <v>5.9</v>
      </c>
      <c r="H102" s="19">
        <v>5.9</v>
      </c>
      <c r="I102" s="19">
        <v>5.9</v>
      </c>
      <c r="J102" s="19">
        <v>5.9</v>
      </c>
      <c r="K102" s="19">
        <v>5.9</v>
      </c>
      <c r="L102" s="19">
        <v>5.9</v>
      </c>
      <c r="M102" s="29">
        <v>6</v>
      </c>
      <c r="N102" s="19">
        <v>5.9</v>
      </c>
      <c r="O102" s="19">
        <v>5.9</v>
      </c>
      <c r="P102" s="19">
        <v>6</v>
      </c>
      <c r="Q102" s="19">
        <v>6</v>
      </c>
      <c r="R102" s="19">
        <v>5.9</v>
      </c>
      <c r="S102" s="19">
        <v>5.9</v>
      </c>
      <c r="T102" s="19">
        <v>5.7</v>
      </c>
      <c r="U102" s="19">
        <v>5.6</v>
      </c>
      <c r="V102" s="19">
        <v>5.6</v>
      </c>
      <c r="W102" s="19">
        <v>5.8</v>
      </c>
      <c r="X102" s="19">
        <v>5.9</v>
      </c>
      <c r="Y102" s="19">
        <v>5.9</v>
      </c>
      <c r="Z102" s="19">
        <v>5.9</v>
      </c>
      <c r="AA102" s="19">
        <v>5.9</v>
      </c>
      <c r="AB102" s="19">
        <v>5.9</v>
      </c>
      <c r="AC102" s="19">
        <v>5.8</v>
      </c>
      <c r="AD102" s="19">
        <v>5.8</v>
      </c>
      <c r="AE102" s="19">
        <v>5.7</v>
      </c>
      <c r="AF102" s="19">
        <v>5.6</v>
      </c>
      <c r="AG102" s="19">
        <v>5.7</v>
      </c>
    </row>
    <row r="103" spans="1:33" x14ac:dyDescent="0.2">
      <c r="A103" s="17" t="str">
        <f>VLOOKUP(C103,'Country Table'!$C$4:$G$222,5,FALSE)</f>
        <v>Upper middle income</v>
      </c>
      <c r="B103" s="17" t="str">
        <f>VLOOKUP(C103,'Country Table'!$C$4:$G$222,4,FALSE)</f>
        <v>East Asia &amp; Pacific</v>
      </c>
      <c r="C103" s="18" t="s">
        <v>245</v>
      </c>
      <c r="D103" s="19">
        <v>3.7</v>
      </c>
      <c r="E103" s="19">
        <v>3.7</v>
      </c>
      <c r="F103" s="19">
        <v>3.7</v>
      </c>
      <c r="G103" s="19">
        <v>4.0999999999999996</v>
      </c>
      <c r="H103" s="19">
        <v>3.6</v>
      </c>
      <c r="I103" s="19">
        <v>3.2</v>
      </c>
      <c r="J103" s="19">
        <v>2.5</v>
      </c>
      <c r="K103" s="19">
        <v>2.5</v>
      </c>
      <c r="L103" s="19">
        <v>3.2</v>
      </c>
      <c r="M103" s="29">
        <v>3.4</v>
      </c>
      <c r="N103" s="19">
        <v>3</v>
      </c>
      <c r="O103" s="19">
        <v>3.5</v>
      </c>
      <c r="P103" s="19">
        <v>3.5</v>
      </c>
      <c r="Q103" s="19">
        <v>3.6</v>
      </c>
      <c r="R103" s="19">
        <v>3.5</v>
      </c>
      <c r="S103" s="19">
        <v>3.5</v>
      </c>
      <c r="T103" s="19">
        <v>3.3</v>
      </c>
      <c r="U103" s="19">
        <v>3.2</v>
      </c>
      <c r="V103" s="19">
        <v>3.3</v>
      </c>
      <c r="W103" s="19">
        <v>3.7</v>
      </c>
      <c r="X103" s="19">
        <v>3.3</v>
      </c>
      <c r="Y103" s="19">
        <v>3</v>
      </c>
      <c r="Z103" s="19">
        <v>3</v>
      </c>
      <c r="AA103" s="19">
        <v>3.1</v>
      </c>
      <c r="AB103" s="19">
        <v>2.9</v>
      </c>
      <c r="AC103" s="19">
        <v>3.1</v>
      </c>
      <c r="AD103" s="19">
        <v>3.4</v>
      </c>
      <c r="AE103" s="19">
        <v>3.4</v>
      </c>
      <c r="AF103" s="19">
        <v>3.3</v>
      </c>
      <c r="AG103" s="19">
        <v>3.3</v>
      </c>
    </row>
    <row r="104" spans="1:33" x14ac:dyDescent="0.2">
      <c r="A104" s="17" t="str">
        <f>VLOOKUP(C104,'Country Table'!$C$4:$G$222,5,FALSE)</f>
        <v>Upper middle income</v>
      </c>
      <c r="B104" s="17" t="str">
        <f>VLOOKUP(C104,'Country Table'!$C$4:$G$222,4,FALSE)</f>
        <v>South Asia</v>
      </c>
      <c r="C104" s="18" t="s">
        <v>247</v>
      </c>
      <c r="D104" s="19">
        <v>0.8</v>
      </c>
      <c r="E104" s="19">
        <v>0.8</v>
      </c>
      <c r="F104" s="19">
        <v>0.8</v>
      </c>
      <c r="G104" s="19">
        <v>0.8</v>
      </c>
      <c r="H104" s="19">
        <v>0.8</v>
      </c>
      <c r="I104" s="19">
        <v>0.8</v>
      </c>
      <c r="J104" s="19">
        <v>1</v>
      </c>
      <c r="K104" s="19">
        <v>1.2</v>
      </c>
      <c r="L104" s="19">
        <v>1.4</v>
      </c>
      <c r="M104" s="29">
        <v>1.7</v>
      </c>
      <c r="N104" s="19">
        <v>2</v>
      </c>
      <c r="O104" s="19">
        <v>2.2000000000000002</v>
      </c>
      <c r="P104" s="19">
        <v>2.4</v>
      </c>
      <c r="Q104" s="19">
        <v>2.6</v>
      </c>
      <c r="R104" s="19">
        <v>2.8</v>
      </c>
      <c r="S104" s="19">
        <v>2.9</v>
      </c>
      <c r="T104" s="19">
        <v>3</v>
      </c>
      <c r="U104" s="19">
        <v>3.2</v>
      </c>
      <c r="V104" s="19">
        <v>3.4</v>
      </c>
      <c r="W104" s="19">
        <v>3.8</v>
      </c>
      <c r="X104" s="19">
        <v>4.0999999999999996</v>
      </c>
      <c r="Y104" s="19">
        <v>4.4000000000000004</v>
      </c>
      <c r="Z104" s="19">
        <v>4.7</v>
      </c>
      <c r="AA104" s="19">
        <v>5</v>
      </c>
      <c r="AB104" s="19">
        <v>5.2</v>
      </c>
      <c r="AC104" s="19">
        <v>5.7</v>
      </c>
      <c r="AD104" s="19">
        <v>6.1</v>
      </c>
      <c r="AE104" s="19">
        <v>6</v>
      </c>
      <c r="AF104" s="19">
        <v>5.8</v>
      </c>
      <c r="AG104" s="19">
        <v>6.1</v>
      </c>
    </row>
    <row r="105" spans="1:33" x14ac:dyDescent="0.2">
      <c r="A105" s="17" t="str">
        <f>VLOOKUP(C105,'Country Table'!$C$4:$G$222,5,FALSE)</f>
        <v>Low income</v>
      </c>
      <c r="B105" s="17" t="str">
        <f>VLOOKUP(C105,'Country Table'!$C$4:$G$222,4,FALSE)</f>
        <v>Sub-Saharan Africa</v>
      </c>
      <c r="C105" s="18" t="s">
        <v>249</v>
      </c>
      <c r="D105" s="19">
        <v>3.2</v>
      </c>
      <c r="E105" s="19">
        <v>3.2</v>
      </c>
      <c r="F105" s="19">
        <v>3.2</v>
      </c>
      <c r="G105" s="19">
        <v>3.3</v>
      </c>
      <c r="H105" s="19">
        <v>3.3</v>
      </c>
      <c r="I105" s="19">
        <v>3.3</v>
      </c>
      <c r="J105" s="19">
        <v>3.3</v>
      </c>
      <c r="K105" s="19">
        <v>3.3</v>
      </c>
      <c r="L105" s="19">
        <v>3.9</v>
      </c>
      <c r="M105" s="29">
        <v>4.5999999999999996</v>
      </c>
      <c r="N105" s="19">
        <v>5.3</v>
      </c>
      <c r="O105" s="19">
        <v>6.1</v>
      </c>
      <c r="P105" s="19">
        <v>7</v>
      </c>
      <c r="Q105" s="19">
        <v>7.9</v>
      </c>
      <c r="R105" s="19">
        <v>8.8000000000000007</v>
      </c>
      <c r="S105" s="19">
        <v>9.8000000000000007</v>
      </c>
      <c r="T105" s="19">
        <v>10.7</v>
      </c>
      <c r="U105" s="19">
        <v>11.7</v>
      </c>
      <c r="V105" s="19">
        <v>10.199999999999999</v>
      </c>
      <c r="W105" s="19">
        <v>9.3000000000000007</v>
      </c>
      <c r="X105" s="19">
        <v>8.1</v>
      </c>
      <c r="Y105" s="19">
        <v>6.9</v>
      </c>
      <c r="Z105" s="19">
        <v>7.1</v>
      </c>
      <c r="AA105" s="19">
        <v>7.3</v>
      </c>
      <c r="AB105" s="19">
        <v>6.4</v>
      </c>
      <c r="AC105" s="19">
        <v>7.7</v>
      </c>
      <c r="AD105" s="19">
        <v>7.6</v>
      </c>
      <c r="AE105" s="19">
        <v>7.3</v>
      </c>
      <c r="AF105" s="19">
        <v>7.1</v>
      </c>
      <c r="AG105" s="19">
        <v>7.2</v>
      </c>
    </row>
    <row r="106" spans="1:33" x14ac:dyDescent="0.2">
      <c r="A106" s="17" t="str">
        <f>VLOOKUP(C106,'Country Table'!$C$4:$G$222,5,FALSE)</f>
        <v>High income</v>
      </c>
      <c r="B106" s="17" t="str">
        <f>VLOOKUP(C106,'Country Table'!$C$4:$G$222,4,FALSE)</f>
        <v>Middle East &amp; North Africa</v>
      </c>
      <c r="C106" s="18" t="s">
        <v>251</v>
      </c>
      <c r="D106" s="19">
        <v>5.4</v>
      </c>
      <c r="E106" s="19">
        <v>5.4</v>
      </c>
      <c r="F106" s="19">
        <v>6.1</v>
      </c>
      <c r="G106" s="19">
        <v>6.3</v>
      </c>
      <c r="H106" s="19">
        <v>6.3</v>
      </c>
      <c r="I106" s="19">
        <v>6.2</v>
      </c>
      <c r="J106" s="19">
        <v>6.4</v>
      </c>
      <c r="K106" s="19">
        <v>6.6</v>
      </c>
      <c r="L106" s="19">
        <v>6.6</v>
      </c>
      <c r="M106" s="29">
        <v>6.7</v>
      </c>
      <c r="N106" s="19">
        <v>6.3</v>
      </c>
      <c r="O106" s="19">
        <v>7.1</v>
      </c>
      <c r="P106" s="19">
        <v>6.9</v>
      </c>
      <c r="Q106" s="19">
        <v>7.5</v>
      </c>
      <c r="R106" s="19">
        <v>7.3</v>
      </c>
      <c r="S106" s="19">
        <v>6.9</v>
      </c>
      <c r="T106" s="19">
        <v>6.8</v>
      </c>
      <c r="U106" s="19">
        <v>6.5</v>
      </c>
      <c r="V106" s="19">
        <v>6</v>
      </c>
      <c r="W106" s="19">
        <v>6.9</v>
      </c>
      <c r="X106" s="19">
        <v>6.8</v>
      </c>
      <c r="Y106" s="19">
        <v>6.4</v>
      </c>
      <c r="Z106" s="19">
        <v>6.2</v>
      </c>
      <c r="AA106" s="19">
        <v>6.1</v>
      </c>
      <c r="AB106" s="19">
        <v>5.7</v>
      </c>
      <c r="AC106" s="19">
        <v>5.4</v>
      </c>
      <c r="AD106" s="19">
        <v>4.7</v>
      </c>
      <c r="AE106" s="19">
        <v>4</v>
      </c>
      <c r="AF106" s="19">
        <v>3.7</v>
      </c>
      <c r="AG106" s="19">
        <v>3.5</v>
      </c>
    </row>
    <row r="107" spans="1:33" x14ac:dyDescent="0.2">
      <c r="A107" s="17" t="str">
        <f>VLOOKUP(C107,'Country Table'!$C$4:$G$222,5,FALSE)</f>
        <v>Lower middle income</v>
      </c>
      <c r="B107" s="17" t="str">
        <f>VLOOKUP(C107,'Country Table'!$C$4:$G$222,4,FALSE)</f>
        <v>Sub-Saharan Africa</v>
      </c>
      <c r="C107" s="18" t="s">
        <v>255</v>
      </c>
      <c r="D107" s="19">
        <v>9.6</v>
      </c>
      <c r="E107" s="19">
        <v>9.6</v>
      </c>
      <c r="F107" s="19">
        <v>9.6999999999999993</v>
      </c>
      <c r="G107" s="19">
        <v>9.8000000000000007</v>
      </c>
      <c r="H107" s="19">
        <v>9.8000000000000007</v>
      </c>
      <c r="I107" s="19">
        <v>9.8000000000000007</v>
      </c>
      <c r="J107" s="19">
        <v>9.9</v>
      </c>
      <c r="K107" s="19">
        <v>9.8000000000000007</v>
      </c>
      <c r="L107" s="19">
        <v>9.8000000000000007</v>
      </c>
      <c r="M107" s="29">
        <v>9.9</v>
      </c>
      <c r="N107" s="19">
        <v>9.9</v>
      </c>
      <c r="O107" s="19">
        <v>9.9</v>
      </c>
      <c r="P107" s="19">
        <v>9.9</v>
      </c>
      <c r="Q107" s="19">
        <v>9.9</v>
      </c>
      <c r="R107" s="19">
        <v>9.9</v>
      </c>
      <c r="S107" s="19">
        <v>9.8000000000000007</v>
      </c>
      <c r="T107" s="19">
        <v>9.6</v>
      </c>
      <c r="U107" s="19">
        <v>9.4</v>
      </c>
      <c r="V107" s="19">
        <v>9.4</v>
      </c>
      <c r="W107" s="19">
        <v>9.8000000000000007</v>
      </c>
      <c r="X107" s="19">
        <v>9.8000000000000007</v>
      </c>
      <c r="Y107" s="19">
        <v>9.8000000000000007</v>
      </c>
      <c r="Z107" s="19">
        <v>9.9</v>
      </c>
      <c r="AA107" s="19">
        <v>9.9</v>
      </c>
      <c r="AB107" s="19">
        <v>9.8000000000000007</v>
      </c>
      <c r="AC107" s="19">
        <v>9.8000000000000007</v>
      </c>
      <c r="AD107" s="19">
        <v>9.6999999999999993</v>
      </c>
      <c r="AE107" s="19">
        <v>9.6</v>
      </c>
      <c r="AF107" s="19">
        <v>9.5</v>
      </c>
      <c r="AG107" s="19">
        <v>9.5</v>
      </c>
    </row>
    <row r="108" spans="1:33" x14ac:dyDescent="0.2">
      <c r="A108" s="17" t="str">
        <f>VLOOKUP(C108,'Country Table'!$C$4:$G$222,5,FALSE)</f>
        <v>High income</v>
      </c>
      <c r="B108" s="17" t="str">
        <f>VLOOKUP(C108,'Country Table'!$C$4:$G$222,4,FALSE)</f>
        <v>Sub-Saharan Africa</v>
      </c>
      <c r="C108" s="18" t="s">
        <v>257</v>
      </c>
      <c r="D108" s="19">
        <v>9.3000000000000007</v>
      </c>
      <c r="E108" s="19">
        <v>9.3000000000000007</v>
      </c>
      <c r="F108" s="19">
        <v>9.4</v>
      </c>
      <c r="G108" s="19">
        <v>9.6</v>
      </c>
      <c r="H108" s="19">
        <v>9.6</v>
      </c>
      <c r="I108" s="19">
        <v>9.6</v>
      </c>
      <c r="J108" s="19">
        <v>9.5</v>
      </c>
      <c r="K108" s="19">
        <v>9.4</v>
      </c>
      <c r="L108" s="19">
        <v>9.3000000000000007</v>
      </c>
      <c r="M108" s="29">
        <v>9.3000000000000007</v>
      </c>
      <c r="N108" s="19">
        <v>9.1999999999999993</v>
      </c>
      <c r="O108" s="19">
        <v>9.1</v>
      </c>
      <c r="P108" s="19">
        <v>8.1999999999999993</v>
      </c>
      <c r="Q108" s="19">
        <v>8.3000000000000007</v>
      </c>
      <c r="R108" s="19">
        <v>8.3000000000000007</v>
      </c>
      <c r="S108" s="19">
        <v>9.5</v>
      </c>
      <c r="T108" s="19">
        <v>9</v>
      </c>
      <c r="U108" s="19">
        <v>8.5</v>
      </c>
      <c r="V108" s="19">
        <v>7.2</v>
      </c>
      <c r="W108" s="19">
        <v>7.3</v>
      </c>
      <c r="X108" s="19">
        <v>7.7</v>
      </c>
      <c r="Y108" s="19">
        <v>7.4</v>
      </c>
      <c r="Z108" s="19">
        <v>7.5</v>
      </c>
      <c r="AA108" s="19">
        <v>7.3</v>
      </c>
      <c r="AB108" s="19">
        <v>7.5</v>
      </c>
      <c r="AC108" s="19">
        <v>7.4</v>
      </c>
      <c r="AD108" s="19">
        <v>6.8</v>
      </c>
      <c r="AE108" s="19">
        <v>6.8</v>
      </c>
      <c r="AF108" s="19">
        <v>6.7</v>
      </c>
      <c r="AG108" s="19">
        <v>6.7</v>
      </c>
    </row>
    <row r="109" spans="1:33" x14ac:dyDescent="0.2">
      <c r="A109" s="17" t="str">
        <f>VLOOKUP(C109,'Country Table'!$C$4:$G$222,5,FALSE)</f>
        <v>Upper middle income</v>
      </c>
      <c r="B109" s="17" t="str">
        <f>VLOOKUP(C109,'Country Table'!$C$4:$G$222,4,FALSE)</f>
        <v>Latin America &amp; Caribbean</v>
      </c>
      <c r="C109" s="18" t="s">
        <v>259</v>
      </c>
      <c r="D109" s="19">
        <v>3</v>
      </c>
      <c r="E109" s="19">
        <v>3</v>
      </c>
      <c r="F109" s="19">
        <v>3.1</v>
      </c>
      <c r="G109" s="19">
        <v>3.2</v>
      </c>
      <c r="H109" s="19">
        <v>4.2</v>
      </c>
      <c r="I109" s="19">
        <v>6.9</v>
      </c>
      <c r="J109" s="19">
        <v>5.3</v>
      </c>
      <c r="K109" s="19">
        <v>4.0999999999999996</v>
      </c>
      <c r="L109" s="19">
        <v>3.6</v>
      </c>
      <c r="M109" s="29">
        <v>2.5</v>
      </c>
      <c r="N109" s="19">
        <v>2.6</v>
      </c>
      <c r="O109" s="19">
        <v>2.5</v>
      </c>
      <c r="P109" s="19">
        <v>3</v>
      </c>
      <c r="Q109" s="19">
        <v>3.5</v>
      </c>
      <c r="R109" s="19">
        <v>3.9</v>
      </c>
      <c r="S109" s="19">
        <v>3.6</v>
      </c>
      <c r="T109" s="19">
        <v>3.6</v>
      </c>
      <c r="U109" s="19">
        <v>3.6</v>
      </c>
      <c r="V109" s="19">
        <v>3.9</v>
      </c>
      <c r="W109" s="19">
        <v>5.4</v>
      </c>
      <c r="X109" s="19">
        <v>5.3</v>
      </c>
      <c r="Y109" s="19">
        <v>5.2</v>
      </c>
      <c r="Z109" s="19">
        <v>4.9000000000000004</v>
      </c>
      <c r="AA109" s="19">
        <v>4.9000000000000004</v>
      </c>
      <c r="AB109" s="19">
        <v>4.8</v>
      </c>
      <c r="AC109" s="19">
        <v>4.3</v>
      </c>
      <c r="AD109" s="19">
        <v>3.9</v>
      </c>
      <c r="AE109" s="19">
        <v>3.4</v>
      </c>
      <c r="AF109" s="19">
        <v>3.3</v>
      </c>
      <c r="AG109" s="19">
        <v>3.4</v>
      </c>
    </row>
    <row r="110" spans="1:33" x14ac:dyDescent="0.2">
      <c r="A110" s="17" t="str">
        <f>VLOOKUP(C110,'Country Table'!$C$4:$G$222,5,FALSE)</f>
        <v>Lower middle income</v>
      </c>
      <c r="B110" s="17" t="str">
        <f>VLOOKUP(C110,'Country Table'!$C$4:$G$222,4,FALSE)</f>
        <v>Europe &amp; Central Asia</v>
      </c>
      <c r="C110" s="18" t="s">
        <v>262</v>
      </c>
      <c r="D110" s="19">
        <v>1.9</v>
      </c>
      <c r="E110" s="19">
        <v>1.9</v>
      </c>
      <c r="F110" s="19">
        <v>3.7</v>
      </c>
      <c r="G110" s="19">
        <v>3.7</v>
      </c>
      <c r="H110" s="19">
        <v>5.8</v>
      </c>
      <c r="I110" s="19">
        <v>5.3</v>
      </c>
      <c r="J110" s="19">
        <v>7.9</v>
      </c>
      <c r="K110" s="19">
        <v>7.9</v>
      </c>
      <c r="L110" s="19">
        <v>10</v>
      </c>
      <c r="M110" s="29">
        <v>11.1</v>
      </c>
      <c r="N110" s="19">
        <v>8.5</v>
      </c>
      <c r="O110" s="19">
        <v>7.3</v>
      </c>
      <c r="P110" s="19">
        <v>6.8</v>
      </c>
      <c r="Q110" s="19">
        <v>7.9</v>
      </c>
      <c r="R110" s="19">
        <v>8.1999999999999993</v>
      </c>
      <c r="S110" s="19">
        <v>7.3</v>
      </c>
      <c r="T110" s="19">
        <v>7.4</v>
      </c>
      <c r="U110" s="19">
        <v>5.0999999999999996</v>
      </c>
      <c r="V110" s="19">
        <v>4</v>
      </c>
      <c r="W110" s="19">
        <v>6.4</v>
      </c>
      <c r="X110" s="19">
        <v>7.4</v>
      </c>
      <c r="Y110" s="19">
        <v>6.7</v>
      </c>
      <c r="Z110" s="19">
        <v>5.6</v>
      </c>
      <c r="AA110" s="19">
        <v>5.0999999999999996</v>
      </c>
      <c r="AB110" s="19">
        <v>3.9</v>
      </c>
      <c r="AC110" s="19">
        <v>3.7</v>
      </c>
      <c r="AD110" s="19">
        <v>4.2</v>
      </c>
      <c r="AE110" s="19">
        <v>4.0999999999999996</v>
      </c>
      <c r="AF110" s="19">
        <v>3</v>
      </c>
      <c r="AG110" s="19">
        <v>5.5</v>
      </c>
    </row>
    <row r="111" spans="1:33" x14ac:dyDescent="0.2">
      <c r="A111" s="17" t="str">
        <f>VLOOKUP(C111,'Country Table'!$C$4:$G$222,5,FALSE)</f>
        <v>Lower middle income</v>
      </c>
      <c r="B111" s="17" t="str">
        <f>VLOOKUP(C111,'Country Table'!$C$4:$G$222,4,FALSE)</f>
        <v>East Asia &amp; Pacific</v>
      </c>
      <c r="C111" s="18" t="s">
        <v>266</v>
      </c>
      <c r="D111" s="19">
        <v>5.9</v>
      </c>
      <c r="E111" s="19">
        <v>5.9</v>
      </c>
      <c r="F111" s="19">
        <v>6</v>
      </c>
      <c r="G111" s="19">
        <v>6.1</v>
      </c>
      <c r="H111" s="19">
        <v>6.1</v>
      </c>
      <c r="I111" s="19">
        <v>6.1</v>
      </c>
      <c r="J111" s="19">
        <v>6.1</v>
      </c>
      <c r="K111" s="19">
        <v>6.1</v>
      </c>
      <c r="L111" s="19">
        <v>6.1</v>
      </c>
      <c r="M111" s="29">
        <v>6.2</v>
      </c>
      <c r="N111" s="19">
        <v>6.1</v>
      </c>
      <c r="O111" s="19">
        <v>6.1</v>
      </c>
      <c r="P111" s="19">
        <v>6.2</v>
      </c>
      <c r="Q111" s="19">
        <v>6.8</v>
      </c>
      <c r="R111" s="19">
        <v>7</v>
      </c>
      <c r="S111" s="19">
        <v>7.1</v>
      </c>
      <c r="T111" s="19">
        <v>7.2</v>
      </c>
      <c r="U111" s="19">
        <v>7.2</v>
      </c>
      <c r="V111" s="19">
        <v>5.6</v>
      </c>
      <c r="W111" s="19">
        <v>5.9</v>
      </c>
      <c r="X111" s="19">
        <v>6.5</v>
      </c>
      <c r="Y111" s="19">
        <v>4.8</v>
      </c>
      <c r="Z111" s="19">
        <v>3.9</v>
      </c>
      <c r="AA111" s="19">
        <v>4.2</v>
      </c>
      <c r="AB111" s="19">
        <v>4.8</v>
      </c>
      <c r="AC111" s="19">
        <v>4.9000000000000004</v>
      </c>
      <c r="AD111" s="19">
        <v>7.2</v>
      </c>
      <c r="AE111" s="19">
        <v>6.4</v>
      </c>
      <c r="AF111" s="19">
        <v>6.3</v>
      </c>
      <c r="AG111" s="19">
        <v>6</v>
      </c>
    </row>
    <row r="112" spans="1:33" x14ac:dyDescent="0.2">
      <c r="A112" s="17" t="str">
        <f>VLOOKUP(C112,'Country Table'!$C$4:$G$222,5,FALSE)</f>
        <v>Upper middle income</v>
      </c>
      <c r="B112" s="17" t="str">
        <f>VLOOKUP(C112,'Country Table'!$C$4:$G$222,4,FALSE)</f>
        <v>Europe &amp; Central Asia</v>
      </c>
      <c r="C112" s="18" t="s">
        <v>268</v>
      </c>
      <c r="D112" s="19">
        <v>29.9</v>
      </c>
      <c r="E112" s="19">
        <v>29.9</v>
      </c>
      <c r="F112" s="19">
        <v>30</v>
      </c>
      <c r="G112" s="19">
        <v>30.3</v>
      </c>
      <c r="H112" s="19">
        <v>30.4</v>
      </c>
      <c r="I112" s="19">
        <v>30.4</v>
      </c>
      <c r="J112" s="19">
        <v>30.4</v>
      </c>
      <c r="K112" s="19">
        <v>30.4</v>
      </c>
      <c r="L112" s="19">
        <v>30.4</v>
      </c>
      <c r="M112" s="29">
        <v>30.5</v>
      </c>
      <c r="N112" s="19">
        <v>30.5</v>
      </c>
      <c r="O112" s="19">
        <v>30.5</v>
      </c>
      <c r="P112" s="19">
        <v>30.6</v>
      </c>
      <c r="Q112" s="19">
        <v>30.6</v>
      </c>
      <c r="R112" s="19">
        <v>30.5</v>
      </c>
      <c r="S112" s="19">
        <v>30.3</v>
      </c>
      <c r="T112" s="19">
        <v>24.5</v>
      </c>
      <c r="U112" s="19">
        <v>19.399999999999999</v>
      </c>
      <c r="V112" s="19">
        <v>17.100000000000001</v>
      </c>
      <c r="W112" s="19">
        <v>19.100000000000001</v>
      </c>
      <c r="X112" s="19">
        <v>19.600000000000001</v>
      </c>
      <c r="Y112" s="19">
        <v>19.7</v>
      </c>
      <c r="Z112" s="19">
        <v>20</v>
      </c>
      <c r="AA112" s="19">
        <v>19.5</v>
      </c>
      <c r="AB112" s="19">
        <v>18</v>
      </c>
      <c r="AC112" s="19">
        <v>17.5</v>
      </c>
      <c r="AD112" s="19">
        <v>17.7</v>
      </c>
      <c r="AE112" s="19">
        <v>16.100000000000001</v>
      </c>
      <c r="AF112" s="19">
        <v>15.2</v>
      </c>
      <c r="AG112" s="19">
        <v>14.9</v>
      </c>
    </row>
    <row r="113" spans="1:33" x14ac:dyDescent="0.2">
      <c r="A113" s="17" t="str">
        <f>VLOOKUP(C113,'Country Table'!$C$4:$G$222,5,FALSE)</f>
        <v>Lower middle income</v>
      </c>
      <c r="B113" s="17" t="str">
        <f>VLOOKUP(C113,'Country Table'!$C$4:$G$222,4,FALSE)</f>
        <v>Middle East &amp; North Africa</v>
      </c>
      <c r="C113" s="18" t="s">
        <v>270</v>
      </c>
      <c r="D113" s="19">
        <v>13.5</v>
      </c>
      <c r="E113" s="19">
        <v>13.5</v>
      </c>
      <c r="F113" s="19">
        <v>13.6</v>
      </c>
      <c r="G113" s="19">
        <v>13.8</v>
      </c>
      <c r="H113" s="19">
        <v>13.8</v>
      </c>
      <c r="I113" s="19">
        <v>13.9</v>
      </c>
      <c r="J113" s="19">
        <v>13.9</v>
      </c>
      <c r="K113" s="19">
        <v>13.9</v>
      </c>
      <c r="L113" s="19">
        <v>13.9</v>
      </c>
      <c r="M113" s="29">
        <v>13.9</v>
      </c>
      <c r="N113" s="19">
        <v>13.6</v>
      </c>
      <c r="O113" s="19">
        <v>12.5</v>
      </c>
      <c r="P113" s="19">
        <v>11.6</v>
      </c>
      <c r="Q113" s="19">
        <v>11.9</v>
      </c>
      <c r="R113" s="19">
        <v>10.8</v>
      </c>
      <c r="S113" s="19">
        <v>11</v>
      </c>
      <c r="T113" s="19">
        <v>9.6999999999999993</v>
      </c>
      <c r="U113" s="19">
        <v>9.6</v>
      </c>
      <c r="V113" s="19">
        <v>9.6</v>
      </c>
      <c r="W113" s="19">
        <v>9</v>
      </c>
      <c r="X113" s="19">
        <v>9.1</v>
      </c>
      <c r="Y113" s="19">
        <v>8.9</v>
      </c>
      <c r="Z113" s="19">
        <v>9</v>
      </c>
      <c r="AA113" s="19">
        <v>9.1999999999999993</v>
      </c>
      <c r="AB113" s="19">
        <v>9.6999999999999993</v>
      </c>
      <c r="AC113" s="19">
        <v>9.5</v>
      </c>
      <c r="AD113" s="19">
        <v>9.3000000000000007</v>
      </c>
      <c r="AE113" s="19">
        <v>9.1999999999999993</v>
      </c>
      <c r="AF113" s="19">
        <v>9.1</v>
      </c>
      <c r="AG113" s="19">
        <v>9</v>
      </c>
    </row>
    <row r="114" spans="1:33" x14ac:dyDescent="0.2">
      <c r="A114" s="17" t="str">
        <f>VLOOKUP(C114,'Country Table'!$C$4:$G$222,5,FALSE)</f>
        <v>Low income</v>
      </c>
      <c r="B114" s="17" t="str">
        <f>VLOOKUP(C114,'Country Table'!$C$4:$G$222,4,FALSE)</f>
        <v>Sub-Saharan Africa</v>
      </c>
      <c r="C114" s="18" t="s">
        <v>272</v>
      </c>
      <c r="D114" s="19">
        <v>2.6</v>
      </c>
      <c r="E114" s="19">
        <v>2.6</v>
      </c>
      <c r="F114" s="19">
        <v>2.6</v>
      </c>
      <c r="G114" s="19">
        <v>2.7</v>
      </c>
      <c r="H114" s="19">
        <v>2.7</v>
      </c>
      <c r="I114" s="19">
        <v>2.7</v>
      </c>
      <c r="J114" s="19">
        <v>2.7</v>
      </c>
      <c r="K114" s="19">
        <v>2.7</v>
      </c>
      <c r="L114" s="19">
        <v>2.7</v>
      </c>
      <c r="M114" s="29">
        <v>2.8</v>
      </c>
      <c r="N114" s="19">
        <v>2.8</v>
      </c>
      <c r="O114" s="19">
        <v>2.9</v>
      </c>
      <c r="P114" s="19">
        <v>3</v>
      </c>
      <c r="Q114" s="19">
        <v>3</v>
      </c>
      <c r="R114" s="19">
        <v>3</v>
      </c>
      <c r="S114" s="19">
        <v>3</v>
      </c>
      <c r="T114" s="19">
        <v>3</v>
      </c>
      <c r="U114" s="19">
        <v>2.9</v>
      </c>
      <c r="V114" s="19">
        <v>2.9</v>
      </c>
      <c r="W114" s="19">
        <v>3.2</v>
      </c>
      <c r="X114" s="19">
        <v>3.3</v>
      </c>
      <c r="Y114" s="19">
        <v>3.3</v>
      </c>
      <c r="Z114" s="19">
        <v>3.4</v>
      </c>
      <c r="AA114" s="19">
        <v>3.4</v>
      </c>
      <c r="AB114" s="19">
        <v>3.4</v>
      </c>
      <c r="AC114" s="19">
        <v>3.4</v>
      </c>
      <c r="AD114" s="19">
        <v>3.4</v>
      </c>
      <c r="AE114" s="19">
        <v>3.3</v>
      </c>
      <c r="AF114" s="19">
        <v>3.2</v>
      </c>
      <c r="AG114" s="19">
        <v>3.2</v>
      </c>
    </row>
    <row r="115" spans="1:33" x14ac:dyDescent="0.2">
      <c r="A115" s="17" t="str">
        <f>VLOOKUP(C115,'Country Table'!$C$4:$G$222,5,FALSE)</f>
        <v>Lower middle income</v>
      </c>
      <c r="B115" s="17" t="str">
        <f>VLOOKUP(C115,'Country Table'!$C$4:$G$222,4,FALSE)</f>
        <v>East Asia &amp; Pacific</v>
      </c>
      <c r="C115" s="18" t="s">
        <v>274</v>
      </c>
      <c r="D115" s="19">
        <v>0.7</v>
      </c>
      <c r="E115" s="19">
        <v>0.7</v>
      </c>
      <c r="F115" s="19">
        <v>0.7</v>
      </c>
      <c r="G115" s="19">
        <v>0.8</v>
      </c>
      <c r="H115" s="19">
        <v>0.8</v>
      </c>
      <c r="I115" s="19">
        <v>0.8</v>
      </c>
      <c r="J115" s="19">
        <v>0.8</v>
      </c>
      <c r="K115" s="19">
        <v>0.8</v>
      </c>
      <c r="L115" s="19">
        <v>0.8</v>
      </c>
      <c r="M115" s="29">
        <v>0.8</v>
      </c>
      <c r="N115" s="19">
        <v>0.8</v>
      </c>
      <c r="O115" s="19">
        <v>0.8</v>
      </c>
      <c r="P115" s="19">
        <v>0.8</v>
      </c>
      <c r="Q115" s="19">
        <v>0.8</v>
      </c>
      <c r="R115" s="19">
        <v>0.8</v>
      </c>
      <c r="S115" s="19">
        <v>0.8</v>
      </c>
      <c r="T115" s="19">
        <v>0.7</v>
      </c>
      <c r="U115" s="19">
        <v>0.7</v>
      </c>
      <c r="V115" s="19">
        <v>0.7</v>
      </c>
      <c r="W115" s="19">
        <v>0.8</v>
      </c>
      <c r="X115" s="19">
        <v>0.8</v>
      </c>
      <c r="Y115" s="19">
        <v>0.8</v>
      </c>
      <c r="Z115" s="19">
        <v>0.8</v>
      </c>
      <c r="AA115" s="19">
        <v>0.8</v>
      </c>
      <c r="AB115" s="19">
        <v>0.8</v>
      </c>
      <c r="AC115" s="19">
        <v>0.8</v>
      </c>
      <c r="AD115" s="19">
        <v>1.1000000000000001</v>
      </c>
      <c r="AE115" s="19">
        <v>1.6</v>
      </c>
      <c r="AF115" s="19">
        <v>1.5</v>
      </c>
      <c r="AG115" s="19">
        <v>1.6</v>
      </c>
    </row>
    <row r="116" spans="1:33" x14ac:dyDescent="0.2">
      <c r="A116" s="17" t="str">
        <f>VLOOKUP(C116,'Country Table'!$C$4:$G$222,5,FALSE)</f>
        <v>Upper middle income</v>
      </c>
      <c r="B116" s="17" t="str">
        <f>VLOOKUP(C116,'Country Table'!$C$4:$G$222,4,FALSE)</f>
        <v>Sub-Saharan Africa</v>
      </c>
      <c r="C116" s="18" t="s">
        <v>276</v>
      </c>
      <c r="D116" s="19">
        <v>19.100000000000001</v>
      </c>
      <c r="E116" s="19">
        <v>19.100000000000001</v>
      </c>
      <c r="F116" s="19">
        <v>19.2</v>
      </c>
      <c r="G116" s="19">
        <v>19.399999999999999</v>
      </c>
      <c r="H116" s="19">
        <v>19.399999999999999</v>
      </c>
      <c r="I116" s="19">
        <v>21</v>
      </c>
      <c r="J116" s="19">
        <v>22.7</v>
      </c>
      <c r="K116" s="19">
        <v>24.5</v>
      </c>
      <c r="L116" s="19">
        <v>23</v>
      </c>
      <c r="M116" s="29">
        <v>21.7</v>
      </c>
      <c r="N116" s="19">
        <v>20.3</v>
      </c>
      <c r="O116" s="19">
        <v>20.7</v>
      </c>
      <c r="P116" s="19">
        <v>21.3</v>
      </c>
      <c r="Q116" s="19">
        <v>21.7</v>
      </c>
      <c r="R116" s="19">
        <v>22.1</v>
      </c>
      <c r="S116" s="19">
        <v>22</v>
      </c>
      <c r="T116" s="19">
        <v>21.7</v>
      </c>
      <c r="U116" s="19">
        <v>21.5</v>
      </c>
      <c r="V116" s="19">
        <v>21.4</v>
      </c>
      <c r="W116" s="19">
        <v>22</v>
      </c>
      <c r="X116" s="19">
        <v>22.1</v>
      </c>
      <c r="Y116" s="19">
        <v>19.3</v>
      </c>
      <c r="Z116" s="19">
        <v>16.8</v>
      </c>
      <c r="AA116" s="19">
        <v>19</v>
      </c>
      <c r="AB116" s="19">
        <v>18.5</v>
      </c>
      <c r="AC116" s="19">
        <v>20.9</v>
      </c>
      <c r="AD116" s="19">
        <v>23.4</v>
      </c>
      <c r="AE116" s="19">
        <v>21.6</v>
      </c>
      <c r="AF116" s="19">
        <v>19.899999999999999</v>
      </c>
      <c r="AG116" s="19">
        <v>20.3</v>
      </c>
    </row>
    <row r="117" spans="1:33" x14ac:dyDescent="0.2">
      <c r="A117" s="17" t="str">
        <f>VLOOKUP(C117,'Country Table'!$C$4:$G$222,5,FALSE)</f>
        <v>Lower middle income</v>
      </c>
      <c r="B117" s="17" t="str">
        <f>VLOOKUP(C117,'Country Table'!$C$4:$G$222,4,FALSE)</f>
        <v>South Asia</v>
      </c>
      <c r="C117" s="18" t="s">
        <v>280</v>
      </c>
      <c r="D117" s="19">
        <v>1.7</v>
      </c>
      <c r="E117" s="19">
        <v>1.7</v>
      </c>
      <c r="F117" s="19">
        <v>1.8</v>
      </c>
      <c r="G117" s="19">
        <v>1.8</v>
      </c>
      <c r="H117" s="19">
        <v>1.8</v>
      </c>
      <c r="I117" s="19">
        <v>1.8</v>
      </c>
      <c r="J117" s="19">
        <v>1.8</v>
      </c>
      <c r="K117" s="19">
        <v>1.8</v>
      </c>
      <c r="L117" s="19">
        <v>1.8</v>
      </c>
      <c r="M117" s="29">
        <v>1.9</v>
      </c>
      <c r="N117" s="19">
        <v>1.8</v>
      </c>
      <c r="O117" s="19">
        <v>1.8</v>
      </c>
      <c r="P117" s="19">
        <v>1.8</v>
      </c>
      <c r="Q117" s="19">
        <v>1.7</v>
      </c>
      <c r="R117" s="19">
        <v>1.7</v>
      </c>
      <c r="S117" s="19">
        <v>1.6</v>
      </c>
      <c r="T117" s="19">
        <v>1.5</v>
      </c>
      <c r="U117" s="19">
        <v>1.4</v>
      </c>
      <c r="V117" s="19">
        <v>1.3</v>
      </c>
      <c r="W117" s="19">
        <v>1.5</v>
      </c>
      <c r="X117" s="19">
        <v>1.5</v>
      </c>
      <c r="Y117" s="19">
        <v>1.5</v>
      </c>
      <c r="Z117" s="19">
        <v>1.5</v>
      </c>
      <c r="AA117" s="19">
        <v>1.5</v>
      </c>
      <c r="AB117" s="19">
        <v>1.5</v>
      </c>
      <c r="AC117" s="19">
        <v>1.5</v>
      </c>
      <c r="AD117" s="19">
        <v>1.4</v>
      </c>
      <c r="AE117" s="19">
        <v>1.4</v>
      </c>
      <c r="AF117" s="19">
        <v>1.4</v>
      </c>
      <c r="AG117" s="19">
        <v>1.4</v>
      </c>
    </row>
    <row r="118" spans="1:33" x14ac:dyDescent="0.2">
      <c r="A118" s="17" t="str">
        <f>VLOOKUP(C118,'Country Table'!$C$4:$G$222,5,FALSE)</f>
        <v>High income</v>
      </c>
      <c r="B118" s="17" t="str">
        <f>VLOOKUP(C118,'Country Table'!$C$4:$G$222,4,FALSE)</f>
        <v>Europe &amp; Central Asia</v>
      </c>
      <c r="C118" s="18" t="s">
        <v>282</v>
      </c>
      <c r="D118" s="19">
        <v>7.3</v>
      </c>
      <c r="E118" s="19">
        <v>7.3</v>
      </c>
      <c r="F118" s="19">
        <v>5.6</v>
      </c>
      <c r="G118" s="19">
        <v>6.3</v>
      </c>
      <c r="H118" s="19">
        <v>7.2</v>
      </c>
      <c r="I118" s="19">
        <v>7.2</v>
      </c>
      <c r="J118" s="19">
        <v>6.4</v>
      </c>
      <c r="K118" s="19">
        <v>5.5</v>
      </c>
      <c r="L118" s="19">
        <v>4.4000000000000004</v>
      </c>
      <c r="M118" s="29">
        <v>3.6</v>
      </c>
      <c r="N118" s="19">
        <v>2.7</v>
      </c>
      <c r="O118" s="19">
        <v>2.1</v>
      </c>
      <c r="P118" s="19">
        <v>2.6</v>
      </c>
      <c r="Q118" s="19">
        <v>3.6</v>
      </c>
      <c r="R118" s="19">
        <v>4.5999999999999996</v>
      </c>
      <c r="S118" s="19">
        <v>5.9</v>
      </c>
      <c r="T118" s="19">
        <v>5</v>
      </c>
      <c r="U118" s="19">
        <v>4.2</v>
      </c>
      <c r="V118" s="19">
        <v>3.7</v>
      </c>
      <c r="W118" s="19">
        <v>4.3</v>
      </c>
      <c r="X118" s="19">
        <v>5</v>
      </c>
      <c r="Y118" s="19">
        <v>5</v>
      </c>
      <c r="Z118" s="19">
        <v>5.8</v>
      </c>
      <c r="AA118" s="19">
        <v>7.2</v>
      </c>
      <c r="AB118" s="19">
        <v>7.4</v>
      </c>
      <c r="AC118" s="19">
        <v>6.9</v>
      </c>
      <c r="AD118" s="19">
        <v>6</v>
      </c>
      <c r="AE118" s="19">
        <v>4.8</v>
      </c>
      <c r="AF118" s="19">
        <v>3.8</v>
      </c>
      <c r="AG118" s="19">
        <v>3.2</v>
      </c>
    </row>
    <row r="119" spans="1:33" x14ac:dyDescent="0.2">
      <c r="A119" s="17" t="str">
        <f>VLOOKUP(C119,'Country Table'!$C$4:$G$222,5,FALSE)</f>
        <v>High income</v>
      </c>
      <c r="B119" s="17" t="str">
        <f>VLOOKUP(C119,'Country Table'!$C$4:$G$222,4,FALSE)</f>
        <v>East Asia &amp; Pacific</v>
      </c>
      <c r="C119" s="18" t="s">
        <v>284</v>
      </c>
      <c r="D119" s="19">
        <v>17.3</v>
      </c>
      <c r="E119" s="19">
        <v>17.3</v>
      </c>
      <c r="F119" s="19">
        <v>18</v>
      </c>
      <c r="G119" s="19">
        <v>18.8</v>
      </c>
      <c r="H119" s="19">
        <v>18.899999999999999</v>
      </c>
      <c r="I119" s="19">
        <v>18.899999999999999</v>
      </c>
      <c r="J119" s="19">
        <v>18.600000000000001</v>
      </c>
      <c r="K119" s="19">
        <v>18</v>
      </c>
      <c r="L119" s="19">
        <v>17.5</v>
      </c>
      <c r="M119" s="29">
        <v>17.7</v>
      </c>
      <c r="N119" s="19">
        <v>17.3</v>
      </c>
      <c r="O119" s="19">
        <v>17.2</v>
      </c>
      <c r="P119" s="19">
        <v>17.100000000000001</v>
      </c>
      <c r="Q119" s="19">
        <v>17</v>
      </c>
      <c r="R119" s="19">
        <v>16.3</v>
      </c>
      <c r="S119" s="19">
        <v>15.4</v>
      </c>
      <c r="T119" s="19">
        <v>14</v>
      </c>
      <c r="U119" s="19">
        <v>12.7</v>
      </c>
      <c r="V119" s="19">
        <v>12.5</v>
      </c>
      <c r="W119" s="19">
        <v>14</v>
      </c>
      <c r="X119" s="19">
        <v>14.4</v>
      </c>
      <c r="Y119" s="19">
        <v>14.4</v>
      </c>
      <c r="Z119" s="19">
        <v>14.7</v>
      </c>
      <c r="AA119" s="19">
        <v>14.9</v>
      </c>
      <c r="AB119" s="19">
        <v>14.6</v>
      </c>
      <c r="AC119" s="19">
        <v>14.1</v>
      </c>
      <c r="AD119" s="19">
        <v>13.7</v>
      </c>
      <c r="AE119" s="19">
        <v>13.2</v>
      </c>
      <c r="AF119" s="19">
        <v>12.8</v>
      </c>
      <c r="AG119" s="19">
        <v>12.8</v>
      </c>
    </row>
    <row r="120" spans="1:33" x14ac:dyDescent="0.2">
      <c r="A120" s="17" t="str">
        <f>VLOOKUP(C120,'Country Table'!$C$4:$G$222,5,FALSE)</f>
        <v>High income</v>
      </c>
      <c r="B120" s="17" t="str">
        <f>VLOOKUP(C120,'Country Table'!$C$4:$G$222,4,FALSE)</f>
        <v>East Asia &amp; Pacific</v>
      </c>
      <c r="C120" s="18" t="s">
        <v>286</v>
      </c>
      <c r="D120" s="19">
        <v>10.6</v>
      </c>
      <c r="E120" s="19">
        <v>10.6</v>
      </c>
      <c r="F120" s="19">
        <v>10.7</v>
      </c>
      <c r="G120" s="19">
        <v>9.8000000000000007</v>
      </c>
      <c r="H120" s="19">
        <v>8.4</v>
      </c>
      <c r="I120" s="19">
        <v>6.5</v>
      </c>
      <c r="J120" s="19">
        <v>6.3</v>
      </c>
      <c r="K120" s="19">
        <v>6.9</v>
      </c>
      <c r="L120" s="19">
        <v>7.7</v>
      </c>
      <c r="M120" s="29">
        <v>7</v>
      </c>
      <c r="N120" s="19">
        <v>6.1</v>
      </c>
      <c r="O120" s="19">
        <v>5.4</v>
      </c>
      <c r="P120" s="19">
        <v>5.3</v>
      </c>
      <c r="Q120" s="19">
        <v>4.8</v>
      </c>
      <c r="R120" s="19">
        <v>4</v>
      </c>
      <c r="S120" s="19">
        <v>3.8</v>
      </c>
      <c r="T120" s="19">
        <v>3.9</v>
      </c>
      <c r="U120" s="19">
        <v>3.7</v>
      </c>
      <c r="V120" s="19">
        <v>4.2</v>
      </c>
      <c r="W120" s="19">
        <v>6.1</v>
      </c>
      <c r="X120" s="19">
        <v>6.6</v>
      </c>
      <c r="Y120" s="19">
        <v>6.5</v>
      </c>
      <c r="Z120" s="19">
        <v>6.9</v>
      </c>
      <c r="AA120" s="19">
        <v>6.3</v>
      </c>
      <c r="AB120" s="19">
        <v>5.8</v>
      </c>
      <c r="AC120" s="19">
        <v>5.4</v>
      </c>
      <c r="AD120" s="19">
        <v>5.0999999999999996</v>
      </c>
      <c r="AE120" s="19">
        <v>4.7</v>
      </c>
      <c r="AF120" s="19">
        <v>4.3</v>
      </c>
      <c r="AG120" s="19">
        <v>4.0999999999999996</v>
      </c>
    </row>
    <row r="121" spans="1:33" x14ac:dyDescent="0.2">
      <c r="A121" s="17" t="str">
        <f>VLOOKUP(C121,'Country Table'!$C$4:$G$222,5,FALSE)</f>
        <v>Lower middle income</v>
      </c>
      <c r="B121" s="17" t="str">
        <f>VLOOKUP(C121,'Country Table'!$C$4:$G$222,4,FALSE)</f>
        <v>Latin America &amp; Caribbean</v>
      </c>
      <c r="C121" s="18" t="s">
        <v>288</v>
      </c>
      <c r="D121" s="19">
        <v>7.3</v>
      </c>
      <c r="E121" s="19">
        <v>7.3</v>
      </c>
      <c r="F121" s="19">
        <v>7.3</v>
      </c>
      <c r="G121" s="19">
        <v>7.4</v>
      </c>
      <c r="H121" s="19">
        <v>7.5</v>
      </c>
      <c r="I121" s="19">
        <v>7.5</v>
      </c>
      <c r="J121" s="19">
        <v>7.5</v>
      </c>
      <c r="K121" s="19">
        <v>7.5</v>
      </c>
      <c r="L121" s="19">
        <v>7.5</v>
      </c>
      <c r="M121" s="29">
        <v>7.5</v>
      </c>
      <c r="N121" s="19">
        <v>7.5</v>
      </c>
      <c r="O121" s="19">
        <v>7.5</v>
      </c>
      <c r="P121" s="19">
        <v>7.6</v>
      </c>
      <c r="Q121" s="19">
        <v>7.6</v>
      </c>
      <c r="R121" s="19">
        <v>6.4</v>
      </c>
      <c r="S121" s="19">
        <v>5.4</v>
      </c>
      <c r="T121" s="19">
        <v>5.3</v>
      </c>
      <c r="U121" s="19">
        <v>4.9000000000000004</v>
      </c>
      <c r="V121" s="19">
        <v>6.2</v>
      </c>
      <c r="W121" s="19">
        <v>8.1999999999999993</v>
      </c>
      <c r="X121" s="19">
        <v>7.8</v>
      </c>
      <c r="Y121" s="19">
        <v>6.4</v>
      </c>
      <c r="Z121" s="19">
        <v>5.2</v>
      </c>
      <c r="AA121" s="19">
        <v>5.3</v>
      </c>
      <c r="AB121" s="19">
        <v>4.5</v>
      </c>
      <c r="AC121" s="19">
        <v>4.7</v>
      </c>
      <c r="AD121" s="19">
        <v>3.9</v>
      </c>
      <c r="AE121" s="19">
        <v>3.3</v>
      </c>
      <c r="AF121" s="19">
        <v>5.2</v>
      </c>
      <c r="AG121" s="19">
        <v>6.8</v>
      </c>
    </row>
    <row r="122" spans="1:33" x14ac:dyDescent="0.2">
      <c r="A122" s="17" t="str">
        <f>VLOOKUP(C122,'Country Table'!$C$4:$G$222,5,FALSE)</f>
        <v>Low income</v>
      </c>
      <c r="B122" s="17" t="str">
        <f>VLOOKUP(C122,'Country Table'!$C$4:$G$222,4,FALSE)</f>
        <v>Sub-Saharan Africa</v>
      </c>
      <c r="C122" s="18" t="s">
        <v>290</v>
      </c>
      <c r="D122" s="19">
        <v>1.4</v>
      </c>
      <c r="E122" s="19">
        <v>1.4</v>
      </c>
      <c r="F122" s="19">
        <v>1.4</v>
      </c>
      <c r="G122" s="19">
        <v>1.4</v>
      </c>
      <c r="H122" s="19">
        <v>1.5</v>
      </c>
      <c r="I122" s="19">
        <v>1.5</v>
      </c>
      <c r="J122" s="19">
        <v>1.5</v>
      </c>
      <c r="K122" s="19">
        <v>1.5</v>
      </c>
      <c r="L122" s="19">
        <v>1.5</v>
      </c>
      <c r="M122" s="29">
        <v>1.5</v>
      </c>
      <c r="N122" s="19">
        <v>1.5</v>
      </c>
      <c r="O122" s="19">
        <v>1.5</v>
      </c>
      <c r="P122" s="19">
        <v>1.9</v>
      </c>
      <c r="Q122" s="19">
        <v>2.2999999999999998</v>
      </c>
      <c r="R122" s="19">
        <v>2.7</v>
      </c>
      <c r="S122" s="19">
        <v>3.1</v>
      </c>
      <c r="T122" s="19">
        <v>2.2999999999999998</v>
      </c>
      <c r="U122" s="19">
        <v>1.7</v>
      </c>
      <c r="V122" s="19">
        <v>1.2</v>
      </c>
      <c r="W122" s="19">
        <v>0.9</v>
      </c>
      <c r="X122" s="19">
        <v>0.6</v>
      </c>
      <c r="Y122" s="19">
        <v>0.3</v>
      </c>
      <c r="Z122" s="19">
        <v>0.4</v>
      </c>
      <c r="AA122" s="19">
        <v>0.5</v>
      </c>
      <c r="AB122" s="19">
        <v>0.5</v>
      </c>
      <c r="AC122" s="19">
        <v>0.5</v>
      </c>
      <c r="AD122" s="19">
        <v>0.5</v>
      </c>
      <c r="AE122" s="19">
        <v>0.5</v>
      </c>
      <c r="AF122" s="19">
        <v>0.5</v>
      </c>
      <c r="AG122" s="19">
        <v>0.5</v>
      </c>
    </row>
    <row r="123" spans="1:33" x14ac:dyDescent="0.2">
      <c r="A123" s="17" t="str">
        <f>VLOOKUP(C123,'Country Table'!$C$4:$G$222,5,FALSE)</f>
        <v>Lower middle income</v>
      </c>
      <c r="B123" s="17" t="str">
        <f>VLOOKUP(C123,'Country Table'!$C$4:$G$222,4,FALSE)</f>
        <v>Sub-Saharan Africa</v>
      </c>
      <c r="C123" s="18" t="s">
        <v>292</v>
      </c>
      <c r="D123" s="19">
        <v>3.6</v>
      </c>
      <c r="E123" s="19">
        <v>3.6</v>
      </c>
      <c r="F123" s="19">
        <v>3.7</v>
      </c>
      <c r="G123" s="19">
        <v>3.7</v>
      </c>
      <c r="H123" s="19">
        <v>3.8</v>
      </c>
      <c r="I123" s="19">
        <v>3.8</v>
      </c>
      <c r="J123" s="19">
        <v>3.8</v>
      </c>
      <c r="K123" s="19">
        <v>3.8</v>
      </c>
      <c r="L123" s="19">
        <v>3.8</v>
      </c>
      <c r="M123" s="29">
        <v>3.8</v>
      </c>
      <c r="N123" s="19">
        <v>3.8</v>
      </c>
      <c r="O123" s="19">
        <v>3.8</v>
      </c>
      <c r="P123" s="19">
        <v>3.8</v>
      </c>
      <c r="Q123" s="19">
        <v>3.8</v>
      </c>
      <c r="R123" s="19">
        <v>3.8</v>
      </c>
      <c r="S123" s="19">
        <v>3.7</v>
      </c>
      <c r="T123" s="19">
        <v>3.6</v>
      </c>
      <c r="U123" s="19">
        <v>3.6</v>
      </c>
      <c r="V123" s="19">
        <v>3.5</v>
      </c>
      <c r="W123" s="19">
        <v>3.7</v>
      </c>
      <c r="X123" s="19">
        <v>3.8</v>
      </c>
      <c r="Y123" s="19">
        <v>3.8</v>
      </c>
      <c r="Z123" s="19">
        <v>3.7</v>
      </c>
      <c r="AA123" s="19">
        <v>3.7</v>
      </c>
      <c r="AB123" s="19">
        <v>4.5999999999999996</v>
      </c>
      <c r="AC123" s="19">
        <v>4.3</v>
      </c>
      <c r="AD123" s="19">
        <v>7.1</v>
      </c>
      <c r="AE123" s="19">
        <v>8.4</v>
      </c>
      <c r="AF123" s="19">
        <v>8.1999999999999993</v>
      </c>
      <c r="AG123" s="19">
        <v>8.1</v>
      </c>
    </row>
    <row r="124" spans="1:33" x14ac:dyDescent="0.2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s="18" t="s">
        <v>298</v>
      </c>
      <c r="D124" s="19">
        <v>5.4</v>
      </c>
      <c r="E124" s="19">
        <v>5.4</v>
      </c>
      <c r="F124" s="19">
        <v>5.9</v>
      </c>
      <c r="G124" s="19">
        <v>6</v>
      </c>
      <c r="H124" s="19">
        <v>5.3</v>
      </c>
      <c r="I124" s="19">
        <v>6.3</v>
      </c>
      <c r="J124" s="19">
        <v>5</v>
      </c>
      <c r="K124" s="19">
        <v>4.7</v>
      </c>
      <c r="L124" s="19">
        <v>3.7</v>
      </c>
      <c r="M124" s="29">
        <v>3.2</v>
      </c>
      <c r="N124" s="19">
        <v>3.5</v>
      </c>
      <c r="O124" s="19">
        <v>3.7</v>
      </c>
      <c r="P124" s="19">
        <v>4</v>
      </c>
      <c r="Q124" s="19">
        <v>4.2</v>
      </c>
      <c r="R124" s="19">
        <v>4.3</v>
      </c>
      <c r="S124" s="19">
        <v>4.4000000000000004</v>
      </c>
      <c r="T124" s="19">
        <v>3.4</v>
      </c>
      <c r="U124" s="19">
        <v>2.5</v>
      </c>
      <c r="V124" s="19">
        <v>2.5</v>
      </c>
      <c r="W124" s="19">
        <v>3.1</v>
      </c>
      <c r="X124" s="19">
        <v>3.5</v>
      </c>
      <c r="Y124" s="19">
        <v>3.2</v>
      </c>
      <c r="Z124" s="19">
        <v>3.1</v>
      </c>
      <c r="AA124" s="19">
        <v>3.4</v>
      </c>
      <c r="AB124" s="19">
        <v>3.5</v>
      </c>
      <c r="AC124" s="19">
        <v>4.3</v>
      </c>
      <c r="AD124" s="19">
        <v>4.7</v>
      </c>
      <c r="AE124" s="19">
        <v>4.2</v>
      </c>
      <c r="AF124" s="19">
        <v>3.8</v>
      </c>
      <c r="AG124" s="19">
        <v>3.3</v>
      </c>
    </row>
    <row r="125" spans="1:33" x14ac:dyDescent="0.2">
      <c r="A125" s="17" t="str">
        <f>VLOOKUP(C125,'Country Table'!$C$4:$G$222,5,FALSE)</f>
        <v>High income</v>
      </c>
      <c r="B125" s="17" t="str">
        <f>VLOOKUP(C125,'Country Table'!$C$4:$G$222,4,FALSE)</f>
        <v>Middle East &amp; North Africa</v>
      </c>
      <c r="C125" s="18" t="s">
        <v>300</v>
      </c>
      <c r="D125" s="19">
        <v>5.0999999999999996</v>
      </c>
      <c r="E125" s="19">
        <v>5.0999999999999996</v>
      </c>
      <c r="F125" s="19">
        <v>5.4</v>
      </c>
      <c r="G125" s="19">
        <v>6</v>
      </c>
      <c r="H125" s="19">
        <v>6</v>
      </c>
      <c r="I125" s="19">
        <v>6</v>
      </c>
      <c r="J125" s="19">
        <v>5.8</v>
      </c>
      <c r="K125" s="19">
        <v>5.7</v>
      </c>
      <c r="L125" s="19">
        <v>5.8</v>
      </c>
      <c r="M125" s="29">
        <v>5.7</v>
      </c>
      <c r="N125" s="19">
        <v>5.4</v>
      </c>
      <c r="O125" s="19">
        <v>5.4</v>
      </c>
      <c r="P125" s="19">
        <v>5.5</v>
      </c>
      <c r="Q125" s="19">
        <v>5.5</v>
      </c>
      <c r="R125" s="19">
        <v>5.4</v>
      </c>
      <c r="S125" s="19">
        <v>5</v>
      </c>
      <c r="T125" s="19">
        <v>4.5999999999999996</v>
      </c>
      <c r="U125" s="19">
        <v>4.3</v>
      </c>
      <c r="V125" s="19">
        <v>4.0999999999999996</v>
      </c>
      <c r="W125" s="19">
        <v>5.2</v>
      </c>
      <c r="X125" s="19">
        <v>5</v>
      </c>
      <c r="Y125" s="19">
        <v>4.5999999999999996</v>
      </c>
      <c r="Z125" s="19">
        <v>4.5</v>
      </c>
      <c r="AA125" s="19">
        <v>4.4000000000000004</v>
      </c>
      <c r="AB125" s="19">
        <v>3.9</v>
      </c>
      <c r="AC125" s="19">
        <v>3.6</v>
      </c>
      <c r="AD125" s="19">
        <v>3.3</v>
      </c>
      <c r="AE125" s="19">
        <v>3</v>
      </c>
      <c r="AF125" s="19">
        <v>2.9</v>
      </c>
      <c r="AG125" s="19">
        <v>2.7</v>
      </c>
    </row>
    <row r="126" spans="1:33" x14ac:dyDescent="0.2">
      <c r="A126" s="17" t="str">
        <f>VLOOKUP(C126,'Country Table'!$C$4:$G$222,5,FALSE)</f>
        <v>High income</v>
      </c>
      <c r="B126" s="17" t="str">
        <f>VLOOKUP(C126,'Country Table'!$C$4:$G$222,4,FALSE)</f>
        <v>Latin America &amp; Caribbean</v>
      </c>
      <c r="C126" s="18" t="s">
        <v>306</v>
      </c>
      <c r="D126" s="19">
        <v>3.5</v>
      </c>
      <c r="E126" s="19">
        <v>3.5</v>
      </c>
      <c r="F126" s="19">
        <v>3.6</v>
      </c>
      <c r="G126" s="19">
        <v>3.7</v>
      </c>
      <c r="H126" s="19">
        <v>3.7</v>
      </c>
      <c r="I126" s="19">
        <v>3.7</v>
      </c>
      <c r="J126" s="19">
        <v>3.7</v>
      </c>
      <c r="K126" s="19">
        <v>3.7</v>
      </c>
      <c r="L126" s="19">
        <v>3.7</v>
      </c>
      <c r="M126" s="29">
        <v>3.7</v>
      </c>
      <c r="N126" s="19">
        <v>3.7</v>
      </c>
      <c r="O126" s="19">
        <v>3.7</v>
      </c>
      <c r="P126" s="19">
        <v>3.8</v>
      </c>
      <c r="Q126" s="19">
        <v>3.8</v>
      </c>
      <c r="R126" s="19">
        <v>3.7</v>
      </c>
      <c r="S126" s="19">
        <v>3.7</v>
      </c>
      <c r="T126" s="19">
        <v>3.6</v>
      </c>
      <c r="U126" s="19">
        <v>3.5</v>
      </c>
      <c r="V126" s="19">
        <v>3.4</v>
      </c>
      <c r="W126" s="19">
        <v>3.7</v>
      </c>
      <c r="X126" s="19">
        <v>3.7</v>
      </c>
      <c r="Y126" s="19">
        <v>2.2999999999999998</v>
      </c>
      <c r="Z126" s="19">
        <v>2.4</v>
      </c>
      <c r="AA126" s="19">
        <v>2.2999999999999998</v>
      </c>
      <c r="AB126" s="19">
        <v>2.7</v>
      </c>
      <c r="AC126" s="19">
        <v>3</v>
      </c>
      <c r="AD126" s="19">
        <v>3.3</v>
      </c>
      <c r="AE126" s="19">
        <v>3.9</v>
      </c>
      <c r="AF126" s="19">
        <v>3.9</v>
      </c>
      <c r="AG126" s="19">
        <v>3.9</v>
      </c>
    </row>
    <row r="127" spans="1:33" x14ac:dyDescent="0.2">
      <c r="A127" s="17" t="str">
        <f>VLOOKUP(C127,'Country Table'!$C$4:$G$222,5,FALSE)</f>
        <v>Upper middle income</v>
      </c>
      <c r="B127" s="17" t="str">
        <f>VLOOKUP(C127,'Country Table'!$C$4:$G$222,4,FALSE)</f>
        <v>Latin America &amp; Caribbean</v>
      </c>
      <c r="C127" s="18" t="s">
        <v>312</v>
      </c>
      <c r="D127" s="19">
        <v>5.5</v>
      </c>
      <c r="E127" s="19">
        <v>5.5</v>
      </c>
      <c r="F127" s="19">
        <v>5.6</v>
      </c>
      <c r="G127" s="19">
        <v>5.7</v>
      </c>
      <c r="H127" s="19">
        <v>5.7</v>
      </c>
      <c r="I127" s="19">
        <v>5.7</v>
      </c>
      <c r="J127" s="19">
        <v>5.7</v>
      </c>
      <c r="K127" s="19">
        <v>5.7</v>
      </c>
      <c r="L127" s="19">
        <v>5.7</v>
      </c>
      <c r="M127" s="29">
        <v>5.8</v>
      </c>
      <c r="N127" s="19">
        <v>5.7</v>
      </c>
      <c r="O127" s="19">
        <v>5.7</v>
      </c>
      <c r="P127" s="19">
        <v>5.8</v>
      </c>
      <c r="Q127" s="19">
        <v>4.8</v>
      </c>
      <c r="R127" s="19">
        <v>4.9000000000000004</v>
      </c>
      <c r="S127" s="19">
        <v>4.9000000000000004</v>
      </c>
      <c r="T127" s="19">
        <v>4.3</v>
      </c>
      <c r="U127" s="19">
        <v>4.2</v>
      </c>
      <c r="V127" s="19">
        <v>4.0999999999999996</v>
      </c>
      <c r="W127" s="19">
        <v>3.9</v>
      </c>
      <c r="X127" s="19">
        <v>3.5</v>
      </c>
      <c r="Y127" s="19">
        <v>3.4</v>
      </c>
      <c r="Z127" s="19">
        <v>3.1</v>
      </c>
      <c r="AA127" s="19">
        <v>3.2</v>
      </c>
      <c r="AB127" s="19">
        <v>3</v>
      </c>
      <c r="AC127" s="19">
        <v>3</v>
      </c>
      <c r="AD127" s="19">
        <v>3.5</v>
      </c>
      <c r="AE127" s="19">
        <v>3.5</v>
      </c>
      <c r="AF127" s="19">
        <v>3.4</v>
      </c>
      <c r="AG127" s="19">
        <v>3.3</v>
      </c>
    </row>
    <row r="128" spans="1:33" x14ac:dyDescent="0.2">
      <c r="A128" s="17" t="str">
        <f>VLOOKUP(C128,'Country Table'!$C$4:$G$222,5,FALSE)</f>
        <v>Lower middle income</v>
      </c>
      <c r="B128" s="17" t="str">
        <f>VLOOKUP(C128,'Country Table'!$C$4:$G$222,4,FALSE)</f>
        <v>East Asia &amp; Pacific</v>
      </c>
      <c r="C128" s="18" t="s">
        <v>314</v>
      </c>
      <c r="D128" s="19">
        <v>3.5</v>
      </c>
      <c r="E128" s="19">
        <v>3.5</v>
      </c>
      <c r="F128" s="19">
        <v>3.6</v>
      </c>
      <c r="G128" s="19">
        <v>3.7</v>
      </c>
      <c r="H128" s="19">
        <v>3.7</v>
      </c>
      <c r="I128" s="19">
        <v>3.7</v>
      </c>
      <c r="J128" s="19">
        <v>3.7</v>
      </c>
      <c r="K128" s="19">
        <v>3.7</v>
      </c>
      <c r="L128" s="19">
        <v>3.7</v>
      </c>
      <c r="M128" s="29">
        <v>3.7</v>
      </c>
      <c r="N128" s="19">
        <v>3.7</v>
      </c>
      <c r="O128" s="19">
        <v>3.7</v>
      </c>
      <c r="P128" s="19">
        <v>3.6</v>
      </c>
      <c r="Q128" s="19">
        <v>3.5</v>
      </c>
      <c r="R128" s="19">
        <v>3.6</v>
      </c>
      <c r="S128" s="19">
        <v>3.8</v>
      </c>
      <c r="T128" s="19">
        <v>4.0999999999999996</v>
      </c>
      <c r="U128" s="19">
        <v>3.4</v>
      </c>
      <c r="V128" s="19">
        <v>3.7</v>
      </c>
      <c r="W128" s="19">
        <v>3.9</v>
      </c>
      <c r="X128" s="19">
        <v>3.6</v>
      </c>
      <c r="Y128" s="19">
        <v>3.6</v>
      </c>
      <c r="Z128" s="19">
        <v>3.5</v>
      </c>
      <c r="AA128" s="19">
        <v>3.5</v>
      </c>
      <c r="AB128" s="19">
        <v>3.6</v>
      </c>
      <c r="AC128" s="19">
        <v>3.1</v>
      </c>
      <c r="AD128" s="19">
        <v>2.7</v>
      </c>
      <c r="AE128" s="19">
        <v>2.6</v>
      </c>
      <c r="AF128" s="19">
        <v>2.2999999999999998</v>
      </c>
      <c r="AG128" s="19">
        <v>2.2000000000000002</v>
      </c>
    </row>
    <row r="129" spans="1:33" x14ac:dyDescent="0.2">
      <c r="A129" s="17" t="str">
        <f>VLOOKUP(C129,'Country Table'!$C$4:$G$222,5,FALSE)</f>
        <v>High income</v>
      </c>
      <c r="B129" s="17" t="str">
        <f>VLOOKUP(C129,'Country Table'!$C$4:$G$222,4,FALSE)</f>
        <v>Europe &amp; Central Asia</v>
      </c>
      <c r="C129" s="18" t="s">
        <v>316</v>
      </c>
      <c r="D129" s="19">
        <v>12.1</v>
      </c>
      <c r="E129" s="19">
        <v>12.1</v>
      </c>
      <c r="F129" s="19">
        <v>13.3</v>
      </c>
      <c r="G129" s="19">
        <v>14</v>
      </c>
      <c r="H129" s="19">
        <v>14.4</v>
      </c>
      <c r="I129" s="19">
        <v>13.3</v>
      </c>
      <c r="J129" s="19">
        <v>12.4</v>
      </c>
      <c r="K129" s="19">
        <v>11</v>
      </c>
      <c r="L129" s="19">
        <v>9.9</v>
      </c>
      <c r="M129" s="29">
        <v>12.3</v>
      </c>
      <c r="N129" s="19">
        <v>16.3</v>
      </c>
      <c r="O129" s="19">
        <v>18.399999999999999</v>
      </c>
      <c r="P129" s="19">
        <v>19.899999999999999</v>
      </c>
      <c r="Q129" s="19">
        <v>19.399999999999999</v>
      </c>
      <c r="R129" s="19">
        <v>19.100000000000001</v>
      </c>
      <c r="S129" s="19">
        <v>17.7</v>
      </c>
      <c r="T129" s="19">
        <v>13.8</v>
      </c>
      <c r="U129" s="19">
        <v>9.6</v>
      </c>
      <c r="V129" s="19">
        <v>7.1</v>
      </c>
      <c r="W129" s="19">
        <v>8.1999999999999993</v>
      </c>
      <c r="X129" s="19">
        <v>9.6</v>
      </c>
      <c r="Y129" s="19">
        <v>9.6</v>
      </c>
      <c r="Z129" s="19">
        <v>10.1</v>
      </c>
      <c r="AA129" s="19">
        <v>10.3</v>
      </c>
      <c r="AB129" s="19">
        <v>9</v>
      </c>
      <c r="AC129" s="19">
        <v>7.5</v>
      </c>
      <c r="AD129" s="19">
        <v>6.2</v>
      </c>
      <c r="AE129" s="19">
        <v>4.9000000000000004</v>
      </c>
      <c r="AF129" s="19">
        <v>3.8</v>
      </c>
      <c r="AG129" s="19">
        <v>3.5</v>
      </c>
    </row>
    <row r="130" spans="1:33" x14ac:dyDescent="0.2">
      <c r="A130" s="17" t="str">
        <f>VLOOKUP(C130,'Country Table'!$C$4:$G$222,5,FALSE)</f>
        <v>High income</v>
      </c>
      <c r="B130" s="17" t="str">
        <f>VLOOKUP(C130,'Country Table'!$C$4:$G$222,4,FALSE)</f>
        <v>Europe &amp; Central Asia</v>
      </c>
      <c r="C130" s="18" t="s">
        <v>318</v>
      </c>
      <c r="D130" s="19">
        <v>3.9</v>
      </c>
      <c r="E130" s="19">
        <v>3.9</v>
      </c>
      <c r="F130" s="19">
        <v>4</v>
      </c>
      <c r="G130" s="19">
        <v>5.3</v>
      </c>
      <c r="H130" s="19">
        <v>6.7</v>
      </c>
      <c r="I130" s="19">
        <v>7.1</v>
      </c>
      <c r="J130" s="19">
        <v>7.3</v>
      </c>
      <c r="K130" s="19">
        <v>6.6</v>
      </c>
      <c r="L130" s="19">
        <v>4.7</v>
      </c>
      <c r="M130" s="29">
        <v>4.5999999999999996</v>
      </c>
      <c r="N130" s="19">
        <v>3.8</v>
      </c>
      <c r="O130" s="19">
        <v>3.8</v>
      </c>
      <c r="P130" s="19">
        <v>4.5</v>
      </c>
      <c r="Q130" s="19">
        <v>6.1</v>
      </c>
      <c r="R130" s="19">
        <v>6.3</v>
      </c>
      <c r="S130" s="19">
        <v>7.6</v>
      </c>
      <c r="T130" s="19">
        <v>7.6</v>
      </c>
      <c r="U130" s="19">
        <v>8</v>
      </c>
      <c r="V130" s="19">
        <v>7.6</v>
      </c>
      <c r="W130" s="19">
        <v>9.4</v>
      </c>
      <c r="X130" s="19">
        <v>10.8</v>
      </c>
      <c r="Y130" s="19">
        <v>12.7</v>
      </c>
      <c r="Z130" s="19">
        <v>15.5</v>
      </c>
      <c r="AA130" s="19">
        <v>16.2</v>
      </c>
      <c r="AB130" s="19">
        <v>13.9</v>
      </c>
      <c r="AC130" s="19">
        <v>12.4</v>
      </c>
      <c r="AD130" s="19">
        <v>11.1</v>
      </c>
      <c r="AE130" s="19">
        <v>8.9</v>
      </c>
      <c r="AF130" s="19">
        <v>7</v>
      </c>
      <c r="AG130" s="19">
        <v>6.3</v>
      </c>
    </row>
    <row r="131" spans="1:33" x14ac:dyDescent="0.2">
      <c r="A131" s="17" t="str">
        <f>VLOOKUP(C131,'Country Table'!$C$4:$G$222,5,FALSE)</f>
        <v>High income</v>
      </c>
      <c r="B131" s="17" t="str">
        <f>VLOOKUP(C131,'Country Table'!$C$4:$G$222,4,FALSE)</f>
        <v>Latin America &amp; Caribbean</v>
      </c>
      <c r="C131" s="18" t="s">
        <v>320</v>
      </c>
      <c r="D131" s="19">
        <v>16.2</v>
      </c>
      <c r="E131" s="19">
        <v>16.2</v>
      </c>
      <c r="F131" s="19">
        <v>16.899999999999999</v>
      </c>
      <c r="G131" s="19">
        <v>16.899999999999999</v>
      </c>
      <c r="H131" s="19">
        <v>14.6</v>
      </c>
      <c r="I131" s="19">
        <v>13.9</v>
      </c>
      <c r="J131" s="19">
        <v>13.6</v>
      </c>
      <c r="K131" s="19">
        <v>13.8</v>
      </c>
      <c r="L131" s="19">
        <v>13.5</v>
      </c>
      <c r="M131" s="29">
        <v>11.8</v>
      </c>
      <c r="N131" s="19">
        <v>10.1</v>
      </c>
      <c r="O131" s="19">
        <v>11.4</v>
      </c>
      <c r="P131" s="19">
        <v>11.9</v>
      </c>
      <c r="Q131" s="19">
        <v>11.8</v>
      </c>
      <c r="R131" s="19">
        <v>10.3</v>
      </c>
      <c r="S131" s="19">
        <v>11.4</v>
      </c>
      <c r="T131" s="19">
        <v>11</v>
      </c>
      <c r="U131" s="19">
        <v>10.9</v>
      </c>
      <c r="V131" s="19">
        <v>11.5</v>
      </c>
      <c r="W131" s="19">
        <v>15</v>
      </c>
      <c r="X131" s="19">
        <v>16.100000000000001</v>
      </c>
      <c r="Y131" s="19">
        <v>15.7</v>
      </c>
      <c r="Z131" s="19">
        <v>14.5</v>
      </c>
      <c r="AA131" s="19">
        <v>14.3</v>
      </c>
      <c r="AB131" s="19">
        <v>13.9</v>
      </c>
      <c r="AC131" s="19">
        <v>12</v>
      </c>
      <c r="AD131" s="19">
        <v>11.8</v>
      </c>
      <c r="AE131" s="19">
        <v>10.8</v>
      </c>
      <c r="AF131" s="19">
        <v>9.1999999999999993</v>
      </c>
      <c r="AG131" s="19">
        <v>8.1999999999999993</v>
      </c>
    </row>
    <row r="132" spans="1:33" x14ac:dyDescent="0.2">
      <c r="A132" s="17" t="str">
        <f>VLOOKUP(C132,'Country Table'!$C$4:$G$222,5,FALSE)</f>
        <v>High income</v>
      </c>
      <c r="B132" s="17" t="str">
        <f>VLOOKUP(C132,'Country Table'!$C$4:$G$222,4,FALSE)</f>
        <v>Middle East &amp; North Africa</v>
      </c>
      <c r="C132" s="18" t="s">
        <v>322</v>
      </c>
      <c r="D132" s="19">
        <v>1.5</v>
      </c>
      <c r="E132" s="19">
        <v>1.5</v>
      </c>
      <c r="F132" s="19">
        <v>2.1</v>
      </c>
      <c r="G132" s="19">
        <v>3</v>
      </c>
      <c r="H132" s="19">
        <v>2.9</v>
      </c>
      <c r="I132" s="19">
        <v>2.7</v>
      </c>
      <c r="J132" s="19">
        <v>2.5</v>
      </c>
      <c r="K132" s="19">
        <v>2.1</v>
      </c>
      <c r="L132" s="19">
        <v>2.1</v>
      </c>
      <c r="M132" s="29">
        <v>2.2000000000000002</v>
      </c>
      <c r="N132" s="19">
        <v>1.6</v>
      </c>
      <c r="O132" s="19">
        <v>1.7</v>
      </c>
      <c r="P132" s="19">
        <v>1.8</v>
      </c>
      <c r="Q132" s="19">
        <v>1.8</v>
      </c>
      <c r="R132" s="19">
        <v>1.6</v>
      </c>
      <c r="S132" s="19">
        <v>1.1000000000000001</v>
      </c>
      <c r="T132" s="19">
        <v>0.9</v>
      </c>
      <c r="U132" s="19">
        <v>0.5</v>
      </c>
      <c r="V132" s="19">
        <v>0.3</v>
      </c>
      <c r="W132" s="19">
        <v>0.3</v>
      </c>
      <c r="X132" s="19">
        <v>0.4</v>
      </c>
      <c r="Y132" s="19">
        <v>0.6</v>
      </c>
      <c r="Z132" s="19">
        <v>0.5</v>
      </c>
      <c r="AA132" s="19">
        <v>0.3</v>
      </c>
      <c r="AB132" s="19">
        <v>0.2</v>
      </c>
      <c r="AC132" s="19">
        <v>0.2</v>
      </c>
      <c r="AD132" s="19">
        <v>0.2</v>
      </c>
      <c r="AE132" s="19">
        <v>0.1</v>
      </c>
      <c r="AF132" s="19">
        <v>0.1</v>
      </c>
      <c r="AG132" s="19">
        <v>0.1</v>
      </c>
    </row>
    <row r="133" spans="1:33" x14ac:dyDescent="0.2">
      <c r="A133" s="17" t="str">
        <f>VLOOKUP(C133,'Country Table'!$C$4:$G$222,5,FALSE)</f>
        <v>High income</v>
      </c>
      <c r="B133" s="17" t="str">
        <f>VLOOKUP(C133,'Country Table'!$C$4:$G$222,4,FALSE)</f>
        <v>Europe &amp; Central Asia</v>
      </c>
      <c r="C133" s="18" t="s">
        <v>324</v>
      </c>
      <c r="D133" s="19">
        <v>8.1999999999999993</v>
      </c>
      <c r="E133" s="19">
        <v>8.1999999999999993</v>
      </c>
      <c r="F133" s="19">
        <v>8.3000000000000007</v>
      </c>
      <c r="G133" s="19">
        <v>8.3000000000000007</v>
      </c>
      <c r="H133" s="19">
        <v>8.1999999999999993</v>
      </c>
      <c r="I133" s="19">
        <v>8</v>
      </c>
      <c r="J133" s="19">
        <v>6.7</v>
      </c>
      <c r="K133" s="19">
        <v>5.5</v>
      </c>
      <c r="L133" s="19">
        <v>5.6</v>
      </c>
      <c r="M133" s="29">
        <v>6.2</v>
      </c>
      <c r="N133" s="19">
        <v>7</v>
      </c>
      <c r="O133" s="19">
        <v>6.6</v>
      </c>
      <c r="P133" s="19">
        <v>8.1</v>
      </c>
      <c r="Q133" s="19">
        <v>6.9</v>
      </c>
      <c r="R133" s="19">
        <v>7.7</v>
      </c>
      <c r="S133" s="19">
        <v>7.2</v>
      </c>
      <c r="T133" s="19">
        <v>7.3</v>
      </c>
      <c r="U133" s="19">
        <v>6.4</v>
      </c>
      <c r="V133" s="19">
        <v>5.8</v>
      </c>
      <c r="W133" s="19">
        <v>6.9</v>
      </c>
      <c r="X133" s="19">
        <v>7</v>
      </c>
      <c r="Y133" s="19">
        <v>7.2</v>
      </c>
      <c r="Z133" s="19">
        <v>6.8</v>
      </c>
      <c r="AA133" s="19">
        <v>7.1</v>
      </c>
      <c r="AB133" s="19">
        <v>6.8</v>
      </c>
      <c r="AC133" s="19">
        <v>6.8</v>
      </c>
      <c r="AD133" s="19">
        <v>5.9</v>
      </c>
      <c r="AE133" s="19">
        <v>4.9000000000000004</v>
      </c>
      <c r="AF133" s="19">
        <v>4.2</v>
      </c>
      <c r="AG133" s="19">
        <v>4</v>
      </c>
    </row>
    <row r="134" spans="1:33" x14ac:dyDescent="0.2">
      <c r="A134" s="17" t="str">
        <f>VLOOKUP(C134,'Country Table'!$C$4:$G$222,5,FALSE)</f>
        <v>Upper middle income</v>
      </c>
      <c r="B134" s="17" t="str">
        <f>VLOOKUP(C134,'Country Table'!$C$4:$G$222,4,FALSE)</f>
        <v>Europe &amp; Central Asia</v>
      </c>
      <c r="C134" s="18" t="s">
        <v>449</v>
      </c>
      <c r="D134" s="19">
        <v>5.0999999999999996</v>
      </c>
      <c r="E134" s="19">
        <v>5.0999999999999996</v>
      </c>
      <c r="F134" s="19">
        <v>5.2</v>
      </c>
      <c r="G134" s="19">
        <v>5.9</v>
      </c>
      <c r="H134" s="19">
        <v>8.1</v>
      </c>
      <c r="I134" s="19">
        <v>9.4</v>
      </c>
      <c r="J134" s="19">
        <v>9.6999999999999993</v>
      </c>
      <c r="K134" s="19">
        <v>11.8</v>
      </c>
      <c r="L134" s="19">
        <v>13.3</v>
      </c>
      <c r="M134" s="29">
        <v>13</v>
      </c>
      <c r="N134" s="19">
        <v>10.6</v>
      </c>
      <c r="O134" s="19">
        <v>9</v>
      </c>
      <c r="P134" s="19">
        <v>7.9</v>
      </c>
      <c r="Q134" s="19">
        <v>8.1999999999999993</v>
      </c>
      <c r="R134" s="19">
        <v>7.8</v>
      </c>
      <c r="S134" s="19">
        <v>7.1</v>
      </c>
      <c r="T134" s="19">
        <v>7.1</v>
      </c>
      <c r="U134" s="19">
        <v>6</v>
      </c>
      <c r="V134" s="19">
        <v>6.2</v>
      </c>
      <c r="W134" s="19">
        <v>8.3000000000000007</v>
      </c>
      <c r="X134" s="19">
        <v>7.4</v>
      </c>
      <c r="Y134" s="19">
        <v>6.5</v>
      </c>
      <c r="Z134" s="19">
        <v>5.4</v>
      </c>
      <c r="AA134" s="19">
        <v>5.5</v>
      </c>
      <c r="AB134" s="19">
        <v>5.2</v>
      </c>
      <c r="AC134" s="19">
        <v>5.6</v>
      </c>
      <c r="AD134" s="19">
        <v>5.6</v>
      </c>
      <c r="AE134" s="19">
        <v>5.2</v>
      </c>
      <c r="AF134" s="19">
        <v>4.8</v>
      </c>
      <c r="AG134" s="19">
        <v>4.5999999999999996</v>
      </c>
    </row>
    <row r="135" spans="1:33" x14ac:dyDescent="0.2">
      <c r="A135" s="17" t="str">
        <f>VLOOKUP(C135,'Country Table'!$C$4:$G$222,5,FALSE)</f>
        <v>Low income</v>
      </c>
      <c r="B135" s="17" t="str">
        <f>VLOOKUP(C135,'Country Table'!$C$4:$G$222,4,FALSE)</f>
        <v>Sub-Saharan Africa</v>
      </c>
      <c r="C135" s="18" t="s">
        <v>327</v>
      </c>
      <c r="D135" s="19">
        <v>0.3</v>
      </c>
      <c r="E135" s="19">
        <v>0.3</v>
      </c>
      <c r="F135" s="19">
        <v>0.3</v>
      </c>
      <c r="G135" s="19">
        <v>0.4</v>
      </c>
      <c r="H135" s="19">
        <v>0.5</v>
      </c>
      <c r="I135" s="19">
        <v>0.5</v>
      </c>
      <c r="J135" s="19">
        <v>0.6</v>
      </c>
      <c r="K135" s="19">
        <v>0.6</v>
      </c>
      <c r="L135" s="19">
        <v>0.6</v>
      </c>
      <c r="M135" s="29">
        <v>0.7</v>
      </c>
      <c r="N135" s="19">
        <v>0.8</v>
      </c>
      <c r="O135" s="19">
        <v>0.8</v>
      </c>
      <c r="P135" s="19">
        <v>0.9</v>
      </c>
      <c r="Q135" s="19">
        <v>0.9</v>
      </c>
      <c r="R135" s="19">
        <v>0.9</v>
      </c>
      <c r="S135" s="19">
        <v>0.9</v>
      </c>
      <c r="T135" s="19">
        <v>0.9</v>
      </c>
      <c r="U135" s="19">
        <v>0.9</v>
      </c>
      <c r="V135" s="19">
        <v>0.9</v>
      </c>
      <c r="W135" s="19">
        <v>1</v>
      </c>
      <c r="X135" s="19">
        <v>1.1000000000000001</v>
      </c>
      <c r="Y135" s="19">
        <v>1.1000000000000001</v>
      </c>
      <c r="Z135" s="19">
        <v>1.1000000000000001</v>
      </c>
      <c r="AA135" s="19">
        <v>1.2</v>
      </c>
      <c r="AB135" s="19">
        <v>1.2</v>
      </c>
      <c r="AC135" s="19">
        <v>1.1000000000000001</v>
      </c>
      <c r="AD135" s="19">
        <v>1.1000000000000001</v>
      </c>
      <c r="AE135" s="19">
        <v>1.1000000000000001</v>
      </c>
      <c r="AF135" s="19">
        <v>1</v>
      </c>
      <c r="AG135" s="19">
        <v>1</v>
      </c>
    </row>
    <row r="136" spans="1:33" x14ac:dyDescent="0.2">
      <c r="A136" s="17" t="str">
        <f>VLOOKUP(C136,'Country Table'!$C$4:$G$222,5,FALSE)</f>
        <v>Upper middle income</v>
      </c>
      <c r="B136" s="17" t="str">
        <f>VLOOKUP(C136,'Country Table'!$C$4:$G$222,4,FALSE)</f>
        <v>East Asia &amp; Pacific</v>
      </c>
      <c r="C136" s="18" t="s">
        <v>329</v>
      </c>
      <c r="D136" s="19">
        <v>2.1</v>
      </c>
      <c r="E136" s="19">
        <v>2.1</v>
      </c>
      <c r="F136" s="19">
        <v>2.2999999999999998</v>
      </c>
      <c r="G136" s="19">
        <v>2.6</v>
      </c>
      <c r="H136" s="19">
        <v>2.9</v>
      </c>
      <c r="I136" s="19">
        <v>3.1</v>
      </c>
      <c r="J136" s="19">
        <v>3.4</v>
      </c>
      <c r="K136" s="19">
        <v>3.7</v>
      </c>
      <c r="L136" s="19">
        <v>4</v>
      </c>
      <c r="M136" s="29">
        <v>4.3</v>
      </c>
      <c r="N136" s="19">
        <v>4.5999999999999996</v>
      </c>
      <c r="O136" s="19">
        <v>5</v>
      </c>
      <c r="P136" s="19">
        <v>5.0999999999999996</v>
      </c>
      <c r="Q136" s="19">
        <v>5.2</v>
      </c>
      <c r="R136" s="19">
        <v>5.2</v>
      </c>
      <c r="S136" s="19">
        <v>5.2</v>
      </c>
      <c r="T136" s="19">
        <v>5.0999999999999996</v>
      </c>
      <c r="U136" s="19">
        <v>5.0999999999999996</v>
      </c>
      <c r="V136" s="19">
        <v>5.0999999999999996</v>
      </c>
      <c r="W136" s="19">
        <v>5.5</v>
      </c>
      <c r="X136" s="19">
        <v>5.6</v>
      </c>
      <c r="Y136" s="19">
        <v>5.7</v>
      </c>
      <c r="Z136" s="19">
        <v>8.8000000000000007</v>
      </c>
      <c r="AA136" s="19">
        <v>8.8000000000000007</v>
      </c>
      <c r="AB136" s="19">
        <v>8.6999999999999993</v>
      </c>
      <c r="AC136" s="19">
        <v>8.6999999999999993</v>
      </c>
      <c r="AD136" s="19">
        <v>8.6</v>
      </c>
      <c r="AE136" s="19">
        <v>8.4</v>
      </c>
      <c r="AF136" s="19">
        <v>8.3000000000000007</v>
      </c>
      <c r="AG136" s="19">
        <v>8.4</v>
      </c>
    </row>
    <row r="137" spans="1:33" x14ac:dyDescent="0.2">
      <c r="A137" s="17" t="str">
        <f>VLOOKUP(C137,'Country Table'!$C$4:$G$222,5,FALSE)</f>
        <v>Lower middle income</v>
      </c>
      <c r="B137" s="17" t="str">
        <f>VLOOKUP(C137,'Country Table'!$C$4:$G$222,4,FALSE)</f>
        <v>Sub-Saharan Africa</v>
      </c>
      <c r="C137" s="18" t="s">
        <v>434</v>
      </c>
      <c r="D137" s="19">
        <v>14.1</v>
      </c>
      <c r="E137" s="19">
        <v>14.1</v>
      </c>
      <c r="F137" s="19">
        <v>14.2</v>
      </c>
      <c r="G137" s="19">
        <v>14.3</v>
      </c>
      <c r="H137" s="19">
        <v>14.3</v>
      </c>
      <c r="I137" s="19">
        <v>14.4</v>
      </c>
      <c r="J137" s="19">
        <v>14.4</v>
      </c>
      <c r="K137" s="19">
        <v>14.4</v>
      </c>
      <c r="L137" s="19">
        <v>14.4</v>
      </c>
      <c r="M137" s="29">
        <v>14.4</v>
      </c>
      <c r="N137" s="19">
        <v>14.4</v>
      </c>
      <c r="O137" s="19">
        <v>15.7</v>
      </c>
      <c r="P137" s="19">
        <v>17.600000000000001</v>
      </c>
      <c r="Q137" s="19">
        <v>16.399999999999999</v>
      </c>
      <c r="R137" s="19">
        <v>16.100000000000001</v>
      </c>
      <c r="S137" s="19">
        <v>16.5</v>
      </c>
      <c r="T137" s="19">
        <v>16.600000000000001</v>
      </c>
      <c r="U137" s="19">
        <v>15.9</v>
      </c>
      <c r="V137" s="19">
        <v>15.2</v>
      </c>
      <c r="W137" s="19">
        <v>15.1</v>
      </c>
      <c r="X137" s="19">
        <v>14.7</v>
      </c>
      <c r="Y137" s="19">
        <v>14.1</v>
      </c>
      <c r="Z137" s="19">
        <v>13.6</v>
      </c>
      <c r="AA137" s="19">
        <v>13.6</v>
      </c>
      <c r="AB137" s="19">
        <v>13.5</v>
      </c>
      <c r="AC137" s="19">
        <v>13.5</v>
      </c>
      <c r="AD137" s="19">
        <v>13.4</v>
      </c>
      <c r="AE137" s="19">
        <v>13.3</v>
      </c>
      <c r="AF137" s="19">
        <v>13.1</v>
      </c>
      <c r="AG137" s="19">
        <v>13.4</v>
      </c>
    </row>
    <row r="138" spans="1:33" x14ac:dyDescent="0.2">
      <c r="A138" s="17" t="str">
        <f>VLOOKUP(C138,'Country Table'!$C$4:$G$222,5,FALSE)</f>
        <v>High income</v>
      </c>
      <c r="B138" s="17" t="str">
        <f>VLOOKUP(C138,'Country Table'!$C$4:$G$222,4,FALSE)</f>
        <v>Middle East &amp; North Africa</v>
      </c>
      <c r="C138" s="18" t="s">
        <v>334</v>
      </c>
      <c r="D138" s="19">
        <v>7.3</v>
      </c>
      <c r="E138" s="19">
        <v>7.3</v>
      </c>
      <c r="F138" s="19">
        <v>7.2</v>
      </c>
      <c r="G138" s="19">
        <v>7</v>
      </c>
      <c r="H138" s="19">
        <v>7</v>
      </c>
      <c r="I138" s="19">
        <v>6.4</v>
      </c>
      <c r="J138" s="19">
        <v>5.9</v>
      </c>
      <c r="K138" s="19">
        <v>5.3</v>
      </c>
      <c r="L138" s="19">
        <v>4.7</v>
      </c>
      <c r="M138" s="29">
        <v>4.3</v>
      </c>
      <c r="N138" s="19">
        <v>4.5999999999999996</v>
      </c>
      <c r="O138" s="19">
        <v>4.5999999999999996</v>
      </c>
      <c r="P138" s="19">
        <v>5.3</v>
      </c>
      <c r="Q138" s="19">
        <v>5.6</v>
      </c>
      <c r="R138" s="19">
        <v>5.8</v>
      </c>
      <c r="S138" s="19">
        <v>6.1</v>
      </c>
      <c r="T138" s="19">
        <v>6.3</v>
      </c>
      <c r="U138" s="19">
        <v>5.7</v>
      </c>
      <c r="V138" s="19">
        <v>5.0999999999999996</v>
      </c>
      <c r="W138" s="19">
        <v>5.4</v>
      </c>
      <c r="X138" s="19">
        <v>5.6</v>
      </c>
      <c r="Y138" s="19">
        <v>5.8</v>
      </c>
      <c r="Z138" s="19">
        <v>5.5</v>
      </c>
      <c r="AA138" s="19">
        <v>5.6</v>
      </c>
      <c r="AB138" s="19">
        <v>5.7</v>
      </c>
      <c r="AC138" s="19">
        <v>5.6</v>
      </c>
      <c r="AD138" s="19">
        <v>5.7</v>
      </c>
      <c r="AE138" s="19">
        <v>5.9</v>
      </c>
      <c r="AF138" s="19">
        <v>6</v>
      </c>
      <c r="AG138" s="19">
        <v>5.9</v>
      </c>
    </row>
    <row r="139" spans="1:33" x14ac:dyDescent="0.2">
      <c r="A139" s="17" t="str">
        <f>VLOOKUP(C139,'Country Table'!$C$4:$G$222,5,FALSE)</f>
        <v>Lower middle income</v>
      </c>
      <c r="B139" s="17" t="str">
        <f>VLOOKUP(C139,'Country Table'!$C$4:$G$222,4,FALSE)</f>
        <v>Sub-Saharan Africa</v>
      </c>
      <c r="C139" s="18" t="s">
        <v>336</v>
      </c>
      <c r="D139" s="19">
        <v>5.4</v>
      </c>
      <c r="E139" s="19">
        <v>5.4</v>
      </c>
      <c r="F139" s="19">
        <v>5.5</v>
      </c>
      <c r="G139" s="19">
        <v>5.6</v>
      </c>
      <c r="H139" s="19">
        <v>5.6</v>
      </c>
      <c r="I139" s="19">
        <v>5.6</v>
      </c>
      <c r="J139" s="19">
        <v>5.6</v>
      </c>
      <c r="K139" s="19">
        <v>5.6</v>
      </c>
      <c r="L139" s="19">
        <v>5.6</v>
      </c>
      <c r="M139" s="29">
        <v>5.6</v>
      </c>
      <c r="N139" s="19">
        <v>5.6</v>
      </c>
      <c r="O139" s="19">
        <v>5.6</v>
      </c>
      <c r="P139" s="19">
        <v>5.7</v>
      </c>
      <c r="Q139" s="19">
        <v>6.7</v>
      </c>
      <c r="R139" s="19">
        <v>7.8</v>
      </c>
      <c r="S139" s="19">
        <v>8.9</v>
      </c>
      <c r="T139" s="19">
        <v>10</v>
      </c>
      <c r="U139" s="19">
        <v>9.9</v>
      </c>
      <c r="V139" s="19">
        <v>9.8000000000000007</v>
      </c>
      <c r="W139" s="19">
        <v>10.199999999999999</v>
      </c>
      <c r="X139" s="19">
        <v>10.3</v>
      </c>
      <c r="Y139" s="19">
        <v>10.4</v>
      </c>
      <c r="Z139" s="19">
        <v>9.4</v>
      </c>
      <c r="AA139" s="19">
        <v>8.5</v>
      </c>
      <c r="AB139" s="19">
        <v>7.6</v>
      </c>
      <c r="AC139" s="19">
        <v>6.8</v>
      </c>
      <c r="AD139" s="19">
        <v>6.7</v>
      </c>
      <c r="AE139" s="19">
        <v>6.6</v>
      </c>
      <c r="AF139" s="19">
        <v>6.5</v>
      </c>
      <c r="AG139" s="19">
        <v>6.6</v>
      </c>
    </row>
    <row r="140" spans="1:33" x14ac:dyDescent="0.2">
      <c r="A140" s="17" t="str">
        <f>VLOOKUP(C140,'Country Table'!$C$4:$G$222,5,FALSE)</f>
        <v>Upper middle income</v>
      </c>
      <c r="B140" s="17" t="str">
        <f>VLOOKUP(C140,'Country Table'!$C$4:$G$222,4,FALSE)</f>
        <v>Europe &amp; Central Asia</v>
      </c>
      <c r="C140" s="18" t="s">
        <v>338</v>
      </c>
      <c r="D140" s="19">
        <v>13.2</v>
      </c>
      <c r="E140" s="19">
        <v>13.2</v>
      </c>
      <c r="F140" s="19">
        <v>13.2</v>
      </c>
      <c r="G140" s="19">
        <v>13.4</v>
      </c>
      <c r="H140" s="19">
        <v>13.4</v>
      </c>
      <c r="I140" s="19">
        <v>13.4</v>
      </c>
      <c r="J140" s="19">
        <v>13.2</v>
      </c>
      <c r="K140" s="19">
        <v>13.8</v>
      </c>
      <c r="L140" s="19">
        <v>13.7</v>
      </c>
      <c r="M140" s="29">
        <v>13.7</v>
      </c>
      <c r="N140" s="19">
        <v>12.6</v>
      </c>
      <c r="O140" s="19">
        <v>12.8</v>
      </c>
      <c r="P140" s="19">
        <v>13.8</v>
      </c>
      <c r="Q140" s="19">
        <v>15.2</v>
      </c>
      <c r="R140" s="19">
        <v>18.5</v>
      </c>
      <c r="S140" s="19">
        <v>20.9</v>
      </c>
      <c r="T140" s="19">
        <v>20.9</v>
      </c>
      <c r="U140" s="19">
        <v>18.100000000000001</v>
      </c>
      <c r="V140" s="19">
        <v>13.7</v>
      </c>
      <c r="W140" s="19">
        <v>16.100000000000001</v>
      </c>
      <c r="X140" s="19">
        <v>19.2</v>
      </c>
      <c r="Y140" s="19">
        <v>23</v>
      </c>
      <c r="Z140" s="19">
        <v>24</v>
      </c>
      <c r="AA140" s="19">
        <v>22.2</v>
      </c>
      <c r="AB140" s="19">
        <v>19.2</v>
      </c>
      <c r="AC140" s="19">
        <v>17.7</v>
      </c>
      <c r="AD140" s="19">
        <v>15.3</v>
      </c>
      <c r="AE140" s="19">
        <v>13.5</v>
      </c>
      <c r="AF140" s="19">
        <v>12.7</v>
      </c>
      <c r="AG140" s="19">
        <v>12.7</v>
      </c>
    </row>
    <row r="141" spans="1:33" x14ac:dyDescent="0.2">
      <c r="A141" s="17" t="str">
        <f>VLOOKUP(C141,'Country Table'!$C$4:$G$222,5,FALSE)</f>
        <v>Low income</v>
      </c>
      <c r="B141" s="17" t="str">
        <f>VLOOKUP(C141,'Country Table'!$C$4:$G$222,4,FALSE)</f>
        <v>Sub-Saharan Africa</v>
      </c>
      <c r="C141" s="18" t="s">
        <v>342</v>
      </c>
      <c r="D141" s="19">
        <v>3.3</v>
      </c>
      <c r="E141" s="19">
        <v>3.3</v>
      </c>
      <c r="F141" s="19">
        <v>3.3</v>
      </c>
      <c r="G141" s="19">
        <v>3.4</v>
      </c>
      <c r="H141" s="19">
        <v>3.4</v>
      </c>
      <c r="I141" s="19">
        <v>3.4</v>
      </c>
      <c r="J141" s="19">
        <v>3.4</v>
      </c>
      <c r="K141" s="19">
        <v>3.4</v>
      </c>
      <c r="L141" s="19">
        <v>3.4</v>
      </c>
      <c r="M141" s="29">
        <v>3.4</v>
      </c>
      <c r="N141" s="19">
        <v>3.4</v>
      </c>
      <c r="O141" s="19">
        <v>3.4</v>
      </c>
      <c r="P141" s="19">
        <v>3.5</v>
      </c>
      <c r="Q141" s="19">
        <v>3.5</v>
      </c>
      <c r="R141" s="19">
        <v>3.4</v>
      </c>
      <c r="S141" s="19">
        <v>3.5</v>
      </c>
      <c r="T141" s="19">
        <v>3.5</v>
      </c>
      <c r="U141" s="19">
        <v>3.5</v>
      </c>
      <c r="V141" s="19">
        <v>3.6</v>
      </c>
      <c r="W141" s="19">
        <v>4</v>
      </c>
      <c r="X141" s="19">
        <v>4.2</v>
      </c>
      <c r="Y141" s="19">
        <v>4.3</v>
      </c>
      <c r="Z141" s="19">
        <v>4.4000000000000004</v>
      </c>
      <c r="AA141" s="19">
        <v>4.5999999999999996</v>
      </c>
      <c r="AB141" s="19">
        <v>4.7</v>
      </c>
      <c r="AC141" s="19">
        <v>4.5999999999999996</v>
      </c>
      <c r="AD141" s="19">
        <v>4.5999999999999996</v>
      </c>
      <c r="AE141" s="19">
        <v>4.5</v>
      </c>
      <c r="AF141" s="19">
        <v>4.4000000000000004</v>
      </c>
      <c r="AG141" s="19">
        <v>4.4000000000000004</v>
      </c>
    </row>
    <row r="142" spans="1:33" x14ac:dyDescent="0.2">
      <c r="A142" s="17" t="str">
        <f>VLOOKUP(C142,'Country Table'!$C$4:$G$222,5,FALSE)</f>
        <v>High income</v>
      </c>
      <c r="B142" s="17" t="str">
        <f>VLOOKUP(C142,'Country Table'!$C$4:$G$222,4,FALSE)</f>
        <v>East Asia &amp; Pacific</v>
      </c>
      <c r="C142" s="18" t="s">
        <v>344</v>
      </c>
      <c r="D142" s="19">
        <v>2.2000000000000002</v>
      </c>
      <c r="E142" s="19">
        <v>2.2000000000000002</v>
      </c>
      <c r="F142" s="19">
        <v>3.1</v>
      </c>
      <c r="G142" s="19">
        <v>3.1</v>
      </c>
      <c r="H142" s="19">
        <v>3</v>
      </c>
      <c r="I142" s="19">
        <v>3.3</v>
      </c>
      <c r="J142" s="19">
        <v>3.6</v>
      </c>
      <c r="K142" s="19">
        <v>2.5</v>
      </c>
      <c r="L142" s="19">
        <v>3.4</v>
      </c>
      <c r="M142" s="29">
        <v>4.8</v>
      </c>
      <c r="N142" s="19">
        <v>3.7</v>
      </c>
      <c r="O142" s="19">
        <v>3.8</v>
      </c>
      <c r="P142" s="19">
        <v>5.7</v>
      </c>
      <c r="Q142" s="19">
        <v>5.9</v>
      </c>
      <c r="R142" s="19">
        <v>5.8</v>
      </c>
      <c r="S142" s="19">
        <v>5.6</v>
      </c>
      <c r="T142" s="19">
        <v>4.5</v>
      </c>
      <c r="U142" s="19">
        <v>3.9</v>
      </c>
      <c r="V142" s="19">
        <v>4</v>
      </c>
      <c r="W142" s="19">
        <v>5.9</v>
      </c>
      <c r="X142" s="19">
        <v>4.0999999999999996</v>
      </c>
      <c r="Y142" s="19">
        <v>3.9</v>
      </c>
      <c r="Z142" s="19">
        <v>3.7</v>
      </c>
      <c r="AA142" s="19">
        <v>3.9</v>
      </c>
      <c r="AB142" s="19">
        <v>3.7</v>
      </c>
      <c r="AC142" s="19">
        <v>3.8</v>
      </c>
      <c r="AD142" s="19">
        <v>4.0999999999999996</v>
      </c>
      <c r="AE142" s="19">
        <v>4.2</v>
      </c>
      <c r="AF142" s="19">
        <v>4</v>
      </c>
      <c r="AG142" s="19">
        <v>4.0999999999999996</v>
      </c>
    </row>
    <row r="143" spans="1:33" x14ac:dyDescent="0.2">
      <c r="A143" s="17" t="str">
        <f>VLOOKUP(C143,'Country Table'!$C$4:$G$222,5,FALSE)</f>
        <v>High income</v>
      </c>
      <c r="B143" s="17" t="str">
        <f>VLOOKUP(C143,'Country Table'!$C$4:$G$222,4,FALSE)</f>
        <v>Europe &amp; Central Asia</v>
      </c>
      <c r="C143" s="18" t="s">
        <v>348</v>
      </c>
      <c r="D143" s="19">
        <v>10.7</v>
      </c>
      <c r="E143" s="19">
        <v>10.7</v>
      </c>
      <c r="F143" s="19">
        <v>11.6</v>
      </c>
      <c r="G143" s="19">
        <v>12.2</v>
      </c>
      <c r="H143" s="19">
        <v>13.7</v>
      </c>
      <c r="I143" s="19">
        <v>13.1</v>
      </c>
      <c r="J143" s="19">
        <v>11.3</v>
      </c>
      <c r="K143" s="19">
        <v>11.9</v>
      </c>
      <c r="L143" s="19">
        <v>12.2</v>
      </c>
      <c r="M143" s="29">
        <v>15.9</v>
      </c>
      <c r="N143" s="19">
        <v>19.100000000000001</v>
      </c>
      <c r="O143" s="19">
        <v>19.399999999999999</v>
      </c>
      <c r="P143" s="19">
        <v>18.7</v>
      </c>
      <c r="Q143" s="19">
        <v>17.100000000000001</v>
      </c>
      <c r="R143" s="19">
        <v>18.600000000000001</v>
      </c>
      <c r="S143" s="19">
        <v>16.3</v>
      </c>
      <c r="T143" s="19">
        <v>13.4</v>
      </c>
      <c r="U143" s="19">
        <v>11.1</v>
      </c>
      <c r="V143" s="19">
        <v>9.5</v>
      </c>
      <c r="W143" s="19">
        <v>12</v>
      </c>
      <c r="X143" s="19">
        <v>14.4</v>
      </c>
      <c r="Y143" s="19">
        <v>13.6</v>
      </c>
      <c r="Z143" s="19">
        <v>14</v>
      </c>
      <c r="AA143" s="19">
        <v>14.2</v>
      </c>
      <c r="AB143" s="19">
        <v>13.2</v>
      </c>
      <c r="AC143" s="19">
        <v>11.5</v>
      </c>
      <c r="AD143" s="19">
        <v>9.6999999999999993</v>
      </c>
      <c r="AE143" s="19">
        <v>8.1</v>
      </c>
      <c r="AF143" s="19">
        <v>6.5</v>
      </c>
      <c r="AG143" s="19">
        <v>5.6</v>
      </c>
    </row>
    <row r="144" spans="1:33" x14ac:dyDescent="0.2">
      <c r="A144" s="17" t="str">
        <f>VLOOKUP(C144,'Country Table'!$C$4:$G$222,5,FALSE)</f>
        <v>High income</v>
      </c>
      <c r="B144" s="17" t="str">
        <f>VLOOKUP(C144,'Country Table'!$C$4:$G$222,4,FALSE)</f>
        <v>Europe &amp; Central Asia</v>
      </c>
      <c r="C144" s="18" t="s">
        <v>350</v>
      </c>
      <c r="D144" s="19">
        <v>7.1</v>
      </c>
      <c r="E144" s="19">
        <v>7.1</v>
      </c>
      <c r="F144" s="19">
        <v>7.9</v>
      </c>
      <c r="G144" s="19">
        <v>8.5</v>
      </c>
      <c r="H144" s="19">
        <v>8.1999999999999993</v>
      </c>
      <c r="I144" s="19">
        <v>7.2</v>
      </c>
      <c r="J144" s="19">
        <v>6.9</v>
      </c>
      <c r="K144" s="19">
        <v>6.6</v>
      </c>
      <c r="L144" s="19">
        <v>7.4</v>
      </c>
      <c r="M144" s="29">
        <v>7.3</v>
      </c>
      <c r="N144" s="19">
        <v>6.9</v>
      </c>
      <c r="O144" s="19">
        <v>5.7</v>
      </c>
      <c r="P144" s="19">
        <v>5.9</v>
      </c>
      <c r="Q144" s="19">
        <v>6.5</v>
      </c>
      <c r="R144" s="19">
        <v>6</v>
      </c>
      <c r="S144" s="19">
        <v>6.5</v>
      </c>
      <c r="T144" s="19">
        <v>5.9</v>
      </c>
      <c r="U144" s="19">
        <v>4.8</v>
      </c>
      <c r="V144" s="19">
        <v>4.4000000000000004</v>
      </c>
      <c r="W144" s="19">
        <v>5.9</v>
      </c>
      <c r="X144" s="19">
        <v>7.2</v>
      </c>
      <c r="Y144" s="19">
        <v>8.1999999999999993</v>
      </c>
      <c r="Z144" s="19">
        <v>8.8000000000000007</v>
      </c>
      <c r="AA144" s="19">
        <v>10.1</v>
      </c>
      <c r="AB144" s="19">
        <v>9.6999999999999993</v>
      </c>
      <c r="AC144" s="19">
        <v>9</v>
      </c>
      <c r="AD144" s="19">
        <v>8</v>
      </c>
      <c r="AE144" s="19">
        <v>6.6</v>
      </c>
      <c r="AF144" s="19">
        <v>5.0999999999999996</v>
      </c>
      <c r="AG144" s="19">
        <v>4.2</v>
      </c>
    </row>
    <row r="145" spans="1:33" x14ac:dyDescent="0.2">
      <c r="A145" s="17" t="str">
        <f>VLOOKUP(C145,'Country Table'!$C$4:$G$222,5,FALSE)</f>
        <v>Lower middle income</v>
      </c>
      <c r="B145" s="17" t="str">
        <f>VLOOKUP(C145,'Country Table'!$C$4:$G$222,4,FALSE)</f>
        <v>East Asia &amp; Pacific</v>
      </c>
      <c r="C145" s="18" t="s">
        <v>352</v>
      </c>
      <c r="D145" s="19">
        <v>1.9</v>
      </c>
      <c r="E145" s="19">
        <v>1.9</v>
      </c>
      <c r="F145" s="19">
        <v>2</v>
      </c>
      <c r="G145" s="19">
        <v>2.1</v>
      </c>
      <c r="H145" s="19">
        <v>2.1</v>
      </c>
      <c r="I145" s="19">
        <v>2.1</v>
      </c>
      <c r="J145" s="19">
        <v>2.1</v>
      </c>
      <c r="K145" s="19">
        <v>2.1</v>
      </c>
      <c r="L145" s="19">
        <v>2.1</v>
      </c>
      <c r="M145" s="29">
        <v>2.1</v>
      </c>
      <c r="N145" s="19">
        <v>2.1</v>
      </c>
      <c r="O145" s="19">
        <v>2.1</v>
      </c>
      <c r="P145" s="19">
        <v>2.1</v>
      </c>
      <c r="Q145" s="19">
        <v>2.1</v>
      </c>
      <c r="R145" s="19">
        <v>2.1</v>
      </c>
      <c r="S145" s="19">
        <v>2</v>
      </c>
      <c r="T145" s="19">
        <v>1.9</v>
      </c>
      <c r="U145" s="19">
        <v>1.8</v>
      </c>
      <c r="V145" s="19">
        <v>1.8</v>
      </c>
      <c r="W145" s="19">
        <v>2</v>
      </c>
      <c r="X145" s="19">
        <v>1.7</v>
      </c>
      <c r="Y145" s="19">
        <v>1.3</v>
      </c>
      <c r="Z145" s="19">
        <v>1</v>
      </c>
      <c r="AA145" s="19">
        <v>0.7</v>
      </c>
      <c r="AB145" s="19">
        <v>0.7</v>
      </c>
      <c r="AC145" s="19">
        <v>0.7</v>
      </c>
      <c r="AD145" s="19">
        <v>0.7</v>
      </c>
      <c r="AE145" s="19">
        <v>0.6</v>
      </c>
      <c r="AF145" s="19">
        <v>0.6</v>
      </c>
      <c r="AG145" s="19">
        <v>0.6</v>
      </c>
    </row>
    <row r="146" spans="1:33" x14ac:dyDescent="0.2">
      <c r="A146" s="17" t="str">
        <f>VLOOKUP(C146,'Country Table'!$C$4:$G$222,5,FALSE)</f>
        <v>Low income</v>
      </c>
      <c r="B146" s="17" t="str">
        <f>VLOOKUP(C146,'Country Table'!$C$4:$G$222,4,FALSE)</f>
        <v>Sub-Saharan Africa</v>
      </c>
      <c r="C146" s="18" t="s">
        <v>354</v>
      </c>
      <c r="D146" s="19">
        <v>11.5</v>
      </c>
      <c r="E146" s="19">
        <v>11.5</v>
      </c>
      <c r="F146" s="19">
        <v>11.5</v>
      </c>
      <c r="G146" s="19">
        <v>11.7</v>
      </c>
      <c r="H146" s="19">
        <v>11.7</v>
      </c>
      <c r="I146" s="19">
        <v>11.7</v>
      </c>
      <c r="J146" s="19">
        <v>11.7</v>
      </c>
      <c r="K146" s="19">
        <v>11.7</v>
      </c>
      <c r="L146" s="19">
        <v>11.7</v>
      </c>
      <c r="M146" s="29">
        <v>11.8</v>
      </c>
      <c r="N146" s="19">
        <v>11.8</v>
      </c>
      <c r="O146" s="19">
        <v>11.8</v>
      </c>
      <c r="P146" s="19">
        <v>11.8</v>
      </c>
      <c r="Q146" s="19">
        <v>11.9</v>
      </c>
      <c r="R146" s="19">
        <v>11.8</v>
      </c>
      <c r="S146" s="19">
        <v>11.7</v>
      </c>
      <c r="T146" s="19">
        <v>11.5</v>
      </c>
      <c r="U146" s="19">
        <v>11.3</v>
      </c>
      <c r="V146" s="19">
        <v>11.2</v>
      </c>
      <c r="W146" s="19">
        <v>11.6</v>
      </c>
      <c r="X146" s="19">
        <v>11.7</v>
      </c>
      <c r="Y146" s="19">
        <v>11.7</v>
      </c>
      <c r="Z146" s="19">
        <v>11.7</v>
      </c>
      <c r="AA146" s="19">
        <v>11.8</v>
      </c>
      <c r="AB146" s="19">
        <v>11.7</v>
      </c>
      <c r="AC146" s="19">
        <v>11.6</v>
      </c>
      <c r="AD146" s="19">
        <v>11.5</v>
      </c>
      <c r="AE146" s="19">
        <v>11.4</v>
      </c>
      <c r="AF146" s="19">
        <v>11.3</v>
      </c>
      <c r="AG146" s="19">
        <v>11.4</v>
      </c>
    </row>
    <row r="147" spans="1:33" x14ac:dyDescent="0.2">
      <c r="A147" s="17" t="str">
        <f>VLOOKUP(C147,'Country Table'!$C$4:$G$222,5,FALSE)</f>
        <v>Upper middle income</v>
      </c>
      <c r="B147" s="17" t="str">
        <f>VLOOKUP(C147,'Country Table'!$C$4:$G$222,4,FALSE)</f>
        <v>Sub-Saharan Africa</v>
      </c>
      <c r="C147" s="18" t="s">
        <v>356</v>
      </c>
      <c r="D147" s="19">
        <v>29.7</v>
      </c>
      <c r="E147" s="19">
        <v>29.7</v>
      </c>
      <c r="F147" s="19">
        <v>29.9</v>
      </c>
      <c r="G147" s="19">
        <v>30.1</v>
      </c>
      <c r="H147" s="19">
        <v>30.1</v>
      </c>
      <c r="I147" s="19">
        <v>30.2</v>
      </c>
      <c r="J147" s="19">
        <v>30.2</v>
      </c>
      <c r="K147" s="19">
        <v>30.2</v>
      </c>
      <c r="L147" s="19">
        <v>30.2</v>
      </c>
      <c r="M147" s="29">
        <v>30.3</v>
      </c>
      <c r="N147" s="19">
        <v>30.2</v>
      </c>
      <c r="O147" s="19">
        <v>30.9</v>
      </c>
      <c r="P147" s="19">
        <v>33.5</v>
      </c>
      <c r="Q147" s="19">
        <v>32.5</v>
      </c>
      <c r="R147" s="19">
        <v>29.6</v>
      </c>
      <c r="S147" s="19">
        <v>29.3</v>
      </c>
      <c r="T147" s="19">
        <v>28.5</v>
      </c>
      <c r="U147" s="19">
        <v>26.7</v>
      </c>
      <c r="V147" s="19">
        <v>22.4</v>
      </c>
      <c r="W147" s="19">
        <v>23.5</v>
      </c>
      <c r="X147" s="19">
        <v>24.7</v>
      </c>
      <c r="Y147" s="19">
        <v>24.7</v>
      </c>
      <c r="Z147" s="19">
        <v>24.7</v>
      </c>
      <c r="AA147" s="19">
        <v>24.6</v>
      </c>
      <c r="AB147" s="19">
        <v>24.9</v>
      </c>
      <c r="AC147" s="19">
        <v>25.2</v>
      </c>
      <c r="AD147" s="19">
        <v>26.6</v>
      </c>
      <c r="AE147" s="19">
        <v>27.1</v>
      </c>
      <c r="AF147" s="19">
        <v>26.9</v>
      </c>
      <c r="AG147" s="19">
        <v>28.2</v>
      </c>
    </row>
    <row r="148" spans="1:33" x14ac:dyDescent="0.2">
      <c r="A148" s="17" t="str">
        <f>VLOOKUP(C148,'Country Table'!$C$4:$G$222,5,FALSE)</f>
        <v>High income</v>
      </c>
      <c r="B148" s="17" t="str">
        <f>VLOOKUP(C148,'Country Table'!$C$4:$G$222,4,FALSE)</f>
        <v>East Asia &amp; Pacific</v>
      </c>
      <c r="C148" s="18" t="s">
        <v>450</v>
      </c>
      <c r="D148" s="19">
        <v>2.4</v>
      </c>
      <c r="E148" s="19">
        <v>2.4</v>
      </c>
      <c r="F148" s="19">
        <v>2.5</v>
      </c>
      <c r="G148" s="19">
        <v>2.9</v>
      </c>
      <c r="H148" s="19">
        <v>2.5</v>
      </c>
      <c r="I148" s="19">
        <v>2.1</v>
      </c>
      <c r="J148" s="19">
        <v>2</v>
      </c>
      <c r="K148" s="19">
        <v>2.6</v>
      </c>
      <c r="L148" s="19">
        <v>7</v>
      </c>
      <c r="M148" s="29">
        <v>6.3</v>
      </c>
      <c r="N148" s="19">
        <v>4.4000000000000004</v>
      </c>
      <c r="O148" s="19">
        <v>4</v>
      </c>
      <c r="P148" s="19">
        <v>3.3</v>
      </c>
      <c r="Q148" s="19">
        <v>3.6</v>
      </c>
      <c r="R148" s="19">
        <v>3.7</v>
      </c>
      <c r="S148" s="19">
        <v>3.7</v>
      </c>
      <c r="T148" s="19">
        <v>3.5</v>
      </c>
      <c r="U148" s="19">
        <v>3.2</v>
      </c>
      <c r="V148" s="19">
        <v>3.2</v>
      </c>
      <c r="W148" s="19">
        <v>3.6</v>
      </c>
      <c r="X148" s="19">
        <v>3.7</v>
      </c>
      <c r="Y148" s="19">
        <v>3.4</v>
      </c>
      <c r="Z148" s="19">
        <v>3.2</v>
      </c>
      <c r="AA148" s="19">
        <v>3.1</v>
      </c>
      <c r="AB148" s="19">
        <v>3.5</v>
      </c>
      <c r="AC148" s="19">
        <v>3.6</v>
      </c>
      <c r="AD148" s="19">
        <v>3.7</v>
      </c>
      <c r="AE148" s="19">
        <v>3.7</v>
      </c>
      <c r="AF148" s="19">
        <v>3.8</v>
      </c>
      <c r="AG148" s="19">
        <v>4.0999999999999996</v>
      </c>
    </row>
    <row r="149" spans="1:33" x14ac:dyDescent="0.2">
      <c r="A149" s="17" t="str">
        <f>VLOOKUP(C149,'Country Table'!$C$4:$G$222,5,FALSE)</f>
        <v>Low income</v>
      </c>
      <c r="B149" s="17" t="str">
        <f>VLOOKUP(C149,'Country Table'!$C$4:$G$222,4,FALSE)</f>
        <v>Sub-Saharan Africa</v>
      </c>
      <c r="C149" s="18" t="s">
        <v>358</v>
      </c>
      <c r="D149" s="19">
        <v>12.4</v>
      </c>
      <c r="E149" s="19">
        <v>12.4</v>
      </c>
      <c r="F149" s="19">
        <v>12.5</v>
      </c>
      <c r="G149" s="19">
        <v>12.6</v>
      </c>
      <c r="H149" s="19">
        <v>12.7</v>
      </c>
      <c r="I149" s="19">
        <v>12.7</v>
      </c>
      <c r="J149" s="19">
        <v>12.7</v>
      </c>
      <c r="K149" s="19">
        <v>12.7</v>
      </c>
      <c r="L149" s="19">
        <v>12.7</v>
      </c>
      <c r="M149" s="29">
        <v>12.7</v>
      </c>
      <c r="N149" s="19">
        <v>12.7</v>
      </c>
      <c r="O149" s="19">
        <v>12.7</v>
      </c>
      <c r="P149" s="19">
        <v>12.8</v>
      </c>
      <c r="Q149" s="19">
        <v>12.8</v>
      </c>
      <c r="R149" s="19">
        <v>12.7</v>
      </c>
      <c r="S149" s="19">
        <v>12.6</v>
      </c>
      <c r="T149" s="19">
        <v>12.4</v>
      </c>
      <c r="U149" s="19">
        <v>12.2</v>
      </c>
      <c r="V149" s="19">
        <v>12.1</v>
      </c>
      <c r="W149" s="19">
        <v>12.6</v>
      </c>
      <c r="X149" s="19">
        <v>12.7</v>
      </c>
      <c r="Y149" s="19">
        <v>12.7</v>
      </c>
      <c r="Z149" s="19">
        <v>12.7</v>
      </c>
      <c r="AA149" s="19">
        <v>12.7</v>
      </c>
      <c r="AB149" s="19">
        <v>12.6</v>
      </c>
      <c r="AC149" s="19">
        <v>12.6</v>
      </c>
      <c r="AD149" s="19">
        <v>12.5</v>
      </c>
      <c r="AE149" s="19">
        <v>12.4</v>
      </c>
      <c r="AF149" s="19">
        <v>12.2</v>
      </c>
      <c r="AG149" s="19">
        <v>12.2</v>
      </c>
    </row>
    <row r="150" spans="1:33" x14ac:dyDescent="0.2">
      <c r="A150" s="17" t="str">
        <f>VLOOKUP(C150,'Country Table'!$C$4:$G$222,5,FALSE)</f>
        <v>High income</v>
      </c>
      <c r="B150" s="17" t="str">
        <f>VLOOKUP(C150,'Country Table'!$C$4:$G$222,4,FALSE)</f>
        <v>Europe &amp; Central Asia</v>
      </c>
      <c r="C150" s="18" t="s">
        <v>360</v>
      </c>
      <c r="D150" s="19">
        <v>15.9</v>
      </c>
      <c r="E150" s="19">
        <v>15.9</v>
      </c>
      <c r="F150" s="19">
        <v>17.7</v>
      </c>
      <c r="G150" s="19">
        <v>22.2</v>
      </c>
      <c r="H150" s="19">
        <v>24.2</v>
      </c>
      <c r="I150" s="19">
        <v>22.7</v>
      </c>
      <c r="J150" s="19">
        <v>22.1</v>
      </c>
      <c r="K150" s="19">
        <v>20.7</v>
      </c>
      <c r="L150" s="19">
        <v>18.7</v>
      </c>
      <c r="M150" s="29">
        <v>15.5</v>
      </c>
      <c r="N150" s="19">
        <v>13.8</v>
      </c>
      <c r="O150" s="19">
        <v>10.3</v>
      </c>
      <c r="P150" s="19">
        <v>11.1</v>
      </c>
      <c r="Q150" s="19">
        <v>11.3</v>
      </c>
      <c r="R150" s="19">
        <v>11.1</v>
      </c>
      <c r="S150" s="19">
        <v>9.1</v>
      </c>
      <c r="T150" s="19">
        <v>8.5</v>
      </c>
      <c r="U150" s="19">
        <v>8.1999999999999993</v>
      </c>
      <c r="V150" s="19">
        <v>11.3</v>
      </c>
      <c r="W150" s="19">
        <v>17.899999999999999</v>
      </c>
      <c r="X150" s="19">
        <v>19.899999999999999</v>
      </c>
      <c r="Y150" s="19">
        <v>21.4</v>
      </c>
      <c r="Z150" s="19">
        <v>24.8</v>
      </c>
      <c r="AA150" s="19">
        <v>26.1</v>
      </c>
      <c r="AB150" s="19">
        <v>24.4</v>
      </c>
      <c r="AC150" s="19">
        <v>22.1</v>
      </c>
      <c r="AD150" s="19">
        <v>19.600000000000001</v>
      </c>
      <c r="AE150" s="19">
        <v>17.2</v>
      </c>
      <c r="AF150" s="19">
        <v>15.3</v>
      </c>
      <c r="AG150" s="19">
        <v>14</v>
      </c>
    </row>
    <row r="151" spans="1:33" x14ac:dyDescent="0.2">
      <c r="A151" s="17" t="str">
        <f>VLOOKUP(C151,'Country Table'!$C$4:$G$222,5,FALSE)</f>
        <v>Lower middle income</v>
      </c>
      <c r="B151" s="17" t="str">
        <f>VLOOKUP(C151,'Country Table'!$C$4:$G$222,4,FALSE)</f>
        <v>South Asia</v>
      </c>
      <c r="C151" s="18" t="s">
        <v>362</v>
      </c>
      <c r="D151" s="19">
        <v>14.7</v>
      </c>
      <c r="E151" s="19">
        <v>14.7</v>
      </c>
      <c r="F151" s="19">
        <v>14.2</v>
      </c>
      <c r="G151" s="19">
        <v>13.8</v>
      </c>
      <c r="H151" s="19">
        <v>13</v>
      </c>
      <c r="I151" s="19">
        <v>12.3</v>
      </c>
      <c r="J151" s="19">
        <v>11.4</v>
      </c>
      <c r="K151" s="19">
        <v>10.6</v>
      </c>
      <c r="L151" s="19">
        <v>9.1999999999999993</v>
      </c>
      <c r="M151" s="29">
        <v>8.9</v>
      </c>
      <c r="N151" s="19">
        <v>7.7</v>
      </c>
      <c r="O151" s="19">
        <v>7.9</v>
      </c>
      <c r="P151" s="19">
        <v>8.8000000000000007</v>
      </c>
      <c r="Q151" s="19">
        <v>8.1999999999999993</v>
      </c>
      <c r="R151" s="19">
        <v>8.4</v>
      </c>
      <c r="S151" s="19">
        <v>7.7</v>
      </c>
      <c r="T151" s="19">
        <v>6.5</v>
      </c>
      <c r="U151" s="19">
        <v>6</v>
      </c>
      <c r="V151" s="19">
        <v>5.2</v>
      </c>
      <c r="W151" s="19">
        <v>5.8</v>
      </c>
      <c r="X151" s="19">
        <v>4.8</v>
      </c>
      <c r="Y151" s="19">
        <v>4.0999999999999996</v>
      </c>
      <c r="Z151" s="19">
        <v>3.9</v>
      </c>
      <c r="AA151" s="19">
        <v>4.2</v>
      </c>
      <c r="AB151" s="19">
        <v>4.2</v>
      </c>
      <c r="AC151" s="19">
        <v>4.5</v>
      </c>
      <c r="AD151" s="19">
        <v>4.2</v>
      </c>
      <c r="AE151" s="19">
        <v>4.2</v>
      </c>
      <c r="AF151" s="19">
        <v>4.0999999999999996</v>
      </c>
      <c r="AG151" s="19">
        <v>4.2</v>
      </c>
    </row>
    <row r="152" spans="1:33" x14ac:dyDescent="0.2">
      <c r="A152" s="17" t="str">
        <f>VLOOKUP(C152,'Country Table'!$C$4:$G$222,5,FALSE)</f>
        <v>Upper middle income</v>
      </c>
      <c r="B152" s="17" t="str">
        <f>VLOOKUP(C152,'Country Table'!$C$4:$G$222,4,FALSE)</f>
        <v>Latin America &amp; Caribbean</v>
      </c>
      <c r="C152" s="18" t="s">
        <v>366</v>
      </c>
      <c r="D152" s="19">
        <v>16.600000000000001</v>
      </c>
      <c r="E152" s="19">
        <v>16.600000000000001</v>
      </c>
      <c r="F152" s="19">
        <v>16.600000000000001</v>
      </c>
      <c r="G152" s="19">
        <v>16.8</v>
      </c>
      <c r="H152" s="19">
        <v>17</v>
      </c>
      <c r="I152" s="19">
        <v>15.8</v>
      </c>
      <c r="J152" s="19">
        <v>16.3</v>
      </c>
      <c r="K152" s="19">
        <v>20.5</v>
      </c>
      <c r="L152" s="19">
        <v>21.6</v>
      </c>
      <c r="M152" s="29">
        <v>18.100000000000001</v>
      </c>
      <c r="N152" s="19">
        <v>16.5</v>
      </c>
      <c r="O152" s="19">
        <v>18.3</v>
      </c>
      <c r="P152" s="19">
        <v>20.399999999999999</v>
      </c>
      <c r="Q152" s="19">
        <v>22.2</v>
      </c>
      <c r="R152" s="19">
        <v>21</v>
      </c>
      <c r="S152" s="19">
        <v>18.7</v>
      </c>
      <c r="T152" s="19">
        <v>16</v>
      </c>
      <c r="U152" s="19">
        <v>14</v>
      </c>
      <c r="V152" s="19">
        <v>12.7</v>
      </c>
      <c r="W152" s="19">
        <v>15.4</v>
      </c>
      <c r="X152" s="19">
        <v>17.100000000000001</v>
      </c>
      <c r="Y152" s="19">
        <v>18.899999999999999</v>
      </c>
      <c r="Z152" s="19">
        <v>19.100000000000001</v>
      </c>
      <c r="AA152" s="19">
        <v>22.2</v>
      </c>
      <c r="AB152" s="19">
        <v>23.1</v>
      </c>
      <c r="AC152" s="19">
        <v>24.1</v>
      </c>
      <c r="AD152" s="19">
        <v>21.3</v>
      </c>
      <c r="AE152" s="19">
        <v>21.1</v>
      </c>
      <c r="AF152" s="19">
        <v>20.9</v>
      </c>
      <c r="AG152" s="19">
        <v>20.7</v>
      </c>
    </row>
    <row r="153" spans="1:33" x14ac:dyDescent="0.2">
      <c r="A153" s="17" t="str">
        <f>VLOOKUP(C153,'Country Table'!$C$4:$G$222,5,FALSE)</f>
        <v>Upper middle income</v>
      </c>
      <c r="B153" s="17" t="str">
        <f>VLOOKUP(C153,'Country Table'!$C$4:$G$222,4,FALSE)</f>
        <v>Latin America &amp; Caribbean</v>
      </c>
      <c r="C153" s="18" t="s">
        <v>370</v>
      </c>
      <c r="D153" s="19">
        <v>19.8</v>
      </c>
      <c r="E153" s="19">
        <v>19.8</v>
      </c>
      <c r="F153" s="19">
        <v>20</v>
      </c>
      <c r="G153" s="19">
        <v>20.2</v>
      </c>
      <c r="H153" s="19">
        <v>20.399999999999999</v>
      </c>
      <c r="I153" s="19">
        <v>20.5</v>
      </c>
      <c r="J153" s="19">
        <v>20.6</v>
      </c>
      <c r="K153" s="19">
        <v>20.7</v>
      </c>
      <c r="L153" s="19">
        <v>20.8</v>
      </c>
      <c r="M153" s="29">
        <v>21</v>
      </c>
      <c r="N153" s="19">
        <v>21</v>
      </c>
      <c r="O153" s="19">
        <v>21.1</v>
      </c>
      <c r="P153" s="19">
        <v>21</v>
      </c>
      <c r="Q153" s="19">
        <v>20.7</v>
      </c>
      <c r="R153" s="19">
        <v>20.399999999999999</v>
      </c>
      <c r="S153" s="19">
        <v>20.100000000000001</v>
      </c>
      <c r="T153" s="19">
        <v>19.600000000000001</v>
      </c>
      <c r="U153" s="19">
        <v>19.100000000000001</v>
      </c>
      <c r="V153" s="19">
        <v>18.8</v>
      </c>
      <c r="W153" s="19">
        <v>19.3</v>
      </c>
      <c r="X153" s="19">
        <v>19.399999999999999</v>
      </c>
      <c r="Y153" s="19">
        <v>19.399999999999999</v>
      </c>
      <c r="Z153" s="19">
        <v>19.5</v>
      </c>
      <c r="AA153" s="19">
        <v>19.5</v>
      </c>
      <c r="AB153" s="19">
        <v>19.399999999999999</v>
      </c>
      <c r="AC153" s="19">
        <v>19.3</v>
      </c>
      <c r="AD153" s="19">
        <v>19.2</v>
      </c>
      <c r="AE153" s="19">
        <v>19</v>
      </c>
      <c r="AF153" s="19">
        <v>18.899999999999999</v>
      </c>
      <c r="AG153" s="19">
        <v>18.899999999999999</v>
      </c>
    </row>
    <row r="154" spans="1:33" x14ac:dyDescent="0.2">
      <c r="A154" s="17" t="str">
        <f>VLOOKUP(C154,'Country Table'!$C$4:$G$222,5,FALSE)</f>
        <v>Low income</v>
      </c>
      <c r="B154" s="17" t="str">
        <f>VLOOKUP(C154,'Country Table'!$C$4:$G$222,4,FALSE)</f>
        <v>Sub-Saharan Africa</v>
      </c>
      <c r="C154" s="18" t="s">
        <v>372</v>
      </c>
      <c r="D154" s="19">
        <v>15.1</v>
      </c>
      <c r="E154" s="19">
        <v>15.1</v>
      </c>
      <c r="F154" s="19">
        <v>15.2</v>
      </c>
      <c r="G154" s="19">
        <v>15.3</v>
      </c>
      <c r="H154" s="19">
        <v>15.4</v>
      </c>
      <c r="I154" s="19">
        <v>15.4</v>
      </c>
      <c r="J154" s="19">
        <v>15.4</v>
      </c>
      <c r="K154" s="19">
        <v>15.4</v>
      </c>
      <c r="L154" s="19">
        <v>15.4</v>
      </c>
      <c r="M154" s="29">
        <v>15.5</v>
      </c>
      <c r="N154" s="19">
        <v>15.4</v>
      </c>
      <c r="O154" s="19">
        <v>15.4</v>
      </c>
      <c r="P154" s="19">
        <v>15.5</v>
      </c>
      <c r="Q154" s="19">
        <v>15.5</v>
      </c>
      <c r="R154" s="19">
        <v>15.4</v>
      </c>
      <c r="S154" s="19">
        <v>15.3</v>
      </c>
      <c r="T154" s="19">
        <v>15.1</v>
      </c>
      <c r="U154" s="19">
        <v>14.9</v>
      </c>
      <c r="V154" s="19">
        <v>14.8</v>
      </c>
      <c r="W154" s="19">
        <v>13</v>
      </c>
      <c r="X154" s="19">
        <v>15.2</v>
      </c>
      <c r="Y154" s="19">
        <v>17.399999999999999</v>
      </c>
      <c r="Z154" s="19">
        <v>17.5</v>
      </c>
      <c r="AA154" s="19">
        <v>17.5</v>
      </c>
      <c r="AB154" s="19">
        <v>17.399999999999999</v>
      </c>
      <c r="AC154" s="19">
        <v>17.3</v>
      </c>
      <c r="AD154" s="19">
        <v>17.2</v>
      </c>
      <c r="AE154" s="19">
        <v>17.100000000000001</v>
      </c>
      <c r="AF154" s="19">
        <v>16.899999999999999</v>
      </c>
      <c r="AG154" s="19">
        <v>16.5</v>
      </c>
    </row>
    <row r="155" spans="1:33" x14ac:dyDescent="0.2">
      <c r="A155" s="17" t="str">
        <f>VLOOKUP(C155,'Country Table'!$C$4:$G$222,5,FALSE)</f>
        <v>Upper middle income</v>
      </c>
      <c r="B155" s="17" t="str">
        <f>VLOOKUP(C155,'Country Table'!$C$4:$G$222,4,FALSE)</f>
        <v>Latin America &amp; Caribbean</v>
      </c>
      <c r="C155" s="18" t="s">
        <v>374</v>
      </c>
      <c r="D155" s="19">
        <v>17.2</v>
      </c>
      <c r="E155" s="19">
        <v>17.2</v>
      </c>
      <c r="F155" s="19">
        <v>17.3</v>
      </c>
      <c r="G155" s="19">
        <v>15.6</v>
      </c>
      <c r="H155" s="19">
        <v>12.7</v>
      </c>
      <c r="I155" s="19">
        <v>8.4</v>
      </c>
      <c r="J155" s="19">
        <v>10.9</v>
      </c>
      <c r="K155" s="19">
        <v>10.6</v>
      </c>
      <c r="L155" s="19">
        <v>10.6</v>
      </c>
      <c r="M155" s="29">
        <v>13.6</v>
      </c>
      <c r="N155" s="19">
        <v>12.7</v>
      </c>
      <c r="O155" s="19">
        <v>11.8</v>
      </c>
      <c r="P155" s="19">
        <v>11.1</v>
      </c>
      <c r="Q155" s="19">
        <v>10.3</v>
      </c>
      <c r="R155" s="19">
        <v>9.5</v>
      </c>
      <c r="S155" s="19">
        <v>9.3000000000000007</v>
      </c>
      <c r="T155" s="19">
        <v>9</v>
      </c>
      <c r="U155" s="19">
        <v>8.6999999999999993</v>
      </c>
      <c r="V155" s="19">
        <v>8.5</v>
      </c>
      <c r="W155" s="19">
        <v>8.6999999999999993</v>
      </c>
      <c r="X155" s="19">
        <v>7.2</v>
      </c>
      <c r="Y155" s="19">
        <v>7.5</v>
      </c>
      <c r="Z155" s="19">
        <v>8.1</v>
      </c>
      <c r="AA155" s="19">
        <v>6.6</v>
      </c>
      <c r="AB155" s="19">
        <v>6.9</v>
      </c>
      <c r="AC155" s="19">
        <v>7.2</v>
      </c>
      <c r="AD155" s="19">
        <v>7.2</v>
      </c>
      <c r="AE155" s="19">
        <v>7.1</v>
      </c>
      <c r="AF155" s="19">
        <v>7</v>
      </c>
      <c r="AG155" s="19">
        <v>7.3</v>
      </c>
    </row>
    <row r="156" spans="1:33" x14ac:dyDescent="0.2">
      <c r="A156" s="17" t="str">
        <f>VLOOKUP(C156,'Country Table'!$C$4:$G$222,5,FALSE)</f>
        <v>High income</v>
      </c>
      <c r="B156" s="17" t="str">
        <f>VLOOKUP(C156,'Country Table'!$C$4:$G$222,4,FALSE)</f>
        <v>Europe &amp; Central Asia</v>
      </c>
      <c r="C156" s="18" t="s">
        <v>376</v>
      </c>
      <c r="D156" s="19">
        <v>3.2</v>
      </c>
      <c r="E156" s="19">
        <v>3.2</v>
      </c>
      <c r="F156" s="19">
        <v>5.7</v>
      </c>
      <c r="G156" s="19">
        <v>9.3000000000000007</v>
      </c>
      <c r="H156" s="19">
        <v>9.6</v>
      </c>
      <c r="I156" s="19">
        <v>8.9</v>
      </c>
      <c r="J156" s="19">
        <v>9.5</v>
      </c>
      <c r="K156" s="19">
        <v>10.4</v>
      </c>
      <c r="L156" s="19">
        <v>8.9</v>
      </c>
      <c r="M156" s="29">
        <v>7.6</v>
      </c>
      <c r="N156" s="19">
        <v>5.5</v>
      </c>
      <c r="O156" s="19">
        <v>4.7</v>
      </c>
      <c r="P156" s="19">
        <v>5</v>
      </c>
      <c r="Q156" s="19">
        <v>5.6</v>
      </c>
      <c r="R156" s="19">
        <v>6.7</v>
      </c>
      <c r="S156" s="19">
        <v>7.5</v>
      </c>
      <c r="T156" s="19">
        <v>7.1</v>
      </c>
      <c r="U156" s="19">
        <v>6.2</v>
      </c>
      <c r="V156" s="19">
        <v>6.2</v>
      </c>
      <c r="W156" s="19">
        <v>8.4</v>
      </c>
      <c r="X156" s="19">
        <v>8.6</v>
      </c>
      <c r="Y156" s="19">
        <v>7.8</v>
      </c>
      <c r="Z156" s="19">
        <v>8</v>
      </c>
      <c r="AA156" s="19">
        <v>8.1</v>
      </c>
      <c r="AB156" s="19">
        <v>8</v>
      </c>
      <c r="AC156" s="19">
        <v>7.4</v>
      </c>
      <c r="AD156" s="19">
        <v>7</v>
      </c>
      <c r="AE156" s="19">
        <v>6.7</v>
      </c>
      <c r="AF156" s="19">
        <v>6.3</v>
      </c>
      <c r="AG156" s="19">
        <v>6.5</v>
      </c>
    </row>
    <row r="157" spans="1:33" x14ac:dyDescent="0.2">
      <c r="A157" s="17" t="str">
        <f>VLOOKUP(C157,'Country Table'!$C$4:$G$222,5,FALSE)</f>
        <v>High income</v>
      </c>
      <c r="B157" s="17" t="str">
        <f>VLOOKUP(C157,'Country Table'!$C$4:$G$222,4,FALSE)</f>
        <v>Europe &amp; Central Asia</v>
      </c>
      <c r="C157" s="18" t="s">
        <v>378</v>
      </c>
      <c r="D157" s="19">
        <v>1.8</v>
      </c>
      <c r="E157" s="19">
        <v>1.8</v>
      </c>
      <c r="F157" s="19">
        <v>2.8</v>
      </c>
      <c r="G157" s="19">
        <v>3.7</v>
      </c>
      <c r="H157" s="19">
        <v>3.9</v>
      </c>
      <c r="I157" s="19">
        <v>3.3</v>
      </c>
      <c r="J157" s="19">
        <v>3.7</v>
      </c>
      <c r="K157" s="19">
        <v>4.2</v>
      </c>
      <c r="L157" s="19">
        <v>3.6</v>
      </c>
      <c r="M157" s="29">
        <v>3.1</v>
      </c>
      <c r="N157" s="19">
        <v>2.7</v>
      </c>
      <c r="O157" s="19">
        <v>2.5</v>
      </c>
      <c r="P157" s="19">
        <v>2.9</v>
      </c>
      <c r="Q157" s="19">
        <v>4.0999999999999996</v>
      </c>
      <c r="R157" s="19">
        <v>4.3</v>
      </c>
      <c r="S157" s="19">
        <v>4.4000000000000004</v>
      </c>
      <c r="T157" s="19">
        <v>4</v>
      </c>
      <c r="U157" s="19">
        <v>3.7</v>
      </c>
      <c r="V157" s="19">
        <v>3.3</v>
      </c>
      <c r="W157" s="19">
        <v>4.0999999999999996</v>
      </c>
      <c r="X157" s="19">
        <v>4.8</v>
      </c>
      <c r="Y157" s="19">
        <v>4.4000000000000004</v>
      </c>
      <c r="Z157" s="19">
        <v>4.5</v>
      </c>
      <c r="AA157" s="19">
        <v>4.7</v>
      </c>
      <c r="AB157" s="19">
        <v>4.8</v>
      </c>
      <c r="AC157" s="19">
        <v>4.8</v>
      </c>
      <c r="AD157" s="19">
        <v>4.9000000000000004</v>
      </c>
      <c r="AE157" s="19">
        <v>4.8</v>
      </c>
      <c r="AF157" s="19">
        <v>4.7</v>
      </c>
      <c r="AG157" s="19">
        <v>4.5999999999999996</v>
      </c>
    </row>
    <row r="158" spans="1:33" x14ac:dyDescent="0.2">
      <c r="A158" s="17" t="str">
        <f>VLOOKUP(C158,'Country Table'!$C$4:$G$222,5,FALSE)</f>
        <v>Low income</v>
      </c>
      <c r="B158" s="17" t="str">
        <f>VLOOKUP(C158,'Country Table'!$C$4:$G$222,4,FALSE)</f>
        <v>Middle East &amp; North Africa</v>
      </c>
      <c r="C158" s="18" t="s">
        <v>457</v>
      </c>
      <c r="D158" s="19">
        <v>6.8</v>
      </c>
      <c r="E158" s="19">
        <v>6.8</v>
      </c>
      <c r="F158" s="19">
        <v>7</v>
      </c>
      <c r="G158" s="19">
        <v>7.4</v>
      </c>
      <c r="H158" s="19">
        <v>7.5</v>
      </c>
      <c r="I158" s="19">
        <v>7.2</v>
      </c>
      <c r="J158" s="19">
        <v>7.3</v>
      </c>
      <c r="K158" s="19">
        <v>7.4</v>
      </c>
      <c r="L158" s="19">
        <v>7.5</v>
      </c>
      <c r="M158" s="29">
        <v>7.6</v>
      </c>
      <c r="N158" s="19">
        <v>9.5</v>
      </c>
      <c r="O158" s="19">
        <v>11.6</v>
      </c>
      <c r="P158" s="19">
        <v>11</v>
      </c>
      <c r="Q158" s="19">
        <v>10.3</v>
      </c>
      <c r="R158" s="19">
        <v>9.6</v>
      </c>
      <c r="S158" s="19">
        <v>8.9</v>
      </c>
      <c r="T158" s="19">
        <v>8.1999999999999993</v>
      </c>
      <c r="U158" s="19">
        <v>8.4</v>
      </c>
      <c r="V158" s="19">
        <v>10.9</v>
      </c>
      <c r="W158" s="19">
        <v>8.1</v>
      </c>
      <c r="X158" s="19">
        <v>8.6</v>
      </c>
      <c r="Y158" s="19">
        <v>8.6</v>
      </c>
      <c r="Z158" s="19">
        <v>8.6</v>
      </c>
      <c r="AA158" s="19">
        <v>8.6999999999999993</v>
      </c>
      <c r="AB158" s="19">
        <v>8.6</v>
      </c>
      <c r="AC158" s="19">
        <v>8.5</v>
      </c>
      <c r="AD158" s="19">
        <v>8.5</v>
      </c>
      <c r="AE158" s="19">
        <v>8.4</v>
      </c>
      <c r="AF158" s="19">
        <v>8.3000000000000007</v>
      </c>
      <c r="AG158" s="19">
        <v>8.4</v>
      </c>
    </row>
    <row r="159" spans="1:33" x14ac:dyDescent="0.2">
      <c r="A159" s="17" t="str">
        <f>VLOOKUP(C159,'Country Table'!$C$4:$G$222,5,FALSE)</f>
        <v>Low income</v>
      </c>
      <c r="B159" s="17" t="str">
        <f>VLOOKUP(C159,'Country Table'!$C$4:$G$222,4,FALSE)</f>
        <v>Europe &amp; Central Asia</v>
      </c>
      <c r="C159" s="18" t="s">
        <v>382</v>
      </c>
      <c r="D159" s="19">
        <v>1.9</v>
      </c>
      <c r="E159" s="19">
        <v>1.9</v>
      </c>
      <c r="F159" s="19">
        <v>2.1</v>
      </c>
      <c r="G159" s="19">
        <v>6.2</v>
      </c>
      <c r="H159" s="19">
        <v>8.8000000000000007</v>
      </c>
      <c r="I159" s="19">
        <v>10.3</v>
      </c>
      <c r="J159" s="19">
        <v>13.4</v>
      </c>
      <c r="K159" s="19">
        <v>13.9</v>
      </c>
      <c r="L159" s="19">
        <v>16.5</v>
      </c>
      <c r="M159" s="29">
        <v>15.4</v>
      </c>
      <c r="N159" s="19">
        <v>15</v>
      </c>
      <c r="O159" s="19">
        <v>14.6</v>
      </c>
      <c r="P159" s="19">
        <v>14.3</v>
      </c>
      <c r="Q159" s="19">
        <v>13.9</v>
      </c>
      <c r="R159" s="19">
        <v>13.5</v>
      </c>
      <c r="S159" s="19">
        <v>13</v>
      </c>
      <c r="T159" s="19">
        <v>12.4</v>
      </c>
      <c r="U159" s="19">
        <v>11.8</v>
      </c>
      <c r="V159" s="19">
        <v>11.4</v>
      </c>
      <c r="W159" s="19">
        <v>11.5</v>
      </c>
      <c r="X159" s="19">
        <v>11.6</v>
      </c>
      <c r="Y159" s="19">
        <v>11.6</v>
      </c>
      <c r="Z159" s="19">
        <v>11.6</v>
      </c>
      <c r="AA159" s="19">
        <v>11.7</v>
      </c>
      <c r="AB159" s="19">
        <v>11.6</v>
      </c>
      <c r="AC159" s="19">
        <v>11.5</v>
      </c>
      <c r="AD159" s="19">
        <v>11.4</v>
      </c>
      <c r="AE159" s="19">
        <v>11.3</v>
      </c>
      <c r="AF159" s="19">
        <v>11.1</v>
      </c>
      <c r="AG159" s="19">
        <v>11</v>
      </c>
    </row>
    <row r="160" spans="1:33" x14ac:dyDescent="0.2">
      <c r="A160" s="17" t="str">
        <f>VLOOKUP(C160,'Country Table'!$C$4:$G$222,5,FALSE)</f>
        <v>Lower middle income</v>
      </c>
      <c r="B160" s="17" t="str">
        <f>VLOOKUP(C160,'Country Table'!$C$4:$G$222,4,FALSE)</f>
        <v>Sub-Saharan Africa</v>
      </c>
      <c r="C160" s="18" t="s">
        <v>384</v>
      </c>
      <c r="D160" s="19">
        <v>3.6</v>
      </c>
      <c r="E160" s="19">
        <v>3.6</v>
      </c>
      <c r="F160" s="19">
        <v>3.6</v>
      </c>
      <c r="G160" s="19">
        <v>3.6</v>
      </c>
      <c r="H160" s="19">
        <v>3.5</v>
      </c>
      <c r="I160" s="19">
        <v>3.4</v>
      </c>
      <c r="J160" s="19">
        <v>3.4</v>
      </c>
      <c r="K160" s="19">
        <v>3.3</v>
      </c>
      <c r="L160" s="19">
        <v>3.2</v>
      </c>
      <c r="M160" s="29">
        <v>3.2</v>
      </c>
      <c r="N160" s="19">
        <v>3.1</v>
      </c>
      <c r="O160" s="19">
        <v>3</v>
      </c>
      <c r="P160" s="19">
        <v>3.1</v>
      </c>
      <c r="Q160" s="19">
        <v>3.2</v>
      </c>
      <c r="R160" s="19">
        <v>3.3</v>
      </c>
      <c r="S160" s="19">
        <v>3.3</v>
      </c>
      <c r="T160" s="19">
        <v>3.3</v>
      </c>
      <c r="U160" s="19">
        <v>2.9</v>
      </c>
      <c r="V160" s="19">
        <v>2.6</v>
      </c>
      <c r="W160" s="19">
        <v>2.5</v>
      </c>
      <c r="X160" s="19">
        <v>3</v>
      </c>
      <c r="Y160" s="19">
        <v>3.5</v>
      </c>
      <c r="Z160" s="19">
        <v>3.2</v>
      </c>
      <c r="AA160" s="19">
        <v>2.9</v>
      </c>
      <c r="AB160" s="19">
        <v>2.1</v>
      </c>
      <c r="AC160" s="19">
        <v>2.1</v>
      </c>
      <c r="AD160" s="19">
        <v>2.1</v>
      </c>
      <c r="AE160" s="19">
        <v>2</v>
      </c>
      <c r="AF160" s="19">
        <v>2</v>
      </c>
      <c r="AG160" s="19">
        <v>2</v>
      </c>
    </row>
    <row r="161" spans="1:33" x14ac:dyDescent="0.2">
      <c r="A161" s="17" t="str">
        <f>VLOOKUP(C161,'Country Table'!$C$4:$G$222,5,FALSE)</f>
        <v>Upper middle income</v>
      </c>
      <c r="B161" s="17" t="str">
        <f>VLOOKUP(C161,'Country Table'!$C$4:$G$222,4,FALSE)</f>
        <v>East Asia &amp; Pacific</v>
      </c>
      <c r="C161" s="18" t="s">
        <v>386</v>
      </c>
      <c r="D161" s="19">
        <v>2.6</v>
      </c>
      <c r="E161" s="19">
        <v>2.6</v>
      </c>
      <c r="F161" s="19">
        <v>1.4</v>
      </c>
      <c r="G161" s="19">
        <v>1.5</v>
      </c>
      <c r="H161" s="19">
        <v>1.3</v>
      </c>
      <c r="I161" s="19">
        <v>1.1000000000000001</v>
      </c>
      <c r="J161" s="19">
        <v>1.1000000000000001</v>
      </c>
      <c r="K161" s="19">
        <v>0.9</v>
      </c>
      <c r="L161" s="19">
        <v>3.4</v>
      </c>
      <c r="M161" s="29">
        <v>3</v>
      </c>
      <c r="N161" s="19">
        <v>2.4</v>
      </c>
      <c r="O161" s="19">
        <v>2.6</v>
      </c>
      <c r="P161" s="19">
        <v>1.8</v>
      </c>
      <c r="Q161" s="19">
        <v>1.5</v>
      </c>
      <c r="R161" s="19">
        <v>1.5</v>
      </c>
      <c r="S161" s="19">
        <v>1.4</v>
      </c>
      <c r="T161" s="19">
        <v>1.2</v>
      </c>
      <c r="U161" s="19">
        <v>1.2</v>
      </c>
      <c r="V161" s="19">
        <v>1.2</v>
      </c>
      <c r="W161" s="19">
        <v>0.9</v>
      </c>
      <c r="X161" s="19">
        <v>0.6</v>
      </c>
      <c r="Y161" s="19">
        <v>0.7</v>
      </c>
      <c r="Z161" s="19">
        <v>0.6</v>
      </c>
      <c r="AA161" s="19">
        <v>0.5</v>
      </c>
      <c r="AB161" s="19">
        <v>0.6</v>
      </c>
      <c r="AC161" s="19">
        <v>0.6</v>
      </c>
      <c r="AD161" s="19">
        <v>0.7</v>
      </c>
      <c r="AE161" s="19">
        <v>0.8</v>
      </c>
      <c r="AF161" s="19">
        <v>0.8</v>
      </c>
      <c r="AG161" s="19">
        <v>0.8</v>
      </c>
    </row>
    <row r="162" spans="1:33" x14ac:dyDescent="0.2">
      <c r="A162" s="17" t="str">
        <f>VLOOKUP(C162,'Country Table'!$C$4:$G$222,5,FALSE)</f>
        <v>Lower middle income</v>
      </c>
      <c r="B162" s="17" t="str">
        <f>VLOOKUP(C162,'Country Table'!$C$4:$G$222,4,FALSE)</f>
        <v>East Asia &amp; Pacific</v>
      </c>
      <c r="C162" s="18" t="s">
        <v>388</v>
      </c>
      <c r="D162" s="19">
        <v>3.2</v>
      </c>
      <c r="E162" s="19">
        <v>3.2</v>
      </c>
      <c r="F162" s="19">
        <v>3.2</v>
      </c>
      <c r="G162" s="19">
        <v>3.3</v>
      </c>
      <c r="H162" s="19">
        <v>3.3</v>
      </c>
      <c r="I162" s="19">
        <v>3.3</v>
      </c>
      <c r="J162" s="19">
        <v>3.3</v>
      </c>
      <c r="K162" s="19">
        <v>3.3</v>
      </c>
      <c r="L162" s="19">
        <v>3.3</v>
      </c>
      <c r="M162" s="29">
        <v>3.3</v>
      </c>
      <c r="N162" s="19">
        <v>3.3</v>
      </c>
      <c r="O162" s="19">
        <v>3.3</v>
      </c>
      <c r="P162" s="19">
        <v>3.3</v>
      </c>
      <c r="Q162" s="19">
        <v>3.4</v>
      </c>
      <c r="R162" s="19">
        <v>3.3</v>
      </c>
      <c r="S162" s="19">
        <v>3.3</v>
      </c>
      <c r="T162" s="19">
        <v>3.2</v>
      </c>
      <c r="U162" s="19">
        <v>3.1</v>
      </c>
      <c r="V162" s="19">
        <v>3.1</v>
      </c>
      <c r="W162" s="19">
        <v>3.3</v>
      </c>
      <c r="X162" s="19">
        <v>3.3</v>
      </c>
      <c r="Y162" s="19">
        <v>3.5</v>
      </c>
      <c r="Z162" s="19">
        <v>3.8</v>
      </c>
      <c r="AA162" s="19">
        <v>4</v>
      </c>
      <c r="AB162" s="19">
        <v>4.2</v>
      </c>
      <c r="AC162" s="19">
        <v>4.4000000000000004</v>
      </c>
      <c r="AD162" s="19">
        <v>4.7</v>
      </c>
      <c r="AE162" s="19">
        <v>4.5999999999999996</v>
      </c>
      <c r="AF162" s="19">
        <v>4.5</v>
      </c>
      <c r="AG162" s="19">
        <v>4.5</v>
      </c>
    </row>
    <row r="163" spans="1:33" x14ac:dyDescent="0.2">
      <c r="A163" s="17" t="str">
        <f>VLOOKUP(C163,'Country Table'!$C$4:$G$222,5,FALSE)</f>
        <v>Low income</v>
      </c>
      <c r="B163" s="17" t="str">
        <f>VLOOKUP(C163,'Country Table'!$C$4:$G$222,4,FALSE)</f>
        <v>Sub-Saharan Africa</v>
      </c>
      <c r="C163" s="18" t="s">
        <v>390</v>
      </c>
      <c r="D163" s="19">
        <v>4.2</v>
      </c>
      <c r="E163" s="19">
        <v>4.2</v>
      </c>
      <c r="F163" s="19">
        <v>4.3</v>
      </c>
      <c r="G163" s="19">
        <v>4.4000000000000004</v>
      </c>
      <c r="H163" s="19">
        <v>4.4000000000000004</v>
      </c>
      <c r="I163" s="19">
        <v>4.4000000000000004</v>
      </c>
      <c r="J163" s="19">
        <v>4.4000000000000004</v>
      </c>
      <c r="K163" s="19">
        <v>4.4000000000000004</v>
      </c>
      <c r="L163" s="19">
        <v>4.4000000000000004</v>
      </c>
      <c r="M163" s="29">
        <v>4.5</v>
      </c>
      <c r="N163" s="19">
        <v>4.5</v>
      </c>
      <c r="O163" s="19">
        <v>4.5</v>
      </c>
      <c r="P163" s="19">
        <v>4.5</v>
      </c>
      <c r="Q163" s="19">
        <v>4.5</v>
      </c>
      <c r="R163" s="19">
        <v>4.5</v>
      </c>
      <c r="S163" s="19">
        <v>4.4000000000000004</v>
      </c>
      <c r="T163" s="19">
        <v>4.2</v>
      </c>
      <c r="U163" s="19">
        <v>3.6</v>
      </c>
      <c r="V163" s="19">
        <v>3</v>
      </c>
      <c r="W163" s="19">
        <v>2.8</v>
      </c>
      <c r="X163" s="19">
        <v>2.4</v>
      </c>
      <c r="Y163" s="19">
        <v>2</v>
      </c>
      <c r="Z163" s="19">
        <v>2.1</v>
      </c>
      <c r="AA163" s="19">
        <v>2.1</v>
      </c>
      <c r="AB163" s="19">
        <v>2.2000000000000002</v>
      </c>
      <c r="AC163" s="19">
        <v>2.2000000000000002</v>
      </c>
      <c r="AD163" s="19">
        <v>2.2000000000000002</v>
      </c>
      <c r="AE163" s="19">
        <v>2.1</v>
      </c>
      <c r="AF163" s="19">
        <v>2.1</v>
      </c>
      <c r="AG163" s="19">
        <v>2</v>
      </c>
    </row>
    <row r="164" spans="1:33" x14ac:dyDescent="0.2">
      <c r="A164" s="17" t="str">
        <f>VLOOKUP(C164,'Country Table'!$C$4:$G$222,5,FALSE)</f>
        <v>Upper middle income</v>
      </c>
      <c r="B164" s="17" t="str">
        <f>VLOOKUP(C164,'Country Table'!$C$4:$G$222,4,FALSE)</f>
        <v>East Asia &amp; Pacific</v>
      </c>
      <c r="C164" s="18" t="s">
        <v>392</v>
      </c>
      <c r="D164" s="19">
        <v>1.2</v>
      </c>
      <c r="E164" s="19">
        <v>1.2</v>
      </c>
      <c r="F164" s="19">
        <v>1.3</v>
      </c>
      <c r="G164" s="19">
        <v>1.3</v>
      </c>
      <c r="H164" s="19">
        <v>1.6</v>
      </c>
      <c r="I164" s="19">
        <v>1.9</v>
      </c>
      <c r="J164" s="19">
        <v>2.2000000000000002</v>
      </c>
      <c r="K164" s="19">
        <v>2.5</v>
      </c>
      <c r="L164" s="19">
        <v>2.9</v>
      </c>
      <c r="M164" s="29">
        <v>3.3</v>
      </c>
      <c r="N164" s="19">
        <v>3.7</v>
      </c>
      <c r="O164" s="19">
        <v>4.0999999999999996</v>
      </c>
      <c r="P164" s="19">
        <v>4.7</v>
      </c>
      <c r="Q164" s="19">
        <v>5.2</v>
      </c>
      <c r="R164" s="19">
        <v>3.5</v>
      </c>
      <c r="S164" s="19">
        <v>2.1</v>
      </c>
      <c r="T164" s="19">
        <v>1.1000000000000001</v>
      </c>
      <c r="U164" s="19">
        <v>1</v>
      </c>
      <c r="V164" s="19">
        <v>1</v>
      </c>
      <c r="W164" s="19">
        <v>1.1000000000000001</v>
      </c>
      <c r="X164" s="19">
        <v>1.2</v>
      </c>
      <c r="Y164" s="19">
        <v>1.2</v>
      </c>
      <c r="Z164" s="19">
        <v>1.2</v>
      </c>
      <c r="AA164" s="19">
        <v>1.2</v>
      </c>
      <c r="AB164" s="19">
        <v>1.1000000000000001</v>
      </c>
      <c r="AC164" s="19">
        <v>1.1000000000000001</v>
      </c>
      <c r="AD164" s="19">
        <v>1.1000000000000001</v>
      </c>
      <c r="AE164" s="19">
        <v>1.1000000000000001</v>
      </c>
      <c r="AF164" s="19">
        <v>1.1000000000000001</v>
      </c>
      <c r="AG164" s="19">
        <v>1.1000000000000001</v>
      </c>
    </row>
    <row r="165" spans="1:33" x14ac:dyDescent="0.2">
      <c r="A165" s="17" t="str">
        <f>VLOOKUP(C165,'Country Table'!$C$4:$G$222,5,FALSE)</f>
        <v>High income</v>
      </c>
      <c r="B165" s="17" t="str">
        <f>VLOOKUP(C165,'Country Table'!$C$4:$G$222,4,FALSE)</f>
        <v>Latin America &amp; Caribbean</v>
      </c>
      <c r="C165" s="18" t="s">
        <v>394</v>
      </c>
      <c r="D165" s="19">
        <v>3.2</v>
      </c>
      <c r="E165" s="19">
        <v>3.2</v>
      </c>
      <c r="F165" s="19">
        <v>3.5</v>
      </c>
      <c r="G165" s="19">
        <v>3.9</v>
      </c>
      <c r="H165" s="19">
        <v>3.8</v>
      </c>
      <c r="I165" s="19">
        <v>3.8</v>
      </c>
      <c r="J165" s="19">
        <v>3.7</v>
      </c>
      <c r="K165" s="19">
        <v>3.6</v>
      </c>
      <c r="L165" s="19">
        <v>3.5</v>
      </c>
      <c r="M165" s="29">
        <v>3.7</v>
      </c>
      <c r="N165" s="19">
        <v>3.6</v>
      </c>
      <c r="O165" s="19">
        <v>3.6</v>
      </c>
      <c r="P165" s="19">
        <v>3.8</v>
      </c>
      <c r="Q165" s="19">
        <v>3.7</v>
      </c>
      <c r="R165" s="19">
        <v>3.4</v>
      </c>
      <c r="S165" s="19">
        <v>3.1</v>
      </c>
      <c r="T165" s="19">
        <v>2.7</v>
      </c>
      <c r="U165" s="19">
        <v>2.4</v>
      </c>
      <c r="V165" s="19">
        <v>2.4</v>
      </c>
      <c r="W165" s="19">
        <v>3.5</v>
      </c>
      <c r="X165" s="19">
        <v>3.8</v>
      </c>
      <c r="Y165" s="19">
        <v>3.2</v>
      </c>
      <c r="Z165" s="19">
        <v>3.5</v>
      </c>
      <c r="AA165" s="19">
        <v>2.5</v>
      </c>
      <c r="AB165" s="19">
        <v>2.2000000000000002</v>
      </c>
      <c r="AC165" s="19">
        <v>2.2000000000000002</v>
      </c>
      <c r="AD165" s="19">
        <v>3</v>
      </c>
      <c r="AE165" s="19">
        <v>2.7</v>
      </c>
      <c r="AF165" s="19">
        <v>2.5</v>
      </c>
      <c r="AG165" s="19">
        <v>2.7</v>
      </c>
    </row>
    <row r="166" spans="1:33" x14ac:dyDescent="0.2">
      <c r="A166" s="17" t="str">
        <f>VLOOKUP(C166,'Country Table'!$C$4:$G$222,5,FALSE)</f>
        <v>Lower middle income</v>
      </c>
      <c r="B166" s="17" t="str">
        <f>VLOOKUP(C166,'Country Table'!$C$4:$G$222,4,FALSE)</f>
        <v>Middle East &amp; North Africa</v>
      </c>
      <c r="C166" s="18" t="s">
        <v>396</v>
      </c>
      <c r="D166" s="19">
        <v>15.6</v>
      </c>
      <c r="E166" s="19">
        <v>15.6</v>
      </c>
      <c r="F166" s="19">
        <v>15.7</v>
      </c>
      <c r="G166" s="19">
        <v>15.9</v>
      </c>
      <c r="H166" s="19">
        <v>15.9</v>
      </c>
      <c r="I166" s="19">
        <v>15.9</v>
      </c>
      <c r="J166" s="19">
        <v>16</v>
      </c>
      <c r="K166" s="19">
        <v>15.9</v>
      </c>
      <c r="L166" s="19">
        <v>15.5</v>
      </c>
      <c r="M166" s="29">
        <v>15.2</v>
      </c>
      <c r="N166" s="19">
        <v>14.9</v>
      </c>
      <c r="O166" s="19">
        <v>14.4</v>
      </c>
      <c r="P166" s="19">
        <v>14.6</v>
      </c>
      <c r="Q166" s="19">
        <v>14.5</v>
      </c>
      <c r="R166" s="19">
        <v>14.2</v>
      </c>
      <c r="S166" s="19">
        <v>12.9</v>
      </c>
      <c r="T166" s="19">
        <v>12.5</v>
      </c>
      <c r="U166" s="19">
        <v>12.4</v>
      </c>
      <c r="V166" s="19">
        <v>12.4</v>
      </c>
      <c r="W166" s="19">
        <v>13.3</v>
      </c>
      <c r="X166" s="19">
        <v>13</v>
      </c>
      <c r="Y166" s="19">
        <v>18.3</v>
      </c>
      <c r="Z166" s="19">
        <v>17.600000000000001</v>
      </c>
      <c r="AA166" s="19">
        <v>15.9</v>
      </c>
      <c r="AB166" s="19">
        <v>15.1</v>
      </c>
      <c r="AC166" s="19">
        <v>15.2</v>
      </c>
      <c r="AD166" s="19">
        <v>15.5</v>
      </c>
      <c r="AE166" s="19">
        <v>15.4</v>
      </c>
      <c r="AF166" s="19">
        <v>15.5</v>
      </c>
      <c r="AG166" s="19">
        <v>16</v>
      </c>
    </row>
    <row r="167" spans="1:33" x14ac:dyDescent="0.2">
      <c r="A167" s="17" t="str">
        <f>VLOOKUP(C167,'Country Table'!$C$4:$G$222,5,FALSE)</f>
        <v>Upper middle income</v>
      </c>
      <c r="B167" s="17" t="str">
        <f>VLOOKUP(C167,'Country Table'!$C$4:$G$222,4,FALSE)</f>
        <v>Europe &amp; Central Asia</v>
      </c>
      <c r="C167" s="18" t="s">
        <v>398</v>
      </c>
      <c r="D167" s="19">
        <v>8.1999999999999993</v>
      </c>
      <c r="E167" s="19">
        <v>8.1999999999999993</v>
      </c>
      <c r="F167" s="19">
        <v>8.5</v>
      </c>
      <c r="G167" s="19">
        <v>9</v>
      </c>
      <c r="H167" s="19">
        <v>8.6</v>
      </c>
      <c r="I167" s="19">
        <v>7.6</v>
      </c>
      <c r="J167" s="19">
        <v>6.6</v>
      </c>
      <c r="K167" s="19">
        <v>6.8</v>
      </c>
      <c r="L167" s="19">
        <v>6.9</v>
      </c>
      <c r="M167" s="29">
        <v>7.7</v>
      </c>
      <c r="N167" s="19">
        <v>6.5</v>
      </c>
      <c r="O167" s="19">
        <v>8.4</v>
      </c>
      <c r="P167" s="19">
        <v>10.4</v>
      </c>
      <c r="Q167" s="19">
        <v>10.5</v>
      </c>
      <c r="R167" s="19">
        <v>10.8</v>
      </c>
      <c r="S167" s="19">
        <v>10.6</v>
      </c>
      <c r="T167" s="19">
        <v>8.6999999999999993</v>
      </c>
      <c r="U167" s="19">
        <v>8.9</v>
      </c>
      <c r="V167" s="19">
        <v>9.6999999999999993</v>
      </c>
      <c r="W167" s="19">
        <v>12.6</v>
      </c>
      <c r="X167" s="19">
        <v>10.7</v>
      </c>
      <c r="Y167" s="19">
        <v>8.8000000000000007</v>
      </c>
      <c r="Z167" s="19">
        <v>8.1</v>
      </c>
      <c r="AA167" s="19">
        <v>8.6999999999999993</v>
      </c>
      <c r="AB167" s="19">
        <v>9.9</v>
      </c>
      <c r="AC167" s="19">
        <v>10.199999999999999</v>
      </c>
      <c r="AD167" s="19">
        <v>10.8</v>
      </c>
      <c r="AE167" s="19">
        <v>10.8</v>
      </c>
      <c r="AF167" s="19">
        <v>10.9</v>
      </c>
      <c r="AG167" s="19">
        <v>13.5</v>
      </c>
    </row>
    <row r="168" spans="1:33" x14ac:dyDescent="0.2">
      <c r="A168" s="17" t="str">
        <f>VLOOKUP(C168,'Country Table'!$C$4:$G$222,5,FALSE)</f>
        <v>Upper middle income</v>
      </c>
      <c r="B168" s="17" t="str">
        <f>VLOOKUP(C168,'Country Table'!$C$4:$G$222,4,FALSE)</f>
        <v>Europe &amp; Central Asia</v>
      </c>
      <c r="C168" s="18" t="s">
        <v>400</v>
      </c>
      <c r="D168" s="19">
        <v>1.4</v>
      </c>
      <c r="E168" s="19">
        <v>1.4</v>
      </c>
      <c r="F168" s="19">
        <v>1.5</v>
      </c>
      <c r="G168" s="19">
        <v>1.5</v>
      </c>
      <c r="H168" s="19">
        <v>4.7</v>
      </c>
      <c r="I168" s="19">
        <v>8.3000000000000007</v>
      </c>
      <c r="J168" s="19">
        <v>10.3</v>
      </c>
      <c r="K168" s="19">
        <v>11</v>
      </c>
      <c r="L168" s="19">
        <v>12.2</v>
      </c>
      <c r="M168" s="29">
        <v>12.7</v>
      </c>
      <c r="N168" s="19">
        <v>11.7</v>
      </c>
      <c r="O168" s="19">
        <v>10.7</v>
      </c>
      <c r="P168" s="19">
        <v>9.9</v>
      </c>
      <c r="Q168" s="19">
        <v>9</v>
      </c>
      <c r="R168" s="19">
        <v>8.1</v>
      </c>
      <c r="S168" s="19">
        <v>7.3</v>
      </c>
      <c r="T168" s="19">
        <v>6.4</v>
      </c>
      <c r="U168" s="19">
        <v>5.6</v>
      </c>
      <c r="V168" s="19">
        <v>4.9000000000000004</v>
      </c>
      <c r="W168" s="19">
        <v>4.5</v>
      </c>
      <c r="X168" s="19">
        <v>4</v>
      </c>
      <c r="Y168" s="19">
        <v>4</v>
      </c>
      <c r="Z168" s="19">
        <v>4</v>
      </c>
      <c r="AA168" s="19">
        <v>4</v>
      </c>
      <c r="AB168" s="19">
        <v>4</v>
      </c>
      <c r="AC168" s="19">
        <v>4</v>
      </c>
      <c r="AD168" s="19">
        <v>3.9</v>
      </c>
      <c r="AE168" s="19">
        <v>3.9</v>
      </c>
      <c r="AF168" s="19">
        <v>3.8</v>
      </c>
      <c r="AG168" s="19">
        <v>3.9</v>
      </c>
    </row>
    <row r="169" spans="1:33" x14ac:dyDescent="0.2">
      <c r="A169" s="17" t="str">
        <f>VLOOKUP(C169,'Country Table'!$C$4:$G$222,5,FALSE)</f>
        <v>Low income</v>
      </c>
      <c r="B169" s="17" t="str">
        <f>VLOOKUP(C169,'Country Table'!$C$4:$G$222,4,FALSE)</f>
        <v>Sub-Saharan Africa</v>
      </c>
      <c r="C169" s="18" t="s">
        <v>406</v>
      </c>
      <c r="D169" s="19">
        <v>0.9</v>
      </c>
      <c r="E169" s="19">
        <v>0.9</v>
      </c>
      <c r="F169" s="19">
        <v>0.9</v>
      </c>
      <c r="G169" s="19">
        <v>1.1000000000000001</v>
      </c>
      <c r="H169" s="19">
        <v>1.3</v>
      </c>
      <c r="I169" s="19">
        <v>1.5</v>
      </c>
      <c r="J169" s="19">
        <v>1.8</v>
      </c>
      <c r="K169" s="19">
        <v>2</v>
      </c>
      <c r="L169" s="19">
        <v>2.2999999999999998</v>
      </c>
      <c r="M169" s="29">
        <v>2.6</v>
      </c>
      <c r="N169" s="19">
        <v>2.8</v>
      </c>
      <c r="O169" s="19">
        <v>3.1</v>
      </c>
      <c r="P169" s="19">
        <v>3.5</v>
      </c>
      <c r="Q169" s="19">
        <v>3.6</v>
      </c>
      <c r="R169" s="19">
        <v>2.7</v>
      </c>
      <c r="S169" s="19">
        <v>1.9</v>
      </c>
      <c r="T169" s="19">
        <v>2.2000000000000002</v>
      </c>
      <c r="U169" s="19">
        <v>2.5</v>
      </c>
      <c r="V169" s="19">
        <v>2.9</v>
      </c>
      <c r="W169" s="19">
        <v>3.6</v>
      </c>
      <c r="X169" s="19">
        <v>3.6</v>
      </c>
      <c r="Y169" s="19">
        <v>3.6</v>
      </c>
      <c r="Z169" s="19">
        <v>3.6</v>
      </c>
      <c r="AA169" s="19">
        <v>1.9</v>
      </c>
      <c r="AB169" s="19">
        <v>1.9</v>
      </c>
      <c r="AC169" s="19">
        <v>1.9</v>
      </c>
      <c r="AD169" s="19">
        <v>1.8</v>
      </c>
      <c r="AE169" s="19">
        <v>1.8</v>
      </c>
      <c r="AF169" s="19">
        <v>1.7</v>
      </c>
      <c r="AG169" s="19">
        <v>1.8</v>
      </c>
    </row>
    <row r="170" spans="1:33" x14ac:dyDescent="0.2">
      <c r="A170" s="17" t="str">
        <f>VLOOKUP(C170,'Country Table'!$C$4:$G$222,5,FALSE)</f>
        <v>Lower middle income</v>
      </c>
      <c r="B170" s="17" t="str">
        <f>VLOOKUP(C170,'Country Table'!$C$4:$G$222,4,FALSE)</f>
        <v>Europe &amp; Central Asia</v>
      </c>
      <c r="C170" s="18" t="s">
        <v>408</v>
      </c>
      <c r="D170" s="19">
        <v>1.9</v>
      </c>
      <c r="E170" s="19">
        <v>1.9</v>
      </c>
      <c r="F170" s="19">
        <v>1.9</v>
      </c>
      <c r="G170" s="19">
        <v>2</v>
      </c>
      <c r="H170" s="19">
        <v>2</v>
      </c>
      <c r="I170" s="19">
        <v>5.6</v>
      </c>
      <c r="J170" s="19">
        <v>7.7</v>
      </c>
      <c r="K170" s="19">
        <v>8.9</v>
      </c>
      <c r="L170" s="19">
        <v>11.3</v>
      </c>
      <c r="M170" s="29">
        <v>11.9</v>
      </c>
      <c r="N170" s="19">
        <v>11.7</v>
      </c>
      <c r="O170" s="19">
        <v>11.1</v>
      </c>
      <c r="P170" s="19">
        <v>10.1</v>
      </c>
      <c r="Q170" s="19">
        <v>9.1</v>
      </c>
      <c r="R170" s="19">
        <v>8.6</v>
      </c>
      <c r="S170" s="19">
        <v>7.2</v>
      </c>
      <c r="T170" s="19">
        <v>6.8</v>
      </c>
      <c r="U170" s="19">
        <v>6.4</v>
      </c>
      <c r="V170" s="19">
        <v>6.4</v>
      </c>
      <c r="W170" s="19">
        <v>8.8000000000000007</v>
      </c>
      <c r="X170" s="19">
        <v>8.1</v>
      </c>
      <c r="Y170" s="19">
        <v>7.9</v>
      </c>
      <c r="Z170" s="19">
        <v>7.5</v>
      </c>
      <c r="AA170" s="19">
        <v>7.2</v>
      </c>
      <c r="AB170" s="19">
        <v>9.3000000000000007</v>
      </c>
      <c r="AC170" s="19">
        <v>9.1</v>
      </c>
      <c r="AD170" s="19">
        <v>9.4</v>
      </c>
      <c r="AE170" s="19">
        <v>9.5</v>
      </c>
      <c r="AF170" s="19">
        <v>8.8000000000000007</v>
      </c>
      <c r="AG170" s="19">
        <v>8.9</v>
      </c>
    </row>
    <row r="171" spans="1:33" x14ac:dyDescent="0.2">
      <c r="A171" s="17" t="str">
        <f>VLOOKUP(C171,'Country Table'!$C$4:$G$222,5,FALSE)</f>
        <v>High income</v>
      </c>
      <c r="B171" s="17" t="str">
        <f>VLOOKUP(C171,'Country Table'!$C$4:$G$222,4,FALSE)</f>
        <v>Middle East &amp; North Africa</v>
      </c>
      <c r="C171" s="18" t="s">
        <v>410</v>
      </c>
      <c r="D171" s="19">
        <v>1.6</v>
      </c>
      <c r="E171" s="19">
        <v>1.6</v>
      </c>
      <c r="F171" s="19">
        <v>1.6</v>
      </c>
      <c r="G171" s="19">
        <v>1.9</v>
      </c>
      <c r="H171" s="19">
        <v>1.8</v>
      </c>
      <c r="I171" s="19">
        <v>1.8</v>
      </c>
      <c r="J171" s="19">
        <v>2</v>
      </c>
      <c r="K171" s="19">
        <v>2</v>
      </c>
      <c r="L171" s="19">
        <v>2.1</v>
      </c>
      <c r="M171" s="29">
        <v>2.2000000000000002</v>
      </c>
      <c r="N171" s="19">
        <v>2.2999999999999998</v>
      </c>
      <c r="O171" s="19">
        <v>2.4</v>
      </c>
      <c r="P171" s="19">
        <v>2.7</v>
      </c>
      <c r="Q171" s="19">
        <v>3</v>
      </c>
      <c r="R171" s="19">
        <v>3.2</v>
      </c>
      <c r="S171" s="19">
        <v>3.1</v>
      </c>
      <c r="T171" s="19">
        <v>2.7</v>
      </c>
      <c r="U171" s="19">
        <v>2.1</v>
      </c>
      <c r="V171" s="19">
        <v>2</v>
      </c>
      <c r="W171" s="19">
        <v>2.2999999999999998</v>
      </c>
      <c r="X171" s="19">
        <v>2.5</v>
      </c>
      <c r="Y171" s="19">
        <v>2.5</v>
      </c>
      <c r="Z171" s="19">
        <v>2.5</v>
      </c>
      <c r="AA171" s="19">
        <v>2.6</v>
      </c>
      <c r="AB171" s="19">
        <v>2.2000000000000002</v>
      </c>
      <c r="AC171" s="19">
        <v>1.9</v>
      </c>
      <c r="AD171" s="19">
        <v>1.6</v>
      </c>
      <c r="AE171" s="19">
        <v>2.5</v>
      </c>
      <c r="AF171" s="19">
        <v>2.2000000000000002</v>
      </c>
      <c r="AG171" s="19">
        <v>2.2999999999999998</v>
      </c>
    </row>
    <row r="172" spans="1:33" x14ac:dyDescent="0.2">
      <c r="A172" s="17" t="str">
        <f>VLOOKUP(C172,'Country Table'!$C$4:$G$222,5,FALSE)</f>
        <v>High income</v>
      </c>
      <c r="B172" s="17" t="str">
        <f>VLOOKUP(C172,'Country Table'!$C$4:$G$222,4,FALSE)</f>
        <v>Europe &amp; Central Asia</v>
      </c>
      <c r="C172" s="18" t="s">
        <v>412</v>
      </c>
      <c r="D172" s="19">
        <v>8.6</v>
      </c>
      <c r="E172" s="19">
        <v>8.6</v>
      </c>
      <c r="F172" s="19">
        <v>9.8000000000000007</v>
      </c>
      <c r="G172" s="19">
        <v>10.3</v>
      </c>
      <c r="H172" s="19">
        <v>9.6</v>
      </c>
      <c r="I172" s="19">
        <v>8.6999999999999993</v>
      </c>
      <c r="J172" s="19">
        <v>8.1999999999999993</v>
      </c>
      <c r="K172" s="19">
        <v>7.1</v>
      </c>
      <c r="L172" s="19">
        <v>6.2</v>
      </c>
      <c r="M172" s="29">
        <v>6</v>
      </c>
      <c r="N172" s="19">
        <v>5.6</v>
      </c>
      <c r="O172" s="19">
        <v>4.7</v>
      </c>
      <c r="P172" s="19">
        <v>5</v>
      </c>
      <c r="Q172" s="19">
        <v>4.8</v>
      </c>
      <c r="R172" s="19">
        <v>4.5999999999999996</v>
      </c>
      <c r="S172" s="19">
        <v>4.8</v>
      </c>
      <c r="T172" s="19">
        <v>5.3</v>
      </c>
      <c r="U172" s="19">
        <v>5.3</v>
      </c>
      <c r="V172" s="19">
        <v>5.6</v>
      </c>
      <c r="W172" s="19">
        <v>7.5</v>
      </c>
      <c r="X172" s="19">
        <v>7.8</v>
      </c>
      <c r="Y172" s="19">
        <v>8</v>
      </c>
      <c r="Z172" s="19">
        <v>7.9</v>
      </c>
      <c r="AA172" s="19">
        <v>7.5</v>
      </c>
      <c r="AB172" s="19">
        <v>6.1</v>
      </c>
      <c r="AC172" s="19">
        <v>5.3</v>
      </c>
      <c r="AD172" s="19">
        <v>4.8</v>
      </c>
      <c r="AE172" s="19">
        <v>4.3</v>
      </c>
      <c r="AF172" s="19">
        <v>4</v>
      </c>
      <c r="AG172" s="19">
        <v>3.9</v>
      </c>
    </row>
    <row r="173" spans="1:33" x14ac:dyDescent="0.2">
      <c r="A173" s="17" t="str">
        <f>VLOOKUP(C173,'Country Table'!$C$4:$G$222,5,FALSE)</f>
        <v>High income</v>
      </c>
      <c r="B173" s="17" t="str">
        <f>VLOOKUP(C173,'Country Table'!$C$4:$G$222,4,FALSE)</f>
        <v>North America</v>
      </c>
      <c r="C173" s="18" t="s">
        <v>414</v>
      </c>
      <c r="D173" s="19">
        <v>6.8</v>
      </c>
      <c r="E173" s="19">
        <v>6.8</v>
      </c>
      <c r="F173" s="19">
        <v>7.5</v>
      </c>
      <c r="G173" s="19">
        <v>6.9</v>
      </c>
      <c r="H173" s="19">
        <v>6.1</v>
      </c>
      <c r="I173" s="19">
        <v>5.7</v>
      </c>
      <c r="J173" s="19">
        <v>5.5</v>
      </c>
      <c r="K173" s="19">
        <v>5</v>
      </c>
      <c r="L173" s="19">
        <v>4.5</v>
      </c>
      <c r="M173" s="29">
        <v>4.2</v>
      </c>
      <c r="N173" s="19">
        <v>4</v>
      </c>
      <c r="O173" s="19">
        <v>4.7</v>
      </c>
      <c r="P173" s="19">
        <v>5.8</v>
      </c>
      <c r="Q173" s="19">
        <v>6</v>
      </c>
      <c r="R173" s="19">
        <v>5.5</v>
      </c>
      <c r="S173" s="19">
        <v>5.0999999999999996</v>
      </c>
      <c r="T173" s="19">
        <v>4.5999999999999996</v>
      </c>
      <c r="U173" s="19">
        <v>4.5999999999999996</v>
      </c>
      <c r="V173" s="19">
        <v>5.8</v>
      </c>
      <c r="W173" s="19">
        <v>9.3000000000000007</v>
      </c>
      <c r="X173" s="19">
        <v>9.6</v>
      </c>
      <c r="Y173" s="19">
        <v>8.9</v>
      </c>
      <c r="Z173" s="19">
        <v>8.1</v>
      </c>
      <c r="AA173" s="19">
        <v>7.4</v>
      </c>
      <c r="AB173" s="19">
        <v>6.2</v>
      </c>
      <c r="AC173" s="19">
        <v>5.3</v>
      </c>
      <c r="AD173" s="19">
        <v>4.9000000000000004</v>
      </c>
      <c r="AE173" s="19">
        <v>4.4000000000000004</v>
      </c>
      <c r="AF173" s="19">
        <v>3.9</v>
      </c>
      <c r="AG173" s="19">
        <v>3.7</v>
      </c>
    </row>
    <row r="174" spans="1:33" x14ac:dyDescent="0.2">
      <c r="A174" s="17" t="str">
        <f>VLOOKUP(C174,'Country Table'!$C$4:$G$222,5,FALSE)</f>
        <v>High income</v>
      </c>
      <c r="B174" s="17" t="str">
        <f>VLOOKUP(C174,'Country Table'!$C$4:$G$222,4,FALSE)</f>
        <v>Latin America &amp; Caribbean</v>
      </c>
      <c r="C174" s="18" t="s">
        <v>416</v>
      </c>
      <c r="D174" s="19">
        <v>8.9</v>
      </c>
      <c r="E174" s="19">
        <v>8.9</v>
      </c>
      <c r="F174" s="19">
        <v>9.1999999999999993</v>
      </c>
      <c r="G174" s="19">
        <v>9.6999999999999993</v>
      </c>
      <c r="H174" s="19">
        <v>9.8000000000000007</v>
      </c>
      <c r="I174" s="19">
        <v>9.6999999999999993</v>
      </c>
      <c r="J174" s="19">
        <v>9.6999999999999993</v>
      </c>
      <c r="K174" s="19">
        <v>9.6</v>
      </c>
      <c r="L174" s="19">
        <v>9.4</v>
      </c>
      <c r="M174" s="29">
        <v>10.5</v>
      </c>
      <c r="N174" s="19">
        <v>12.6</v>
      </c>
      <c r="O174" s="19">
        <v>15.1</v>
      </c>
      <c r="P174" s="19">
        <v>16.600000000000001</v>
      </c>
      <c r="Q174" s="19">
        <v>16.7</v>
      </c>
      <c r="R174" s="19">
        <v>13</v>
      </c>
      <c r="S174" s="19">
        <v>12</v>
      </c>
      <c r="T174" s="19">
        <v>10.8</v>
      </c>
      <c r="U174" s="19">
        <v>9.4</v>
      </c>
      <c r="V174" s="19">
        <v>8</v>
      </c>
      <c r="W174" s="19">
        <v>7.7</v>
      </c>
      <c r="X174" s="19">
        <v>7.2</v>
      </c>
      <c r="Y174" s="19">
        <v>6.3</v>
      </c>
      <c r="Z174" s="19">
        <v>6.5</v>
      </c>
      <c r="AA174" s="19">
        <v>6.4</v>
      </c>
      <c r="AB174" s="19">
        <v>6.5</v>
      </c>
      <c r="AC174" s="19">
        <v>7.5</v>
      </c>
      <c r="AD174" s="19">
        <v>7.8</v>
      </c>
      <c r="AE174" s="19">
        <v>7.9</v>
      </c>
      <c r="AF174" s="19">
        <v>8.3000000000000007</v>
      </c>
      <c r="AG174" s="19">
        <v>8.6999999999999993</v>
      </c>
    </row>
    <row r="175" spans="1:33" x14ac:dyDescent="0.2">
      <c r="A175" s="17" t="str">
        <f>VLOOKUP(C175,'Country Table'!$C$4:$G$222,5,FALSE)</f>
        <v>Lower middle income</v>
      </c>
      <c r="B175" s="17" t="str">
        <f>VLOOKUP(C175,'Country Table'!$C$4:$G$222,4,FALSE)</f>
        <v>Europe &amp; Central Asia</v>
      </c>
      <c r="C175" s="18" t="s">
        <v>418</v>
      </c>
      <c r="D175" s="19">
        <v>1.9</v>
      </c>
      <c r="E175" s="19">
        <v>1.9</v>
      </c>
      <c r="F175" s="19">
        <v>2.9</v>
      </c>
      <c r="G175" s="19">
        <v>4.9000000000000004</v>
      </c>
      <c r="H175" s="19">
        <v>7.3</v>
      </c>
      <c r="I175" s="19">
        <v>7.8</v>
      </c>
      <c r="J175" s="19">
        <v>10.7</v>
      </c>
      <c r="K175" s="19">
        <v>10.9</v>
      </c>
      <c r="L175" s="19">
        <v>13.3</v>
      </c>
      <c r="M175" s="29">
        <v>13.3</v>
      </c>
      <c r="N175" s="19">
        <v>12.1</v>
      </c>
      <c r="O175" s="19">
        <v>10.9</v>
      </c>
      <c r="P175" s="19">
        <v>9.9</v>
      </c>
      <c r="Q175" s="19">
        <v>8.9</v>
      </c>
      <c r="R175" s="19">
        <v>7.9</v>
      </c>
      <c r="S175" s="19">
        <v>6.9</v>
      </c>
      <c r="T175" s="19">
        <v>5.9</v>
      </c>
      <c r="U175" s="19">
        <v>5</v>
      </c>
      <c r="V175" s="19">
        <v>4.9000000000000004</v>
      </c>
      <c r="W175" s="19">
        <v>5</v>
      </c>
      <c r="X175" s="19">
        <v>5.4</v>
      </c>
      <c r="Y175" s="19">
        <v>5</v>
      </c>
      <c r="Z175" s="19">
        <v>4.9000000000000004</v>
      </c>
      <c r="AA175" s="19">
        <v>4.9000000000000004</v>
      </c>
      <c r="AB175" s="19">
        <v>5.0999999999999996</v>
      </c>
      <c r="AC175" s="19">
        <v>5.2</v>
      </c>
      <c r="AD175" s="19">
        <v>5.2</v>
      </c>
      <c r="AE175" s="19">
        <v>5.8</v>
      </c>
      <c r="AF175" s="19">
        <v>5.7</v>
      </c>
      <c r="AG175" s="19">
        <v>5.9</v>
      </c>
    </row>
    <row r="176" spans="1:33" x14ac:dyDescent="0.2">
      <c r="A176" s="17" t="str">
        <f>VLOOKUP(C176,'Country Table'!$C$4:$G$222,5,FALSE)</f>
        <v>Lower middle income</v>
      </c>
      <c r="B176" s="17" t="str">
        <f>VLOOKUP(C176,'Country Table'!$C$4:$G$222,4,FALSE)</f>
        <v>East Asia &amp; Pacific</v>
      </c>
      <c r="C176" s="18" t="s">
        <v>420</v>
      </c>
      <c r="D176" s="19">
        <v>4.5</v>
      </c>
      <c r="E176" s="19">
        <v>4.5</v>
      </c>
      <c r="F176" s="19">
        <v>4.5</v>
      </c>
      <c r="G176" s="19">
        <v>4.5999999999999996</v>
      </c>
      <c r="H176" s="19">
        <v>4.5999999999999996</v>
      </c>
      <c r="I176" s="19">
        <v>4.5999999999999996</v>
      </c>
      <c r="J176" s="19">
        <v>4.5999999999999996</v>
      </c>
      <c r="K176" s="19">
        <v>4.5999999999999996</v>
      </c>
      <c r="L176" s="19">
        <v>4.5999999999999996</v>
      </c>
      <c r="M176" s="29">
        <v>4.7</v>
      </c>
      <c r="N176" s="19">
        <v>4.5999999999999996</v>
      </c>
      <c r="O176" s="19">
        <v>4.5999999999999996</v>
      </c>
      <c r="P176" s="19">
        <v>4.7</v>
      </c>
      <c r="Q176" s="19">
        <v>4.7</v>
      </c>
      <c r="R176" s="19">
        <v>4.7</v>
      </c>
      <c r="S176" s="19">
        <v>4.5999999999999996</v>
      </c>
      <c r="T176" s="19">
        <v>4.5</v>
      </c>
      <c r="U176" s="19">
        <v>4.4000000000000004</v>
      </c>
      <c r="V176" s="19">
        <v>4.3</v>
      </c>
      <c r="W176" s="19">
        <v>4.5999999999999996</v>
      </c>
      <c r="X176" s="19">
        <v>4.5999999999999996</v>
      </c>
      <c r="Y176" s="19">
        <v>4.5999999999999996</v>
      </c>
      <c r="Z176" s="19">
        <v>4.5999999999999996</v>
      </c>
      <c r="AA176" s="19">
        <v>4.7</v>
      </c>
      <c r="AB176" s="19">
        <v>4.5999999999999996</v>
      </c>
      <c r="AC176" s="19">
        <v>4.5999999999999996</v>
      </c>
      <c r="AD176" s="19">
        <v>4.5</v>
      </c>
      <c r="AE176" s="19">
        <v>4.4000000000000004</v>
      </c>
      <c r="AF176" s="19">
        <v>4.4000000000000004</v>
      </c>
      <c r="AG176" s="19">
        <v>4.4000000000000004</v>
      </c>
    </row>
    <row r="177" spans="1:33" x14ac:dyDescent="0.2">
      <c r="A177" s="17" t="str">
        <f>VLOOKUP(C177,'Country Table'!$C$4:$G$222,5,FALSE)</f>
        <v>Upper middle income</v>
      </c>
      <c r="B177" s="17" t="str">
        <f>VLOOKUP(C177,'Country Table'!$C$4:$G$222,4,FALSE)</f>
        <v>Latin America &amp; Caribbean</v>
      </c>
      <c r="C177" s="18" t="s">
        <v>458</v>
      </c>
      <c r="D177" s="19">
        <v>9.4</v>
      </c>
      <c r="E177" s="19">
        <v>9.4</v>
      </c>
      <c r="F177" s="19">
        <v>7.7</v>
      </c>
      <c r="G177" s="19">
        <v>6.6</v>
      </c>
      <c r="H177" s="19">
        <v>8.6</v>
      </c>
      <c r="I177" s="19">
        <v>10.199999999999999</v>
      </c>
      <c r="J177" s="19">
        <v>11.8</v>
      </c>
      <c r="K177" s="19">
        <v>11.2</v>
      </c>
      <c r="L177" s="19">
        <v>11.1</v>
      </c>
      <c r="M177" s="29">
        <v>14.5</v>
      </c>
      <c r="N177" s="19">
        <v>14</v>
      </c>
      <c r="O177" s="19">
        <v>13</v>
      </c>
      <c r="P177" s="19">
        <v>16.2</v>
      </c>
      <c r="Q177" s="19">
        <v>16.8</v>
      </c>
      <c r="R177" s="19">
        <v>15.1</v>
      </c>
      <c r="S177" s="19">
        <v>10.7</v>
      </c>
      <c r="T177" s="19">
        <v>8.6</v>
      </c>
      <c r="U177" s="19">
        <v>7.3</v>
      </c>
      <c r="V177" s="19">
        <v>6.2</v>
      </c>
      <c r="W177" s="19">
        <v>6.1</v>
      </c>
      <c r="X177" s="19">
        <v>7.1</v>
      </c>
      <c r="Y177" s="19">
        <v>6.9</v>
      </c>
      <c r="Z177" s="19">
        <v>6.6</v>
      </c>
      <c r="AA177" s="19">
        <v>7.5</v>
      </c>
      <c r="AB177" s="19">
        <v>7.5</v>
      </c>
      <c r="AC177" s="19">
        <v>7.4</v>
      </c>
      <c r="AD177" s="19">
        <v>7.4</v>
      </c>
      <c r="AE177" s="19">
        <v>7.3</v>
      </c>
      <c r="AF177" s="19">
        <v>7.2</v>
      </c>
      <c r="AG177" s="19">
        <v>8.8000000000000007</v>
      </c>
    </row>
    <row r="178" spans="1:33" x14ac:dyDescent="0.2">
      <c r="A178" s="17" t="str">
        <f>VLOOKUP(C178,'Country Table'!$C$4:$G$222,5,FALSE)</f>
        <v>Lower middle income</v>
      </c>
      <c r="B178" s="17" t="str">
        <f>VLOOKUP(C178,'Country Table'!$C$4:$G$222,4,FALSE)</f>
        <v>East Asia &amp; Pacific</v>
      </c>
      <c r="C178" s="18" t="s">
        <v>423</v>
      </c>
      <c r="D178" s="19">
        <v>1.8</v>
      </c>
      <c r="E178" s="19">
        <v>1.8</v>
      </c>
      <c r="F178" s="19">
        <v>1.9</v>
      </c>
      <c r="G178" s="19">
        <v>1.9</v>
      </c>
      <c r="H178" s="19">
        <v>1.9</v>
      </c>
      <c r="I178" s="19">
        <v>1.9</v>
      </c>
      <c r="J178" s="19">
        <v>1.9</v>
      </c>
      <c r="K178" s="19">
        <v>2.9</v>
      </c>
      <c r="L178" s="19">
        <v>2.2999999999999998</v>
      </c>
      <c r="M178" s="29">
        <v>2.2999999999999998</v>
      </c>
      <c r="N178" s="19">
        <v>2.2999999999999998</v>
      </c>
      <c r="O178" s="19">
        <v>2.8</v>
      </c>
      <c r="P178" s="19">
        <v>2.1</v>
      </c>
      <c r="Q178" s="19">
        <v>2.2999999999999998</v>
      </c>
      <c r="R178" s="19">
        <v>2.1</v>
      </c>
      <c r="S178" s="19">
        <v>2.1</v>
      </c>
      <c r="T178" s="19">
        <v>2.1</v>
      </c>
      <c r="U178" s="19">
        <v>2</v>
      </c>
      <c r="V178" s="19">
        <v>1.8</v>
      </c>
      <c r="W178" s="19">
        <v>1.7</v>
      </c>
      <c r="X178" s="19">
        <v>1.1000000000000001</v>
      </c>
      <c r="Y178" s="19">
        <v>1.9</v>
      </c>
      <c r="Z178" s="19">
        <v>1.7</v>
      </c>
      <c r="AA178" s="19">
        <v>2</v>
      </c>
      <c r="AB178" s="19">
        <v>1.9</v>
      </c>
      <c r="AC178" s="19">
        <v>2.1</v>
      </c>
      <c r="AD178" s="19">
        <v>2.1</v>
      </c>
      <c r="AE178" s="19">
        <v>2.1</v>
      </c>
      <c r="AF178" s="19">
        <v>2</v>
      </c>
      <c r="AG178" s="19">
        <v>2</v>
      </c>
    </row>
    <row r="179" spans="1:33" x14ac:dyDescent="0.2">
      <c r="A179" s="17" t="str">
        <f>VLOOKUP(C179,'Country Table'!$C$4:$G$222,5,FALSE)</f>
        <v>High income</v>
      </c>
      <c r="B179" s="17" t="str">
        <f>VLOOKUP(C179,'Country Table'!$C$4:$G$222,4,FALSE)</f>
        <v>Latin America &amp; Caribbean</v>
      </c>
      <c r="C179" s="18" t="s">
        <v>425</v>
      </c>
      <c r="D179" s="19">
        <v>8.6</v>
      </c>
      <c r="E179" s="19">
        <v>8.6</v>
      </c>
      <c r="F179" s="19">
        <v>9.1</v>
      </c>
      <c r="G179" s="19">
        <v>9.6</v>
      </c>
      <c r="H179" s="19">
        <v>9.6999999999999993</v>
      </c>
      <c r="I179" s="19">
        <v>9.6</v>
      </c>
      <c r="J179" s="19">
        <v>9.5</v>
      </c>
      <c r="K179" s="19">
        <v>9.3000000000000007</v>
      </c>
      <c r="L179" s="19">
        <v>9.1999999999999993</v>
      </c>
      <c r="M179" s="29">
        <v>9.4</v>
      </c>
      <c r="N179" s="19">
        <v>9.4</v>
      </c>
      <c r="O179" s="19">
        <v>9.4</v>
      </c>
      <c r="P179" s="19">
        <v>9.5</v>
      </c>
      <c r="Q179" s="19">
        <v>9.6</v>
      </c>
      <c r="R179" s="19">
        <v>9.4</v>
      </c>
      <c r="S179" s="19">
        <v>9</v>
      </c>
      <c r="T179" s="19">
        <v>8.4</v>
      </c>
      <c r="U179" s="19">
        <v>7.9</v>
      </c>
      <c r="V179" s="19">
        <v>7.9</v>
      </c>
      <c r="W179" s="19">
        <v>9.6999999999999993</v>
      </c>
      <c r="X179" s="19">
        <v>10</v>
      </c>
      <c r="Y179" s="19">
        <v>9.9</v>
      </c>
      <c r="Z179" s="19">
        <v>10</v>
      </c>
      <c r="AA179" s="19">
        <v>10.3</v>
      </c>
      <c r="AB179" s="19">
        <v>9.9</v>
      </c>
      <c r="AC179" s="19">
        <v>9.5</v>
      </c>
      <c r="AD179" s="19">
        <v>9.1999999999999993</v>
      </c>
      <c r="AE179" s="19">
        <v>8.6999999999999993</v>
      </c>
      <c r="AF179" s="19">
        <v>8.4</v>
      </c>
      <c r="AG179" s="19">
        <v>8.6999999999999993</v>
      </c>
    </row>
    <row r="180" spans="1:33" x14ac:dyDescent="0.2">
      <c r="A180" s="17" t="str">
        <f>VLOOKUP(C180,'Country Table'!$C$4:$G$222,5,FALSE)</f>
        <v>Lower middle income</v>
      </c>
      <c r="B180" s="17" t="str">
        <f>VLOOKUP(C180,'Country Table'!$C$4:$G$222,4,FALSE)</f>
        <v>Middle East &amp; North Africa</v>
      </c>
      <c r="C180" s="18" t="s">
        <v>427</v>
      </c>
      <c r="D180" s="19">
        <v>10.4</v>
      </c>
      <c r="E180" s="19">
        <v>10.4</v>
      </c>
      <c r="F180" s="19">
        <v>10.5</v>
      </c>
      <c r="G180" s="19">
        <v>10.6</v>
      </c>
      <c r="H180" s="19">
        <v>10.6</v>
      </c>
      <c r="I180" s="19">
        <v>10.6</v>
      </c>
      <c r="J180" s="19">
        <v>10.6</v>
      </c>
      <c r="K180" s="19">
        <v>10.6</v>
      </c>
      <c r="L180" s="19">
        <v>10.6</v>
      </c>
      <c r="M180" s="29">
        <v>10.6</v>
      </c>
      <c r="N180" s="19">
        <v>10.6</v>
      </c>
      <c r="O180" s="19">
        <v>21.5</v>
      </c>
      <c r="P180" s="19">
        <v>27.5</v>
      </c>
      <c r="Q180" s="19">
        <v>23</v>
      </c>
      <c r="R180" s="19">
        <v>23.2</v>
      </c>
      <c r="S180" s="19">
        <v>20</v>
      </c>
      <c r="T180" s="19">
        <v>19</v>
      </c>
      <c r="U180" s="19">
        <v>18.3</v>
      </c>
      <c r="V180" s="19">
        <v>22.9</v>
      </c>
      <c r="W180" s="19">
        <v>20.5</v>
      </c>
      <c r="X180" s="19">
        <v>21.4</v>
      </c>
      <c r="Y180" s="19">
        <v>17.600000000000001</v>
      </c>
      <c r="Z180" s="19">
        <v>19.2</v>
      </c>
      <c r="AA180" s="19">
        <v>19.899999999999999</v>
      </c>
      <c r="AB180" s="19">
        <v>20.5</v>
      </c>
      <c r="AC180" s="19">
        <v>23</v>
      </c>
      <c r="AD180" s="19">
        <v>23.9</v>
      </c>
      <c r="AE180" s="19">
        <v>25.7</v>
      </c>
      <c r="AF180" s="19">
        <v>26.3</v>
      </c>
      <c r="AG180" s="19">
        <v>26.2</v>
      </c>
    </row>
    <row r="181" spans="1:33" x14ac:dyDescent="0.2">
      <c r="A181" s="17" t="str">
        <f>VLOOKUP(C181,'Country Table'!$C$4:$G$222,5,FALSE)</f>
        <v>Low income</v>
      </c>
      <c r="B181" s="17" t="str">
        <f>VLOOKUP(C181,'Country Table'!$C$4:$G$222,4,FALSE)</f>
        <v>Middle East &amp; North Africa</v>
      </c>
      <c r="C181" s="18" t="s">
        <v>459</v>
      </c>
      <c r="D181" s="19">
        <v>8.1999999999999993</v>
      </c>
      <c r="E181" s="19">
        <v>8.1999999999999993</v>
      </c>
      <c r="F181" s="19">
        <v>8.1999999999999993</v>
      </c>
      <c r="G181" s="19">
        <v>8.3000000000000007</v>
      </c>
      <c r="H181" s="19">
        <v>8.3000000000000007</v>
      </c>
      <c r="I181" s="19">
        <v>8.9</v>
      </c>
      <c r="J181" s="19">
        <v>9.5</v>
      </c>
      <c r="K181" s="19">
        <v>10.1</v>
      </c>
      <c r="L181" s="19">
        <v>10.7</v>
      </c>
      <c r="M181" s="29">
        <v>11.5</v>
      </c>
      <c r="N181" s="19">
        <v>11.6</v>
      </c>
      <c r="O181" s="19">
        <v>11.7</v>
      </c>
      <c r="P181" s="19">
        <v>11.9</v>
      </c>
      <c r="Q181" s="19">
        <v>12.1</v>
      </c>
      <c r="R181" s="19">
        <v>12.1</v>
      </c>
      <c r="S181" s="19">
        <v>12.2</v>
      </c>
      <c r="T181" s="19">
        <v>12.1</v>
      </c>
      <c r="U181" s="19">
        <v>12</v>
      </c>
      <c r="V181" s="19">
        <v>12.1</v>
      </c>
      <c r="W181" s="19">
        <v>12.7</v>
      </c>
      <c r="X181" s="19">
        <v>12.9</v>
      </c>
      <c r="Y181" s="19">
        <v>13.1</v>
      </c>
      <c r="Z181" s="19">
        <v>13.2</v>
      </c>
      <c r="AA181" s="19">
        <v>13.4</v>
      </c>
      <c r="AB181" s="19">
        <v>13.5</v>
      </c>
      <c r="AC181" s="19">
        <v>13.4</v>
      </c>
      <c r="AD181" s="19">
        <v>13.3</v>
      </c>
      <c r="AE181" s="19">
        <v>13.2</v>
      </c>
      <c r="AF181" s="19">
        <v>13</v>
      </c>
      <c r="AG181" s="19">
        <v>12.9</v>
      </c>
    </row>
    <row r="182" spans="1:33" x14ac:dyDescent="0.2">
      <c r="A182" s="17" t="str">
        <f>VLOOKUP(C182,'Country Table'!$C$4:$G$222,5,FALSE)</f>
        <v>Lower middle income</v>
      </c>
      <c r="B182" s="17" t="str">
        <f>VLOOKUP(C182,'Country Table'!$C$4:$G$222,4,FALSE)</f>
        <v>Sub-Saharan Africa</v>
      </c>
      <c r="C182" s="18" t="s">
        <v>430</v>
      </c>
      <c r="D182" s="19">
        <v>18.899999999999999</v>
      </c>
      <c r="E182" s="19">
        <v>18.899999999999999</v>
      </c>
      <c r="F182" s="19">
        <v>19.2</v>
      </c>
      <c r="G182" s="19">
        <v>19.7</v>
      </c>
      <c r="H182" s="19">
        <v>18.2</v>
      </c>
      <c r="I182" s="19">
        <v>16.7</v>
      </c>
      <c r="J182" s="19">
        <v>15.3</v>
      </c>
      <c r="K182" s="19">
        <v>13.6</v>
      </c>
      <c r="L182" s="19">
        <v>12</v>
      </c>
      <c r="M182" s="29">
        <v>12.5</v>
      </c>
      <c r="N182" s="19">
        <v>12.9</v>
      </c>
      <c r="O182" s="19">
        <v>13.5</v>
      </c>
      <c r="P182" s="19">
        <v>14.2</v>
      </c>
      <c r="Q182" s="19">
        <v>14.8</v>
      </c>
      <c r="R182" s="19">
        <v>15.4</v>
      </c>
      <c r="S182" s="19">
        <v>15.9</v>
      </c>
      <c r="T182" s="19">
        <v>12.9</v>
      </c>
      <c r="U182" s="19">
        <v>10.199999999999999</v>
      </c>
      <c r="V182" s="19">
        <v>7.9</v>
      </c>
      <c r="W182" s="19">
        <v>10.5</v>
      </c>
      <c r="X182" s="19">
        <v>13.2</v>
      </c>
      <c r="Y182" s="19">
        <v>10.3</v>
      </c>
      <c r="Z182" s="19">
        <v>7.8</v>
      </c>
      <c r="AA182" s="19">
        <v>8.6</v>
      </c>
      <c r="AB182" s="19">
        <v>9.3000000000000007</v>
      </c>
      <c r="AC182" s="19">
        <v>10.1</v>
      </c>
      <c r="AD182" s="19">
        <v>10.9</v>
      </c>
      <c r="AE182" s="19">
        <v>11.6</v>
      </c>
      <c r="AF182" s="19">
        <v>11.5</v>
      </c>
      <c r="AG182" s="19">
        <v>11.4</v>
      </c>
    </row>
    <row r="183" spans="1:33" x14ac:dyDescent="0.2">
      <c r="A183" s="17" t="str">
        <f>VLOOKUP(C183,'Country Table'!$C$4:$G$222,5,FALSE)</f>
        <v>Lower middle income</v>
      </c>
      <c r="B183" s="17" t="str">
        <f>VLOOKUP(C183,'Country Table'!$C$4:$G$222,4,FALSE)</f>
        <v>Sub-Saharan Africa</v>
      </c>
      <c r="C183" s="18" t="s">
        <v>432</v>
      </c>
      <c r="D183" s="19">
        <v>4.8</v>
      </c>
      <c r="E183" s="19">
        <v>4.8</v>
      </c>
      <c r="F183" s="19">
        <v>4.9000000000000004</v>
      </c>
      <c r="G183" s="19">
        <v>4.9000000000000004</v>
      </c>
      <c r="H183" s="19">
        <v>5</v>
      </c>
      <c r="I183" s="19">
        <v>5.6</v>
      </c>
      <c r="J183" s="19">
        <v>6.3</v>
      </c>
      <c r="K183" s="19">
        <v>6.9</v>
      </c>
      <c r="L183" s="19">
        <v>6.4</v>
      </c>
      <c r="M183" s="29">
        <v>6</v>
      </c>
      <c r="N183" s="19">
        <v>5.6</v>
      </c>
      <c r="O183" s="19">
        <v>5.3</v>
      </c>
      <c r="P183" s="19">
        <v>5</v>
      </c>
      <c r="Q183" s="19">
        <v>4.7</v>
      </c>
      <c r="R183" s="19">
        <v>4.4000000000000004</v>
      </c>
      <c r="S183" s="19">
        <v>4.5</v>
      </c>
      <c r="T183" s="19">
        <v>4.5</v>
      </c>
      <c r="U183" s="19">
        <v>4.5</v>
      </c>
      <c r="V183" s="19">
        <v>4.5999999999999996</v>
      </c>
      <c r="W183" s="19">
        <v>5</v>
      </c>
      <c r="X183" s="19">
        <v>5.2</v>
      </c>
      <c r="Y183" s="19">
        <v>5.4</v>
      </c>
      <c r="Z183" s="19">
        <v>5.4</v>
      </c>
      <c r="AA183" s="19">
        <v>5.4</v>
      </c>
      <c r="AB183" s="19">
        <v>5.3</v>
      </c>
      <c r="AC183" s="19">
        <v>5.3</v>
      </c>
      <c r="AD183" s="19">
        <v>5.3</v>
      </c>
      <c r="AE183" s="19">
        <v>5.2</v>
      </c>
      <c r="AF183" s="19">
        <v>5.0999999999999996</v>
      </c>
      <c r="AG183" s="19">
        <v>5</v>
      </c>
    </row>
  </sheetData>
  <autoFilter ref="A1:AG1" xr:uid="{BF489D36-0C8D-4E60-A9F9-2C61945E6769}">
    <sortState xmlns:xlrd2="http://schemas.microsoft.com/office/spreadsheetml/2017/richdata2" ref="A2:AG183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5ADD-CA55-4DBB-85A0-B86B78C12A64}">
  <dimension ref="A1:AG241"/>
  <sheetViews>
    <sheetView workbookViewId="0">
      <selection activeCell="E10" sqref="E10"/>
    </sheetView>
  </sheetViews>
  <sheetFormatPr defaultColWidth="9.140625" defaultRowHeight="12" x14ac:dyDescent="0.2"/>
  <cols>
    <col min="1" max="2" width="9.140625" style="23"/>
    <col min="3" max="3" width="27.42578125" style="23" bestFit="1" customWidth="1"/>
    <col min="4" max="12" width="10.42578125" style="23" bestFit="1" customWidth="1"/>
    <col min="13" max="14" width="11.42578125" style="23" bestFit="1" customWidth="1"/>
    <col min="15" max="17" width="10.42578125" style="23" bestFit="1" customWidth="1"/>
    <col min="18" max="18" width="11.42578125" style="23" bestFit="1" customWidth="1"/>
    <col min="19" max="19" width="10.42578125" style="23" bestFit="1" customWidth="1"/>
    <col min="20" max="23" width="11.42578125" style="23" bestFit="1" customWidth="1"/>
    <col min="24" max="24" width="11" style="23" bestFit="1" customWidth="1"/>
    <col min="25" max="33" width="11.42578125" style="23" bestFit="1" customWidth="1"/>
    <col min="34" max="16384" width="9.140625" style="23"/>
  </cols>
  <sheetData>
    <row r="1" spans="1:33" ht="22.5" x14ac:dyDescent="0.2">
      <c r="A1" s="16" t="s">
        <v>435</v>
      </c>
      <c r="B1" s="16" t="s">
        <v>4</v>
      </c>
      <c r="C1" s="24" t="s">
        <v>436</v>
      </c>
      <c r="D1" s="25">
        <v>1990</v>
      </c>
      <c r="E1" s="25">
        <v>1991</v>
      </c>
      <c r="F1" s="25">
        <v>1992</v>
      </c>
      <c r="G1" s="25">
        <v>1993</v>
      </c>
      <c r="H1" s="25">
        <v>1994</v>
      </c>
      <c r="I1" s="25">
        <v>1995</v>
      </c>
      <c r="J1" s="25">
        <v>1996</v>
      </c>
      <c r="K1" s="25">
        <v>1997</v>
      </c>
      <c r="L1" s="25">
        <v>1998</v>
      </c>
      <c r="M1" s="26">
        <v>1999</v>
      </c>
      <c r="N1" s="25">
        <v>2000</v>
      </c>
      <c r="O1" s="25">
        <v>2001</v>
      </c>
      <c r="P1" s="25">
        <v>2002</v>
      </c>
      <c r="Q1" s="25">
        <v>2003</v>
      </c>
      <c r="R1" s="25">
        <v>2004</v>
      </c>
      <c r="S1" s="25">
        <v>2005</v>
      </c>
      <c r="T1" s="25">
        <v>2006</v>
      </c>
      <c r="U1" s="25">
        <v>2007</v>
      </c>
      <c r="V1" s="25">
        <v>2008</v>
      </c>
      <c r="W1" s="25">
        <v>2009</v>
      </c>
      <c r="X1" s="25">
        <v>2010</v>
      </c>
      <c r="Y1" s="25">
        <v>2011</v>
      </c>
      <c r="Z1" s="25">
        <v>2012</v>
      </c>
      <c r="AA1" s="25">
        <v>2013</v>
      </c>
      <c r="AB1" s="25">
        <v>2014</v>
      </c>
      <c r="AC1" s="25">
        <v>2015</v>
      </c>
      <c r="AD1" s="25">
        <v>2016</v>
      </c>
      <c r="AE1" s="25">
        <v>2017</v>
      </c>
      <c r="AF1" s="25">
        <v>2018</v>
      </c>
      <c r="AG1" s="25">
        <v>2019</v>
      </c>
    </row>
    <row r="2" spans="1:33" s="27" customFormat="1" x14ac:dyDescent="0.2">
      <c r="A2" s="17" t="str">
        <f>VLOOKUP(C2,'Country Table'!$C$4:$G$222,5,FALSE)</f>
        <v>Upper middle income</v>
      </c>
      <c r="B2" s="17" t="str">
        <f>VLOOKUP(C2,'Country Table'!$C$4:$G$222,4,FALSE)</f>
        <v>Europe &amp; Central Asia</v>
      </c>
      <c r="C2" s="28" t="s">
        <v>10</v>
      </c>
      <c r="D2" s="19">
        <v>0</v>
      </c>
      <c r="E2" s="19">
        <v>0</v>
      </c>
      <c r="F2" s="19">
        <v>20</v>
      </c>
      <c r="G2" s="19">
        <v>58</v>
      </c>
      <c r="H2" s="19">
        <v>53</v>
      </c>
      <c r="I2" s="19">
        <v>70</v>
      </c>
      <c r="J2" s="19">
        <v>90.1</v>
      </c>
      <c r="K2" s="19">
        <v>47.5</v>
      </c>
      <c r="L2" s="19">
        <v>45.01</v>
      </c>
      <c r="M2" s="29">
        <v>41.2</v>
      </c>
      <c r="N2" s="19">
        <v>143</v>
      </c>
      <c r="O2" s="19">
        <v>207.3</v>
      </c>
      <c r="P2" s="19">
        <v>135</v>
      </c>
      <c r="Q2" s="19">
        <v>178.03640066666702</v>
      </c>
      <c r="R2" s="19">
        <v>327.681210171408</v>
      </c>
      <c r="S2" s="19">
        <v>258.417488710474</v>
      </c>
      <c r="T2" s="19">
        <v>314.63831680369697</v>
      </c>
      <c r="U2" s="19">
        <v>647.36528380648997</v>
      </c>
      <c r="V2" s="19">
        <v>881.24417508348597</v>
      </c>
      <c r="W2" s="19">
        <v>950.761387622092</v>
      </c>
      <c r="X2" s="19">
        <v>1043.51167805772</v>
      </c>
      <c r="Y2" s="19">
        <v>846.61668161918203</v>
      </c>
      <c r="Z2" s="19">
        <v>834.80302305009491</v>
      </c>
      <c r="AA2" s="19">
        <v>1225.6743424757801</v>
      </c>
      <c r="AB2" s="19">
        <v>1074.29419046156</v>
      </c>
      <c r="AC2" s="19">
        <v>910.25672597160803</v>
      </c>
      <c r="AD2" s="19">
        <v>1037.32897803745</v>
      </c>
      <c r="AE2" s="19">
        <v>1128.9222454332801</v>
      </c>
      <c r="AF2" s="19">
        <v>1208.92040582958</v>
      </c>
      <c r="AG2" s="19">
        <v>1161.0452881187798</v>
      </c>
    </row>
    <row r="3" spans="1:33" s="27" customFormat="1" x14ac:dyDescent="0.2">
      <c r="A3" s="17" t="str">
        <f>VLOOKUP(C3,'Country Table'!$C$4:$G$222,5,FALSE)</f>
        <v>Lower middle income</v>
      </c>
      <c r="B3" s="17" t="str">
        <f>VLOOKUP(C3,'Country Table'!$C$4:$G$222,4,FALSE)</f>
        <v>Sub-Saharan Africa</v>
      </c>
      <c r="C3" s="28" t="s">
        <v>24</v>
      </c>
      <c r="D3" s="19">
        <v>-335.7</v>
      </c>
      <c r="E3" s="19">
        <v>664.5</v>
      </c>
      <c r="F3" s="19">
        <v>287.95600000000002</v>
      </c>
      <c r="G3" s="19">
        <v>302.10000000000002</v>
      </c>
      <c r="H3" s="19">
        <v>170.3</v>
      </c>
      <c r="I3" s="19">
        <v>472.42700000000002</v>
      </c>
      <c r="J3" s="19">
        <v>180.559</v>
      </c>
      <c r="K3" s="19">
        <v>411.66</v>
      </c>
      <c r="L3" s="19">
        <v>1113.97</v>
      </c>
      <c r="M3" s="29">
        <v>2471.46</v>
      </c>
      <c r="N3" s="19">
        <v>878.62</v>
      </c>
      <c r="O3" s="19">
        <v>2145.4699999999998</v>
      </c>
      <c r="P3" s="19">
        <v>1643.393</v>
      </c>
      <c r="Q3" s="19">
        <v>3481.0717800000002</v>
      </c>
      <c r="R3" s="19">
        <v>1413.99182</v>
      </c>
      <c r="S3" s="19">
        <v>-1523.1989871199999</v>
      </c>
      <c r="T3" s="19">
        <v>-228.29994592</v>
      </c>
      <c r="U3" s="19">
        <v>-1805.1236074600001</v>
      </c>
      <c r="V3" s="19">
        <v>-890.67296388</v>
      </c>
      <c r="W3" s="19">
        <v>2198.5450554200002</v>
      </c>
      <c r="X3" s="19">
        <v>-4567.6405664100002</v>
      </c>
      <c r="Y3" s="19">
        <v>-5116.4134137576502</v>
      </c>
      <c r="Z3" s="19">
        <v>-2351.1037314981099</v>
      </c>
      <c r="AA3" s="19">
        <v>-8041.5836166346098</v>
      </c>
      <c r="AB3" s="19">
        <v>2770.72221078846</v>
      </c>
      <c r="AC3" s="19">
        <v>10813.0853792657</v>
      </c>
      <c r="AD3" s="19">
        <v>-452.52261892000001</v>
      </c>
      <c r="AE3" s="19">
        <v>-8749.3004660899096</v>
      </c>
      <c r="AF3" s="19">
        <v>-6461.7905806051103</v>
      </c>
      <c r="AG3" s="19">
        <v>-1749.0529123014701</v>
      </c>
    </row>
    <row r="4" spans="1:33" s="27" customFormat="1" x14ac:dyDescent="0.2">
      <c r="A4" s="17" t="str">
        <f>VLOOKUP(C4,'Country Table'!$C$4:$G$222,5,FALSE)</f>
        <v>High income</v>
      </c>
      <c r="B4" s="17" t="str">
        <f>VLOOKUP(C4,'Country Table'!$C$4:$G$222,4,FALSE)</f>
        <v>Latin America &amp; Caribbean</v>
      </c>
      <c r="C4" s="28" t="s">
        <v>27</v>
      </c>
      <c r="D4" s="19">
        <v>60.607407407407401</v>
      </c>
      <c r="E4" s="19">
        <v>54.792592592592598</v>
      </c>
      <c r="F4" s="19">
        <v>19.648148148148099</v>
      </c>
      <c r="G4" s="19">
        <v>15.2407407407407</v>
      </c>
      <c r="H4" s="19">
        <v>24.788888888888899</v>
      </c>
      <c r="I4" s="19">
        <v>31.485185185185202</v>
      </c>
      <c r="J4" s="19">
        <v>19.351851851851901</v>
      </c>
      <c r="K4" s="19">
        <v>22.9444444444444</v>
      </c>
      <c r="L4" s="19">
        <v>22.7740740740741</v>
      </c>
      <c r="M4" s="29">
        <v>51.792533333333296</v>
      </c>
      <c r="N4" s="19">
        <v>43.1159259259259</v>
      </c>
      <c r="O4" s="19">
        <v>98.45222222222219</v>
      </c>
      <c r="P4" s="19">
        <v>65.865064814814801</v>
      </c>
      <c r="Q4" s="19">
        <v>166.321143703704</v>
      </c>
      <c r="R4" s="19">
        <v>80.366585185185201</v>
      </c>
      <c r="S4" s="19">
        <v>220.96337407407401</v>
      </c>
      <c r="T4" s="19">
        <v>358.820163703704</v>
      </c>
      <c r="U4" s="19">
        <v>338.20473333333302</v>
      </c>
      <c r="V4" s="19">
        <v>158.78377444444399</v>
      </c>
      <c r="W4" s="19">
        <v>80.646652592592602</v>
      </c>
      <c r="X4" s="19">
        <v>96.679207777777805</v>
      </c>
      <c r="Y4" s="19">
        <v>65.160596296296305</v>
      </c>
      <c r="Z4" s="19">
        <v>129.367138888889</v>
      </c>
      <c r="AA4" s="19">
        <v>134.28899962963001</v>
      </c>
      <c r="AB4" s="19">
        <v>39.930998375212994</v>
      </c>
      <c r="AC4" s="19">
        <v>99.949131344036303</v>
      </c>
      <c r="AD4" s="19">
        <v>59.449394194689994</v>
      </c>
      <c r="AE4" s="19">
        <v>159.27370576082001</v>
      </c>
      <c r="AF4" s="19">
        <v>165.04250495784899</v>
      </c>
      <c r="AG4" s="19" t="s">
        <v>443</v>
      </c>
    </row>
    <row r="5" spans="1:33" s="27" customFormat="1" x14ac:dyDescent="0.2">
      <c r="A5" s="17" t="str">
        <f>VLOOKUP(C5,'Country Table'!$C$4:$G$222,5,FALSE)</f>
        <v>Upper middle income</v>
      </c>
      <c r="B5" s="17" t="str">
        <f>VLOOKUP(C5,'Country Table'!$C$4:$G$222,4,FALSE)</f>
        <v>Latin America &amp; Caribbean</v>
      </c>
      <c r="C5" s="28" t="s">
        <v>30</v>
      </c>
      <c r="D5" s="19">
        <v>1836</v>
      </c>
      <c r="E5" s="19">
        <v>2439</v>
      </c>
      <c r="F5" s="19">
        <v>3265.0632230801402</v>
      </c>
      <c r="G5" s="19">
        <v>2088.01541009827</v>
      </c>
      <c r="H5" s="19">
        <v>2622.0878782643499</v>
      </c>
      <c r="I5" s="19">
        <v>4112.2744035646701</v>
      </c>
      <c r="J5" s="19">
        <v>5347.7876866472498</v>
      </c>
      <c r="K5" s="19">
        <v>5507.4540524446002</v>
      </c>
      <c r="L5" s="19">
        <v>4965.1801320815603</v>
      </c>
      <c r="M5" s="29">
        <v>22257.413389642799</v>
      </c>
      <c r="N5" s="19">
        <v>9517.2861398049699</v>
      </c>
      <c r="O5" s="19">
        <v>2005.2601422688301</v>
      </c>
      <c r="P5" s="19">
        <v>2776.05</v>
      </c>
      <c r="Q5" s="19">
        <v>878.23</v>
      </c>
      <c r="R5" s="19">
        <v>3448.72</v>
      </c>
      <c r="S5" s="19">
        <v>3954.19</v>
      </c>
      <c r="T5" s="19">
        <v>3098.62706563234</v>
      </c>
      <c r="U5" s="19">
        <v>4968.9248007845699</v>
      </c>
      <c r="V5" s="19">
        <v>8334.6185406471213</v>
      </c>
      <c r="W5" s="19">
        <v>3305.6125211384101</v>
      </c>
      <c r="X5" s="19">
        <v>10367.957946042699</v>
      </c>
      <c r="Y5" s="19">
        <v>9351.9309446814987</v>
      </c>
      <c r="Z5" s="19">
        <v>14269.0843387678</v>
      </c>
      <c r="AA5" s="19">
        <v>8931.6889994316498</v>
      </c>
      <c r="AB5" s="19">
        <v>3144.79410885981</v>
      </c>
      <c r="AC5" s="19">
        <v>10883.760783931801</v>
      </c>
      <c r="AD5" s="19">
        <v>1473.6334070258902</v>
      </c>
      <c r="AE5" s="19">
        <v>10361.2312442599</v>
      </c>
      <c r="AF5" s="19">
        <v>10070.635995983201</v>
      </c>
      <c r="AG5" s="19">
        <v>5123.8459492759703</v>
      </c>
    </row>
    <row r="6" spans="1:33" s="27" customFormat="1" x14ac:dyDescent="0.2">
      <c r="A6" s="17" t="str">
        <f>VLOOKUP(C6,'Country Table'!$C$4:$G$222,5,FALSE)</f>
        <v>Upper middle income</v>
      </c>
      <c r="B6" s="17" t="str">
        <f>VLOOKUP(C6,'Country Table'!$C$4:$G$222,4,FALSE)</f>
        <v>Europe &amp; Central Asia</v>
      </c>
      <c r="C6" s="28" t="s">
        <v>32</v>
      </c>
      <c r="D6" s="19" t="s">
        <v>443</v>
      </c>
      <c r="E6" s="19" t="s">
        <v>443</v>
      </c>
      <c r="F6" s="19" t="s">
        <v>443</v>
      </c>
      <c r="G6" s="19">
        <v>0.8</v>
      </c>
      <c r="H6" s="19">
        <v>8</v>
      </c>
      <c r="I6" s="19">
        <v>25.32</v>
      </c>
      <c r="J6" s="19">
        <v>17.57</v>
      </c>
      <c r="K6" s="19">
        <v>51.94</v>
      </c>
      <c r="L6" s="19">
        <v>220.82900000000001</v>
      </c>
      <c r="M6" s="29">
        <v>122.03400000000001</v>
      </c>
      <c r="N6" s="19">
        <v>104.1885</v>
      </c>
      <c r="O6" s="19">
        <v>69.868499999999997</v>
      </c>
      <c r="P6" s="19">
        <v>110.723793820445</v>
      </c>
      <c r="Q6" s="19">
        <v>122.24397497818001</v>
      </c>
      <c r="R6" s="19">
        <v>247.26486011162902</v>
      </c>
      <c r="S6" s="19">
        <v>286.68417183052895</v>
      </c>
      <c r="T6" s="19">
        <v>443.90492562845498</v>
      </c>
      <c r="U6" s="19">
        <v>658.77984802759806</v>
      </c>
      <c r="V6" s="19">
        <v>913.22659853750702</v>
      </c>
      <c r="W6" s="19">
        <v>707.80032985607193</v>
      </c>
      <c r="X6" s="19">
        <v>501.86232899266099</v>
      </c>
      <c r="Y6" s="19">
        <v>434.13822238959403</v>
      </c>
      <c r="Z6" s="19">
        <v>473.21073206216903</v>
      </c>
      <c r="AA6" s="19">
        <v>315.82952431947399</v>
      </c>
      <c r="AB6" s="19">
        <v>377.77432399098905</v>
      </c>
      <c r="AC6" s="19">
        <v>155.37606198069</v>
      </c>
      <c r="AD6" s="19">
        <v>263.21393173924798</v>
      </c>
      <c r="AE6" s="19">
        <v>221.87828634081799</v>
      </c>
      <c r="AF6" s="19">
        <v>247.133657725604</v>
      </c>
      <c r="AG6" s="19">
        <v>396.63261805586001</v>
      </c>
    </row>
    <row r="7" spans="1:33" s="27" customFormat="1" x14ac:dyDescent="0.2">
      <c r="A7" s="17" t="str">
        <f>VLOOKUP(C7,'Country Table'!$C$4:$G$222,5,FALSE)</f>
        <v>High income</v>
      </c>
      <c r="B7" s="17" t="str">
        <f>VLOOKUP(C7,'Country Table'!$C$4:$G$222,4,FALSE)</f>
        <v>Latin America &amp; Caribbean</v>
      </c>
      <c r="C7" s="28" t="s">
        <v>34</v>
      </c>
      <c r="D7" s="19">
        <v>130.50279329608898</v>
      </c>
      <c r="E7" s="19">
        <v>184.74860335195498</v>
      </c>
      <c r="F7" s="19">
        <v>-36.983240223463696</v>
      </c>
      <c r="G7" s="19">
        <v>-17.932960893854698</v>
      </c>
      <c r="H7" s="19">
        <v>-73.184357541899402</v>
      </c>
      <c r="I7" s="19">
        <v>-5.5307262569832405</v>
      </c>
      <c r="J7" s="19">
        <v>84.13407821229049</v>
      </c>
      <c r="K7" s="19">
        <v>197.59776536312802</v>
      </c>
      <c r="L7" s="19">
        <v>82.1787709497207</v>
      </c>
      <c r="M7" s="29">
        <v>469.32960893854704</v>
      </c>
      <c r="N7" s="19">
        <v>-130.55865921787699</v>
      </c>
      <c r="O7" s="19">
        <v>-263.24022346368702</v>
      </c>
      <c r="P7" s="19">
        <v>338.65921787709499</v>
      </c>
      <c r="Q7" s="19">
        <v>163.01675977653599</v>
      </c>
      <c r="R7" s="19">
        <v>-97.541899441340803</v>
      </c>
      <c r="S7" s="19">
        <v>-198.93447109866699</v>
      </c>
      <c r="T7" s="19">
        <v>233.13880445898801</v>
      </c>
      <c r="U7" s="19">
        <v>-510.55865921787699</v>
      </c>
      <c r="V7" s="19">
        <v>16.0893854748603</v>
      </c>
      <c r="W7" s="19">
        <v>-12.122905027932999</v>
      </c>
      <c r="X7" s="19">
        <v>184.02234636871498</v>
      </c>
      <c r="Y7" s="19">
        <v>485.02793296089396</v>
      </c>
      <c r="Z7" s="19">
        <v>-317.48603351955302</v>
      </c>
      <c r="AA7" s="19">
        <v>221.951574301676</v>
      </c>
      <c r="AB7" s="19">
        <v>241.75376927374302</v>
      </c>
      <c r="AC7" s="19">
        <v>-39.2906441340782</v>
      </c>
      <c r="AD7" s="19">
        <v>27.970016735067599</v>
      </c>
      <c r="AE7" s="19">
        <v>79.282922031063706</v>
      </c>
      <c r="AF7" s="19">
        <v>105.18913306413101</v>
      </c>
      <c r="AG7" s="19">
        <v>-135.85970752816999</v>
      </c>
    </row>
    <row r="8" spans="1:33" s="27" customFormat="1" x14ac:dyDescent="0.2">
      <c r="A8" s="17" t="str">
        <f>VLOOKUP(C8,'Country Table'!$C$4:$G$222,5,FALSE)</f>
        <v>High income</v>
      </c>
      <c r="B8" s="17" t="str">
        <f>VLOOKUP(C8,'Country Table'!$C$4:$G$222,4,FALSE)</f>
        <v>East Asia &amp; Pacific</v>
      </c>
      <c r="C8" s="28" t="s">
        <v>36</v>
      </c>
      <c r="D8" s="19">
        <v>7824.6987191962899</v>
      </c>
      <c r="E8" s="19">
        <v>3782.5557459394399</v>
      </c>
      <c r="F8" s="19">
        <v>1106.56201123958</v>
      </c>
      <c r="G8" s="19">
        <v>2767.9842603653897</v>
      </c>
      <c r="H8" s="19">
        <v>2630.6840421236102</v>
      </c>
      <c r="I8" s="19">
        <v>9222.4981285139802</v>
      </c>
      <c r="J8" s="19">
        <v>-441.65479135110002</v>
      </c>
      <c r="K8" s="19">
        <v>2007.44143230132</v>
      </c>
      <c r="L8" s="19">
        <v>2932.1906207157404</v>
      </c>
      <c r="M8" s="29">
        <v>1898.2493104421999</v>
      </c>
      <c r="N8" s="19">
        <v>10797.958704972601</v>
      </c>
      <c r="O8" s="19">
        <v>-2663.1651093421601</v>
      </c>
      <c r="P8" s="19">
        <v>7681.9717348882195</v>
      </c>
      <c r="Q8" s="19">
        <v>-9612.5867732509996</v>
      </c>
      <c r="R8" s="19">
        <v>33123.3905866106</v>
      </c>
      <c r="S8" s="19">
        <v>7620.2527513198302</v>
      </c>
      <c r="T8" s="19">
        <v>6470.0536608773</v>
      </c>
      <c r="U8" s="19">
        <v>30020.0940885358</v>
      </c>
      <c r="V8" s="19">
        <v>13272.1172173587</v>
      </c>
      <c r="W8" s="19">
        <v>17218.512630094701</v>
      </c>
      <c r="X8" s="19">
        <v>17142.0683111791</v>
      </c>
      <c r="Y8" s="19">
        <v>57304.251200414103</v>
      </c>
      <c r="Z8" s="19">
        <v>51785.739222187301</v>
      </c>
      <c r="AA8" s="19">
        <v>54767.994546368798</v>
      </c>
      <c r="AB8" s="19">
        <v>40630.459095923499</v>
      </c>
      <c r="AC8" s="19">
        <v>38633.221206358903</v>
      </c>
      <c r="AD8" s="19">
        <v>46007.279369022799</v>
      </c>
      <c r="AE8" s="19">
        <v>39208.8338745164</v>
      </c>
      <c r="AF8" s="19">
        <v>60863.746922806698</v>
      </c>
      <c r="AG8" s="19">
        <v>33118.573567012601</v>
      </c>
    </row>
    <row r="9" spans="1:33" s="27" customFormat="1" x14ac:dyDescent="0.2">
      <c r="A9" s="17" t="str">
        <f>VLOOKUP(C9,'Country Table'!$C$4:$G$222,5,FALSE)</f>
        <v>Upper middle income</v>
      </c>
      <c r="B9" s="17" t="str">
        <f>VLOOKUP(C9,'Country Table'!$C$4:$G$222,4,FALSE)</f>
        <v>Europe &amp; Central Asia</v>
      </c>
      <c r="C9" s="28" t="s">
        <v>40</v>
      </c>
      <c r="D9" s="19" t="s">
        <v>443</v>
      </c>
      <c r="E9" s="19" t="s">
        <v>443</v>
      </c>
      <c r="F9" s="19" t="s">
        <v>443</v>
      </c>
      <c r="G9" s="19" t="s">
        <v>443</v>
      </c>
      <c r="H9" s="19" t="s">
        <v>443</v>
      </c>
      <c r="I9" s="19">
        <v>330.05</v>
      </c>
      <c r="J9" s="19">
        <v>627.27700000000004</v>
      </c>
      <c r="K9" s="19">
        <v>1114.8340000000001</v>
      </c>
      <c r="L9" s="19">
        <v>1022.947</v>
      </c>
      <c r="M9" s="29">
        <v>510.31700000000001</v>
      </c>
      <c r="N9" s="19">
        <v>129.17699999999999</v>
      </c>
      <c r="O9" s="19">
        <v>226.51300000000001</v>
      </c>
      <c r="P9" s="19">
        <v>1066.8209999999999</v>
      </c>
      <c r="Q9" s="19">
        <v>2351.7469999999998</v>
      </c>
      <c r="R9" s="19">
        <v>2351.2829999999999</v>
      </c>
      <c r="S9" s="19">
        <v>459.15100000000001</v>
      </c>
      <c r="T9" s="19">
        <v>-1289.4749999999999</v>
      </c>
      <c r="U9" s="19">
        <v>-5034.5209999999997</v>
      </c>
      <c r="V9" s="19">
        <v>-540.82399999999996</v>
      </c>
      <c r="W9" s="19">
        <v>147.18100000000001</v>
      </c>
      <c r="X9" s="19">
        <v>331.15499999999997</v>
      </c>
      <c r="Y9" s="19">
        <v>932.58199999999999</v>
      </c>
      <c r="Z9" s="19">
        <v>812.40700000000004</v>
      </c>
      <c r="AA9" s="19">
        <v>1141.55</v>
      </c>
      <c r="AB9" s="19">
        <v>2443.393</v>
      </c>
      <c r="AC9" s="19">
        <v>838.25199999999995</v>
      </c>
      <c r="AD9" s="19">
        <v>1926.0650000000001</v>
      </c>
      <c r="AE9" s="19">
        <v>303.10635189999999</v>
      </c>
      <c r="AF9" s="19">
        <v>-357.87900000000002</v>
      </c>
      <c r="AG9" s="19">
        <v>-927.80100000000004</v>
      </c>
    </row>
    <row r="10" spans="1:33" s="27" customFormat="1" x14ac:dyDescent="0.2">
      <c r="A10" s="17" t="str">
        <f>VLOOKUP(C10,'Country Table'!$C$4:$G$222,5,FALSE)</f>
        <v>High income</v>
      </c>
      <c r="B10" s="17" t="str">
        <f>VLOOKUP(C10,'Country Table'!$C$4:$G$222,4,FALSE)</f>
        <v>Latin America &amp; Caribbean</v>
      </c>
      <c r="C10" s="28" t="s">
        <v>453</v>
      </c>
      <c r="D10" s="19">
        <v>-17.2</v>
      </c>
      <c r="E10" s="19">
        <v>0</v>
      </c>
      <c r="F10" s="19">
        <v>0</v>
      </c>
      <c r="G10" s="19">
        <v>27</v>
      </c>
      <c r="H10" s="19">
        <v>23.5</v>
      </c>
      <c r="I10" s="19">
        <v>106.7</v>
      </c>
      <c r="J10" s="19">
        <v>88.1</v>
      </c>
      <c r="K10" s="19">
        <v>209.6</v>
      </c>
      <c r="L10" s="19">
        <v>145.9</v>
      </c>
      <c r="M10" s="29">
        <v>149.1</v>
      </c>
      <c r="N10" s="19">
        <v>250.25</v>
      </c>
      <c r="O10" s="19">
        <v>102.37</v>
      </c>
      <c r="P10" s="19">
        <v>152.79</v>
      </c>
      <c r="Q10" s="19">
        <v>190.2</v>
      </c>
      <c r="R10" s="19">
        <v>273.60000000000002</v>
      </c>
      <c r="S10" s="19">
        <v>563.41470000000004</v>
      </c>
      <c r="T10" s="19">
        <v>706.38</v>
      </c>
      <c r="U10" s="19">
        <v>713.35</v>
      </c>
      <c r="V10" s="19">
        <v>860.15619702999993</v>
      </c>
      <c r="W10" s="19">
        <v>663.96</v>
      </c>
      <c r="X10" s="19">
        <v>871.97</v>
      </c>
      <c r="Y10" s="19">
        <v>666.62099999999998</v>
      </c>
      <c r="Z10" s="19">
        <v>526.17100000000005</v>
      </c>
      <c r="AA10" s="19">
        <v>382.25200000000001</v>
      </c>
      <c r="AB10" s="19">
        <v>251.27742881999998</v>
      </c>
      <c r="AC10" s="19">
        <v>76.075924749999999</v>
      </c>
      <c r="AD10" s="19">
        <v>390.40003641000004</v>
      </c>
      <c r="AE10" s="19">
        <v>304.58757311733302</v>
      </c>
      <c r="AF10" s="19">
        <v>491.40468922966699</v>
      </c>
      <c r="AG10" s="19">
        <v>264.59625169574997</v>
      </c>
    </row>
    <row r="11" spans="1:33" s="27" customFormat="1" x14ac:dyDescent="0.2">
      <c r="A11" s="17" t="str">
        <f>VLOOKUP(C11,'Country Table'!$C$4:$G$222,5,FALSE)</f>
        <v>High income</v>
      </c>
      <c r="B11" s="17" t="str">
        <f>VLOOKUP(C11,'Country Table'!$C$4:$G$222,4,FALSE)</f>
        <v>Middle East &amp; North Africa</v>
      </c>
      <c r="C11" s="28" t="s">
        <v>43</v>
      </c>
      <c r="D11" s="19">
        <v>-207.712765957447</v>
      </c>
      <c r="E11" s="19">
        <v>569.41489361702099</v>
      </c>
      <c r="F11" s="19">
        <v>815.691489361702</v>
      </c>
      <c r="G11" s="19">
        <v>-313.829796276124</v>
      </c>
      <c r="H11" s="19">
        <v>9.57446897634685</v>
      </c>
      <c r="I11" s="19">
        <v>446.66259064349197</v>
      </c>
      <c r="J11" s="19">
        <v>1743.3297795543101</v>
      </c>
      <c r="K11" s="19">
        <v>281.63861718588697</v>
      </c>
      <c r="L11" s="19">
        <v>-1.3698688483813199</v>
      </c>
      <c r="M11" s="29">
        <v>290.38639709741494</v>
      </c>
      <c r="N11" s="19">
        <v>354.00961361270799</v>
      </c>
      <c r="O11" s="19">
        <v>-135.59678845602701</v>
      </c>
      <c r="P11" s="19">
        <v>26.956705938995203</v>
      </c>
      <c r="Q11" s="19">
        <v>-224.654326553137</v>
      </c>
      <c r="R11" s="19">
        <v>-170.330179249347</v>
      </c>
      <c r="S11" s="19">
        <v>-86.771034284114407</v>
      </c>
      <c r="T11" s="19">
        <v>1934.6066768113799</v>
      </c>
      <c r="U11" s="19">
        <v>87.1635786117713</v>
      </c>
      <c r="V11" s="19">
        <v>173.51963114021302</v>
      </c>
      <c r="W11" s="19">
        <v>2048.6389231224302</v>
      </c>
      <c r="X11" s="19">
        <v>-178.27154402176799</v>
      </c>
      <c r="Y11" s="19">
        <v>-112.765957446808</v>
      </c>
      <c r="Z11" s="19">
        <v>1028.72340425532</v>
      </c>
      <c r="AA11" s="19">
        <v>3196.0638297872301</v>
      </c>
      <c r="AB11" s="19">
        <v>1913.0319148936201</v>
      </c>
      <c r="AC11" s="19">
        <v>-3126.0638297872301</v>
      </c>
      <c r="AD11" s="19">
        <v>1123.40425531915</v>
      </c>
      <c r="AE11" s="19">
        <v>289.89361702127701</v>
      </c>
      <c r="AF11" s="19">
        <v>-1403.9893617021301</v>
      </c>
      <c r="AG11" s="19" t="s">
        <v>443</v>
      </c>
    </row>
    <row r="12" spans="1:33" s="27" customFormat="1" x14ac:dyDescent="0.2">
      <c r="A12" s="17" t="str">
        <f>VLOOKUP(C12,'Country Table'!$C$4:$G$222,5,FALSE)</f>
        <v>Lower middle income</v>
      </c>
      <c r="B12" s="17" t="str">
        <f>VLOOKUP(C12,'Country Table'!$C$4:$G$222,4,FALSE)</f>
        <v>South Asia</v>
      </c>
      <c r="C12" s="28" t="s">
        <v>45</v>
      </c>
      <c r="D12" s="19">
        <v>3.2387811889563101</v>
      </c>
      <c r="E12" s="19">
        <v>1.39044432247979</v>
      </c>
      <c r="F12" s="19">
        <v>3.72185338228801</v>
      </c>
      <c r="G12" s="19">
        <v>14.049886524576099</v>
      </c>
      <c r="H12" s="19">
        <v>11.147788327757</v>
      </c>
      <c r="I12" s="19">
        <v>1.8963721271177301</v>
      </c>
      <c r="J12" s="19">
        <v>13.5298315362586</v>
      </c>
      <c r="K12" s="19">
        <v>136.310534134237</v>
      </c>
      <c r="L12" s="19">
        <v>187.05721249912102</v>
      </c>
      <c r="M12" s="29">
        <v>179.603006318605</v>
      </c>
      <c r="N12" s="19">
        <v>280.38462967798301</v>
      </c>
      <c r="O12" s="19">
        <v>78.527040077257396</v>
      </c>
      <c r="P12" s="19">
        <v>49.6624439923349</v>
      </c>
      <c r="Q12" s="19">
        <v>265.50741409123799</v>
      </c>
      <c r="R12" s="19">
        <v>444.83657795630501</v>
      </c>
      <c r="S12" s="19">
        <v>811.38205610392504</v>
      </c>
      <c r="T12" s="19">
        <v>452.92834808698001</v>
      </c>
      <c r="U12" s="19">
        <v>516.76623252752506</v>
      </c>
      <c r="V12" s="19">
        <v>1137.7622612298701</v>
      </c>
      <c r="W12" s="19">
        <v>720.45735357107696</v>
      </c>
      <c r="X12" s="19">
        <v>1165.8161610785799</v>
      </c>
      <c r="Y12" s="19">
        <v>967.29077351304898</v>
      </c>
      <c r="Z12" s="19">
        <v>1295.3445304695499</v>
      </c>
      <c r="AA12" s="19">
        <v>2056.08529275007</v>
      </c>
      <c r="AB12" s="19">
        <v>2497.42101599741</v>
      </c>
      <c r="AC12" s="19">
        <v>2771.25074140178</v>
      </c>
      <c r="AD12" s="19">
        <v>2292.20831836861</v>
      </c>
      <c r="AE12" s="19">
        <v>1683.6535289072199</v>
      </c>
      <c r="AF12" s="19">
        <v>2402.41619424182</v>
      </c>
      <c r="AG12" s="19">
        <v>1981.3504147395101</v>
      </c>
    </row>
    <row r="13" spans="1:33" s="27" customFormat="1" x14ac:dyDescent="0.2">
      <c r="A13" s="17" t="str">
        <f>VLOOKUP(C13,'Country Table'!$C$4:$G$222,5,FALSE)</f>
        <v>High income</v>
      </c>
      <c r="B13" s="17" t="str">
        <f>VLOOKUP(C13,'Country Table'!$C$4:$G$222,4,FALSE)</f>
        <v>Latin America &amp; Caribbean</v>
      </c>
      <c r="C13" s="28" t="s">
        <v>47</v>
      </c>
      <c r="D13" s="19">
        <v>9.8132827949999992</v>
      </c>
      <c r="E13" s="19">
        <v>6.1249212499999999</v>
      </c>
      <c r="F13" s="19">
        <v>13.6</v>
      </c>
      <c r="G13" s="19">
        <v>6.8021138700000003</v>
      </c>
      <c r="H13" s="19">
        <v>11.85</v>
      </c>
      <c r="I13" s="19">
        <v>60.503750150000002</v>
      </c>
      <c r="J13" s="19">
        <v>12.286484060000001</v>
      </c>
      <c r="K13" s="19">
        <v>27.003499050000002</v>
      </c>
      <c r="L13" s="19">
        <v>28.21048223</v>
      </c>
      <c r="M13" s="29">
        <v>46.239505119999997</v>
      </c>
      <c r="N13" s="19">
        <v>50.864443905000002</v>
      </c>
      <c r="O13" s="19">
        <v>65.922410939999992</v>
      </c>
      <c r="P13" s="19">
        <v>203.3667538</v>
      </c>
      <c r="Q13" s="19">
        <v>159.668788595</v>
      </c>
      <c r="R13" s="19">
        <v>174.77221566</v>
      </c>
      <c r="S13" s="19">
        <v>233.18440780930001</v>
      </c>
      <c r="T13" s="19">
        <v>297.819584545</v>
      </c>
      <c r="U13" s="19">
        <v>394.16581525499998</v>
      </c>
      <c r="V13" s="19">
        <v>541.69063763999998</v>
      </c>
      <c r="W13" s="19">
        <v>228.177862925</v>
      </c>
      <c r="X13" s="19">
        <v>101.21022822499999</v>
      </c>
      <c r="Y13" s="19">
        <v>-100.659085815</v>
      </c>
      <c r="Z13" s="19">
        <v>488.14079560314599</v>
      </c>
      <c r="AA13" s="19">
        <v>77.793292943925493</v>
      </c>
      <c r="AB13" s="19">
        <v>821.28267845275002</v>
      </c>
      <c r="AC13" s="19">
        <v>366.32893770414802</v>
      </c>
      <c r="AD13" s="19">
        <v>463.02565416514403</v>
      </c>
      <c r="AE13" s="19" t="s">
        <v>443</v>
      </c>
      <c r="AF13" s="19" t="s">
        <v>443</v>
      </c>
      <c r="AG13" s="19" t="s">
        <v>443</v>
      </c>
    </row>
    <row r="14" spans="1:33" s="27" customFormat="1" x14ac:dyDescent="0.2">
      <c r="A14" s="17" t="str">
        <f>VLOOKUP(C14,'Country Table'!$C$4:$G$222,5,FALSE)</f>
        <v>Upper middle income</v>
      </c>
      <c r="B14" s="17" t="str">
        <f>VLOOKUP(C14,'Country Table'!$C$4:$G$222,4,FALSE)</f>
        <v>Europe &amp; Central Asia</v>
      </c>
      <c r="C14" s="28" t="s">
        <v>49</v>
      </c>
      <c r="D14" s="19" t="s">
        <v>443</v>
      </c>
      <c r="E14" s="19" t="s">
        <v>443</v>
      </c>
      <c r="F14" s="19" t="s">
        <v>443</v>
      </c>
      <c r="G14" s="19">
        <v>17.600000000000001</v>
      </c>
      <c r="H14" s="19">
        <v>10.5</v>
      </c>
      <c r="I14" s="19">
        <v>14.7</v>
      </c>
      <c r="J14" s="19">
        <v>104.5</v>
      </c>
      <c r="K14" s="19">
        <v>349.5</v>
      </c>
      <c r="L14" s="19">
        <v>200.9</v>
      </c>
      <c r="M14" s="29">
        <v>443.2</v>
      </c>
      <c r="N14" s="19">
        <v>118.6</v>
      </c>
      <c r="O14" s="19">
        <v>95.5</v>
      </c>
      <c r="P14" s="19">
        <v>453.3</v>
      </c>
      <c r="Q14" s="19">
        <v>170.3</v>
      </c>
      <c r="R14" s="19">
        <v>162.5</v>
      </c>
      <c r="S14" s="19">
        <v>304.10000000000002</v>
      </c>
      <c r="T14" s="19">
        <v>354.1</v>
      </c>
      <c r="U14" s="19">
        <v>1792.1</v>
      </c>
      <c r="V14" s="19">
        <v>2157.3000000000002</v>
      </c>
      <c r="W14" s="19">
        <v>1774.2</v>
      </c>
      <c r="X14" s="19">
        <v>1342.8</v>
      </c>
      <c r="Y14" s="19">
        <v>3876.9</v>
      </c>
      <c r="Z14" s="19">
        <v>1308.0999999999999</v>
      </c>
      <c r="AA14" s="19">
        <v>1983.9</v>
      </c>
      <c r="AB14" s="19">
        <v>1788.6</v>
      </c>
      <c r="AC14" s="19">
        <v>1545.7</v>
      </c>
      <c r="AD14" s="19">
        <v>1124</v>
      </c>
      <c r="AE14" s="19">
        <v>1208.5</v>
      </c>
      <c r="AF14" s="19">
        <v>1371.3</v>
      </c>
      <c r="AG14" s="19">
        <v>1277.0999999999999</v>
      </c>
    </row>
    <row r="15" spans="1:33" s="27" customFormat="1" x14ac:dyDescent="0.2">
      <c r="A15" s="17" t="str">
        <f>VLOOKUP(C15,'Country Table'!$C$4:$G$222,5,FALSE)</f>
        <v>Upper middle income</v>
      </c>
      <c r="B15" s="17" t="str">
        <f>VLOOKUP(C15,'Country Table'!$C$4:$G$222,4,FALSE)</f>
        <v>Latin America &amp; Caribbean</v>
      </c>
      <c r="C15" s="28" t="s">
        <v>53</v>
      </c>
      <c r="D15" s="19">
        <v>17.2</v>
      </c>
      <c r="E15" s="19">
        <v>13.6</v>
      </c>
      <c r="F15" s="19">
        <v>15.6</v>
      </c>
      <c r="G15" s="19">
        <v>9.1999999999999993</v>
      </c>
      <c r="H15" s="19">
        <v>15.3695</v>
      </c>
      <c r="I15" s="19">
        <v>21.05</v>
      </c>
      <c r="J15" s="19">
        <v>10.914999999999999</v>
      </c>
      <c r="K15" s="19">
        <v>8.0549999999999997</v>
      </c>
      <c r="L15" s="19">
        <v>13.15</v>
      </c>
      <c r="M15" s="29">
        <v>53.579000000000001</v>
      </c>
      <c r="N15" s="19">
        <v>23.3407624266667</v>
      </c>
      <c r="O15" s="19">
        <v>61.162972866877801</v>
      </c>
      <c r="P15" s="19">
        <v>25.386719663239599</v>
      </c>
      <c r="Q15" s="19">
        <v>-11.282788189845501</v>
      </c>
      <c r="R15" s="19">
        <v>111.431922355423</v>
      </c>
      <c r="S15" s="19">
        <v>125.92747581206299</v>
      </c>
      <c r="T15" s="19">
        <v>108.25690215035699</v>
      </c>
      <c r="U15" s="19">
        <v>139.387819298583</v>
      </c>
      <c r="V15" s="19">
        <v>166.910700119583</v>
      </c>
      <c r="W15" s="19">
        <v>108.378835983874</v>
      </c>
      <c r="X15" s="19">
        <v>95.328799773803397</v>
      </c>
      <c r="Y15" s="19">
        <v>94.715507951731396</v>
      </c>
      <c r="Z15" s="19">
        <v>193.32568226123601</v>
      </c>
      <c r="AA15" s="19">
        <v>91.563206301904103</v>
      </c>
      <c r="AB15" s="19">
        <v>138.36241653290998</v>
      </c>
      <c r="AC15" s="19">
        <v>58.649340125198904</v>
      </c>
      <c r="AD15" s="19">
        <v>31.014601309100502</v>
      </c>
      <c r="AE15" s="19">
        <v>31.574436725086102</v>
      </c>
      <c r="AF15" s="19">
        <v>121.323274418057</v>
      </c>
      <c r="AG15" s="19">
        <v>100.771573230923</v>
      </c>
    </row>
    <row r="16" spans="1:33" s="27" customFormat="1" x14ac:dyDescent="0.2">
      <c r="A16" s="17" t="str">
        <f>VLOOKUP(C16,'Country Table'!$C$4:$G$222,5,FALSE)</f>
        <v>Lower middle income</v>
      </c>
      <c r="B16" s="17" t="str">
        <f>VLOOKUP(C16,'Country Table'!$C$4:$G$222,4,FALSE)</f>
        <v>Sub-Saharan Africa</v>
      </c>
      <c r="C16" s="28" t="s">
        <v>55</v>
      </c>
      <c r="D16" s="19">
        <v>62.3767771352233</v>
      </c>
      <c r="E16" s="19">
        <v>120.78080662353</v>
      </c>
      <c r="F16" s="19">
        <v>77.571726595898696</v>
      </c>
      <c r="G16" s="19">
        <v>1.4037871836803699</v>
      </c>
      <c r="H16" s="19">
        <v>13.648839895077801</v>
      </c>
      <c r="I16" s="19">
        <v>13.329502117503401</v>
      </c>
      <c r="J16" s="19">
        <v>13.5958693350258</v>
      </c>
      <c r="K16" s="19">
        <v>13.8760064920732</v>
      </c>
      <c r="L16" s="19">
        <v>32.748439504515801</v>
      </c>
      <c r="M16" s="29">
        <v>37.834294573045199</v>
      </c>
      <c r="N16" s="19">
        <v>56.2933693973903</v>
      </c>
      <c r="O16" s="19">
        <v>41.589426455467098</v>
      </c>
      <c r="P16" s="19">
        <v>12.215422275856399</v>
      </c>
      <c r="Q16" s="19">
        <v>44.516493495045104</v>
      </c>
      <c r="R16" s="19">
        <v>65.27122621978549</v>
      </c>
      <c r="S16" s="19">
        <v>53.450076843499104</v>
      </c>
      <c r="T16" s="19">
        <v>54.978160777934697</v>
      </c>
      <c r="U16" s="19">
        <v>261.682357855416</v>
      </c>
      <c r="V16" s="19">
        <v>174.53137392080399</v>
      </c>
      <c r="W16" s="19">
        <v>103.514099036551</v>
      </c>
      <c r="X16" s="19">
        <v>194.90727230087799</v>
      </c>
      <c r="Y16" s="19">
        <v>101.574683484698</v>
      </c>
      <c r="Z16" s="19">
        <v>241.215299320068</v>
      </c>
      <c r="AA16" s="19">
        <v>301.75378316260498</v>
      </c>
      <c r="AB16" s="19">
        <v>388.45904332890802</v>
      </c>
      <c r="AC16" s="19">
        <v>117.056378004949</v>
      </c>
      <c r="AD16" s="19">
        <v>114.40964830005801</v>
      </c>
      <c r="AE16" s="19">
        <v>168.99533169923498</v>
      </c>
      <c r="AF16" s="19">
        <v>184.30316451240301</v>
      </c>
      <c r="AG16" s="19" t="s">
        <v>443</v>
      </c>
    </row>
    <row r="17" spans="1:33" s="27" customFormat="1" x14ac:dyDescent="0.2">
      <c r="A17" s="17" t="str">
        <f>VLOOKUP(C17,'Country Table'!$C$4:$G$222,5,FALSE)</f>
        <v>Lower middle income</v>
      </c>
      <c r="B17" s="17" t="str">
        <f>VLOOKUP(C17,'Country Table'!$C$4:$G$222,4,FALSE)</f>
        <v>Latin America &amp; Caribbean</v>
      </c>
      <c r="C17" s="28" t="s">
        <v>62</v>
      </c>
      <c r="D17" s="19">
        <v>26.1</v>
      </c>
      <c r="E17" s="19">
        <v>50</v>
      </c>
      <c r="F17" s="19">
        <v>91.1</v>
      </c>
      <c r="G17" s="19">
        <v>121.8</v>
      </c>
      <c r="H17" s="19">
        <v>128</v>
      </c>
      <c r="I17" s="19">
        <v>390.7</v>
      </c>
      <c r="J17" s="19">
        <v>472</v>
      </c>
      <c r="K17" s="19">
        <v>728.2</v>
      </c>
      <c r="L17" s="19">
        <v>946.5</v>
      </c>
      <c r="M17" s="29">
        <v>1007.7</v>
      </c>
      <c r="N17" s="19">
        <v>733.55</v>
      </c>
      <c r="O17" s="19">
        <v>703.17600000000004</v>
      </c>
      <c r="P17" s="19">
        <v>673.94299999999998</v>
      </c>
      <c r="Q17" s="19">
        <v>194.62</v>
      </c>
      <c r="R17" s="19">
        <v>62.63</v>
      </c>
      <c r="S17" s="19">
        <v>-241.62</v>
      </c>
      <c r="T17" s="19">
        <v>277.76345700000002</v>
      </c>
      <c r="U17" s="19">
        <v>363.29424153830303</v>
      </c>
      <c r="V17" s="19">
        <v>509.33560523713896</v>
      </c>
      <c r="W17" s="19">
        <v>420.04</v>
      </c>
      <c r="X17" s="19">
        <v>650.80335054834791</v>
      </c>
      <c r="Y17" s="19">
        <v>858.66630367360403</v>
      </c>
      <c r="Z17" s="19">
        <v>1059.9653907848099</v>
      </c>
      <c r="AA17" s="19">
        <v>1749.6126143979102</v>
      </c>
      <c r="AB17" s="19">
        <v>689.67940595847801</v>
      </c>
      <c r="AC17" s="19">
        <v>556.43024309344901</v>
      </c>
      <c r="AD17" s="19">
        <v>246.49948990311199</v>
      </c>
      <c r="AE17" s="19">
        <v>632.78102502088404</v>
      </c>
      <c r="AF17" s="19">
        <v>386.834085220416</v>
      </c>
      <c r="AG17" s="19">
        <v>-206.15471604124099</v>
      </c>
    </row>
    <row r="18" spans="1:33" s="27" customFormat="1" x14ac:dyDescent="0.2">
      <c r="A18" s="17" t="str">
        <f>VLOOKUP(C18,'Country Table'!$C$4:$G$222,5,FALSE)</f>
        <v>Upper middle income</v>
      </c>
      <c r="B18" s="17" t="str">
        <f>VLOOKUP(C18,'Country Table'!$C$4:$G$222,4,FALSE)</f>
        <v>Sub-Saharan Africa</v>
      </c>
      <c r="C18" s="28" t="s">
        <v>66</v>
      </c>
      <c r="D18" s="19">
        <v>88.526215880521107</v>
      </c>
      <c r="E18" s="19">
        <v>-16.7197885457906</v>
      </c>
      <c r="F18" s="19">
        <v>-11.4232897652538</v>
      </c>
      <c r="G18" s="19">
        <v>-296.441505112306</v>
      </c>
      <c r="H18" s="19">
        <v>-23.6157809289904</v>
      </c>
      <c r="I18" s="19">
        <v>29.507179599404498</v>
      </c>
      <c r="J18" s="19">
        <v>72.235497498643696</v>
      </c>
      <c r="K18" s="19">
        <v>96.006497271347001</v>
      </c>
      <c r="L18" s="19">
        <v>91.82063854155821</v>
      </c>
      <c r="M18" s="29">
        <v>35.161354341413599</v>
      </c>
      <c r="N18" s="19">
        <v>54.9185789650885</v>
      </c>
      <c r="O18" s="19">
        <v>-348.96954418711198</v>
      </c>
      <c r="P18" s="19">
        <v>365.11457577086196</v>
      </c>
      <c r="Q18" s="19">
        <v>211.973181685952</v>
      </c>
      <c r="R18" s="19">
        <v>429.642350260976</v>
      </c>
      <c r="S18" s="19">
        <v>363.60726262173301</v>
      </c>
      <c r="T18" s="19">
        <v>437.10404533525298</v>
      </c>
      <c r="U18" s="19">
        <v>462.991174911624</v>
      </c>
      <c r="V18" s="19">
        <v>612.31717161942697</v>
      </c>
      <c r="W18" s="19">
        <v>200.878697737137</v>
      </c>
      <c r="X18" s="19">
        <v>217.48402177624899</v>
      </c>
      <c r="Y18" s="19">
        <v>302.91678860158601</v>
      </c>
      <c r="Z18" s="19">
        <v>154.33427884882599</v>
      </c>
      <c r="AA18" s="19">
        <v>-17.496178231193902</v>
      </c>
      <c r="AB18" s="19">
        <v>403.81728864555504</v>
      </c>
      <c r="AC18" s="19">
        <v>195.308660321541</v>
      </c>
      <c r="AD18" s="19">
        <v>-47.531040800068403</v>
      </c>
      <c r="AE18" s="19">
        <v>177.98004575083201</v>
      </c>
      <c r="AF18" s="19">
        <v>107.90134637029301</v>
      </c>
      <c r="AG18" s="19" t="s">
        <v>443</v>
      </c>
    </row>
    <row r="19" spans="1:33" s="27" customFormat="1" x14ac:dyDescent="0.2">
      <c r="A19" s="17" t="str">
        <f>VLOOKUP(C19,'Country Table'!$C$4:$G$222,5,FALSE)</f>
        <v>Upper middle income</v>
      </c>
      <c r="B19" s="17" t="str">
        <f>VLOOKUP(C19,'Country Table'!$C$4:$G$222,4,FALSE)</f>
        <v>Latin America &amp; Caribbean</v>
      </c>
      <c r="C19" s="28" t="s">
        <v>68</v>
      </c>
      <c r="D19" s="19">
        <v>324</v>
      </c>
      <c r="E19" s="19">
        <v>89</v>
      </c>
      <c r="F19" s="19">
        <v>1924</v>
      </c>
      <c r="G19" s="19">
        <v>801</v>
      </c>
      <c r="H19" s="19">
        <v>2035</v>
      </c>
      <c r="I19" s="19">
        <v>3475</v>
      </c>
      <c r="J19" s="19">
        <v>11667</v>
      </c>
      <c r="K19" s="19">
        <v>18608</v>
      </c>
      <c r="L19" s="19">
        <v>29192</v>
      </c>
      <c r="M19" s="29">
        <v>26886</v>
      </c>
      <c r="N19" s="19">
        <v>30497.65269975</v>
      </c>
      <c r="O19" s="19">
        <v>24714.939372250999</v>
      </c>
      <c r="P19" s="19">
        <v>14108.096193114001</v>
      </c>
      <c r="Q19" s="19">
        <v>9894.224670990101</v>
      </c>
      <c r="R19" s="19">
        <v>8694.9018552841699</v>
      </c>
      <c r="S19" s="19">
        <v>12549.590734979</v>
      </c>
      <c r="T19" s="19">
        <v>-9420.2755768643492</v>
      </c>
      <c r="U19" s="19">
        <v>27518.241273264899</v>
      </c>
      <c r="V19" s="19">
        <v>24601.090273612499</v>
      </c>
      <c r="W19" s="19">
        <v>36032.806299999997</v>
      </c>
      <c r="X19" s="19">
        <v>55626.923028630001</v>
      </c>
      <c r="Y19" s="19">
        <v>86360.112757530005</v>
      </c>
      <c r="Z19" s="19">
        <v>90485.114843589996</v>
      </c>
      <c r="AA19" s="19">
        <v>59567.524382620002</v>
      </c>
      <c r="AB19" s="19">
        <v>67107.133931809993</v>
      </c>
      <c r="AC19" s="19">
        <v>61604.172556720005</v>
      </c>
      <c r="AD19" s="19">
        <v>59601.13600762</v>
      </c>
      <c r="AE19" s="19">
        <v>47544.559630339994</v>
      </c>
      <c r="AF19" s="19">
        <v>76138.003138630011</v>
      </c>
      <c r="AG19" s="19">
        <v>50684.126374289997</v>
      </c>
    </row>
    <row r="20" spans="1:33" s="27" customFormat="1" x14ac:dyDescent="0.2">
      <c r="A20" s="17" t="str">
        <f>VLOOKUP(C20,'Country Table'!$C$4:$G$222,5,FALSE)</f>
        <v>Upper middle income</v>
      </c>
      <c r="B20" s="17" t="str">
        <f>VLOOKUP(C20,'Country Table'!$C$4:$G$222,4,FALSE)</f>
        <v>Europe &amp; Central Asia</v>
      </c>
      <c r="C20" s="28" t="s">
        <v>74</v>
      </c>
      <c r="D20" s="19">
        <v>4</v>
      </c>
      <c r="E20" s="19">
        <v>55.9</v>
      </c>
      <c r="F20" s="19">
        <v>41.5</v>
      </c>
      <c r="G20" s="19">
        <v>40</v>
      </c>
      <c r="H20" s="19">
        <v>105.4</v>
      </c>
      <c r="I20" s="19">
        <v>98.4</v>
      </c>
      <c r="J20" s="19">
        <v>137.5</v>
      </c>
      <c r="K20" s="19">
        <v>506.5</v>
      </c>
      <c r="L20" s="19">
        <v>537.25365309347796</v>
      </c>
      <c r="M20" s="29">
        <v>801.67116288643899</v>
      </c>
      <c r="N20" s="19">
        <v>998.21991668513499</v>
      </c>
      <c r="O20" s="19">
        <v>803.281565315899</v>
      </c>
      <c r="P20" s="19">
        <v>876.32185015304606</v>
      </c>
      <c r="Q20" s="19">
        <v>2070.2858976150201</v>
      </c>
      <c r="R20" s="19">
        <v>2879.1782503148097</v>
      </c>
      <c r="S20" s="19">
        <v>4004.7860523448599</v>
      </c>
      <c r="T20" s="19">
        <v>7582.7560758187601</v>
      </c>
      <c r="U20" s="19">
        <v>12903.082288980699</v>
      </c>
      <c r="V20" s="19">
        <v>9179.2446099592089</v>
      </c>
      <c r="W20" s="19">
        <v>3535.4176390797402</v>
      </c>
      <c r="X20" s="19">
        <v>1253.6500000000001</v>
      </c>
      <c r="Y20" s="19">
        <v>1611.44</v>
      </c>
      <c r="Z20" s="19">
        <v>1378.13</v>
      </c>
      <c r="AA20" s="19">
        <v>1637.5</v>
      </c>
      <c r="AB20" s="19">
        <v>211.26</v>
      </c>
      <c r="AC20" s="19">
        <v>2073.5</v>
      </c>
      <c r="AD20" s="19">
        <v>645.04</v>
      </c>
      <c r="AE20" s="19">
        <v>1509.71</v>
      </c>
      <c r="AF20" s="19">
        <v>349.65</v>
      </c>
      <c r="AG20" s="19">
        <v>889.5</v>
      </c>
    </row>
    <row r="21" spans="1:33" s="27" customFormat="1" x14ac:dyDescent="0.2">
      <c r="A21" s="17" t="str">
        <f>VLOOKUP(C21,'Country Table'!$C$4:$G$222,5,FALSE)</f>
        <v>Low income</v>
      </c>
      <c r="B21" s="17" t="str">
        <f>VLOOKUP(C21,'Country Table'!$C$4:$G$222,4,FALSE)</f>
        <v>Sub-Saharan Africa</v>
      </c>
      <c r="C21" s="28" t="s">
        <v>78</v>
      </c>
      <c r="D21" s="19">
        <v>1.2495955115774899</v>
      </c>
      <c r="E21" s="19">
        <v>0.86495380715111303</v>
      </c>
      <c r="F21" s="19">
        <v>0.60008833300261699</v>
      </c>
      <c r="G21" s="19">
        <v>0.337754345497982</v>
      </c>
      <c r="H21" s="19">
        <v>-9.8946222727947397E-2</v>
      </c>
      <c r="I21" s="19">
        <v>1.3813398997027102</v>
      </c>
      <c r="J21" s="19">
        <v>0</v>
      </c>
      <c r="K21" s="19">
        <v>0</v>
      </c>
      <c r="L21" s="19">
        <v>0</v>
      </c>
      <c r="M21" s="29">
        <v>-0.23653099700565602</v>
      </c>
      <c r="N21" s="19">
        <v>11.6832406730743</v>
      </c>
      <c r="O21" s="19">
        <v>-2.28818254076578E-3</v>
      </c>
      <c r="P21" s="19">
        <v>0</v>
      </c>
      <c r="Q21" s="19">
        <v>4.6184256710572504E-3</v>
      </c>
      <c r="R21" s="19">
        <v>4.4690707602870403E-2</v>
      </c>
      <c r="S21" s="19">
        <v>0.58470169257456095</v>
      </c>
      <c r="T21" s="19">
        <v>3.1593778188849904E-2</v>
      </c>
      <c r="U21" s="19">
        <v>0.46521314733301999</v>
      </c>
      <c r="V21" s="19">
        <v>3.25169082159558</v>
      </c>
      <c r="W21" s="19">
        <v>0.34840453456982801</v>
      </c>
      <c r="X21" s="19">
        <v>0.78058200363193897</v>
      </c>
      <c r="Y21" s="19">
        <v>3.3549991805921997</v>
      </c>
      <c r="Z21" s="19">
        <v>0.60491965152648897</v>
      </c>
      <c r="AA21" s="19">
        <v>116.560393846233</v>
      </c>
      <c r="AB21" s="19">
        <v>81.719783795899005</v>
      </c>
      <c r="AC21" s="19">
        <v>49.470693079175099</v>
      </c>
      <c r="AD21" s="19">
        <v>1.89770905017849E-2</v>
      </c>
      <c r="AE21" s="19">
        <v>0.30652581901674603</v>
      </c>
      <c r="AF21" s="19">
        <v>0.98374712499425998</v>
      </c>
      <c r="AG21" s="19" t="s">
        <v>443</v>
      </c>
    </row>
    <row r="22" spans="1:33" s="27" customFormat="1" x14ac:dyDescent="0.2">
      <c r="A22" s="17" t="str">
        <f>VLOOKUP(C22,'Country Table'!$C$4:$G$222,5,FALSE)</f>
        <v>Lower middle income</v>
      </c>
      <c r="B22" s="17" t="str">
        <f>VLOOKUP(C22,'Country Table'!$C$4:$G$222,4,FALSE)</f>
        <v>Sub-Saharan Africa</v>
      </c>
      <c r="C22" s="28" t="s">
        <v>80</v>
      </c>
      <c r="D22" s="19">
        <v>-6.4114158424324399E-2</v>
      </c>
      <c r="E22" s="19">
        <v>1.1995798809662701</v>
      </c>
      <c r="F22" s="19">
        <v>-0.75333461568148508</v>
      </c>
      <c r="G22" s="19">
        <v>2.9798599948198801</v>
      </c>
      <c r="H22" s="19">
        <v>1.71325646948682</v>
      </c>
      <c r="I22" s="19">
        <v>25.606826856349798</v>
      </c>
      <c r="J22" s="19">
        <v>28.264542261024502</v>
      </c>
      <c r="K22" s="19">
        <v>11.526812864451001</v>
      </c>
      <c r="L22" s="19">
        <v>9.0398162750058813</v>
      </c>
      <c r="M22" s="29">
        <v>53.518854534474499</v>
      </c>
      <c r="N22" s="19">
        <v>32.806136105311602</v>
      </c>
      <c r="O22" s="19">
        <v>8.5896415497776797</v>
      </c>
      <c r="P22" s="19">
        <v>14.7889307629247</v>
      </c>
      <c r="Q22" s="19">
        <v>38.368774626006093</v>
      </c>
      <c r="R22" s="19">
        <v>67.638273803389907</v>
      </c>
      <c r="S22" s="19">
        <v>80.50535009522369</v>
      </c>
      <c r="T22" s="19">
        <v>131.78773891907102</v>
      </c>
      <c r="U22" s="19">
        <v>191.413321248611</v>
      </c>
      <c r="V22" s="19">
        <v>213.735822380781</v>
      </c>
      <c r="W22" s="19">
        <v>124.107059533532</v>
      </c>
      <c r="X22" s="19">
        <v>116.158763720938</v>
      </c>
      <c r="Y22" s="19">
        <v>100.837552813971</v>
      </c>
      <c r="Z22" s="19">
        <v>116.951430545924</v>
      </c>
      <c r="AA22" s="19">
        <v>56.525170521680302</v>
      </c>
      <c r="AB22" s="19">
        <v>168.14052875750198</v>
      </c>
      <c r="AC22" s="19">
        <v>111.989153507983</v>
      </c>
      <c r="AD22" s="19">
        <v>118.48373841659399</v>
      </c>
      <c r="AE22" s="19">
        <v>95.827683641275399</v>
      </c>
      <c r="AF22" s="19">
        <v>92.769342866233998</v>
      </c>
      <c r="AG22" s="19">
        <v>80.210674138615801</v>
      </c>
    </row>
    <row r="23" spans="1:33" s="27" customFormat="1" x14ac:dyDescent="0.2">
      <c r="A23" s="17" t="str">
        <f>VLOOKUP(C23,'Country Table'!$C$4:$G$222,5,FALSE)</f>
        <v>Lower middle income</v>
      </c>
      <c r="B23" s="17" t="str">
        <f>VLOOKUP(C23,'Country Table'!$C$4:$G$222,4,FALSE)</f>
        <v>East Asia &amp; Pacific</v>
      </c>
      <c r="C23" s="28" t="s">
        <v>82</v>
      </c>
      <c r="D23" s="19" t="s">
        <v>443</v>
      </c>
      <c r="E23" s="19" t="s">
        <v>443</v>
      </c>
      <c r="F23" s="19">
        <v>33</v>
      </c>
      <c r="G23" s="19">
        <v>54.124000000000002</v>
      </c>
      <c r="H23" s="19">
        <v>68.900000000000006</v>
      </c>
      <c r="I23" s="19">
        <v>150.80000000000001</v>
      </c>
      <c r="J23" s="19">
        <v>293.60000000000002</v>
      </c>
      <c r="K23" s="19">
        <v>203.7</v>
      </c>
      <c r="L23" s="19">
        <v>223.029982413851</v>
      </c>
      <c r="M23" s="29">
        <v>223.14672945347999</v>
      </c>
      <c r="N23" s="19">
        <v>141.91054777132499</v>
      </c>
      <c r="O23" s="19">
        <v>142.10947697622402</v>
      </c>
      <c r="P23" s="19">
        <v>139.08036387269399</v>
      </c>
      <c r="Q23" s="19">
        <v>74.319650558065206</v>
      </c>
      <c r="R23" s="19">
        <v>121.173229281784</v>
      </c>
      <c r="S23" s="19">
        <v>374.90219060028301</v>
      </c>
      <c r="T23" s="19">
        <v>474.82756165762902</v>
      </c>
      <c r="U23" s="19">
        <v>866.19348796115003</v>
      </c>
      <c r="V23" s="19">
        <v>794.69139309145999</v>
      </c>
      <c r="W23" s="19">
        <v>909.52038935683299</v>
      </c>
      <c r="X23" s="19">
        <v>1383.7353731415701</v>
      </c>
      <c r="Y23" s="19">
        <v>1509.71840226581</v>
      </c>
      <c r="Z23" s="19">
        <v>1951.9227746756799</v>
      </c>
      <c r="AA23" s="19">
        <v>2006.2023675559499</v>
      </c>
      <c r="AB23" s="19">
        <v>1771.4077083366599</v>
      </c>
      <c r="AC23" s="19">
        <v>1735.04311324523</v>
      </c>
      <c r="AD23" s="19">
        <v>2396.8413751040302</v>
      </c>
      <c r="AE23" s="19">
        <v>2673.2262554384297</v>
      </c>
      <c r="AF23" s="19">
        <v>3088.6698367036201</v>
      </c>
      <c r="AG23" s="19">
        <v>3561.1954515502603</v>
      </c>
    </row>
    <row r="24" spans="1:33" s="27" customFormat="1" x14ac:dyDescent="0.2">
      <c r="A24" s="17" t="str">
        <f>VLOOKUP(C24,'Country Table'!$C$4:$G$222,5,FALSE)</f>
        <v>Lower middle income</v>
      </c>
      <c r="B24" s="17" t="str">
        <f>VLOOKUP(C24,'Country Table'!$C$4:$G$222,4,FALSE)</f>
        <v>Sub-Saharan Africa</v>
      </c>
      <c r="C24" s="28" t="s">
        <v>84</v>
      </c>
      <c r="D24" s="19">
        <v>-127.92693561913801</v>
      </c>
      <c r="E24" s="19">
        <v>-36.014715282585598</v>
      </c>
      <c r="F24" s="19">
        <v>-3.85353833064574</v>
      </c>
      <c r="G24" s="19">
        <v>-16.986707807553699</v>
      </c>
      <c r="H24" s="19">
        <v>-9.4019377733021106</v>
      </c>
      <c r="I24" s="19">
        <v>6.6913964397843699</v>
      </c>
      <c r="J24" s="19">
        <v>93.220747626193202</v>
      </c>
      <c r="K24" s="19">
        <v>82.233713594515805</v>
      </c>
      <c r="L24" s="19">
        <v>191.090195605698</v>
      </c>
      <c r="M24" s="29">
        <v>-3.8334722415031801</v>
      </c>
      <c r="N24" s="19">
        <v>149.49789840970899</v>
      </c>
      <c r="O24" s="19">
        <v>38.108530729742604</v>
      </c>
      <c r="P24" s="19">
        <v>637.87323507563701</v>
      </c>
      <c r="Q24" s="19">
        <v>328.51671934019203</v>
      </c>
      <c r="R24" s="19">
        <v>76.7154984521041</v>
      </c>
      <c r="S24" s="19">
        <v>257.27804357300204</v>
      </c>
      <c r="T24" s="19">
        <v>64.434052228495204</v>
      </c>
      <c r="U24" s="19">
        <v>197.29700678132099</v>
      </c>
      <c r="V24" s="19">
        <v>23.210760175590799</v>
      </c>
      <c r="W24" s="19">
        <v>812.34603980984605</v>
      </c>
      <c r="X24" s="19">
        <v>35.285372796286005</v>
      </c>
      <c r="Y24" s="19">
        <v>466.17218175406202</v>
      </c>
      <c r="Z24" s="19">
        <v>809.67558105645207</v>
      </c>
      <c r="AA24" s="19">
        <v>704.96712932133801</v>
      </c>
      <c r="AB24" s="19">
        <v>737.64170770280009</v>
      </c>
      <c r="AC24" s="19">
        <v>638.51916544977405</v>
      </c>
      <c r="AD24" s="19">
        <v>702.81761410399599</v>
      </c>
      <c r="AE24" s="19">
        <v>792.575629555712</v>
      </c>
      <c r="AF24" s="19">
        <v>657.154350077662</v>
      </c>
      <c r="AG24" s="19" t="s">
        <v>443</v>
      </c>
    </row>
    <row r="25" spans="1:33" s="27" customFormat="1" x14ac:dyDescent="0.2">
      <c r="A25" s="17" t="str">
        <f>VLOOKUP(C25,'Country Table'!$C$4:$G$222,5,FALSE)</f>
        <v>High income</v>
      </c>
      <c r="B25" s="17" t="str">
        <f>VLOOKUP(C25,'Country Table'!$C$4:$G$222,4,FALSE)</f>
        <v>North America</v>
      </c>
      <c r="C25" s="28" t="s">
        <v>86</v>
      </c>
      <c r="D25" s="19">
        <v>2351.32257960475</v>
      </c>
      <c r="E25" s="19">
        <v>-2962.3241518857099</v>
      </c>
      <c r="F25" s="19">
        <v>1229.9781100688199</v>
      </c>
      <c r="G25" s="19">
        <v>-962.55467856287805</v>
      </c>
      <c r="H25" s="19">
        <v>-1079.6428811037399</v>
      </c>
      <c r="I25" s="19">
        <v>-2170.89557605244</v>
      </c>
      <c r="J25" s="19">
        <v>-3471.7517146939103</v>
      </c>
      <c r="K25" s="19">
        <v>-11546.2892447879</v>
      </c>
      <c r="L25" s="19">
        <v>-11369.485481888099</v>
      </c>
      <c r="M25" s="29">
        <v>7526.4685271574999</v>
      </c>
      <c r="N25" s="19">
        <v>21653.038993626498</v>
      </c>
      <c r="O25" s="19">
        <v>-8440.763882988751</v>
      </c>
      <c r="P25" s="19">
        <v>-4749.2292779507507</v>
      </c>
      <c r="Q25" s="19">
        <v>-16417.567996328798</v>
      </c>
      <c r="R25" s="19">
        <v>-43370.579702622003</v>
      </c>
      <c r="S25" s="19">
        <v>-1727.3893388479401</v>
      </c>
      <c r="T25" s="19">
        <v>13950.0224173474</v>
      </c>
      <c r="U25" s="19">
        <v>55310.207533908404</v>
      </c>
      <c r="V25" s="19">
        <v>-18568.974469193599</v>
      </c>
      <c r="W25" s="19">
        <v>-16787.996095959901</v>
      </c>
      <c r="X25" s="19">
        <v>-6626.6671341727797</v>
      </c>
      <c r="Y25" s="19">
        <v>-11756.393310490201</v>
      </c>
      <c r="Z25" s="19">
        <v>-12879.466785811599</v>
      </c>
      <c r="AA25" s="19">
        <v>12563.236012731399</v>
      </c>
      <c r="AB25" s="19">
        <v>-805.19168844975309</v>
      </c>
      <c r="AC25" s="19">
        <v>-23927.632715337299</v>
      </c>
      <c r="AD25" s="19">
        <v>-33404.095512752698</v>
      </c>
      <c r="AE25" s="19">
        <v>-51281.803148386396</v>
      </c>
      <c r="AF25" s="19">
        <v>-6245.8910561763296</v>
      </c>
      <c r="AG25" s="19">
        <v>-25961.368144184398</v>
      </c>
    </row>
    <row r="26" spans="1:33" s="27" customFormat="1" x14ac:dyDescent="0.2">
      <c r="A26" s="17" t="str">
        <f>VLOOKUP(C26,'Country Table'!$C$4:$G$222,5,FALSE)</f>
        <v>High income</v>
      </c>
      <c r="B26" s="17" t="str">
        <f>VLOOKUP(C26,'Country Table'!$C$4:$G$222,4,FALSE)</f>
        <v>Latin America &amp; Caribbean</v>
      </c>
      <c r="C26" s="28" t="s">
        <v>96</v>
      </c>
      <c r="D26" s="19">
        <v>653.70000000000005</v>
      </c>
      <c r="E26" s="19">
        <v>697.4</v>
      </c>
      <c r="F26" s="19">
        <v>538.29999999999995</v>
      </c>
      <c r="G26" s="19">
        <v>600.1</v>
      </c>
      <c r="H26" s="19">
        <v>1671.4</v>
      </c>
      <c r="I26" s="19">
        <v>2205</v>
      </c>
      <c r="J26" s="19">
        <v>3681.1637765300002</v>
      </c>
      <c r="K26" s="19">
        <v>3808.7071769122099</v>
      </c>
      <c r="L26" s="19">
        <v>3144.3367144102203</v>
      </c>
      <c r="M26" s="29">
        <v>6203.0922304773703</v>
      </c>
      <c r="N26" s="19">
        <v>873.37051819788599</v>
      </c>
      <c r="O26" s="19">
        <v>2590.0310126275499</v>
      </c>
      <c r="P26" s="19">
        <v>2206.7696529762502</v>
      </c>
      <c r="Q26" s="19">
        <v>2317.3767758888998</v>
      </c>
      <c r="R26" s="19">
        <v>4652.6572046132806</v>
      </c>
      <c r="S26" s="19">
        <v>5327.0599446997203</v>
      </c>
      <c r="T26" s="19">
        <v>5374.2730359016996</v>
      </c>
      <c r="U26" s="19">
        <v>8623.2041021968089</v>
      </c>
      <c r="V26" s="19">
        <v>9321.7559613502799</v>
      </c>
      <c r="W26" s="19">
        <v>6622.2470915897702</v>
      </c>
      <c r="X26" s="19">
        <v>6558.9727119649597</v>
      </c>
      <c r="Y26" s="19">
        <v>5312.9966096710195</v>
      </c>
      <c r="Z26" s="19">
        <v>10812.1151887462</v>
      </c>
      <c r="AA26" s="19">
        <v>12322.101485854098</v>
      </c>
      <c r="AB26" s="19">
        <v>10757.753067330201</v>
      </c>
      <c r="AC26" s="19">
        <v>4948.0675314253795</v>
      </c>
      <c r="AD26" s="19">
        <v>5334.1344744981807</v>
      </c>
      <c r="AE26" s="19">
        <v>993.48533830651695</v>
      </c>
      <c r="AF26" s="19">
        <v>6742.4991189105904</v>
      </c>
      <c r="AG26" s="19">
        <v>3499.9462464032003</v>
      </c>
    </row>
    <row r="27" spans="1:33" s="27" customFormat="1" x14ac:dyDescent="0.2">
      <c r="A27" s="17" t="str">
        <f>VLOOKUP(C27,'Country Table'!$C$4:$G$222,5,FALSE)</f>
        <v>Upper middle income</v>
      </c>
      <c r="B27" s="17" t="str">
        <f>VLOOKUP(C27,'Country Table'!$C$4:$G$222,4,FALSE)</f>
        <v>East Asia &amp; Pacific</v>
      </c>
      <c r="C27" s="28" t="s">
        <v>98</v>
      </c>
      <c r="D27" s="19">
        <v>2657</v>
      </c>
      <c r="E27" s="19">
        <v>3453</v>
      </c>
      <c r="F27" s="19">
        <v>7156</v>
      </c>
      <c r="G27" s="19">
        <v>23115</v>
      </c>
      <c r="H27" s="19">
        <v>31787</v>
      </c>
      <c r="I27" s="19">
        <v>33849.199999999997</v>
      </c>
      <c r="J27" s="19">
        <v>38066</v>
      </c>
      <c r="K27" s="19">
        <v>41674</v>
      </c>
      <c r="L27" s="19">
        <v>41117</v>
      </c>
      <c r="M27" s="29">
        <v>36978</v>
      </c>
      <c r="N27" s="19">
        <v>37483.300000000003</v>
      </c>
      <c r="O27" s="19">
        <v>37357</v>
      </c>
      <c r="P27" s="19">
        <v>46789.569178780599</v>
      </c>
      <c r="Q27" s="19">
        <v>49444.8537438231</v>
      </c>
      <c r="R27" s="19">
        <v>60144.670467507895</v>
      </c>
      <c r="S27" s="19">
        <v>90379.127564221606</v>
      </c>
      <c r="T27" s="19">
        <v>100149.837150968</v>
      </c>
      <c r="U27" s="19">
        <v>139094.53550161302</v>
      </c>
      <c r="V27" s="19">
        <v>114792.373681871</v>
      </c>
      <c r="W27" s="19">
        <v>87167.0673695</v>
      </c>
      <c r="X27" s="19">
        <v>185749.83519182101</v>
      </c>
      <c r="Y27" s="19">
        <v>231651.57809028699</v>
      </c>
      <c r="Z27" s="19">
        <v>176250.48163742002</v>
      </c>
      <c r="AA27" s="19">
        <v>217957.55178369401</v>
      </c>
      <c r="AB27" s="19">
        <v>144967.626758575</v>
      </c>
      <c r="AC27" s="19">
        <v>68098.649764778806</v>
      </c>
      <c r="AD27" s="19">
        <v>-41674.876169524003</v>
      </c>
      <c r="AE27" s="19">
        <v>27790.987919509102</v>
      </c>
      <c r="AF27" s="19">
        <v>92338.473352480389</v>
      </c>
      <c r="AG27" s="19">
        <v>58111.900839741502</v>
      </c>
    </row>
    <row r="28" spans="1:33" s="27" customFormat="1" x14ac:dyDescent="0.2">
      <c r="A28" s="17" t="str">
        <f>VLOOKUP(C28,'Country Table'!$C$4:$G$222,5,FALSE)</f>
        <v>Upper middle income</v>
      </c>
      <c r="B28" s="17" t="str">
        <f>VLOOKUP(C28,'Country Table'!$C$4:$G$222,4,FALSE)</f>
        <v>Latin America &amp; Caribbean</v>
      </c>
      <c r="C28" s="28" t="s">
        <v>100</v>
      </c>
      <c r="D28" s="19">
        <v>484</v>
      </c>
      <c r="E28" s="19">
        <v>432.6</v>
      </c>
      <c r="F28" s="19">
        <v>678.7</v>
      </c>
      <c r="G28" s="19">
        <v>719.1</v>
      </c>
      <c r="H28" s="19">
        <v>1297.5348717358099</v>
      </c>
      <c r="I28" s="19">
        <v>712.16787724733501</v>
      </c>
      <c r="J28" s="19">
        <v>2783.7493129166901</v>
      </c>
      <c r="K28" s="19">
        <v>4752.8003408076893</v>
      </c>
      <c r="L28" s="19">
        <v>2032.82802952251</v>
      </c>
      <c r="M28" s="29">
        <v>1392.37110320589</v>
      </c>
      <c r="N28" s="19">
        <v>2111.1133954785601</v>
      </c>
      <c r="O28" s="19">
        <v>2525.8231613173898</v>
      </c>
      <c r="P28" s="19">
        <v>1276.9306930494599</v>
      </c>
      <c r="Q28" s="19">
        <v>782.80630518813098</v>
      </c>
      <c r="R28" s="19">
        <v>2923.1867865905801</v>
      </c>
      <c r="S28" s="19">
        <v>5439.9009501475603</v>
      </c>
      <c r="T28" s="19">
        <v>5482.8670629087692</v>
      </c>
      <c r="U28" s="19">
        <v>7606.9711488829298</v>
      </c>
      <c r="V28" s="19">
        <v>7479.0270273127298</v>
      </c>
      <c r="W28" s="19">
        <v>4530.0949126044507</v>
      </c>
      <c r="X28" s="19">
        <v>947.33217561413096</v>
      </c>
      <c r="Y28" s="19">
        <v>6227.2176537495607</v>
      </c>
      <c r="Z28" s="19">
        <v>15646.1680740314</v>
      </c>
      <c r="AA28" s="19">
        <v>8558.3274823115989</v>
      </c>
      <c r="AB28" s="19">
        <v>12269.755615129699</v>
      </c>
      <c r="AC28" s="19">
        <v>7506.2006295317897</v>
      </c>
      <c r="AD28" s="19">
        <v>9330.4508152473099</v>
      </c>
      <c r="AE28" s="19">
        <v>10147.132152606</v>
      </c>
      <c r="AF28" s="19">
        <v>6408.8021521587198</v>
      </c>
      <c r="AG28" s="19">
        <v>11094.921554943799</v>
      </c>
    </row>
    <row r="29" spans="1:33" s="27" customFormat="1" x14ac:dyDescent="0.2">
      <c r="A29" s="17" t="str">
        <f>VLOOKUP(C29,'Country Table'!$C$4:$G$222,5,FALSE)</f>
        <v>Lower middle income</v>
      </c>
      <c r="B29" s="17" t="str">
        <f>VLOOKUP(C29,'Country Table'!$C$4:$G$222,4,FALSE)</f>
        <v>Sub-Saharan Africa</v>
      </c>
      <c r="C29" s="28" t="s">
        <v>454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123.40016877500599</v>
      </c>
      <c r="J29" s="19">
        <v>72.970037460509189</v>
      </c>
      <c r="K29" s="19">
        <v>75.674692029680401</v>
      </c>
      <c r="L29" s="19">
        <v>40.913513681185201</v>
      </c>
      <c r="M29" s="29">
        <v>518.89954591261596</v>
      </c>
      <c r="N29" s="19">
        <v>162.05877097834301</v>
      </c>
      <c r="O29" s="19">
        <v>71.3414090741704</v>
      </c>
      <c r="P29" s="19">
        <v>326.98257849852803</v>
      </c>
      <c r="Q29" s="19">
        <v>321.40381817422303</v>
      </c>
      <c r="R29" s="19">
        <v>-13.061136490139599</v>
      </c>
      <c r="S29" s="19">
        <v>513.58551919631998</v>
      </c>
      <c r="T29" s="19">
        <v>1487.6930844589099</v>
      </c>
      <c r="U29" s="19">
        <v>1467.6293570827302</v>
      </c>
      <c r="V29" s="19">
        <v>2031.8787881588801</v>
      </c>
      <c r="W29" s="19">
        <v>1273.8277492944501</v>
      </c>
      <c r="X29" s="19">
        <v>928.43596607840004</v>
      </c>
      <c r="Y29" s="19">
        <v>198.45883652878999</v>
      </c>
      <c r="Z29" s="19">
        <v>-289.698606791391</v>
      </c>
      <c r="AA29" s="19">
        <v>595.923361842085</v>
      </c>
      <c r="AB29" s="19">
        <v>1637.97230505937</v>
      </c>
      <c r="AC29" s="19">
        <v>3728.9066471917699</v>
      </c>
      <c r="AD29" s="19">
        <v>-1146.3602592741202</v>
      </c>
      <c r="AE29" s="19" t="s">
        <v>443</v>
      </c>
      <c r="AF29" s="19" t="s">
        <v>443</v>
      </c>
      <c r="AG29" s="19" t="s">
        <v>443</v>
      </c>
    </row>
    <row r="30" spans="1:33" s="27" customFormat="1" x14ac:dyDescent="0.2">
      <c r="A30" s="17" t="str">
        <f>VLOOKUP(C30,'Country Table'!$C$4:$G$222,5,FALSE)</f>
        <v>Upper middle income</v>
      </c>
      <c r="B30" s="17" t="str">
        <f>VLOOKUP(C30,'Country Table'!$C$4:$G$222,4,FALSE)</f>
        <v>Latin America &amp; Caribbean</v>
      </c>
      <c r="C30" s="28" t="s">
        <v>107</v>
      </c>
      <c r="D30" s="19">
        <v>160.4</v>
      </c>
      <c r="E30" s="19">
        <v>172.8</v>
      </c>
      <c r="F30" s="19">
        <v>221.6</v>
      </c>
      <c r="G30" s="19">
        <v>244.4</v>
      </c>
      <c r="H30" s="19">
        <v>292.89999999999998</v>
      </c>
      <c r="I30" s="19">
        <v>331.4</v>
      </c>
      <c r="J30" s="19">
        <v>421.26</v>
      </c>
      <c r="K30" s="19">
        <v>403.76</v>
      </c>
      <c r="L30" s="19">
        <v>608.26</v>
      </c>
      <c r="M30" s="29">
        <v>614.46563000000003</v>
      </c>
      <c r="N30" s="19">
        <v>616.03684110248605</v>
      </c>
      <c r="O30" s="19">
        <v>553.421869705262</v>
      </c>
      <c r="P30" s="19">
        <v>590.83568959325396</v>
      </c>
      <c r="Q30" s="19">
        <v>622.09856004527705</v>
      </c>
      <c r="R30" s="19">
        <v>877.26356993836202</v>
      </c>
      <c r="S30" s="19">
        <v>1379.1896360651801</v>
      </c>
      <c r="T30" s="19">
        <v>1582.0599547587499</v>
      </c>
      <c r="U30" s="19">
        <v>1811.8702607273499</v>
      </c>
      <c r="V30" s="19">
        <v>2239.5066410037998</v>
      </c>
      <c r="W30" s="19">
        <v>1340.31800025958</v>
      </c>
      <c r="X30" s="19">
        <v>1589.20990772051</v>
      </c>
      <c r="Y30" s="19">
        <v>2328.2168414981397</v>
      </c>
      <c r="Z30" s="19">
        <v>1802.7348863672401</v>
      </c>
      <c r="AA30" s="19">
        <v>2401.4510803929402</v>
      </c>
      <c r="AB30" s="19">
        <v>2817.73936228513</v>
      </c>
      <c r="AC30" s="19">
        <v>2541.3089636613004</v>
      </c>
      <c r="AD30" s="19">
        <v>2127.0350242139298</v>
      </c>
      <c r="AE30" s="19">
        <v>2583.1929907728399</v>
      </c>
      <c r="AF30" s="19">
        <v>2183.1456381121002</v>
      </c>
      <c r="AG30" s="19">
        <v>2481.1917706690501</v>
      </c>
    </row>
    <row r="31" spans="1:33" s="27" customFormat="1" x14ac:dyDescent="0.2">
      <c r="A31" s="17" t="str">
        <f>VLOOKUP(C31,'Country Table'!$C$4:$G$222,5,FALSE)</f>
        <v>High income</v>
      </c>
      <c r="B31" s="17" t="str">
        <f>VLOOKUP(C31,'Country Table'!$C$4:$G$222,4,FALSE)</f>
        <v>Europe &amp; Central Asia</v>
      </c>
      <c r="C31" s="28" t="s">
        <v>110</v>
      </c>
      <c r="D31" s="19" t="s">
        <v>443</v>
      </c>
      <c r="E31" s="19" t="s">
        <v>443</v>
      </c>
      <c r="F31" s="19" t="s">
        <v>443</v>
      </c>
      <c r="G31" s="19">
        <v>123.672189560376</v>
      </c>
      <c r="H31" s="19">
        <v>107.52375383768501</v>
      </c>
      <c r="I31" s="19">
        <v>100.74150141204201</v>
      </c>
      <c r="J31" s="19">
        <v>465.98564063068403</v>
      </c>
      <c r="K31" s="19">
        <v>347.83977547308302</v>
      </c>
      <c r="L31" s="19">
        <v>842.12501515215399</v>
      </c>
      <c r="M31" s="29">
        <v>1392.3899106157701</v>
      </c>
      <c r="N31" s="19">
        <v>966.94455901988306</v>
      </c>
      <c r="O31" s="19">
        <v>909.11626010698296</v>
      </c>
      <c r="P31" s="19">
        <v>411.78520782628999</v>
      </c>
      <c r="Q31" s="19">
        <v>1704.9941519195399</v>
      </c>
      <c r="R31" s="19">
        <v>931.12103026897398</v>
      </c>
      <c r="S31" s="19">
        <v>1573.7510670373699</v>
      </c>
      <c r="T31" s="19">
        <v>3077.96993526508</v>
      </c>
      <c r="U31" s="19">
        <v>4266.1122582082198</v>
      </c>
      <c r="V31" s="19">
        <v>3855.00376766922</v>
      </c>
      <c r="W31" s="19">
        <v>1694.9472415116602</v>
      </c>
      <c r="X31" s="19">
        <v>1098.8557971958799</v>
      </c>
      <c r="Y31" s="19">
        <v>1309.37511461811</v>
      </c>
      <c r="Z31" s="19">
        <v>1552.27212158887</v>
      </c>
      <c r="AA31" s="19">
        <v>1096.77017795506</v>
      </c>
      <c r="AB31" s="19">
        <v>941.18251739465404</v>
      </c>
      <c r="AC31" s="19">
        <v>249.252811074796</v>
      </c>
      <c r="AD31" s="19">
        <v>2198.5293346120802</v>
      </c>
      <c r="AE31" s="19">
        <v>1315.6032362850101</v>
      </c>
      <c r="AF31" s="19">
        <v>893.10926707403803</v>
      </c>
      <c r="AG31" s="19">
        <v>943.28479785750903</v>
      </c>
    </row>
    <row r="32" spans="1:33" s="27" customFormat="1" x14ac:dyDescent="0.2">
      <c r="A32" s="17" t="str">
        <f>VLOOKUP(C32,'Country Table'!$C$4:$G$222,5,FALSE)</f>
        <v>High income</v>
      </c>
      <c r="B32" s="17" t="str">
        <f>VLOOKUP(C32,'Country Table'!$C$4:$G$222,4,FALSE)</f>
        <v>Europe &amp; Central Asia</v>
      </c>
      <c r="C32" s="28" t="s">
        <v>115</v>
      </c>
      <c r="D32" s="19">
        <v>122.03110847288499</v>
      </c>
      <c r="E32" s="19">
        <v>67.179339769200212</v>
      </c>
      <c r="F32" s="19">
        <v>92.759718406408908</v>
      </c>
      <c r="G32" s="19">
        <v>71.169345178360601</v>
      </c>
      <c r="H32" s="19">
        <v>69.078873851817704</v>
      </c>
      <c r="I32" s="19">
        <v>227.44344213951501</v>
      </c>
      <c r="J32" s="19">
        <v>198.57981123123199</v>
      </c>
      <c r="K32" s="19">
        <v>518.60388002272896</v>
      </c>
      <c r="L32" s="19">
        <v>274.66302472824299</v>
      </c>
      <c r="M32" s="29">
        <v>630.47560285497104</v>
      </c>
      <c r="N32" s="19">
        <v>682.78231732199004</v>
      </c>
      <c r="O32" s="19">
        <v>695.60315983198495</v>
      </c>
      <c r="P32" s="19">
        <v>555.39590414521695</v>
      </c>
      <c r="Q32" s="19">
        <v>318.46658837788999</v>
      </c>
      <c r="R32" s="19">
        <v>407.12278784527899</v>
      </c>
      <c r="S32" s="19">
        <v>614.35304130244992</v>
      </c>
      <c r="T32" s="19">
        <v>974.11124293847797</v>
      </c>
      <c r="U32" s="19">
        <v>1032.0031544946701</v>
      </c>
      <c r="V32" s="19">
        <v>-2072.0368104618401</v>
      </c>
      <c r="W32" s="19">
        <v>2995.3595782318903</v>
      </c>
      <c r="X32" s="19">
        <v>-681.92252827708489</v>
      </c>
      <c r="Y32" s="19">
        <v>-6927.3155371067596</v>
      </c>
      <c r="Z32" s="19">
        <v>-5274.9315276379302</v>
      </c>
      <c r="AA32" s="19">
        <v>-3885.0926590256499</v>
      </c>
      <c r="AB32" s="19">
        <v>-14314.2973628819</v>
      </c>
      <c r="AC32" s="19">
        <v>-15284.627940819901</v>
      </c>
      <c r="AD32" s="19">
        <v>2086.2060133524001</v>
      </c>
      <c r="AE32" s="19">
        <v>1639.6311717783001</v>
      </c>
      <c r="AF32" s="19">
        <v>8489.8801925491407</v>
      </c>
      <c r="AG32" s="19">
        <v>10143.6424929692</v>
      </c>
    </row>
    <row r="33" spans="1:33" s="27" customFormat="1" x14ac:dyDescent="0.2">
      <c r="A33" s="17" t="str">
        <f>VLOOKUP(C33,'Country Table'!$C$4:$G$222,5,FALSE)</f>
        <v>High income</v>
      </c>
      <c r="B33" s="17" t="str">
        <f>VLOOKUP(C33,'Country Table'!$C$4:$G$222,4,FALSE)</f>
        <v>Europe &amp; Central Asia</v>
      </c>
      <c r="C33" s="28" t="s">
        <v>117</v>
      </c>
      <c r="D33" s="19" t="s">
        <v>443</v>
      </c>
      <c r="E33" s="19" t="s">
        <v>443</v>
      </c>
      <c r="F33" s="19" t="s">
        <v>443</v>
      </c>
      <c r="G33" s="19">
        <v>564.35792025432602</v>
      </c>
      <c r="H33" s="19">
        <v>761.90927727869405</v>
      </c>
      <c r="I33" s="19">
        <v>2530.95030411482</v>
      </c>
      <c r="J33" s="19">
        <v>1280.5828483064599</v>
      </c>
      <c r="K33" s="19">
        <v>1258.83497362446</v>
      </c>
      <c r="L33" s="19">
        <v>3574.8179963771299</v>
      </c>
      <c r="M33" s="29">
        <v>6222.6153105035601</v>
      </c>
      <c r="N33" s="19">
        <v>4944.4007450880399</v>
      </c>
      <c r="O33" s="19">
        <v>5476.03143508422</v>
      </c>
      <c r="P33" s="19">
        <v>8285.2124589427494</v>
      </c>
      <c r="Q33" s="19">
        <v>1813.2960037682299</v>
      </c>
      <c r="R33" s="19">
        <v>3940.2855808330996</v>
      </c>
      <c r="S33" s="19">
        <v>11628.846667304701</v>
      </c>
      <c r="T33" s="19">
        <v>4042.6655537718202</v>
      </c>
      <c r="U33" s="19">
        <v>8963.7372089115106</v>
      </c>
      <c r="V33" s="19">
        <v>2257.6349438136904</v>
      </c>
      <c r="W33" s="19">
        <v>1951.5232834102001</v>
      </c>
      <c r="X33" s="19">
        <v>4918.4659281975901</v>
      </c>
      <c r="Y33" s="19">
        <v>2592.5511859332801</v>
      </c>
      <c r="Z33" s="19">
        <v>6180.62641976952</v>
      </c>
      <c r="AA33" s="19">
        <v>-379.97940646537501</v>
      </c>
      <c r="AB33" s="19">
        <v>4014.53179405128</v>
      </c>
      <c r="AC33" s="19">
        <v>-2026.23417219674</v>
      </c>
      <c r="AD33" s="19">
        <v>7711.3693481703303</v>
      </c>
      <c r="AE33" s="19">
        <v>1834.3837591301799</v>
      </c>
      <c r="AF33" s="19">
        <v>2244.6553093197999</v>
      </c>
      <c r="AG33" s="19">
        <v>2653.8726358323202</v>
      </c>
    </row>
    <row r="34" spans="1:33" s="27" customFormat="1" x14ac:dyDescent="0.2">
      <c r="A34" s="17" t="str">
        <f>VLOOKUP(C34,'Country Table'!$C$4:$G$222,5,FALSE)</f>
        <v>High income</v>
      </c>
      <c r="B34" s="17" t="str">
        <f>VLOOKUP(C34,'Country Table'!$C$4:$G$222,4,FALSE)</f>
        <v>Europe &amp; Central Asia</v>
      </c>
      <c r="C34" s="28" t="s">
        <v>119</v>
      </c>
      <c r="D34" s="19">
        <v>-350.08760851962001</v>
      </c>
      <c r="E34" s="19">
        <v>-299.47254575016399</v>
      </c>
      <c r="F34" s="19">
        <v>-1218.66643438801</v>
      </c>
      <c r="G34" s="19">
        <v>339.77029896089897</v>
      </c>
      <c r="H34" s="19">
        <v>844.39758584122399</v>
      </c>
      <c r="I34" s="19">
        <v>1170.7533355763501</v>
      </c>
      <c r="J34" s="19">
        <v>-1737.0185269101901</v>
      </c>
      <c r="K34" s="19">
        <v>-1563.1294268174802</v>
      </c>
      <c r="L34" s="19">
        <v>2460.06316939408</v>
      </c>
      <c r="M34" s="29">
        <v>-971.16920128250104</v>
      </c>
      <c r="N34" s="19">
        <v>7632.0796416194698</v>
      </c>
      <c r="O34" s="19">
        <v>-3867.13276320568</v>
      </c>
      <c r="P34" s="19">
        <v>1781.03618782995</v>
      </c>
      <c r="Q34" s="19">
        <v>328.53191008700196</v>
      </c>
      <c r="R34" s="19">
        <v>1125.76496730702</v>
      </c>
      <c r="S34" s="19">
        <v>-4121.3721233895894</v>
      </c>
      <c r="T34" s="19">
        <v>-5614.2301822836798</v>
      </c>
      <c r="U34" s="19">
        <v>-5522.77765756807</v>
      </c>
      <c r="V34" s="19">
        <v>-16554.672837773702</v>
      </c>
      <c r="W34" s="19">
        <v>-2390.2535944788801</v>
      </c>
      <c r="X34" s="19">
        <v>-11194.0352636238</v>
      </c>
      <c r="Y34" s="19">
        <v>435.90639300507303</v>
      </c>
      <c r="Z34" s="19">
        <v>-5411.2853809736298</v>
      </c>
      <c r="AA34" s="19">
        <v>-6327.9987585302397</v>
      </c>
      <c r="AB34" s="19">
        <v>-3342.2657304483</v>
      </c>
      <c r="AC34" s="19">
        <v>-5406.5793866534004</v>
      </c>
      <c r="AD34" s="19">
        <v>-10187.6218313192</v>
      </c>
      <c r="AE34" s="19">
        <v>-5344.15469538651</v>
      </c>
      <c r="AF34" s="19">
        <v>639.15313231725497</v>
      </c>
      <c r="AG34" s="19">
        <v>-15316.8983283652</v>
      </c>
    </row>
    <row r="35" spans="1:33" s="27" customFormat="1" x14ac:dyDescent="0.2">
      <c r="A35" s="17" t="str">
        <f>VLOOKUP(C35,'Country Table'!$C$4:$G$222,5,FALSE)</f>
        <v>Lower middle income</v>
      </c>
      <c r="B35" s="17" t="str">
        <f>VLOOKUP(C35,'Country Table'!$C$4:$G$222,4,FALSE)</f>
        <v>Middle East &amp; North Africa</v>
      </c>
      <c r="C35" s="28" t="s">
        <v>121</v>
      </c>
      <c r="D35" s="19" t="s">
        <v>443</v>
      </c>
      <c r="E35" s="19">
        <v>2.2901064027323699</v>
      </c>
      <c r="F35" s="19">
        <v>2.2901064027323699</v>
      </c>
      <c r="G35" s="19">
        <v>1.42357965575256</v>
      </c>
      <c r="H35" s="19">
        <v>1.42357965575256</v>
      </c>
      <c r="I35" s="19">
        <v>3.2185279173535997</v>
      </c>
      <c r="J35" s="19">
        <v>3.2635422938200902</v>
      </c>
      <c r="K35" s="19">
        <v>3.1003651791290801</v>
      </c>
      <c r="L35" s="19">
        <v>3.1735135408871202</v>
      </c>
      <c r="M35" s="29">
        <v>3.2129011202952897</v>
      </c>
      <c r="N35" s="19">
        <v>3.2860494820533304</v>
      </c>
      <c r="O35" s="19">
        <v>3.3929586261612297</v>
      </c>
      <c r="P35" s="19">
        <v>3.4323462055694001</v>
      </c>
      <c r="Q35" s="19">
        <v>14.224542963408901</v>
      </c>
      <c r="R35" s="19">
        <v>38.543559849426906</v>
      </c>
      <c r="S35" s="19">
        <v>22.203341192093202</v>
      </c>
      <c r="T35" s="19">
        <v>108.28770938718601</v>
      </c>
      <c r="U35" s="19">
        <v>195.351140270424</v>
      </c>
      <c r="V35" s="19">
        <v>227.65458218218401</v>
      </c>
      <c r="W35" s="19">
        <v>96.859684561756893</v>
      </c>
      <c r="X35" s="19">
        <v>36.501032517260199</v>
      </c>
      <c r="Y35" s="19">
        <v>79.000230698679403</v>
      </c>
      <c r="Z35" s="19">
        <v>109.998255692912</v>
      </c>
      <c r="AA35" s="19">
        <v>286.00446767686401</v>
      </c>
      <c r="AB35" s="19">
        <v>152.99838229432899</v>
      </c>
      <c r="AC35" s="19">
        <v>143.84987620976798</v>
      </c>
      <c r="AD35" s="19">
        <v>159.998874634256</v>
      </c>
      <c r="AE35" s="19">
        <v>164.933603421112</v>
      </c>
      <c r="AF35" s="19">
        <v>170.00337609723201</v>
      </c>
      <c r="AG35" s="19" t="s">
        <v>443</v>
      </c>
    </row>
    <row r="36" spans="1:33" s="27" customFormat="1" x14ac:dyDescent="0.2">
      <c r="A36" s="17" t="str">
        <f>VLOOKUP(C36,'Country Table'!$C$4:$G$222,5,FALSE)</f>
        <v>Upper middle income</v>
      </c>
      <c r="B36" s="17" t="str">
        <f>VLOOKUP(C36,'Country Table'!$C$4:$G$222,4,FALSE)</f>
        <v>Latin America &amp; Caribbean</v>
      </c>
      <c r="C36" s="28" t="s">
        <v>123</v>
      </c>
      <c r="D36" s="19">
        <v>12.8888888888889</v>
      </c>
      <c r="E36" s="19">
        <v>15.2222222222222</v>
      </c>
      <c r="F36" s="19">
        <v>20.411111111111101</v>
      </c>
      <c r="G36" s="19">
        <v>13.2</v>
      </c>
      <c r="H36" s="19">
        <v>22.6</v>
      </c>
      <c r="I36" s="19">
        <v>54.092592592592595</v>
      </c>
      <c r="J36" s="19">
        <v>17.8</v>
      </c>
      <c r="K36" s="19">
        <v>21.1148148148148</v>
      </c>
      <c r="L36" s="19">
        <v>6.5111111111111102</v>
      </c>
      <c r="M36" s="29">
        <v>17.955555555555602</v>
      </c>
      <c r="N36" s="19">
        <v>17.596296296296298</v>
      </c>
      <c r="O36" s="19">
        <v>17.1159259259259</v>
      </c>
      <c r="P36" s="19">
        <v>20.110637037037002</v>
      </c>
      <c r="Q36" s="19">
        <v>31.472140740740702</v>
      </c>
      <c r="R36" s="19">
        <v>26.173948148148099</v>
      </c>
      <c r="S36" s="19">
        <v>19.235559259259297</v>
      </c>
      <c r="T36" s="19">
        <v>25.907525925925899</v>
      </c>
      <c r="U36" s="19">
        <v>40.486774814814801</v>
      </c>
      <c r="V36" s="19">
        <v>56.548262962963001</v>
      </c>
      <c r="W36" s="19">
        <v>42.4206855555556</v>
      </c>
      <c r="X36" s="19">
        <v>24.341705185185202</v>
      </c>
      <c r="Y36" s="19">
        <v>14.1929725925926</v>
      </c>
      <c r="Z36" s="19">
        <v>23.152398148148102</v>
      </c>
      <c r="AA36" s="19">
        <v>17.915757407407398</v>
      </c>
      <c r="AB36" s="19">
        <v>16.074253173540502</v>
      </c>
      <c r="AC36" s="19">
        <v>22.5618487703704</v>
      </c>
      <c r="AD36" s="19">
        <v>40.279912677592598</v>
      </c>
      <c r="AE36" s="19">
        <v>24.063833419694902</v>
      </c>
      <c r="AF36" s="19">
        <v>13.321071314772301</v>
      </c>
      <c r="AG36" s="19" t="s">
        <v>443</v>
      </c>
    </row>
    <row r="37" spans="1:33" s="27" customFormat="1" x14ac:dyDescent="0.2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s="28" t="s">
        <v>125</v>
      </c>
      <c r="D37" s="19">
        <v>132.80000000000001</v>
      </c>
      <c r="E37" s="19">
        <v>145</v>
      </c>
      <c r="F37" s="19">
        <v>179.7</v>
      </c>
      <c r="G37" s="19">
        <v>189.3</v>
      </c>
      <c r="H37" s="19">
        <v>206.8</v>
      </c>
      <c r="I37" s="19">
        <v>414.3</v>
      </c>
      <c r="J37" s="19">
        <v>96.5</v>
      </c>
      <c r="K37" s="19">
        <v>420.6</v>
      </c>
      <c r="L37" s="19">
        <v>699.8</v>
      </c>
      <c r="M37" s="29">
        <v>1337.8</v>
      </c>
      <c r="N37" s="19">
        <v>952.9</v>
      </c>
      <c r="O37" s="19">
        <v>1079.0999999999999</v>
      </c>
      <c r="P37" s="19">
        <v>916.8</v>
      </c>
      <c r="Q37" s="19">
        <v>612.99</v>
      </c>
      <c r="R37" s="19">
        <v>909.04</v>
      </c>
      <c r="S37" s="19">
        <v>1122.7</v>
      </c>
      <c r="T37" s="19">
        <v>1084.5999999999999</v>
      </c>
      <c r="U37" s="19">
        <v>1667.4</v>
      </c>
      <c r="V37" s="19">
        <v>2870</v>
      </c>
      <c r="W37" s="19">
        <v>2165.4</v>
      </c>
      <c r="X37" s="19">
        <v>2023.7</v>
      </c>
      <c r="Y37" s="19">
        <v>2276.6999999999998</v>
      </c>
      <c r="Z37" s="19">
        <v>3142.4</v>
      </c>
      <c r="AA37" s="19">
        <v>1990.5</v>
      </c>
      <c r="AB37" s="19">
        <v>2208.5</v>
      </c>
      <c r="AC37" s="19">
        <v>2204.9</v>
      </c>
      <c r="AD37" s="19">
        <v>2406.6999999999998</v>
      </c>
      <c r="AE37" s="19">
        <v>3570.7</v>
      </c>
      <c r="AF37" s="19">
        <v>2535.3000000000002</v>
      </c>
      <c r="AG37" s="19">
        <v>3012.8</v>
      </c>
    </row>
    <row r="38" spans="1:33" s="27" customFormat="1" x14ac:dyDescent="0.2">
      <c r="A38" s="17" t="str">
        <f>VLOOKUP(C38,'Country Table'!$C$4:$G$222,5,FALSE)</f>
        <v>Upper middle income</v>
      </c>
      <c r="B38" s="17" t="str">
        <f>VLOOKUP(C38,'Country Table'!$C$4:$G$222,4,FALSE)</f>
        <v>Latin America &amp; Caribbean</v>
      </c>
      <c r="C38" s="28" t="s">
        <v>127</v>
      </c>
      <c r="D38" s="19">
        <v>126</v>
      </c>
      <c r="E38" s="19">
        <v>160</v>
      </c>
      <c r="F38" s="19">
        <v>178</v>
      </c>
      <c r="G38" s="19">
        <v>473.72</v>
      </c>
      <c r="H38" s="19">
        <v>576.33000000000004</v>
      </c>
      <c r="I38" s="19">
        <v>452.48</v>
      </c>
      <c r="J38" s="19">
        <v>499.68</v>
      </c>
      <c r="K38" s="19">
        <v>723.95</v>
      </c>
      <c r="L38" s="19">
        <v>869.98</v>
      </c>
      <c r="M38" s="29">
        <v>648.41</v>
      </c>
      <c r="N38" s="19">
        <v>-23.439367913998101</v>
      </c>
      <c r="O38" s="19">
        <v>538.56857516999992</v>
      </c>
      <c r="P38" s="19">
        <v>783.26100954999993</v>
      </c>
      <c r="Q38" s="19">
        <v>871.51341402361902</v>
      </c>
      <c r="R38" s="19">
        <v>836.93959389564498</v>
      </c>
      <c r="S38" s="19">
        <v>493.41383554564396</v>
      </c>
      <c r="T38" s="19">
        <v>271.42885252999997</v>
      </c>
      <c r="U38" s="19">
        <v>193.87252693000002</v>
      </c>
      <c r="V38" s="19">
        <v>1057.40402015482</v>
      </c>
      <c r="W38" s="19">
        <v>308.62989010900003</v>
      </c>
      <c r="X38" s="19">
        <v>165.89332036363803</v>
      </c>
      <c r="Y38" s="19">
        <v>646.084358687904</v>
      </c>
      <c r="Z38" s="19">
        <v>567.41730085637994</v>
      </c>
      <c r="AA38" s="19">
        <v>727.08120626341793</v>
      </c>
      <c r="AB38" s="19">
        <v>772.38994609111796</v>
      </c>
      <c r="AC38" s="19">
        <v>1322.7013373074801</v>
      </c>
      <c r="AD38" s="19">
        <v>756.14386812223995</v>
      </c>
      <c r="AE38" s="19">
        <v>624.561412259196</v>
      </c>
      <c r="AF38" s="19">
        <v>1455.9721452362198</v>
      </c>
      <c r="AG38" s="19">
        <v>937.624269513027</v>
      </c>
    </row>
    <row r="39" spans="1:33" s="27" customFormat="1" x14ac:dyDescent="0.2">
      <c r="A39" s="17" t="str">
        <f>VLOOKUP(C39,'Country Table'!$C$4:$G$222,5,FALSE)</f>
        <v>Lower middle income</v>
      </c>
      <c r="B39" s="17" t="str">
        <f>VLOOKUP(C39,'Country Table'!$C$4:$G$222,4,FALSE)</f>
        <v>Middle East &amp; North Africa</v>
      </c>
      <c r="C39" s="28" t="s">
        <v>444</v>
      </c>
      <c r="D39" s="19">
        <v>722</v>
      </c>
      <c r="E39" s="19">
        <v>191</v>
      </c>
      <c r="F39" s="19">
        <v>455</v>
      </c>
      <c r="G39" s="19">
        <v>493</v>
      </c>
      <c r="H39" s="19">
        <v>1213</v>
      </c>
      <c r="I39" s="19">
        <v>505</v>
      </c>
      <c r="J39" s="19">
        <v>631</v>
      </c>
      <c r="K39" s="19">
        <v>761.35</v>
      </c>
      <c r="L39" s="19">
        <v>1031</v>
      </c>
      <c r="M39" s="29">
        <v>1027.8</v>
      </c>
      <c r="N39" s="19">
        <v>1184</v>
      </c>
      <c r="O39" s="19">
        <v>497.5</v>
      </c>
      <c r="P39" s="19">
        <v>619.1</v>
      </c>
      <c r="Q39" s="19">
        <v>216.7</v>
      </c>
      <c r="R39" s="19">
        <v>1094.4000000000001</v>
      </c>
      <c r="S39" s="19">
        <v>5283.6</v>
      </c>
      <c r="T39" s="19">
        <v>9894.4</v>
      </c>
      <c r="U39" s="19">
        <v>10913.3</v>
      </c>
      <c r="V39" s="19">
        <v>7574.4</v>
      </c>
      <c r="W39" s="19">
        <v>6140.4</v>
      </c>
      <c r="X39" s="19">
        <v>5210.1000000000004</v>
      </c>
      <c r="Y39" s="19">
        <v>-1108.2</v>
      </c>
      <c r="Z39" s="19">
        <v>2586.6</v>
      </c>
      <c r="AA39" s="19">
        <v>3891.2</v>
      </c>
      <c r="AB39" s="19">
        <v>4359.5</v>
      </c>
      <c r="AC39" s="19">
        <v>6743.5</v>
      </c>
      <c r="AD39" s="19">
        <v>7900.2</v>
      </c>
      <c r="AE39" s="19">
        <v>7209.7</v>
      </c>
      <c r="AF39" s="19">
        <v>7817.8109999999997</v>
      </c>
      <c r="AG39" s="19">
        <v>8605.0679999999993</v>
      </c>
    </row>
    <row r="40" spans="1:33" s="27" customFormat="1" x14ac:dyDescent="0.2">
      <c r="A40" s="17" t="str">
        <f>VLOOKUP(C40,'Country Table'!$C$4:$G$222,5,FALSE)</f>
        <v>Lower middle income</v>
      </c>
      <c r="B40" s="17" t="str">
        <f>VLOOKUP(C40,'Country Table'!$C$4:$G$222,4,FALSE)</f>
        <v>Latin America &amp; Caribbean</v>
      </c>
      <c r="C40" s="28" t="s">
        <v>130</v>
      </c>
      <c r="D40" s="19">
        <v>1.8982720856656099</v>
      </c>
      <c r="E40" s="19">
        <v>25.180498960499001</v>
      </c>
      <c r="F40" s="19">
        <v>15.3094787202233</v>
      </c>
      <c r="G40" s="19">
        <v>16.432044017960301</v>
      </c>
      <c r="H40" s="19" t="s">
        <v>443</v>
      </c>
      <c r="I40" s="19">
        <v>38.037218599781106</v>
      </c>
      <c r="J40" s="19">
        <v>-7.1958880639634497</v>
      </c>
      <c r="K40" s="19">
        <v>59.043540328336903</v>
      </c>
      <c r="L40" s="19">
        <v>1102.6841804683002</v>
      </c>
      <c r="M40" s="29">
        <v>162</v>
      </c>
      <c r="N40" s="19">
        <v>178.4</v>
      </c>
      <c r="O40" s="19">
        <v>288.60000000000002</v>
      </c>
      <c r="P40" s="19">
        <v>495.7</v>
      </c>
      <c r="Q40" s="19">
        <v>122.6</v>
      </c>
      <c r="R40" s="19">
        <v>366.02</v>
      </c>
      <c r="S40" s="19">
        <v>398.24</v>
      </c>
      <c r="T40" s="19">
        <v>267.43</v>
      </c>
      <c r="U40" s="19">
        <v>1455.31</v>
      </c>
      <c r="V40" s="19">
        <v>823.62</v>
      </c>
      <c r="W40" s="19">
        <v>365.77</v>
      </c>
      <c r="X40" s="19">
        <v>-225.56538211428298</v>
      </c>
      <c r="Y40" s="19">
        <v>218.42910547478499</v>
      </c>
      <c r="Z40" s="19">
        <v>466.02066740242304</v>
      </c>
      <c r="AA40" s="19">
        <v>179.10649917012799</v>
      </c>
      <c r="AB40" s="19">
        <v>306.44644929992995</v>
      </c>
      <c r="AC40" s="19">
        <v>396.350024042298</v>
      </c>
      <c r="AD40" s="19">
        <v>347.85292155382103</v>
      </c>
      <c r="AE40" s="19">
        <v>888.84452233331001</v>
      </c>
      <c r="AF40" s="19">
        <v>826.0469566706721</v>
      </c>
      <c r="AG40" s="19">
        <v>661.78920019065902</v>
      </c>
    </row>
    <row r="41" spans="1:33" s="27" customFormat="1" x14ac:dyDescent="0.2">
      <c r="A41" s="17" t="str">
        <f>VLOOKUP(C41,'Country Table'!$C$4:$G$222,5,FALSE)</f>
        <v>High income</v>
      </c>
      <c r="B41" s="17" t="str">
        <f>VLOOKUP(C41,'Country Table'!$C$4:$G$222,4,FALSE)</f>
        <v>Europe &amp; Central Asia</v>
      </c>
      <c r="C41" s="28" t="s">
        <v>136</v>
      </c>
      <c r="D41" s="19" t="s">
        <v>443</v>
      </c>
      <c r="E41" s="19" t="s">
        <v>443</v>
      </c>
      <c r="F41" s="19">
        <v>80.399561214476492</v>
      </c>
      <c r="G41" s="19">
        <v>156.05536203068502</v>
      </c>
      <c r="H41" s="19">
        <v>212.06138385135498</v>
      </c>
      <c r="I41" s="19">
        <v>198.99150808651501</v>
      </c>
      <c r="J41" s="19">
        <v>110.20192690199799</v>
      </c>
      <c r="K41" s="19">
        <v>129.637920986605</v>
      </c>
      <c r="L41" s="19">
        <v>574.232846337154</v>
      </c>
      <c r="M41" s="29">
        <v>222.27133572742798</v>
      </c>
      <c r="N41" s="19">
        <v>323.884848009498</v>
      </c>
      <c r="O41" s="19">
        <v>342.43347372351496</v>
      </c>
      <c r="P41" s="19">
        <v>152.57782551191403</v>
      </c>
      <c r="Q41" s="19">
        <v>763.37595873943803</v>
      </c>
      <c r="R41" s="19">
        <v>698.55574711760607</v>
      </c>
      <c r="S41" s="19">
        <v>2212.2373395315899</v>
      </c>
      <c r="T41" s="19">
        <v>312.03869679506801</v>
      </c>
      <c r="U41" s="19">
        <v>645.706690904776</v>
      </c>
      <c r="V41" s="19">
        <v>687.42531912892196</v>
      </c>
      <c r="W41" s="19">
        <v>503.31325568376599</v>
      </c>
      <c r="X41" s="19">
        <v>1350.8330770011498</v>
      </c>
      <c r="Y41" s="19">
        <v>2490.3976058393796</v>
      </c>
      <c r="Z41" s="19">
        <v>505.87681536780002</v>
      </c>
      <c r="AA41" s="19">
        <v>246.69901940846</v>
      </c>
      <c r="AB41" s="19">
        <v>645.74787649496898</v>
      </c>
      <c r="AC41" s="19">
        <v>-140.34663837375501</v>
      </c>
      <c r="AD41" s="19">
        <v>560.72929501383999</v>
      </c>
      <c r="AE41" s="19">
        <v>1085.5472991585</v>
      </c>
      <c r="AF41" s="19">
        <v>1426.1351088808601</v>
      </c>
      <c r="AG41" s="19">
        <v>1100.4897751764699</v>
      </c>
    </row>
    <row r="42" spans="1:33" s="27" customFormat="1" x14ac:dyDescent="0.2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s="28" t="s">
        <v>138</v>
      </c>
      <c r="D42" s="19">
        <v>22.494311200292501</v>
      </c>
      <c r="E42" s="19">
        <v>57.110470916936301</v>
      </c>
      <c r="F42" s="19">
        <v>54.1371784911072</v>
      </c>
      <c r="G42" s="19">
        <v>44.139659248350902</v>
      </c>
      <c r="H42" s="19">
        <v>-1.42953767673842</v>
      </c>
      <c r="I42" s="19">
        <v>31.1619385815331</v>
      </c>
      <c r="J42" s="19">
        <v>28.162634693351801</v>
      </c>
      <c r="K42" s="19">
        <v>-3.32706760798429</v>
      </c>
      <c r="L42" s="19">
        <v>128.801446983023</v>
      </c>
      <c r="M42" s="29">
        <v>85.0318923542508</v>
      </c>
      <c r="N42" s="19">
        <v>73.583808629272099</v>
      </c>
      <c r="O42" s="19">
        <v>47.028632321483997</v>
      </c>
      <c r="P42" s="19">
        <v>92.618486229944196</v>
      </c>
      <c r="Q42" s="19">
        <v>-77.26342104976159</v>
      </c>
      <c r="R42" s="19">
        <v>71.028829932694194</v>
      </c>
      <c r="S42" s="19">
        <v>-23.820974175207702</v>
      </c>
      <c r="T42" s="19">
        <v>121.645718834156</v>
      </c>
      <c r="U42" s="19">
        <v>14.329113111953699</v>
      </c>
      <c r="V42" s="19">
        <v>113.670312379305</v>
      </c>
      <c r="W42" s="19">
        <v>58.689385682122094</v>
      </c>
      <c r="X42" s="19">
        <v>131.753961991354</v>
      </c>
      <c r="Y42" s="19">
        <v>98.3107818063514</v>
      </c>
      <c r="Z42" s="19">
        <v>34.740787037971195</v>
      </c>
      <c r="AA42" s="19">
        <v>86.675374501257409</v>
      </c>
      <c r="AB42" s="19">
        <v>25.253691825433602</v>
      </c>
      <c r="AC42" s="19">
        <v>32.719601208519201</v>
      </c>
      <c r="AD42" s="19">
        <v>34.160178028714796</v>
      </c>
      <c r="AE42" s="19">
        <v>-121.487677023016</v>
      </c>
      <c r="AF42" s="19">
        <v>39.1867719486442</v>
      </c>
      <c r="AG42" s="19">
        <v>107.061228338337</v>
      </c>
    </row>
    <row r="43" spans="1:33" s="27" customFormat="1" x14ac:dyDescent="0.2">
      <c r="A43" s="17" t="str">
        <f>VLOOKUP(C43,'Country Table'!$C$4:$G$222,5,FALSE)</f>
        <v>Upper middle income</v>
      </c>
      <c r="B43" s="17" t="str">
        <f>VLOOKUP(C43,'Country Table'!$C$4:$G$222,4,FALSE)</f>
        <v>East Asia &amp; Pacific</v>
      </c>
      <c r="C43" s="28" t="s">
        <v>144</v>
      </c>
      <c r="D43" s="19">
        <v>78.782729068308498</v>
      </c>
      <c r="E43" s="19">
        <v>11.927695125401801</v>
      </c>
      <c r="F43" s="19">
        <v>77.784905541118505</v>
      </c>
      <c r="G43" s="19">
        <v>62.330755136125603</v>
      </c>
      <c r="H43" s="19">
        <v>67.822078032954792</v>
      </c>
      <c r="I43" s="19">
        <v>72.386821521687807</v>
      </c>
      <c r="J43" s="19">
        <v>-7.4111024014822195</v>
      </c>
      <c r="K43" s="19">
        <v>-14.4076748575684</v>
      </c>
      <c r="L43" s="19">
        <v>44.392621362480902</v>
      </c>
      <c r="M43" s="29">
        <v>-86.209303801485106</v>
      </c>
      <c r="N43" s="19">
        <v>-1.7148392696143702</v>
      </c>
      <c r="O43" s="19">
        <v>38.655902855686399</v>
      </c>
      <c r="P43" s="19">
        <v>28.9522656021689</v>
      </c>
      <c r="Q43" s="19">
        <v>36.459497470510499</v>
      </c>
      <c r="R43" s="19">
        <v>247.35882422081499</v>
      </c>
      <c r="S43" s="19">
        <v>162.60838357696701</v>
      </c>
      <c r="T43" s="19">
        <v>583.39748266179208</v>
      </c>
      <c r="U43" s="19">
        <v>470.64888408495096</v>
      </c>
      <c r="V43" s="19">
        <v>687.99780548499496</v>
      </c>
      <c r="W43" s="19">
        <v>304.97799908901402</v>
      </c>
      <c r="X43" s="19">
        <v>172.23235781104299</v>
      </c>
      <c r="Y43" s="19">
        <v>215.95622336936199</v>
      </c>
      <c r="Z43" s="19">
        <v>275.36302601183303</v>
      </c>
      <c r="AA43" s="19">
        <v>239.29422093000099</v>
      </c>
      <c r="AB43" s="19">
        <v>339.519368940481</v>
      </c>
      <c r="AC43" s="19">
        <v>239.314277211572</v>
      </c>
      <c r="AD43" s="19">
        <v>408.052302705633</v>
      </c>
      <c r="AE43" s="19">
        <v>389.245575339342</v>
      </c>
      <c r="AF43" s="19">
        <v>472.49195214577901</v>
      </c>
      <c r="AG43" s="19">
        <v>358.72729379223301</v>
      </c>
    </row>
    <row r="44" spans="1:33" s="27" customFormat="1" x14ac:dyDescent="0.2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s="28" t="s">
        <v>146</v>
      </c>
      <c r="D44" s="19">
        <v>-1970.0077731149499</v>
      </c>
      <c r="E44" s="19">
        <v>-112.91883168111201</v>
      </c>
      <c r="F44" s="19">
        <v>1153.4118294462298</v>
      </c>
      <c r="G44" s="19">
        <v>-537.94674940504706</v>
      </c>
      <c r="H44" s="19">
        <v>-2858.0358634228101</v>
      </c>
      <c r="I44" s="19">
        <v>-450.05652726236997</v>
      </c>
      <c r="J44" s="19">
        <v>-2464.6561021144598</v>
      </c>
      <c r="K44" s="19">
        <v>-3131.69124991024</v>
      </c>
      <c r="L44" s="19">
        <v>-6668.9654191447498</v>
      </c>
      <c r="M44" s="29">
        <v>-2088.62391142858</v>
      </c>
      <c r="N44" s="19">
        <v>-14780.179939616801</v>
      </c>
      <c r="O44" s="19">
        <v>-4721.6352812513196</v>
      </c>
      <c r="P44" s="19">
        <v>756.9426879657201</v>
      </c>
      <c r="Q44" s="19">
        <v>5756.6244009559605</v>
      </c>
      <c r="R44" s="19">
        <v>4017.9270733282801</v>
      </c>
      <c r="S44" s="19">
        <v>393.67143448629099</v>
      </c>
      <c r="T44" s="19">
        <v>2837.99622528278</v>
      </c>
      <c r="U44" s="19">
        <v>5459.8662771202498</v>
      </c>
      <c r="V44" s="19">
        <v>-10751.4399816277</v>
      </c>
      <c r="W44" s="19">
        <v>-4920.5336614384605</v>
      </c>
      <c r="X44" s="19">
        <v>-2766.0467597460297</v>
      </c>
      <c r="Y44" s="19">
        <v>-2457.1678858969799</v>
      </c>
      <c r="Z44" s="19">
        <v>-3444.0149498321898</v>
      </c>
      <c r="AA44" s="19">
        <v>2304.1327934805799</v>
      </c>
      <c r="AB44" s="19">
        <v>17412.5166827393</v>
      </c>
      <c r="AC44" s="19">
        <v>18121.660314477198</v>
      </c>
      <c r="AD44" s="19">
        <v>-13524.3938133304</v>
      </c>
      <c r="AE44" s="19">
        <v>3463.19308320452</v>
      </c>
      <c r="AF44" s="19">
        <v>-13680.2162275275</v>
      </c>
      <c r="AG44" s="19">
        <v>4886.97608468615</v>
      </c>
    </row>
    <row r="45" spans="1:33" s="27" customFormat="1" x14ac:dyDescent="0.2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s="28" t="s">
        <v>148</v>
      </c>
      <c r="D45" s="19">
        <v>-21640.1722267156</v>
      </c>
      <c r="E45" s="19">
        <v>-8778.99828897929</v>
      </c>
      <c r="F45" s="19">
        <v>-9429.5089558458603</v>
      </c>
      <c r="G45" s="19">
        <v>149.53069707962302</v>
      </c>
      <c r="H45" s="19">
        <v>-8641.0232447180988</v>
      </c>
      <c r="I45" s="19">
        <v>7915.3406331225597</v>
      </c>
      <c r="J45" s="19">
        <v>-8389.2145298698506</v>
      </c>
      <c r="K45" s="19">
        <v>-12439.587260455701</v>
      </c>
      <c r="L45" s="19">
        <v>-16182.7553994058</v>
      </c>
      <c r="M45" s="29">
        <v>-79455.181689743607</v>
      </c>
      <c r="N45" s="19">
        <v>-132207.098895581</v>
      </c>
      <c r="O45" s="19">
        <v>-37230.890648657303</v>
      </c>
      <c r="P45" s="19">
        <v>-1451.9443379685699</v>
      </c>
      <c r="Q45" s="19">
        <v>-10242.909367566499</v>
      </c>
      <c r="R45" s="19">
        <v>-25513.610482562402</v>
      </c>
      <c r="S45" s="19">
        <v>-33660.365152649698</v>
      </c>
      <c r="T45" s="19">
        <v>-51482.577203168294</v>
      </c>
      <c r="U45" s="19">
        <v>-48449.400448704699</v>
      </c>
      <c r="V45" s="19">
        <v>-68001.785591471707</v>
      </c>
      <c r="W45" s="19">
        <v>-70295.520050079998</v>
      </c>
      <c r="X45" s="19">
        <v>-33671.093773631103</v>
      </c>
      <c r="Y45" s="19">
        <v>-20277.561650994099</v>
      </c>
      <c r="Z45" s="19">
        <v>-19070.1582230149</v>
      </c>
      <c r="AA45" s="19">
        <v>13973.846914220501</v>
      </c>
      <c r="AB45" s="19">
        <v>-47288.7340742792</v>
      </c>
      <c r="AC45" s="19">
        <v>-8404.2535038178794</v>
      </c>
      <c r="AD45" s="19">
        <v>-41841.3160165472</v>
      </c>
      <c r="AE45" s="19">
        <v>-12702.5111400879</v>
      </c>
      <c r="AF45" s="19">
        <v>-68850.659257928797</v>
      </c>
      <c r="AG45" s="19">
        <v>-4683.2061934930298</v>
      </c>
    </row>
    <row r="46" spans="1:33" s="27" customFormat="1" x14ac:dyDescent="0.2">
      <c r="A46" s="17" t="str">
        <f>VLOOKUP(C46,'Country Table'!$C$4:$G$222,5,FALSE)</f>
        <v>Upper middle income</v>
      </c>
      <c r="B46" s="17" t="str">
        <f>VLOOKUP(C46,'Country Table'!$C$4:$G$222,4,FALSE)</f>
        <v>Sub-Saharan Africa</v>
      </c>
      <c r="C46" s="28" t="s">
        <v>152</v>
      </c>
      <c r="D46" s="19">
        <v>44.662404166773499</v>
      </c>
      <c r="E46" s="19">
        <v>-69.4772066475077</v>
      </c>
      <c r="F46" s="19">
        <v>101.249830648339</v>
      </c>
      <c r="G46" s="19">
        <v>-116.187668787633</v>
      </c>
      <c r="H46" s="19">
        <v>-99.60290399685951</v>
      </c>
      <c r="I46" s="19">
        <v>-349.55935137917902</v>
      </c>
      <c r="J46" s="19">
        <v>-491.38462672553402</v>
      </c>
      <c r="K46" s="19">
        <v>-332.25488467567402</v>
      </c>
      <c r="L46" s="19">
        <v>113.427915441184</v>
      </c>
      <c r="M46" s="29">
        <v>-230.50056858946101</v>
      </c>
      <c r="N46" s="19">
        <v>-67.957320682741894</v>
      </c>
      <c r="O46" s="19">
        <v>-92.846418494493605</v>
      </c>
      <c r="P46" s="19">
        <v>61.992440870740602</v>
      </c>
      <c r="Q46" s="19">
        <v>178.87292473881399</v>
      </c>
      <c r="R46" s="19">
        <v>344.28020037009003</v>
      </c>
      <c r="S46" s="19">
        <v>166.92761675790598</v>
      </c>
      <c r="T46" s="19" t="s">
        <v>443</v>
      </c>
      <c r="U46" s="19">
        <v>595.95200497304302</v>
      </c>
      <c r="V46" s="19">
        <v>821.60938361311491</v>
      </c>
      <c r="W46" s="19">
        <v>392.17572306885302</v>
      </c>
      <c r="X46" s="19">
        <v>146.80067282179002</v>
      </c>
      <c r="Y46" s="19">
        <v>1098.12716896917</v>
      </c>
      <c r="Z46" s="19">
        <v>-233.40972814201399</v>
      </c>
      <c r="AA46" s="19">
        <v>87.741876597706309</v>
      </c>
      <c r="AB46" s="19">
        <v>782.96984700167502</v>
      </c>
      <c r="AC46" s="19">
        <v>25.253212337769099</v>
      </c>
      <c r="AD46" s="19" t="s">
        <v>443</v>
      </c>
      <c r="AE46" s="19" t="s">
        <v>443</v>
      </c>
      <c r="AF46" s="19" t="s">
        <v>443</v>
      </c>
      <c r="AG46" s="19" t="s">
        <v>443</v>
      </c>
    </row>
    <row r="47" spans="1:33" s="27" customFormat="1" x14ac:dyDescent="0.2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s="28" t="s">
        <v>157</v>
      </c>
      <c r="D47" s="19">
        <v>-21480.192634502702</v>
      </c>
      <c r="E47" s="19">
        <v>-18555.313746786702</v>
      </c>
      <c r="F47" s="19">
        <v>-21230.4622033534</v>
      </c>
      <c r="G47" s="19">
        <v>-17161.584360828801</v>
      </c>
      <c r="H47" s="19">
        <v>-12339.1000604567</v>
      </c>
      <c r="I47" s="19">
        <v>-27778.316539409399</v>
      </c>
      <c r="J47" s="19">
        <v>-44977.189363357596</v>
      </c>
      <c r="K47" s="19">
        <v>-30890.591110231202</v>
      </c>
      <c r="L47" s="19">
        <v>-67478.470728333006</v>
      </c>
      <c r="M47" s="29">
        <v>-53364.2791429305</v>
      </c>
      <c r="N47" s="19">
        <v>149835.377773513</v>
      </c>
      <c r="O47" s="19">
        <v>-13294.434782629</v>
      </c>
      <c r="P47" s="19">
        <v>34067.396991499103</v>
      </c>
      <c r="Q47" s="19">
        <v>26100.676287233102</v>
      </c>
      <c r="R47" s="19">
        <v>-29478.097771356497</v>
      </c>
      <c r="S47" s="19">
        <v>-29088.956904378501</v>
      </c>
      <c r="T47" s="19">
        <v>-60529.918995149099</v>
      </c>
      <c r="U47" s="19">
        <v>-89805.058431675701</v>
      </c>
      <c r="V47" s="19">
        <v>-67071.495031355298</v>
      </c>
      <c r="W47" s="19">
        <v>-43037.329587052802</v>
      </c>
      <c r="X47" s="19">
        <v>-60605.522285281404</v>
      </c>
      <c r="Y47" s="19">
        <v>-10373.1487584483</v>
      </c>
      <c r="Z47" s="19">
        <v>-33639.173474094401</v>
      </c>
      <c r="AA47" s="19">
        <v>-26093.6214545201</v>
      </c>
      <c r="AB47" s="19">
        <v>-88016.024510600007</v>
      </c>
      <c r="AC47" s="19">
        <v>-68432.791650468003</v>
      </c>
      <c r="AD47" s="19">
        <v>-47095.181676846099</v>
      </c>
      <c r="AE47" s="19">
        <v>-42194.458375320704</v>
      </c>
      <c r="AF47" s="19">
        <v>-9525.2943663647002</v>
      </c>
      <c r="AG47" s="19">
        <v>-62729.431807115798</v>
      </c>
    </row>
    <row r="48" spans="1:33" s="27" customFormat="1" x14ac:dyDescent="0.2">
      <c r="A48" s="17" t="str">
        <f>VLOOKUP(C48,'Country Table'!$C$4:$G$222,5,FALSE)</f>
        <v>Lower middle income</v>
      </c>
      <c r="B48" s="17" t="str">
        <f>VLOOKUP(C48,'Country Table'!$C$4:$G$222,4,FALSE)</f>
        <v>Sub-Saharan Africa</v>
      </c>
      <c r="C48" s="28" t="s">
        <v>159</v>
      </c>
      <c r="D48" s="19">
        <v>14.8</v>
      </c>
      <c r="E48" s="19">
        <v>20</v>
      </c>
      <c r="F48" s="19">
        <v>22.5</v>
      </c>
      <c r="G48" s="19">
        <v>125</v>
      </c>
      <c r="H48" s="19">
        <v>233</v>
      </c>
      <c r="I48" s="19">
        <v>106.5</v>
      </c>
      <c r="J48" s="19">
        <v>120</v>
      </c>
      <c r="K48" s="19">
        <v>81.8</v>
      </c>
      <c r="L48" s="19">
        <v>167.4</v>
      </c>
      <c r="M48" s="29">
        <v>243.7</v>
      </c>
      <c r="N48" s="19">
        <v>165.9</v>
      </c>
      <c r="O48" s="19">
        <v>89.32</v>
      </c>
      <c r="P48" s="19">
        <v>58.93</v>
      </c>
      <c r="Q48" s="19">
        <v>136.751</v>
      </c>
      <c r="R48" s="19">
        <v>139.27000000000001</v>
      </c>
      <c r="S48" s="19">
        <v>144.97</v>
      </c>
      <c r="T48" s="19">
        <v>636.01</v>
      </c>
      <c r="U48" s="19">
        <v>1383.1779298545798</v>
      </c>
      <c r="V48" s="19">
        <v>2714.9163436997801</v>
      </c>
      <c r="W48" s="19">
        <v>2365.64</v>
      </c>
      <c r="X48" s="19">
        <v>2527.35</v>
      </c>
      <c r="Y48" s="19">
        <v>3222.2429999999999</v>
      </c>
      <c r="Z48" s="19">
        <v>3293.43</v>
      </c>
      <c r="AA48" s="19">
        <v>3226.33</v>
      </c>
      <c r="AB48" s="19">
        <v>3356.9894444444399</v>
      </c>
      <c r="AC48" s="19">
        <v>2970.8936765599196</v>
      </c>
      <c r="AD48" s="19">
        <v>3470.66837275535</v>
      </c>
      <c r="AE48" s="19">
        <v>3239.08</v>
      </c>
      <c r="AF48" s="19">
        <v>2908.18462324856</v>
      </c>
      <c r="AG48" s="19" t="s">
        <v>443</v>
      </c>
    </row>
    <row r="49" spans="1:33" s="27" customFormat="1" x14ac:dyDescent="0.2">
      <c r="A49" s="17" t="str">
        <f>VLOOKUP(C49,'Country Table'!$C$4:$G$222,5,FALSE)</f>
        <v>High income</v>
      </c>
      <c r="B49" s="17" t="str">
        <f>VLOOKUP(C49,'Country Table'!$C$4:$G$222,4,FALSE)</f>
        <v>Europe &amp; Central Asia</v>
      </c>
      <c r="C49" s="28" t="s">
        <v>163</v>
      </c>
      <c r="D49" s="19">
        <v>1005</v>
      </c>
      <c r="E49" s="19">
        <v>1135</v>
      </c>
      <c r="F49" s="19">
        <v>1144</v>
      </c>
      <c r="G49" s="19">
        <v>977</v>
      </c>
      <c r="H49" s="19">
        <v>981</v>
      </c>
      <c r="I49" s="19">
        <v>1053</v>
      </c>
      <c r="J49" s="19">
        <v>1058</v>
      </c>
      <c r="K49" s="19">
        <v>984</v>
      </c>
      <c r="L49" s="19" t="s">
        <v>443</v>
      </c>
      <c r="M49" s="29">
        <v>24.923051592556398</v>
      </c>
      <c r="N49" s="19">
        <v>-1016.66482919209</v>
      </c>
      <c r="O49" s="19">
        <v>974.40798150763999</v>
      </c>
      <c r="P49" s="19">
        <v>-615.44885293683194</v>
      </c>
      <c r="Q49" s="19">
        <v>956.57700904285593</v>
      </c>
      <c r="R49" s="19">
        <v>1076.5985885868399</v>
      </c>
      <c r="S49" s="19">
        <v>-818.93857166029602</v>
      </c>
      <c r="T49" s="19">
        <v>1176.4693239818598</v>
      </c>
      <c r="U49" s="19">
        <v>-3303.4339784468398</v>
      </c>
      <c r="V49" s="19">
        <v>2525.3998187611101</v>
      </c>
      <c r="W49" s="19">
        <v>324.72473629035699</v>
      </c>
      <c r="X49" s="19">
        <v>-1163.7325711180602</v>
      </c>
      <c r="Y49" s="19">
        <v>-726.370304431416</v>
      </c>
      <c r="Z49" s="19">
        <v>983.78975502167907</v>
      </c>
      <c r="AA49" s="19">
        <v>3642.7786290503</v>
      </c>
      <c r="AB49" s="19">
        <v>-318.93021141947196</v>
      </c>
      <c r="AC49" s="19">
        <v>-313.66437649358795</v>
      </c>
      <c r="AD49" s="19">
        <v>4461.8882115105598</v>
      </c>
      <c r="AE49" s="19">
        <v>3283.4640143640299</v>
      </c>
      <c r="AF49" s="19">
        <v>3505.88453987617</v>
      </c>
      <c r="AG49" s="19">
        <v>4188.3894055190904</v>
      </c>
    </row>
    <row r="50" spans="1:33" s="27" customFormat="1" x14ac:dyDescent="0.2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s="28" t="s">
        <v>167</v>
      </c>
      <c r="D50" s="19">
        <v>12.8740740740741</v>
      </c>
      <c r="E50" s="19">
        <v>15.2740740740741</v>
      </c>
      <c r="F50" s="19">
        <v>22.5814814814815</v>
      </c>
      <c r="G50" s="19">
        <v>20.2481481481481</v>
      </c>
      <c r="H50" s="19">
        <v>19.311111111111099</v>
      </c>
      <c r="I50" s="19">
        <v>19.977777777777799</v>
      </c>
      <c r="J50" s="19">
        <v>16.962962962963001</v>
      </c>
      <c r="K50" s="19">
        <v>33.5</v>
      </c>
      <c r="L50" s="19">
        <v>48.685185185185205</v>
      </c>
      <c r="M50" s="29">
        <v>41.5518518518519</v>
      </c>
      <c r="N50" s="19">
        <v>37.407407407407405</v>
      </c>
      <c r="O50" s="19">
        <v>58.748148148148097</v>
      </c>
      <c r="P50" s="19">
        <v>54.488888888888901</v>
      </c>
      <c r="Q50" s="19">
        <v>89.1666666666667</v>
      </c>
      <c r="R50" s="19">
        <v>65.014333333333298</v>
      </c>
      <c r="S50" s="19">
        <v>70.157129629629594</v>
      </c>
      <c r="T50" s="19">
        <v>89.787148148148106</v>
      </c>
      <c r="U50" s="19">
        <v>156.55479666666702</v>
      </c>
      <c r="V50" s="19">
        <v>134.83258333333299</v>
      </c>
      <c r="W50" s="19">
        <v>102.55636296296299</v>
      </c>
      <c r="X50" s="19">
        <v>60.420861111111094</v>
      </c>
      <c r="Y50" s="19">
        <v>42.648183703703701</v>
      </c>
      <c r="Z50" s="19">
        <v>31.489862962962999</v>
      </c>
      <c r="AA50" s="19">
        <v>74.688413333333301</v>
      </c>
      <c r="AB50" s="19">
        <v>97.182299442222188</v>
      </c>
      <c r="AC50" s="19">
        <v>134.264192982194</v>
      </c>
      <c r="AD50" s="19">
        <v>96.8932962359859</v>
      </c>
      <c r="AE50" s="19">
        <v>139.32129485886</v>
      </c>
      <c r="AF50" s="19">
        <v>151.58487072700001</v>
      </c>
      <c r="AG50" s="19" t="s">
        <v>443</v>
      </c>
    </row>
    <row r="51" spans="1:33" s="27" customFormat="1" x14ac:dyDescent="0.2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s="28" t="s">
        <v>171</v>
      </c>
      <c r="D51" s="19">
        <v>47.7</v>
      </c>
      <c r="E51" s="19">
        <v>90.7</v>
      </c>
      <c r="F51" s="19">
        <v>94.1</v>
      </c>
      <c r="G51" s="19">
        <v>142.5</v>
      </c>
      <c r="H51" s="19">
        <v>65.2</v>
      </c>
      <c r="I51" s="19">
        <v>75.2</v>
      </c>
      <c r="J51" s="19">
        <v>76.900000000000006</v>
      </c>
      <c r="K51" s="19">
        <v>84.4</v>
      </c>
      <c r="L51" s="19">
        <v>672.8</v>
      </c>
      <c r="M51" s="29">
        <v>154.6</v>
      </c>
      <c r="N51" s="19">
        <v>229.9</v>
      </c>
      <c r="O51" s="19">
        <v>455.52817110086397</v>
      </c>
      <c r="P51" s="19">
        <v>110.61694484904</v>
      </c>
      <c r="Q51" s="19">
        <v>131.00911120936001</v>
      </c>
      <c r="R51" s="19">
        <v>254.8</v>
      </c>
      <c r="S51" s="19">
        <v>470.2</v>
      </c>
      <c r="T51" s="19">
        <v>551.79999999999995</v>
      </c>
      <c r="U51" s="19">
        <v>719.7</v>
      </c>
      <c r="V51" s="19">
        <v>720.57396000000006</v>
      </c>
      <c r="W51" s="19">
        <v>491.31716999999998</v>
      </c>
      <c r="X51" s="19">
        <v>607.97852</v>
      </c>
      <c r="Y51" s="19">
        <v>1139.5730000000001</v>
      </c>
      <c r="Z51" s="19">
        <v>1226.2352100000001</v>
      </c>
      <c r="AA51" s="19">
        <v>1448.8587299999999</v>
      </c>
      <c r="AB51" s="19">
        <v>1387.7425000000001</v>
      </c>
      <c r="AC51" s="19">
        <v>1048.09204</v>
      </c>
      <c r="AD51" s="19">
        <v>965.02337</v>
      </c>
      <c r="AE51" s="19">
        <v>934.06677000000002</v>
      </c>
      <c r="AF51" s="19">
        <v>791.08216000000004</v>
      </c>
      <c r="AG51" s="19">
        <v>817.29475000000002</v>
      </c>
    </row>
    <row r="52" spans="1:33" s="27" customFormat="1" x14ac:dyDescent="0.2">
      <c r="A52" s="17" t="str">
        <f>VLOOKUP(C52,'Country Table'!$C$4:$G$222,5,FALSE)</f>
        <v>Low income</v>
      </c>
      <c r="B52" s="17" t="str">
        <f>VLOOKUP(C52,'Country Table'!$C$4:$G$222,4,FALSE)</f>
        <v>Sub-Saharan Africa</v>
      </c>
      <c r="C52" s="28" t="s">
        <v>173</v>
      </c>
      <c r="D52" s="19">
        <v>17.86</v>
      </c>
      <c r="E52" s="19">
        <v>38.770000000000003</v>
      </c>
      <c r="F52" s="19">
        <v>19.690000000000001</v>
      </c>
      <c r="G52" s="19">
        <v>2.72</v>
      </c>
      <c r="H52" s="19">
        <v>0.21</v>
      </c>
      <c r="I52" s="19">
        <v>0.76900000000000002</v>
      </c>
      <c r="J52" s="19">
        <v>23.274000000000001</v>
      </c>
      <c r="K52" s="19">
        <v>17.300999999999998</v>
      </c>
      <c r="L52" s="19">
        <v>17.809999999999999</v>
      </c>
      <c r="M52" s="29">
        <v>63.452427</v>
      </c>
      <c r="N52" s="19">
        <v>9.9420000000000002</v>
      </c>
      <c r="O52" s="19">
        <v>1.677</v>
      </c>
      <c r="P52" s="19">
        <v>30</v>
      </c>
      <c r="Q52" s="19">
        <v>78.965999999999994</v>
      </c>
      <c r="R52" s="19">
        <v>0</v>
      </c>
      <c r="S52" s="19">
        <v>105</v>
      </c>
      <c r="T52" s="19">
        <v>125</v>
      </c>
      <c r="U52" s="19">
        <v>385.9</v>
      </c>
      <c r="V52" s="19">
        <v>318.24</v>
      </c>
      <c r="W52" s="19">
        <v>140.85</v>
      </c>
      <c r="X52" s="19">
        <v>101.35</v>
      </c>
      <c r="Y52" s="19">
        <v>955.24</v>
      </c>
      <c r="Z52" s="19">
        <v>603.54999999999995</v>
      </c>
      <c r="AA52" s="19">
        <v>1.06</v>
      </c>
      <c r="AB52" s="19">
        <v>-77.057390403274994</v>
      </c>
      <c r="AC52" s="19">
        <v>48.257258421299397</v>
      </c>
      <c r="AD52" s="19">
        <v>1597.34363160884</v>
      </c>
      <c r="AE52" s="19">
        <v>576.48</v>
      </c>
      <c r="AF52" s="19">
        <v>353.09</v>
      </c>
      <c r="AG52" s="19">
        <v>43.38</v>
      </c>
    </row>
    <row r="53" spans="1:33" s="27" customFormat="1" x14ac:dyDescent="0.2">
      <c r="A53" s="17" t="str">
        <f>VLOOKUP(C53,'Country Table'!$C$4:$G$222,5,FALSE)</f>
        <v>Upper middle income</v>
      </c>
      <c r="B53" s="17" t="str">
        <f>VLOOKUP(C53,'Country Table'!$C$4:$G$222,4,FALSE)</f>
        <v>Latin America &amp; Caribbean</v>
      </c>
      <c r="C53" s="28" t="s">
        <v>177</v>
      </c>
      <c r="D53" s="19" t="s">
        <v>443</v>
      </c>
      <c r="E53" s="19" t="s">
        <v>443</v>
      </c>
      <c r="F53" s="19">
        <v>146.61000000000001</v>
      </c>
      <c r="G53" s="19">
        <v>69.540000000000006</v>
      </c>
      <c r="H53" s="19">
        <v>106.69</v>
      </c>
      <c r="I53" s="19">
        <v>74.42</v>
      </c>
      <c r="J53" s="19">
        <v>59</v>
      </c>
      <c r="K53" s="19">
        <v>52</v>
      </c>
      <c r="L53" s="19">
        <v>44</v>
      </c>
      <c r="M53" s="29">
        <v>46</v>
      </c>
      <c r="N53" s="19">
        <v>67.099999999999994</v>
      </c>
      <c r="O53" s="19">
        <v>56</v>
      </c>
      <c r="P53" s="19">
        <v>43.6</v>
      </c>
      <c r="Q53" s="19">
        <v>26.1</v>
      </c>
      <c r="R53" s="19">
        <v>30</v>
      </c>
      <c r="S53" s="19">
        <v>76.8</v>
      </c>
      <c r="T53" s="19">
        <v>102.4</v>
      </c>
      <c r="U53" s="19">
        <v>152.4</v>
      </c>
      <c r="V53" s="19">
        <v>178</v>
      </c>
      <c r="W53" s="19">
        <v>164</v>
      </c>
      <c r="X53" s="19">
        <v>198</v>
      </c>
      <c r="Y53" s="19">
        <v>246.8</v>
      </c>
      <c r="Z53" s="19">
        <v>277.91000000000003</v>
      </c>
      <c r="AA53" s="19">
        <v>200.55839</v>
      </c>
      <c r="AB53" s="19">
        <v>237.75004855</v>
      </c>
      <c r="AC53" s="19">
        <v>137.69999999999999</v>
      </c>
      <c r="AD53" s="19">
        <v>136.654036352959</v>
      </c>
      <c r="AE53" s="19">
        <v>327.34365121783003</v>
      </c>
      <c r="AF53" s="19">
        <v>1180.4055960686601</v>
      </c>
      <c r="AG53" s="19" t="s">
        <v>443</v>
      </c>
    </row>
    <row r="54" spans="1:33" s="27" customFormat="1" x14ac:dyDescent="0.2">
      <c r="A54" s="17" t="str">
        <f>VLOOKUP(C54,'Country Table'!$C$4:$G$222,5,FALSE)</f>
        <v>Low income</v>
      </c>
      <c r="B54" s="17" t="str">
        <f>VLOOKUP(C54,'Country Table'!$C$4:$G$222,4,FALSE)</f>
        <v>Latin America &amp; Caribbean</v>
      </c>
      <c r="C54" s="28" t="s">
        <v>179</v>
      </c>
      <c r="D54" s="19">
        <v>8</v>
      </c>
      <c r="E54" s="19">
        <v>11.8</v>
      </c>
      <c r="F54" s="19">
        <v>-2.2000000000000002</v>
      </c>
      <c r="G54" s="19">
        <v>-2.8</v>
      </c>
      <c r="H54" s="19">
        <v>0</v>
      </c>
      <c r="I54" s="19">
        <v>7.4</v>
      </c>
      <c r="J54" s="19">
        <v>4.0999999999999996</v>
      </c>
      <c r="K54" s="19">
        <v>4</v>
      </c>
      <c r="L54" s="19">
        <v>10.76</v>
      </c>
      <c r="M54" s="29">
        <v>30</v>
      </c>
      <c r="N54" s="19">
        <v>13.25</v>
      </c>
      <c r="O54" s="19">
        <v>4.4000000000000004</v>
      </c>
      <c r="P54" s="19">
        <v>5.7</v>
      </c>
      <c r="Q54" s="19">
        <v>13.8</v>
      </c>
      <c r="R54" s="19">
        <v>5.9</v>
      </c>
      <c r="S54" s="19">
        <v>26</v>
      </c>
      <c r="T54" s="19">
        <v>160.6</v>
      </c>
      <c r="U54" s="19">
        <v>74.5</v>
      </c>
      <c r="V54" s="19">
        <v>29.8</v>
      </c>
      <c r="W54" s="19">
        <v>55.47</v>
      </c>
      <c r="X54" s="19">
        <v>178</v>
      </c>
      <c r="Y54" s="19">
        <v>119</v>
      </c>
      <c r="Z54" s="19">
        <v>156</v>
      </c>
      <c r="AA54" s="19">
        <v>161.91858625</v>
      </c>
      <c r="AB54" s="19">
        <v>99</v>
      </c>
      <c r="AC54" s="19">
        <v>105.68</v>
      </c>
      <c r="AD54" s="19">
        <v>104.9</v>
      </c>
      <c r="AE54" s="19">
        <v>374.85500000000002</v>
      </c>
      <c r="AF54" s="19">
        <v>105</v>
      </c>
      <c r="AG54" s="19" t="s">
        <v>443</v>
      </c>
    </row>
    <row r="55" spans="1:33" s="27" customFormat="1" x14ac:dyDescent="0.2">
      <c r="A55" s="17" t="str">
        <f>VLOOKUP(C55,'Country Table'!$C$4:$G$222,5,FALSE)</f>
        <v>Lower middle income</v>
      </c>
      <c r="B55" s="17" t="str">
        <f>VLOOKUP(C55,'Country Table'!$C$4:$G$222,4,FALSE)</f>
        <v>Latin America &amp; Caribbean</v>
      </c>
      <c r="C55" s="28" t="s">
        <v>181</v>
      </c>
      <c r="D55" s="19">
        <v>43.5</v>
      </c>
      <c r="E55" s="19">
        <v>52.1</v>
      </c>
      <c r="F55" s="19">
        <v>47.6</v>
      </c>
      <c r="G55" s="19">
        <v>26.7</v>
      </c>
      <c r="H55" s="19">
        <v>34.799999999999997</v>
      </c>
      <c r="I55" s="19">
        <v>50</v>
      </c>
      <c r="J55" s="19">
        <v>90.9</v>
      </c>
      <c r="K55" s="19">
        <v>121.5</v>
      </c>
      <c r="L55" s="19">
        <v>99</v>
      </c>
      <c r="M55" s="29">
        <v>237.3</v>
      </c>
      <c r="N55" s="19">
        <v>375.159148526774</v>
      </c>
      <c r="O55" s="19">
        <v>301.44292330903102</v>
      </c>
      <c r="P55" s="19">
        <v>268.667835069391</v>
      </c>
      <c r="Q55" s="19">
        <v>390.579688732357</v>
      </c>
      <c r="R55" s="19">
        <v>552.88452183246397</v>
      </c>
      <c r="S55" s="19">
        <v>600.80655517210494</v>
      </c>
      <c r="T55" s="19">
        <v>668.50726070692099</v>
      </c>
      <c r="U55" s="19">
        <v>926.08063308235899</v>
      </c>
      <c r="V55" s="19">
        <v>1007.34355862364</v>
      </c>
      <c r="W55" s="19">
        <v>505.263098494708</v>
      </c>
      <c r="X55" s="19">
        <v>970.57578525051497</v>
      </c>
      <c r="Y55" s="19">
        <v>1012.2977077588399</v>
      </c>
      <c r="Z55" s="19">
        <v>850.95833294993497</v>
      </c>
      <c r="AA55" s="19">
        <v>991.60573703875195</v>
      </c>
      <c r="AB55" s="19">
        <v>1314.8224485230999</v>
      </c>
      <c r="AC55" s="19">
        <v>951.58032206871405</v>
      </c>
      <c r="AD55" s="19">
        <v>900.07275151272802</v>
      </c>
      <c r="AE55" s="19">
        <v>1035.01703686881</v>
      </c>
      <c r="AF55" s="19">
        <v>895.18952637097595</v>
      </c>
      <c r="AG55" s="19">
        <v>499.42210537523698</v>
      </c>
    </row>
    <row r="56" spans="1:33" s="27" customFormat="1" x14ac:dyDescent="0.2">
      <c r="A56" s="17" t="str">
        <f>VLOOKUP(C56,'Country Table'!$C$4:$G$222,5,FALSE)</f>
        <v>High income</v>
      </c>
      <c r="B56" s="17" t="str">
        <f>VLOOKUP(C56,'Country Table'!$C$4:$G$222,4,FALSE)</f>
        <v>Europe &amp; Central Asia</v>
      </c>
      <c r="C56" s="28" t="s">
        <v>184</v>
      </c>
      <c r="D56" s="19">
        <v>0</v>
      </c>
      <c r="E56" s="19">
        <v>1462.1412102597999</v>
      </c>
      <c r="F56" s="19">
        <v>1479.0099008761999</v>
      </c>
      <c r="G56" s="19">
        <v>2339.01054529364</v>
      </c>
      <c r="H56" s="19">
        <v>1095.0855434791501</v>
      </c>
      <c r="I56" s="19">
        <v>4648.7849214739799</v>
      </c>
      <c r="J56" s="19">
        <v>3271.7643490062001</v>
      </c>
      <c r="K56" s="19">
        <v>3688.7275106668499</v>
      </c>
      <c r="L56" s="19">
        <v>3028.0626603995902</v>
      </c>
      <c r="M56" s="29">
        <v>2890.2556001119301</v>
      </c>
      <c r="N56" s="19">
        <v>2141.6681249635299</v>
      </c>
      <c r="O56" s="19">
        <v>3538.5310787122203</v>
      </c>
      <c r="P56" s="19">
        <v>2470.5162433178903</v>
      </c>
      <c r="Q56" s="19">
        <v>8.3159139907504898</v>
      </c>
      <c r="R56" s="19">
        <v>2888.6009921649697</v>
      </c>
      <c r="S56" s="19">
        <v>7425.8622160505101</v>
      </c>
      <c r="T56" s="19">
        <v>359.69718765041898</v>
      </c>
      <c r="U56" s="19">
        <v>2352.4950925601602</v>
      </c>
      <c r="V56" s="19">
        <v>1457.1505994291699</v>
      </c>
      <c r="W56" s="19">
        <v>972.28589253760902</v>
      </c>
      <c r="X56" s="19">
        <v>3936.6975074656802</v>
      </c>
      <c r="Y56" s="19">
        <v>1961.6267979199902</v>
      </c>
      <c r="Z56" s="19">
        <v>2877.53184200942</v>
      </c>
      <c r="AA56" s="19">
        <v>278.23195129678896</v>
      </c>
      <c r="AB56" s="19">
        <v>3819.5510811514</v>
      </c>
      <c r="AC56" s="19">
        <v>2890.61921882159</v>
      </c>
      <c r="AD56" s="19">
        <v>2983.7272468927304</v>
      </c>
      <c r="AE56" s="19">
        <v>2375.8120346883102</v>
      </c>
      <c r="AF56" s="19">
        <v>3645.6105118047399</v>
      </c>
      <c r="AG56" s="19">
        <v>-480.97817059141801</v>
      </c>
    </row>
    <row r="57" spans="1:33" s="27" customFormat="1" x14ac:dyDescent="0.2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s="28" t="s">
        <v>186</v>
      </c>
      <c r="D57" s="19">
        <v>10.473394849793799</v>
      </c>
      <c r="E57" s="19">
        <v>-10.1951963308467</v>
      </c>
      <c r="F57" s="19">
        <v>-19.494063865072803</v>
      </c>
      <c r="G57" s="19">
        <v>-14.3330999456699</v>
      </c>
      <c r="H57" s="19">
        <v>-24.342416778340898</v>
      </c>
      <c r="I57" s="19">
        <v>-34.198629315745798</v>
      </c>
      <c r="J57" s="19">
        <v>19.734786830171501</v>
      </c>
      <c r="K57" s="19">
        <v>91.539178589582804</v>
      </c>
      <c r="L57" s="19">
        <v>78.871018695528292</v>
      </c>
      <c r="M57" s="29">
        <v>-57.676890484918104</v>
      </c>
      <c r="N57" s="19">
        <v>-219.39445213356899</v>
      </c>
      <c r="O57" s="19">
        <v>-168.64366445575999</v>
      </c>
      <c r="P57" s="19">
        <v>-250.31028044448098</v>
      </c>
      <c r="Q57" s="19">
        <v>-47.9434936735367</v>
      </c>
      <c r="R57" s="19">
        <v>-1826.3425742664899</v>
      </c>
      <c r="S57" s="19">
        <v>-3975.8441423341296</v>
      </c>
      <c r="T57" s="19">
        <v>-1673.8989661033102</v>
      </c>
      <c r="U57" s="19">
        <v>-3344.4540825539598</v>
      </c>
      <c r="V57" s="19">
        <v>4982.8788382128696</v>
      </c>
      <c r="W57" s="19">
        <v>-2208.55224461118</v>
      </c>
      <c r="X57" s="19">
        <v>2748.65493633612</v>
      </c>
      <c r="Y57" s="19">
        <v>1082.9153937495998</v>
      </c>
      <c r="Z57" s="19">
        <v>4229.1027098507702</v>
      </c>
      <c r="AA57" s="19">
        <v>-54.508979099045099</v>
      </c>
      <c r="AB57" s="19">
        <v>745.42086475436906</v>
      </c>
      <c r="AC57" s="19">
        <v>695.18794826207898</v>
      </c>
      <c r="AD57" s="19">
        <v>743.72407817307305</v>
      </c>
      <c r="AE57" s="19">
        <v>163.29930599432399</v>
      </c>
      <c r="AF57" s="19">
        <v>-470.99591547947301</v>
      </c>
      <c r="AG57" s="19">
        <v>-776.30185606507803</v>
      </c>
    </row>
    <row r="58" spans="1:33" s="27" customFormat="1" x14ac:dyDescent="0.2">
      <c r="A58" s="17" t="str">
        <f>VLOOKUP(C58,'Country Table'!$C$4:$G$222,5,FALSE)</f>
        <v>Lower middle income</v>
      </c>
      <c r="B58" s="17" t="str">
        <f>VLOOKUP(C58,'Country Table'!$C$4:$G$222,4,FALSE)</f>
        <v>South Asia</v>
      </c>
      <c r="C58" s="28" t="s">
        <v>188</v>
      </c>
      <c r="D58" s="19">
        <v>0</v>
      </c>
      <c r="E58" s="19">
        <v>73.537638388532912</v>
      </c>
      <c r="F58" s="19">
        <v>276.51243897389298</v>
      </c>
      <c r="G58" s="19">
        <v>550.01938436751698</v>
      </c>
      <c r="H58" s="19">
        <v>890.68816601925596</v>
      </c>
      <c r="I58" s="19">
        <v>2026.4390310927702</v>
      </c>
      <c r="J58" s="19">
        <v>2186.73231537831</v>
      </c>
      <c r="K58" s="19">
        <v>3464.4110519741203</v>
      </c>
      <c r="L58" s="19">
        <v>2587.05863028267</v>
      </c>
      <c r="M58" s="29">
        <v>2089.2335970622999</v>
      </c>
      <c r="N58" s="19">
        <v>3074.68433247754</v>
      </c>
      <c r="O58" s="19">
        <v>4073.9613433043501</v>
      </c>
      <c r="P58" s="19">
        <v>3947.8959915434898</v>
      </c>
      <c r="Q58" s="19">
        <v>2444.13842615877</v>
      </c>
      <c r="R58" s="19">
        <v>3592.1880664063101</v>
      </c>
      <c r="S58" s="19">
        <v>4628.65226534265</v>
      </c>
      <c r="T58" s="19">
        <v>5992.2859354979801</v>
      </c>
      <c r="U58" s="19">
        <v>8201.6289576201998</v>
      </c>
      <c r="V58" s="19">
        <v>24149.749829708802</v>
      </c>
      <c r="W58" s="19">
        <v>19485.7891826878</v>
      </c>
      <c r="X58" s="19">
        <v>11428.7857457844</v>
      </c>
      <c r="Y58" s="19">
        <v>23890.659988137999</v>
      </c>
      <c r="Z58" s="19">
        <v>15442.447342912001</v>
      </c>
      <c r="AA58" s="19">
        <v>26388.082470287201</v>
      </c>
      <c r="AB58" s="19">
        <v>22890.162761021402</v>
      </c>
      <c r="AC58" s="19">
        <v>36495.216490724197</v>
      </c>
      <c r="AD58" s="19">
        <v>39411.278940253796</v>
      </c>
      <c r="AE58" s="19">
        <v>28875.941053314302</v>
      </c>
      <c r="AF58" s="19">
        <v>30699.6612010258</v>
      </c>
      <c r="AG58" s="19">
        <v>37469.945322015199</v>
      </c>
    </row>
    <row r="59" spans="1:33" s="27" customFormat="1" x14ac:dyDescent="0.2">
      <c r="A59" s="17" t="str">
        <f>VLOOKUP(C59,'Country Table'!$C$4:$G$222,5,FALSE)</f>
        <v>Upper middle income</v>
      </c>
      <c r="B59" s="17" t="str">
        <f>VLOOKUP(C59,'Country Table'!$C$4:$G$222,4,FALSE)</f>
        <v>East Asia &amp; Pacific</v>
      </c>
      <c r="C59" s="28" t="s">
        <v>190</v>
      </c>
      <c r="D59" s="19">
        <v>1093</v>
      </c>
      <c r="E59" s="19">
        <v>1482</v>
      </c>
      <c r="F59" s="19">
        <v>1777</v>
      </c>
      <c r="G59" s="19">
        <v>1648</v>
      </c>
      <c r="H59" s="19">
        <v>1500</v>
      </c>
      <c r="I59" s="19">
        <v>3743</v>
      </c>
      <c r="J59" s="19">
        <v>5594</v>
      </c>
      <c r="K59" s="19">
        <v>4499</v>
      </c>
      <c r="L59" s="19">
        <v>-240.8</v>
      </c>
      <c r="M59" s="29">
        <v>-1865.6209634908701</v>
      </c>
      <c r="N59" s="19">
        <v>-4550.3552857142804</v>
      </c>
      <c r="O59" s="19">
        <v>-2977.3918571428599</v>
      </c>
      <c r="P59" s="19">
        <v>145.085548722222</v>
      </c>
      <c r="Q59" s="19">
        <v>-596.92382778624108</v>
      </c>
      <c r="R59" s="19">
        <v>-1511.91723</v>
      </c>
      <c r="S59" s="19">
        <v>5271.2572076428496</v>
      </c>
      <c r="T59" s="19">
        <v>2188.44846700071</v>
      </c>
      <c r="U59" s="19">
        <v>2253.33</v>
      </c>
      <c r="V59" s="19">
        <v>3418.72339870827</v>
      </c>
      <c r="W59" s="19">
        <v>2628.2474826665102</v>
      </c>
      <c r="X59" s="19">
        <v>11106.333134537301</v>
      </c>
      <c r="Y59" s="19">
        <v>11528.3947619029</v>
      </c>
      <c r="Z59" s="19">
        <v>13716.225988194599</v>
      </c>
      <c r="AA59" s="19">
        <v>12170.0551787636</v>
      </c>
      <c r="AB59" s="19">
        <v>14733.198282605101</v>
      </c>
      <c r="AC59" s="19">
        <v>10704.478316626899</v>
      </c>
      <c r="AD59" s="19">
        <v>16135.916018702601</v>
      </c>
      <c r="AE59" s="19">
        <v>18502.038860621702</v>
      </c>
      <c r="AF59" s="19">
        <v>12510.610514497601</v>
      </c>
      <c r="AG59" s="19">
        <v>20510.4199756862</v>
      </c>
    </row>
    <row r="60" spans="1:33" s="27" customFormat="1" x14ac:dyDescent="0.2">
      <c r="A60" s="17" t="str">
        <f>VLOOKUP(C60,'Country Table'!$C$4:$G$222,5,FALSE)</f>
        <v>High income</v>
      </c>
      <c r="B60" s="17" t="str">
        <f>VLOOKUP(C60,'Country Table'!$C$4:$G$222,4,FALSE)</f>
        <v>Middle East &amp; North Africa</v>
      </c>
      <c r="C60" s="28" t="s">
        <v>199</v>
      </c>
      <c r="D60" s="19">
        <v>-48.4</v>
      </c>
      <c r="E60" s="19">
        <v>14.6</v>
      </c>
      <c r="F60" s="19">
        <v>9</v>
      </c>
      <c r="G60" s="19">
        <v>-10.5</v>
      </c>
      <c r="H60" s="19">
        <v>-300</v>
      </c>
      <c r="I60" s="19">
        <v>530.1</v>
      </c>
      <c r="J60" s="19">
        <v>582</v>
      </c>
      <c r="K60" s="19">
        <v>711.1</v>
      </c>
      <c r="L60" s="19">
        <v>613.1</v>
      </c>
      <c r="M60" s="29">
        <v>3320.8</v>
      </c>
      <c r="N60" s="19">
        <v>4712.2</v>
      </c>
      <c r="O60" s="19">
        <v>1084</v>
      </c>
      <c r="P60" s="19">
        <v>601.70000000000005</v>
      </c>
      <c r="Q60" s="19">
        <v>1236.3</v>
      </c>
      <c r="R60" s="19">
        <v>-1594</v>
      </c>
      <c r="S60" s="19">
        <v>1873.1</v>
      </c>
      <c r="T60" s="19">
        <v>-1042.4000000000001</v>
      </c>
      <c r="U60" s="19">
        <v>193.6</v>
      </c>
      <c r="V60" s="19">
        <v>3065</v>
      </c>
      <c r="W60" s="19">
        <v>2855.8</v>
      </c>
      <c r="X60" s="19">
        <v>-958.7</v>
      </c>
      <c r="Y60" s="19">
        <v>1252.0999999999999</v>
      </c>
      <c r="Z60" s="19">
        <v>6741.7</v>
      </c>
      <c r="AA60" s="19">
        <v>7984</v>
      </c>
      <c r="AB60" s="19">
        <v>1523.4</v>
      </c>
      <c r="AC60" s="19">
        <v>367.8</v>
      </c>
      <c r="AD60" s="19">
        <v>-2590.4</v>
      </c>
      <c r="AE60" s="19">
        <v>9268.6</v>
      </c>
      <c r="AF60" s="19">
        <v>15427.9</v>
      </c>
      <c r="AG60" s="19">
        <v>10449.700000000001</v>
      </c>
    </row>
    <row r="61" spans="1:33" s="27" customFormat="1" x14ac:dyDescent="0.2">
      <c r="A61" s="17" t="str">
        <f>VLOOKUP(C61,'Country Table'!$C$4:$G$222,5,FALSE)</f>
        <v>High income</v>
      </c>
      <c r="B61" s="17" t="str">
        <f>VLOOKUP(C61,'Country Table'!$C$4:$G$222,4,FALSE)</f>
        <v>Europe &amp; Central Asia</v>
      </c>
      <c r="C61" s="28" t="s">
        <v>201</v>
      </c>
      <c r="D61" s="19">
        <v>-1005.04478263723</v>
      </c>
      <c r="E61" s="19">
        <v>-5209.2405078915599</v>
      </c>
      <c r="F61" s="19">
        <v>-1170.1414677943899</v>
      </c>
      <c r="G61" s="19">
        <v>-3487.9943030363497</v>
      </c>
      <c r="H61" s="19">
        <v>-3038.26419992199</v>
      </c>
      <c r="I61" s="19">
        <v>-2157.5532362694603</v>
      </c>
      <c r="J61" s="19">
        <v>-5158.0601519196398</v>
      </c>
      <c r="K61" s="19">
        <v>-6714.6779489012497</v>
      </c>
      <c r="L61" s="19">
        <v>-9814.8940925016705</v>
      </c>
      <c r="M61" s="29">
        <v>6679.3064756044196</v>
      </c>
      <c r="N61" s="19">
        <v>6680.9428680759602</v>
      </c>
      <c r="O61" s="19">
        <v>-1491.3972127710299</v>
      </c>
      <c r="P61" s="19">
        <v>5733.7388206290998</v>
      </c>
      <c r="Q61" s="19">
        <v>17427.335596675599</v>
      </c>
      <c r="R61" s="19">
        <v>5785.23705970419</v>
      </c>
      <c r="S61" s="19">
        <v>-15534.6680749027</v>
      </c>
      <c r="T61" s="19">
        <v>-1965.5018660722401</v>
      </c>
      <c r="U61" s="19">
        <v>-54017.7997285608</v>
      </c>
      <c r="V61" s="19">
        <v>-77206.581818667604</v>
      </c>
      <c r="W61" s="19">
        <v>-1760.5035052511</v>
      </c>
      <c r="X61" s="19">
        <v>-20798.672662481898</v>
      </c>
      <c r="Y61" s="19">
        <v>-17407.2736947308</v>
      </c>
      <c r="Z61" s="19">
        <v>-6761.8147751148099</v>
      </c>
      <c r="AA61" s="19">
        <v>-742.93595551569604</v>
      </c>
      <c r="AB61" s="19">
        <v>-3443.51688653258</v>
      </c>
      <c r="AC61" s="19">
        <v>-2437.7910085856302</v>
      </c>
      <c r="AD61" s="19">
        <v>11593.8384767362</v>
      </c>
      <c r="AE61" s="19">
        <v>-676.83204058133197</v>
      </c>
      <c r="AF61" s="19">
        <v>-224.517518809546</v>
      </c>
      <c r="AG61" s="19">
        <v>1585.13957805737</v>
      </c>
    </row>
    <row r="62" spans="1:33" s="27" customFormat="1" x14ac:dyDescent="0.2">
      <c r="A62" s="17" t="str">
        <f>VLOOKUP(C62,'Country Table'!$C$4:$G$222,5,FALSE)</f>
        <v>Upper middle income</v>
      </c>
      <c r="B62" s="17" t="str">
        <f>VLOOKUP(C62,'Country Table'!$C$4:$G$222,4,FALSE)</f>
        <v>Latin America &amp; Caribbean</v>
      </c>
      <c r="C62" s="28" t="s">
        <v>203</v>
      </c>
      <c r="D62" s="19">
        <v>137.9</v>
      </c>
      <c r="E62" s="19">
        <v>133.19999999999999</v>
      </c>
      <c r="F62" s="19">
        <v>142.4</v>
      </c>
      <c r="G62" s="19">
        <v>77.900000000000006</v>
      </c>
      <c r="H62" s="19">
        <v>77</v>
      </c>
      <c r="I62" s="19">
        <v>81.099999999999994</v>
      </c>
      <c r="J62" s="19">
        <v>90.4</v>
      </c>
      <c r="K62" s="19">
        <v>146.69999999999999</v>
      </c>
      <c r="L62" s="19">
        <v>287.10000000000002</v>
      </c>
      <c r="M62" s="29">
        <v>428.8</v>
      </c>
      <c r="N62" s="19">
        <v>394</v>
      </c>
      <c r="O62" s="19">
        <v>524.9</v>
      </c>
      <c r="P62" s="19">
        <v>407.2</v>
      </c>
      <c r="Q62" s="19">
        <v>604.4</v>
      </c>
      <c r="R62" s="19">
        <v>541.64480502673803</v>
      </c>
      <c r="S62" s="19">
        <v>581.4719958729579</v>
      </c>
      <c r="T62" s="19">
        <v>796.7684510461479</v>
      </c>
      <c r="U62" s="19">
        <v>751.49621532225706</v>
      </c>
      <c r="V62" s="19">
        <v>1360.72541079182</v>
      </c>
      <c r="W62" s="19">
        <v>479.76523285718099</v>
      </c>
      <c r="X62" s="19">
        <v>169.45102995888701</v>
      </c>
      <c r="Y62" s="19">
        <v>143.677170749787</v>
      </c>
      <c r="Z62" s="19">
        <v>323.44700649163201</v>
      </c>
      <c r="AA62" s="19">
        <v>469.97833865706002</v>
      </c>
      <c r="AB62" s="19">
        <v>522.66874087411099</v>
      </c>
      <c r="AC62" s="19">
        <v>890.76482497003803</v>
      </c>
      <c r="AD62" s="19">
        <v>657.89073625797494</v>
      </c>
      <c r="AE62" s="19">
        <v>854.50364798860005</v>
      </c>
      <c r="AF62" s="19">
        <v>761.94985962408998</v>
      </c>
      <c r="AG62" s="19" t="s">
        <v>443</v>
      </c>
    </row>
    <row r="63" spans="1:33" s="27" customFormat="1" x14ac:dyDescent="0.2">
      <c r="A63" s="17" t="str">
        <f>VLOOKUP(C63,'Country Table'!$C$4:$G$222,5,FALSE)</f>
        <v>High income</v>
      </c>
      <c r="B63" s="17" t="str">
        <f>VLOOKUP(C63,'Country Table'!$C$4:$G$222,4,FALSE)</f>
        <v>East Asia &amp; Pacific</v>
      </c>
      <c r="C63" s="28" t="s">
        <v>205</v>
      </c>
      <c r="D63" s="19" t="s">
        <v>443</v>
      </c>
      <c r="E63" s="19" t="s">
        <v>443</v>
      </c>
      <c r="F63" s="19" t="s">
        <v>443</v>
      </c>
      <c r="G63" s="19" t="s">
        <v>443</v>
      </c>
      <c r="H63" s="19" t="s">
        <v>443</v>
      </c>
      <c r="I63" s="19" t="s">
        <v>443</v>
      </c>
      <c r="J63" s="19">
        <v>-26440.694396686999</v>
      </c>
      <c r="K63" s="19">
        <v>-21500.257090975301</v>
      </c>
      <c r="L63" s="19">
        <v>-17293.070283030702</v>
      </c>
      <c r="M63" s="29">
        <v>-9481.3582835782709</v>
      </c>
      <c r="N63" s="19">
        <v>-34339.324665546395</v>
      </c>
      <c r="O63" s="19">
        <v>-30734.354195947202</v>
      </c>
      <c r="P63" s="19">
        <v>-19344.378431093701</v>
      </c>
      <c r="Q63" s="19">
        <v>-25693.039711622099</v>
      </c>
      <c r="R63" s="19">
        <v>-33085.7850044804</v>
      </c>
      <c r="S63" s="19">
        <v>-46205.395349624101</v>
      </c>
      <c r="T63" s="19">
        <v>-60549.3865665095</v>
      </c>
      <c r="U63" s="19">
        <v>-51358.484681039197</v>
      </c>
      <c r="V63" s="19">
        <v>-89018.788218029498</v>
      </c>
      <c r="W63" s="19">
        <v>-61450.645280797798</v>
      </c>
      <c r="X63" s="19">
        <v>-72215.534552466197</v>
      </c>
      <c r="Y63" s="19">
        <v>-117685.915139306</v>
      </c>
      <c r="Z63" s="19">
        <v>-117085.390234641</v>
      </c>
      <c r="AA63" s="19">
        <v>-145036.160640494</v>
      </c>
      <c r="AB63" s="19">
        <v>-118172.18979521299</v>
      </c>
      <c r="AC63" s="19">
        <v>-133162.791214283</v>
      </c>
      <c r="AD63" s="19">
        <v>-137656.207444103</v>
      </c>
      <c r="AE63" s="19">
        <v>-154947.98569597298</v>
      </c>
      <c r="AF63" s="19">
        <v>-133758.663399957</v>
      </c>
      <c r="AG63" s="19">
        <v>-211505.20308972101</v>
      </c>
    </row>
    <row r="64" spans="1:33" s="27" customFormat="1" x14ac:dyDescent="0.2">
      <c r="A64" s="17" t="str">
        <f>VLOOKUP(C64,'Country Table'!$C$4:$G$222,5,FALSE)</f>
        <v>Upper middle income</v>
      </c>
      <c r="B64" s="17" t="str">
        <f>VLOOKUP(C64,'Country Table'!$C$4:$G$222,4,FALSE)</f>
        <v>Middle East &amp; North Africa</v>
      </c>
      <c r="C64" s="28" t="s">
        <v>207</v>
      </c>
      <c r="D64" s="19">
        <v>69.12990175605249</v>
      </c>
      <c r="E64" s="19">
        <v>-25.567508556947001</v>
      </c>
      <c r="F64" s="19">
        <v>44.121733250140103</v>
      </c>
      <c r="G64" s="19">
        <v>19.4860296012716</v>
      </c>
      <c r="H64" s="19">
        <v>25.995304333534399</v>
      </c>
      <c r="I64" s="19">
        <v>40.605137498202303</v>
      </c>
      <c r="J64" s="19">
        <v>58.815232722143904</v>
      </c>
      <c r="K64" s="19">
        <v>360.93088857545797</v>
      </c>
      <c r="L64" s="19">
        <v>310.01410437235501</v>
      </c>
      <c r="M64" s="29">
        <v>153.45557122707999</v>
      </c>
      <c r="N64" s="19">
        <v>904.65444287729201</v>
      </c>
      <c r="O64" s="19">
        <v>242.03435039527801</v>
      </c>
      <c r="P64" s="19">
        <v>224.40059149509599</v>
      </c>
      <c r="Q64" s="19">
        <v>550.63469675599401</v>
      </c>
      <c r="R64" s="19">
        <v>918.61777150916805</v>
      </c>
      <c r="S64" s="19">
        <v>1821.2976022567</v>
      </c>
      <c r="T64" s="19">
        <v>3682.0874471085999</v>
      </c>
      <c r="U64" s="19">
        <v>2574.0488174950701</v>
      </c>
      <c r="V64" s="19">
        <v>2813.9263519425604</v>
      </c>
      <c r="W64" s="19">
        <v>2340.7042253521099</v>
      </c>
      <c r="X64" s="19">
        <v>1659.9436619718299</v>
      </c>
      <c r="Y64" s="19">
        <v>1455.2112676056299</v>
      </c>
      <c r="Z64" s="19">
        <v>1543.0394366197199</v>
      </c>
      <c r="AA64" s="19">
        <v>1930.9295984082898</v>
      </c>
      <c r="AB64" s="19">
        <v>2095.0704225352097</v>
      </c>
      <c r="AC64" s="19">
        <v>1599.2957746478901</v>
      </c>
      <c r="AD64" s="19">
        <v>1549.7183098591499</v>
      </c>
      <c r="AE64" s="19">
        <v>2023.0985915493</v>
      </c>
      <c r="AF64" s="19">
        <v>962.53521126760597</v>
      </c>
      <c r="AG64" s="19">
        <v>782.25352112676092</v>
      </c>
    </row>
    <row r="65" spans="1:33" s="27" customFormat="1" x14ac:dyDescent="0.2">
      <c r="A65" s="17" t="str">
        <f>VLOOKUP(C65,'Country Table'!$C$4:$G$222,5,FALSE)</f>
        <v>Upper middle income</v>
      </c>
      <c r="B65" s="17" t="str">
        <f>VLOOKUP(C65,'Country Table'!$C$4:$G$222,4,FALSE)</f>
        <v>Europe &amp; Central Asia</v>
      </c>
      <c r="C65" s="28" t="s">
        <v>209</v>
      </c>
      <c r="D65" s="19" t="s">
        <v>443</v>
      </c>
      <c r="E65" s="19" t="s">
        <v>443</v>
      </c>
      <c r="F65" s="19" t="s">
        <v>443</v>
      </c>
      <c r="G65" s="19" t="s">
        <v>443</v>
      </c>
      <c r="H65" s="19" t="s">
        <v>443</v>
      </c>
      <c r="I65" s="19">
        <v>963.9</v>
      </c>
      <c r="J65" s="19">
        <v>1137</v>
      </c>
      <c r="K65" s="19">
        <v>1320</v>
      </c>
      <c r="L65" s="19">
        <v>1143.3</v>
      </c>
      <c r="M65" s="29">
        <v>1583.4</v>
      </c>
      <c r="N65" s="19">
        <v>1278.1615291464</v>
      </c>
      <c r="O65" s="19">
        <v>2860.60896</v>
      </c>
      <c r="P65" s="19">
        <v>2163.8285599999999</v>
      </c>
      <c r="Q65" s="19">
        <v>2213.3636700000002</v>
      </c>
      <c r="R65" s="19">
        <v>5436.1536770000002</v>
      </c>
      <c r="S65" s="19">
        <v>2119.07881</v>
      </c>
      <c r="T65" s="19">
        <v>6689.39948</v>
      </c>
      <c r="U65" s="19">
        <v>8030.52027876183</v>
      </c>
      <c r="V65" s="19">
        <v>13114.745080000001</v>
      </c>
      <c r="W65" s="19">
        <v>10083.3009570145</v>
      </c>
      <c r="X65" s="19">
        <v>3665.2390410814501</v>
      </c>
      <c r="Y65" s="19">
        <v>8582.644894503359</v>
      </c>
      <c r="Z65" s="19">
        <v>11855.8503104671</v>
      </c>
      <c r="AA65" s="19">
        <v>8034.3782873074506</v>
      </c>
      <c r="AB65" s="19">
        <v>4674.5706161739299</v>
      </c>
      <c r="AC65" s="19">
        <v>3261.4475116789999</v>
      </c>
      <c r="AD65" s="19">
        <v>13746.381890783799</v>
      </c>
      <c r="AE65" s="19">
        <v>3756.12960844294</v>
      </c>
      <c r="AF65" s="19">
        <v>4857.75464917723</v>
      </c>
      <c r="AG65" s="19">
        <v>5710.0033636017997</v>
      </c>
    </row>
    <row r="66" spans="1:33" s="27" customFormat="1" x14ac:dyDescent="0.2">
      <c r="A66" s="17" t="str">
        <f>VLOOKUP(C66,'Country Table'!$C$4:$G$222,5,FALSE)</f>
        <v>Lower middle income</v>
      </c>
      <c r="B66" s="17" t="str">
        <f>VLOOKUP(C66,'Country Table'!$C$4:$G$222,4,FALSE)</f>
        <v>Sub-Saharan Africa</v>
      </c>
      <c r="C66" s="28" t="s">
        <v>211</v>
      </c>
      <c r="D66" s="19">
        <v>57.081096178155803</v>
      </c>
      <c r="E66" s="19">
        <v>18.830976835717301</v>
      </c>
      <c r="F66" s="19">
        <v>6.3631331446810995</v>
      </c>
      <c r="G66" s="19">
        <v>145.65551711454901</v>
      </c>
      <c r="H66" s="19">
        <v>7.4324126023684896</v>
      </c>
      <c r="I66" s="19">
        <v>30.934107635321901</v>
      </c>
      <c r="J66" s="19">
        <v>105.9137550877</v>
      </c>
      <c r="K66" s="19">
        <v>56.143650640389396</v>
      </c>
      <c r="L66" s="19">
        <v>14.423846259609999</v>
      </c>
      <c r="M66" s="29">
        <v>27.391207593754103</v>
      </c>
      <c r="N66" s="19">
        <v>110.904550399762</v>
      </c>
      <c r="O66" s="19">
        <v>5.3026229394056603</v>
      </c>
      <c r="P66" s="19">
        <v>20.202582102217601</v>
      </c>
      <c r="Q66" s="19">
        <v>79.662930616800395</v>
      </c>
      <c r="R66" s="19">
        <v>41.647828348401703</v>
      </c>
      <c r="S66" s="19">
        <v>11.524455867747699</v>
      </c>
      <c r="T66" s="19">
        <v>26.717027611715999</v>
      </c>
      <c r="U66" s="19">
        <v>693.02139143352304</v>
      </c>
      <c r="V66" s="19">
        <v>51.818674633482303</v>
      </c>
      <c r="W66" s="19">
        <v>70.2708654291594</v>
      </c>
      <c r="X66" s="19">
        <v>176.486327303324</v>
      </c>
      <c r="Y66" s="19">
        <v>1364.4715221348499</v>
      </c>
      <c r="Z66" s="19">
        <v>1141.7954572341198</v>
      </c>
      <c r="AA66" s="19">
        <v>920.20834462205403</v>
      </c>
      <c r="AB66" s="19">
        <v>745.81591742727994</v>
      </c>
      <c r="AC66" s="19">
        <v>377.72913889411495</v>
      </c>
      <c r="AD66" s="19">
        <v>521.39850541499004</v>
      </c>
      <c r="AE66" s="19">
        <v>1009.5484099678299</v>
      </c>
      <c r="AF66" s="19">
        <v>1461.5364400611602</v>
      </c>
      <c r="AG66" s="19">
        <v>1128.48193793831</v>
      </c>
    </row>
    <row r="67" spans="1:33" s="27" customFormat="1" x14ac:dyDescent="0.2">
      <c r="A67" s="17" t="str">
        <f>VLOOKUP(C67,'Country Table'!$C$4:$G$222,5,FALSE)</f>
        <v>High income</v>
      </c>
      <c r="B67" s="17" t="str">
        <f>VLOOKUP(C67,'Country Table'!$C$4:$G$222,4,FALSE)</f>
        <v>Middle East &amp; North Africa</v>
      </c>
      <c r="C67" s="28" t="s">
        <v>219</v>
      </c>
      <c r="D67" s="19">
        <v>-239.20542198956502</v>
      </c>
      <c r="E67" s="19">
        <v>186.4434</v>
      </c>
      <c r="F67" s="19">
        <v>-1210.6840307934301</v>
      </c>
      <c r="G67" s="19">
        <v>-639.41457454414399</v>
      </c>
      <c r="H67" s="19">
        <v>1519.1818690258701</v>
      </c>
      <c r="I67" s="19">
        <v>1028.6558702569</v>
      </c>
      <c r="J67" s="19">
        <v>-1392.74573631934</v>
      </c>
      <c r="K67" s="19">
        <v>988.96044878497696</v>
      </c>
      <c r="L67" s="19">
        <v>1926.1333440785502</v>
      </c>
      <c r="M67" s="29">
        <v>49.274892580734097</v>
      </c>
      <c r="N67" s="19">
        <v>319.476753583723</v>
      </c>
      <c r="O67" s="19">
        <v>1802.19445787978</v>
      </c>
      <c r="P67" s="19">
        <v>80.285803861419097</v>
      </c>
      <c r="Q67" s="19">
        <v>4892.7638592612402</v>
      </c>
      <c r="R67" s="19">
        <v>-2557.5161180861901</v>
      </c>
      <c r="S67" s="19">
        <v>-4907.8767123287698</v>
      </c>
      <c r="T67" s="19">
        <v>-8089.2223337732094</v>
      </c>
      <c r="U67" s="19">
        <v>-9672.6424561308504</v>
      </c>
      <c r="V67" s="19">
        <v>-9096.5102765072716</v>
      </c>
      <c r="W67" s="19">
        <v>-7468.2309753360705</v>
      </c>
      <c r="X67" s="19">
        <v>-4585.2170363039104</v>
      </c>
      <c r="Y67" s="19">
        <v>-7513.8578240972993</v>
      </c>
      <c r="Z67" s="19">
        <v>-3868.7207779099899</v>
      </c>
      <c r="AA67" s="19">
        <v>-15214.373332933399</v>
      </c>
      <c r="AB67" s="19">
        <v>-12622.103205461999</v>
      </c>
      <c r="AC67" s="19">
        <v>-5154.9744752037896</v>
      </c>
      <c r="AD67" s="19">
        <v>-6110.5995619883806</v>
      </c>
      <c r="AE67" s="19">
        <v>-6925.1589623202699</v>
      </c>
      <c r="AF67" s="19">
        <v>-2993.14763214192</v>
      </c>
      <c r="AG67" s="19">
        <v>3161.74562219883</v>
      </c>
    </row>
    <row r="68" spans="1:33" s="27" customFormat="1" x14ac:dyDescent="0.2">
      <c r="A68" s="17" t="str">
        <f>VLOOKUP(C68,'Country Table'!$C$4:$G$222,5,FALSE)</f>
        <v>Lower middle income</v>
      </c>
      <c r="B68" s="17" t="str">
        <f>VLOOKUP(C68,'Country Table'!$C$4:$G$222,4,FALSE)</f>
        <v>Europe &amp; Central Asia</v>
      </c>
      <c r="C68" s="28" t="s">
        <v>221</v>
      </c>
      <c r="D68" s="19" t="s">
        <v>443</v>
      </c>
      <c r="E68" s="19" t="s">
        <v>443</v>
      </c>
      <c r="F68" s="19" t="s">
        <v>443</v>
      </c>
      <c r="G68" s="19">
        <v>10</v>
      </c>
      <c r="H68" s="19">
        <v>38.177999999999997</v>
      </c>
      <c r="I68" s="19">
        <v>96.09</v>
      </c>
      <c r="J68" s="19">
        <v>47.238</v>
      </c>
      <c r="K68" s="19">
        <v>83.82</v>
      </c>
      <c r="L68" s="19">
        <v>86.60621338</v>
      </c>
      <c r="M68" s="29">
        <v>38.353926999999999</v>
      </c>
      <c r="N68" s="19">
        <v>-6.8601249609570596</v>
      </c>
      <c r="O68" s="19">
        <v>-1.0932671229568001</v>
      </c>
      <c r="P68" s="19">
        <v>4.6619635447130294</v>
      </c>
      <c r="Q68" s="19">
        <v>45.544627799999994</v>
      </c>
      <c r="R68" s="19">
        <v>131.52653589169901</v>
      </c>
      <c r="S68" s="19">
        <v>42.5652483</v>
      </c>
      <c r="T68" s="19">
        <v>182.02290249999999</v>
      </c>
      <c r="U68" s="19">
        <v>208.9423276</v>
      </c>
      <c r="V68" s="19">
        <v>377.12009139999998</v>
      </c>
      <c r="W68" s="19">
        <v>189.6446</v>
      </c>
      <c r="X68" s="19">
        <v>455.1524</v>
      </c>
      <c r="Y68" s="19">
        <v>689.5829</v>
      </c>
      <c r="Z68" s="19">
        <v>277.05959999999999</v>
      </c>
      <c r="AA68" s="19">
        <v>619.06290000000001</v>
      </c>
      <c r="AB68" s="19">
        <v>230.43549999999999</v>
      </c>
      <c r="AC68" s="19">
        <v>1009.0940000000001</v>
      </c>
      <c r="AD68" s="19">
        <v>578.96879999999999</v>
      </c>
      <c r="AE68" s="19">
        <v>-78.143900000000002</v>
      </c>
      <c r="AF68" s="19">
        <v>139.2679</v>
      </c>
      <c r="AG68" s="19">
        <v>208.63229999999999</v>
      </c>
    </row>
    <row r="69" spans="1:33" s="27" customFormat="1" x14ac:dyDescent="0.2">
      <c r="A69" s="17" t="str">
        <f>VLOOKUP(C69,'Country Table'!$C$4:$G$222,5,FALSE)</f>
        <v>Lower middle income</v>
      </c>
      <c r="B69" s="17" t="str">
        <f>VLOOKUP(C69,'Country Table'!$C$4:$G$222,4,FALSE)</f>
        <v>East Asia &amp; Pacific</v>
      </c>
      <c r="C69" s="28" t="s">
        <v>447</v>
      </c>
      <c r="D69" s="19">
        <v>6</v>
      </c>
      <c r="E69" s="19">
        <v>6.9</v>
      </c>
      <c r="F69" s="19">
        <v>7.8</v>
      </c>
      <c r="G69" s="19">
        <v>29.9</v>
      </c>
      <c r="H69" s="19">
        <v>59.2</v>
      </c>
      <c r="I69" s="19">
        <v>95.1</v>
      </c>
      <c r="J69" s="19">
        <v>159.80000000000001</v>
      </c>
      <c r="K69" s="19">
        <v>91</v>
      </c>
      <c r="L69" s="19">
        <v>45.9</v>
      </c>
      <c r="M69" s="29">
        <v>78.900000000000006</v>
      </c>
      <c r="N69" s="19">
        <v>33.89</v>
      </c>
      <c r="O69" s="19">
        <v>23.904284133333398</v>
      </c>
      <c r="P69" s="19">
        <v>4.4512970311068001</v>
      </c>
      <c r="Q69" s="19">
        <v>19.484000800110703</v>
      </c>
      <c r="R69" s="19">
        <v>16.917262999999998</v>
      </c>
      <c r="S69" s="19">
        <v>27.72</v>
      </c>
      <c r="T69" s="19">
        <v>187.310641</v>
      </c>
      <c r="U69" s="19">
        <v>323.52</v>
      </c>
      <c r="V69" s="19">
        <v>227.77</v>
      </c>
      <c r="W69" s="19">
        <v>318.59820908999995</v>
      </c>
      <c r="X69" s="19">
        <v>278.80590311999998</v>
      </c>
      <c r="Y69" s="19">
        <v>300.74350713000001</v>
      </c>
      <c r="Z69" s="19">
        <v>634.61417240251194</v>
      </c>
      <c r="AA69" s="19">
        <v>709.96868574976395</v>
      </c>
      <c r="AB69" s="19">
        <v>860.5885637865731</v>
      </c>
      <c r="AC69" s="19">
        <v>1038.06294692912</v>
      </c>
      <c r="AD69" s="19">
        <v>920.11185371053307</v>
      </c>
      <c r="AE69" s="19">
        <v>1683.37997258666</v>
      </c>
      <c r="AF69" s="19">
        <v>1319.6097974853799</v>
      </c>
      <c r="AG69" s="19" t="s">
        <v>443</v>
      </c>
    </row>
    <row r="70" spans="1:33" s="27" customFormat="1" x14ac:dyDescent="0.2">
      <c r="A70" s="17" t="str">
        <f>VLOOKUP(C70,'Country Table'!$C$4:$G$222,5,FALSE)</f>
        <v>High income</v>
      </c>
      <c r="B70" s="17" t="str">
        <f>VLOOKUP(C70,'Country Table'!$C$4:$G$222,4,FALSE)</f>
        <v>Europe &amp; Central Asia</v>
      </c>
      <c r="C70" s="28" t="s">
        <v>224</v>
      </c>
      <c r="D70" s="19" t="s">
        <v>443</v>
      </c>
      <c r="E70" s="19" t="s">
        <v>443</v>
      </c>
      <c r="F70" s="19">
        <v>27.291249000000001</v>
      </c>
      <c r="G70" s="19">
        <v>49.624000000000002</v>
      </c>
      <c r="H70" s="19">
        <v>279.07600000000002</v>
      </c>
      <c r="I70" s="19">
        <v>244.59399999999999</v>
      </c>
      <c r="J70" s="19">
        <v>378.70499999999998</v>
      </c>
      <c r="K70" s="19">
        <v>514.97</v>
      </c>
      <c r="L70" s="19">
        <v>302.89999999999998</v>
      </c>
      <c r="M70" s="29">
        <v>330.6</v>
      </c>
      <c r="N70" s="19">
        <v>317.25907148883402</v>
      </c>
      <c r="O70" s="19">
        <v>89.220707202799389</v>
      </c>
      <c r="P70" s="19">
        <v>206.81627973455701</v>
      </c>
      <c r="Q70" s="19">
        <v>230.78032427558898</v>
      </c>
      <c r="R70" s="19">
        <v>506.53738665223699</v>
      </c>
      <c r="S70" s="19">
        <v>584.11948042005099</v>
      </c>
      <c r="T70" s="19">
        <v>1493.1474622541298</v>
      </c>
      <c r="U70" s="19">
        <v>1944.0101895510199</v>
      </c>
      <c r="V70" s="19">
        <v>1091.4440082844601</v>
      </c>
      <c r="W70" s="19">
        <v>43.651066407822</v>
      </c>
      <c r="X70" s="19">
        <v>372.15841832611801</v>
      </c>
      <c r="Y70" s="19">
        <v>1411.69173749323</v>
      </c>
      <c r="Z70" s="19">
        <v>919.47545884925694</v>
      </c>
      <c r="AA70" s="19">
        <v>495.45066435444602</v>
      </c>
      <c r="AB70" s="19">
        <v>350.967570709325</v>
      </c>
      <c r="AC70" s="19">
        <v>668.79464019142301</v>
      </c>
      <c r="AD70" s="19">
        <v>90.021671972352991</v>
      </c>
      <c r="AE70" s="19">
        <v>586.9739563984391</v>
      </c>
      <c r="AF70" s="19">
        <v>745.30247685897507</v>
      </c>
      <c r="AG70" s="19">
        <v>975.62295638528394</v>
      </c>
    </row>
    <row r="71" spans="1:33" s="27" customFormat="1" x14ac:dyDescent="0.2">
      <c r="A71" s="17" t="str">
        <f>VLOOKUP(C71,'Country Table'!$C$4:$G$222,5,FALSE)</f>
        <v>Lower middle income</v>
      </c>
      <c r="B71" s="17" t="str">
        <f>VLOOKUP(C71,'Country Table'!$C$4:$G$222,4,FALSE)</f>
        <v>Sub-Saharan Africa</v>
      </c>
      <c r="C71" s="28" t="s">
        <v>228</v>
      </c>
      <c r="D71" s="19">
        <v>16.4787065164182</v>
      </c>
      <c r="E71" s="19">
        <v>7.9899610810007706</v>
      </c>
      <c r="F71" s="19">
        <v>8.3698268667097508</v>
      </c>
      <c r="G71" s="19">
        <v>15.6519395244186</v>
      </c>
      <c r="H71" s="19">
        <v>43.268067991265106</v>
      </c>
      <c r="I71" s="19">
        <v>24.1743950302766</v>
      </c>
      <c r="J71" s="19">
        <v>29.073745834394099</v>
      </c>
      <c r="K71" s="19">
        <v>32.675626135033497</v>
      </c>
      <c r="L71" s="19">
        <v>28.350349463771</v>
      </c>
      <c r="M71" s="29">
        <v>22.037254589286903</v>
      </c>
      <c r="N71" s="19">
        <v>32.402238304762605</v>
      </c>
      <c r="O71" s="19">
        <v>29.695295782373702</v>
      </c>
      <c r="P71" s="19">
        <v>28.3904647236761</v>
      </c>
      <c r="Q71" s="19">
        <v>43.946224786311596</v>
      </c>
      <c r="R71" s="19">
        <v>54.844339580209997</v>
      </c>
      <c r="S71" s="19">
        <v>15.846381973752999</v>
      </c>
      <c r="T71" s="19">
        <v>20.996974057444902</v>
      </c>
      <c r="U71" s="19">
        <v>74.360469313529194</v>
      </c>
      <c r="V71" s="19">
        <v>11.0099730619522</v>
      </c>
      <c r="W71" s="19">
        <v>91.349553101621112</v>
      </c>
      <c r="X71" s="19">
        <v>9.5073012957592198</v>
      </c>
      <c r="Y71" s="19">
        <v>61.173319208514599</v>
      </c>
      <c r="Z71" s="19">
        <v>56.653435233093298</v>
      </c>
      <c r="AA71" s="19">
        <v>50.429031340627795</v>
      </c>
      <c r="AB71" s="19">
        <v>94.459059364560204</v>
      </c>
      <c r="AC71" s="19">
        <v>206.51445990039798</v>
      </c>
      <c r="AD71" s="19">
        <v>159.186980401288</v>
      </c>
      <c r="AE71" s="19">
        <v>123.09195044762301</v>
      </c>
      <c r="AF71" s="19">
        <v>128.69637348373999</v>
      </c>
      <c r="AG71" s="19">
        <v>117.645547235875</v>
      </c>
    </row>
    <row r="72" spans="1:33" s="27" customFormat="1" x14ac:dyDescent="0.2">
      <c r="A72" s="17" t="str">
        <f>VLOOKUP(C72,'Country Table'!$C$4:$G$222,5,FALSE)</f>
        <v>Upper middle income</v>
      </c>
      <c r="B72" s="17" t="str">
        <f>VLOOKUP(C72,'Country Table'!$C$4:$G$222,4,FALSE)</f>
        <v>Middle East &amp; North Africa</v>
      </c>
      <c r="C72" s="28" t="s">
        <v>232</v>
      </c>
      <c r="D72" s="19">
        <v>53.676639760791005</v>
      </c>
      <c r="E72" s="19">
        <v>-81.929746956809396</v>
      </c>
      <c r="F72" s="19">
        <v>249.68624587946201</v>
      </c>
      <c r="G72" s="19">
        <v>537.50330976862392</v>
      </c>
      <c r="H72" s="19">
        <v>-98.459041340638095</v>
      </c>
      <c r="I72" s="19">
        <v>-157.12255395365699</v>
      </c>
      <c r="J72" s="19">
        <v>-163.91950053255701</v>
      </c>
      <c r="K72" s="19">
        <v>-301.38904855173303</v>
      </c>
      <c r="L72" s="19">
        <v>-383.68222385981102</v>
      </c>
      <c r="M72" s="29">
        <v>-354.02369051420101</v>
      </c>
      <c r="N72" s="19">
        <v>43</v>
      </c>
      <c r="O72" s="19">
        <v>-308</v>
      </c>
      <c r="P72" s="19">
        <v>281</v>
      </c>
      <c r="Q72" s="19">
        <v>80</v>
      </c>
      <c r="R72" s="19">
        <v>71</v>
      </c>
      <c r="S72" s="19">
        <v>910</v>
      </c>
      <c r="T72" s="19">
        <v>1590</v>
      </c>
      <c r="U72" s="19">
        <v>756.2</v>
      </c>
      <c r="V72" s="19">
        <v>-1776.9</v>
      </c>
      <c r="W72" s="19">
        <v>206</v>
      </c>
      <c r="X72" s="19">
        <v>-938</v>
      </c>
      <c r="Y72" s="19">
        <v>-131</v>
      </c>
      <c r="Z72" s="19">
        <v>-2508.8000000000002</v>
      </c>
      <c r="AA72" s="19">
        <v>-707.7</v>
      </c>
      <c r="AB72" s="19">
        <v>77.599999999999994</v>
      </c>
      <c r="AC72" s="19">
        <v>-394.9</v>
      </c>
      <c r="AD72" s="19">
        <v>-439.5</v>
      </c>
      <c r="AE72" s="19">
        <v>294.5</v>
      </c>
      <c r="AF72" s="19">
        <v>-275.60000000000002</v>
      </c>
      <c r="AG72" s="19" t="s">
        <v>443</v>
      </c>
    </row>
    <row r="73" spans="1:33" s="27" customFormat="1" x14ac:dyDescent="0.2">
      <c r="A73" s="17" t="str">
        <f>VLOOKUP(C73,'Country Table'!$C$4:$G$222,5,FALSE)</f>
        <v>High income</v>
      </c>
      <c r="B73" s="17" t="str">
        <f>VLOOKUP(C73,'Country Table'!$C$4:$G$222,4,FALSE)</f>
        <v>Europe &amp; Central Asia</v>
      </c>
      <c r="C73" s="28" t="s">
        <v>236</v>
      </c>
      <c r="D73" s="19" t="s">
        <v>443</v>
      </c>
      <c r="E73" s="19" t="s">
        <v>443</v>
      </c>
      <c r="F73" s="19" t="s">
        <v>443</v>
      </c>
      <c r="G73" s="19">
        <v>30.175186840021802</v>
      </c>
      <c r="H73" s="19">
        <v>31.3048376374329</v>
      </c>
      <c r="I73" s="19">
        <v>71.555000000000007</v>
      </c>
      <c r="J73" s="19">
        <v>152.27500000000001</v>
      </c>
      <c r="K73" s="19">
        <v>327.60000000000002</v>
      </c>
      <c r="L73" s="19">
        <v>921.32500000000005</v>
      </c>
      <c r="M73" s="29">
        <v>477.83749999999998</v>
      </c>
      <c r="N73" s="19">
        <v>375.17500000000001</v>
      </c>
      <c r="O73" s="19">
        <v>438.72500000000002</v>
      </c>
      <c r="P73" s="19">
        <v>694.77901495193009</v>
      </c>
      <c r="Q73" s="19">
        <v>141.98443091237201</v>
      </c>
      <c r="R73" s="19">
        <v>573.79729794624905</v>
      </c>
      <c r="S73" s="19">
        <v>745.04269033278501</v>
      </c>
      <c r="T73" s="19">
        <v>1739.14050596841</v>
      </c>
      <c r="U73" s="19">
        <v>1726.4227604428402</v>
      </c>
      <c r="V73" s="19">
        <v>1172.8155197667302</v>
      </c>
      <c r="W73" s="19">
        <v>-964.842800933327</v>
      </c>
      <c r="X73" s="19">
        <v>995.96601906493606</v>
      </c>
      <c r="Y73" s="19">
        <v>1066.3476166051801</v>
      </c>
      <c r="Z73" s="19">
        <v>255.478863048325</v>
      </c>
      <c r="AA73" s="19">
        <v>382.160212420969</v>
      </c>
      <c r="AB73" s="19">
        <v>-188.45115369731201</v>
      </c>
      <c r="AC73" s="19">
        <v>687.16536320705609</v>
      </c>
      <c r="AD73" s="19">
        <v>150.38136269912098</v>
      </c>
      <c r="AE73" s="19">
        <v>612.04559981456805</v>
      </c>
      <c r="AF73" s="19">
        <v>54.306068363827102</v>
      </c>
      <c r="AG73" s="19">
        <v>819.12973282657197</v>
      </c>
    </row>
    <row r="74" spans="1:33" s="27" customFormat="1" x14ac:dyDescent="0.2">
      <c r="A74" s="17" t="str">
        <f>VLOOKUP(C74,'Country Table'!$C$4:$G$222,5,FALSE)</f>
        <v>Low income</v>
      </c>
      <c r="B74" s="17" t="str">
        <f>VLOOKUP(C74,'Country Table'!$C$4:$G$222,4,FALSE)</f>
        <v>Sub-Saharan Africa</v>
      </c>
      <c r="C74" s="28" t="s">
        <v>241</v>
      </c>
      <c r="D74" s="19">
        <v>22.387360455466201</v>
      </c>
      <c r="E74" s="19">
        <v>13.6812396478075</v>
      </c>
      <c r="F74" s="19">
        <v>21.1323521522202</v>
      </c>
      <c r="G74" s="19">
        <v>15.357022023140001</v>
      </c>
      <c r="H74" s="19">
        <v>5.7280979177641402</v>
      </c>
      <c r="I74" s="19">
        <v>9.7101679743406493</v>
      </c>
      <c r="J74" s="19">
        <v>10.1618917977257</v>
      </c>
      <c r="K74" s="19">
        <v>14.0054211259566</v>
      </c>
      <c r="L74" s="19">
        <v>16.635429802204598</v>
      </c>
      <c r="M74" s="29">
        <v>58.385285914915798</v>
      </c>
      <c r="N74" s="19">
        <v>82.952580705498605</v>
      </c>
      <c r="O74" s="19">
        <v>93.059224</v>
      </c>
      <c r="P74" s="19">
        <v>14.6617980720596</v>
      </c>
      <c r="Q74" s="19">
        <v>12.874086999999999</v>
      </c>
      <c r="R74" s="19">
        <v>52.910748000000098</v>
      </c>
      <c r="S74" s="19">
        <v>50.491148451806296</v>
      </c>
      <c r="T74" s="19">
        <v>283.51472220600499</v>
      </c>
      <c r="U74" s="19">
        <v>750.91126247382203</v>
      </c>
      <c r="V74" s="19">
        <v>1089.8994347964799</v>
      </c>
      <c r="W74" s="19">
        <v>1267.1464012522199</v>
      </c>
      <c r="X74" s="19">
        <v>868.73971930792607</v>
      </c>
      <c r="Y74" s="19">
        <v>773.20307570458806</v>
      </c>
      <c r="Z74" s="19">
        <v>778.36050980776292</v>
      </c>
      <c r="AA74" s="19">
        <v>550.24324726812597</v>
      </c>
      <c r="AB74" s="19">
        <v>518.49167970239398</v>
      </c>
      <c r="AC74" s="19">
        <v>246.13535448003199</v>
      </c>
      <c r="AD74" s="19">
        <v>451.11499440896301</v>
      </c>
      <c r="AE74" s="19">
        <v>358.89088625692801</v>
      </c>
      <c r="AF74" s="19">
        <v>494.14009761828703</v>
      </c>
      <c r="AG74" s="19" t="s">
        <v>443</v>
      </c>
    </row>
    <row r="75" spans="1:33" s="27" customFormat="1" x14ac:dyDescent="0.2">
      <c r="A75" s="17" t="str">
        <f>VLOOKUP(C75,'Country Table'!$C$4:$G$222,5,FALSE)</f>
        <v>Low income</v>
      </c>
      <c r="B75" s="17" t="str">
        <f>VLOOKUP(C75,'Country Table'!$C$4:$G$222,4,FALSE)</f>
        <v>Sub-Saharan Africa</v>
      </c>
      <c r="C75" s="28" t="s">
        <v>243</v>
      </c>
      <c r="D75" s="19">
        <v>0</v>
      </c>
      <c r="E75" s="19">
        <v>0</v>
      </c>
      <c r="F75" s="19">
        <v>0</v>
      </c>
      <c r="G75" s="19">
        <v>0</v>
      </c>
      <c r="H75" s="19">
        <v>24.9926178909746</v>
      </c>
      <c r="I75" s="19">
        <v>5.6430455792718206</v>
      </c>
      <c r="J75" s="19">
        <v>15.7976611266005</v>
      </c>
      <c r="K75" s="19">
        <v>14.8687143613082</v>
      </c>
      <c r="L75" s="19">
        <v>12.104230402425001</v>
      </c>
      <c r="M75" s="29">
        <v>58.528206283045407</v>
      </c>
      <c r="N75" s="19">
        <v>25.9999963612226</v>
      </c>
      <c r="O75" s="19">
        <v>19.299991089236901</v>
      </c>
      <c r="P75" s="19">
        <v>5.89999935886242</v>
      </c>
      <c r="Q75" s="19">
        <v>64.574722134483395</v>
      </c>
      <c r="R75" s="19">
        <v>105.97965166175801</v>
      </c>
      <c r="S75" s="19">
        <v>136.67691268366798</v>
      </c>
      <c r="T75" s="19">
        <v>29.651504163220302</v>
      </c>
      <c r="U75" s="19">
        <v>110.74440962435</v>
      </c>
      <c r="V75" s="19">
        <v>176.87532835743002</v>
      </c>
      <c r="W75" s="19">
        <v>50.4603812753097</v>
      </c>
      <c r="X75" s="19">
        <v>54.710315081707698</v>
      </c>
      <c r="Y75" s="19">
        <v>811.80662585361597</v>
      </c>
      <c r="Z75" s="19">
        <v>-4.3436650270299104</v>
      </c>
      <c r="AA75" s="19">
        <v>455.56253960994098</v>
      </c>
      <c r="AB75" s="19">
        <v>602.82255428585302</v>
      </c>
      <c r="AC75" s="19">
        <v>292.852668829506</v>
      </c>
      <c r="AD75" s="19">
        <v>119.91563517372499</v>
      </c>
      <c r="AE75" s="19">
        <v>95.239519276026002</v>
      </c>
      <c r="AF75" s="19">
        <v>107.13307905221701</v>
      </c>
      <c r="AG75" s="19">
        <v>104.820292774181</v>
      </c>
    </row>
    <row r="76" spans="1:33" s="27" customFormat="1" x14ac:dyDescent="0.2">
      <c r="A76" s="17" t="str">
        <f>VLOOKUP(C76,'Country Table'!$C$4:$G$222,5,FALSE)</f>
        <v>Upper middle income</v>
      </c>
      <c r="B76" s="17" t="str">
        <f>VLOOKUP(C76,'Country Table'!$C$4:$G$222,4,FALSE)</f>
        <v>East Asia &amp; Pacific</v>
      </c>
      <c r="C76" s="28" t="s">
        <v>245</v>
      </c>
      <c r="D76" s="19">
        <v>2332.45528906142</v>
      </c>
      <c r="E76" s="19">
        <v>3998.4485224600603</v>
      </c>
      <c r="F76" s="19">
        <v>5183.3580864023897</v>
      </c>
      <c r="G76" s="19">
        <v>5005.6427598825994</v>
      </c>
      <c r="H76" s="19">
        <v>4341.8009163229708</v>
      </c>
      <c r="I76" s="19">
        <v>4178.2393350380999</v>
      </c>
      <c r="J76" s="19">
        <v>5078.4149478773897</v>
      </c>
      <c r="K76" s="19">
        <v>5136.5145756747197</v>
      </c>
      <c r="L76" s="19">
        <v>2163.4018155757299</v>
      </c>
      <c r="M76" s="29">
        <v>2472.89473684211</v>
      </c>
      <c r="N76" s="19">
        <v>1761.5789473684199</v>
      </c>
      <c r="O76" s="19">
        <v>287.10526315789502</v>
      </c>
      <c r="P76" s="19">
        <v>1298.6842105263199</v>
      </c>
      <c r="Q76" s="19">
        <v>1103.6842105263199</v>
      </c>
      <c r="R76" s="19">
        <v>2562.89473684211</v>
      </c>
      <c r="S76" s="19">
        <v>993.682959956471</v>
      </c>
      <c r="T76" s="19">
        <v>53.139540915018202</v>
      </c>
      <c r="U76" s="19">
        <v>-2744.1912234666302</v>
      </c>
      <c r="V76" s="19">
        <v>-7827.5003760462505</v>
      </c>
      <c r="W76" s="19">
        <v>-6626.1288516946606</v>
      </c>
      <c r="X76" s="19">
        <v>-4463.6116792927796</v>
      </c>
      <c r="Y76" s="19">
        <v>-2988.9587902415001</v>
      </c>
      <c r="Z76" s="19">
        <v>-8001.1035264077</v>
      </c>
      <c r="AA76" s="19">
        <v>-2111.9322218298898</v>
      </c>
      <c r="AB76" s="19">
        <v>-5440.44280858191</v>
      </c>
      <c r="AC76" s="19">
        <v>-684.80875348805705</v>
      </c>
      <c r="AD76" s="19">
        <v>3372.7721234963997</v>
      </c>
      <c r="AE76" s="19">
        <v>3760.0886300433403</v>
      </c>
      <c r="AF76" s="19">
        <v>2853.7466175723703</v>
      </c>
      <c r="AG76" s="19" t="s">
        <v>443</v>
      </c>
    </row>
    <row r="77" spans="1:33" s="27" customFormat="1" x14ac:dyDescent="0.2">
      <c r="A77" s="17" t="str">
        <f>VLOOKUP(C77,'Country Table'!$C$4:$G$222,5,FALSE)</f>
        <v>Upper middle income</v>
      </c>
      <c r="B77" s="17" t="str">
        <f>VLOOKUP(C77,'Country Table'!$C$4:$G$222,4,FALSE)</f>
        <v>South Asia</v>
      </c>
      <c r="C77" s="28" t="s">
        <v>247</v>
      </c>
      <c r="D77" s="19">
        <v>5.6</v>
      </c>
      <c r="E77" s="19">
        <v>6.5</v>
      </c>
      <c r="F77" s="19">
        <v>6.6</v>
      </c>
      <c r="G77" s="19">
        <v>6.9</v>
      </c>
      <c r="H77" s="19">
        <v>8.7428662011335003</v>
      </c>
      <c r="I77" s="19">
        <v>7.2307107620548905</v>
      </c>
      <c r="J77" s="19">
        <v>9.3152519497354298</v>
      </c>
      <c r="K77" s="19">
        <v>11.408883398970799</v>
      </c>
      <c r="L77" s="19">
        <v>11.5179666239708</v>
      </c>
      <c r="M77" s="29">
        <v>12.32225</v>
      </c>
      <c r="N77" s="19">
        <v>22.312447824875299</v>
      </c>
      <c r="O77" s="19">
        <v>20.5410532565792</v>
      </c>
      <c r="P77" s="19">
        <v>24.718599769047099</v>
      </c>
      <c r="Q77" s="19">
        <v>31.774435568408602</v>
      </c>
      <c r="R77" s="19">
        <v>52.933701728092899</v>
      </c>
      <c r="S77" s="19">
        <v>52.9911210580686</v>
      </c>
      <c r="T77" s="19">
        <v>63.826812893988198</v>
      </c>
      <c r="U77" s="19">
        <v>132.432080785582</v>
      </c>
      <c r="V77" s="19">
        <v>181.25543177240701</v>
      </c>
      <c r="W77" s="19">
        <v>157.96358677420397</v>
      </c>
      <c r="X77" s="19">
        <v>216.46894567527403</v>
      </c>
      <c r="Y77" s="19">
        <v>423.53066395374901</v>
      </c>
      <c r="Z77" s="19">
        <v>227.976866718899</v>
      </c>
      <c r="AA77" s="19">
        <v>360.81633621078697</v>
      </c>
      <c r="AB77" s="19">
        <v>333.37521803433401</v>
      </c>
      <c r="AC77" s="19">
        <v>297.97599339252696</v>
      </c>
      <c r="AD77" s="19">
        <v>456.63905730469003</v>
      </c>
      <c r="AE77" s="19">
        <v>457.808313566538</v>
      </c>
      <c r="AF77" s="19">
        <v>575.65802815219195</v>
      </c>
      <c r="AG77" s="19">
        <v>891.14441496514496</v>
      </c>
    </row>
    <row r="78" spans="1:33" s="27" customFormat="1" x14ac:dyDescent="0.2">
      <c r="A78" s="17" t="str">
        <f>VLOOKUP(C78,'Country Table'!$C$4:$G$222,5,FALSE)</f>
        <v>Low income</v>
      </c>
      <c r="B78" s="17" t="str">
        <f>VLOOKUP(C78,'Country Table'!$C$4:$G$222,4,FALSE)</f>
        <v>Sub-Saharan Africa</v>
      </c>
      <c r="C78" s="28" t="s">
        <v>249</v>
      </c>
      <c r="D78" s="19">
        <v>5.72971632402687</v>
      </c>
      <c r="E78" s="19">
        <v>1.20521685000779</v>
      </c>
      <c r="F78" s="19">
        <v>-21.874496994547901</v>
      </c>
      <c r="G78" s="19">
        <v>4.0612710974400699</v>
      </c>
      <c r="H78" s="19">
        <v>17.416999668166898</v>
      </c>
      <c r="I78" s="19">
        <v>111.429781431379</v>
      </c>
      <c r="J78" s="19">
        <v>43.238969636439194</v>
      </c>
      <c r="K78" s="19">
        <v>69.770664572996196</v>
      </c>
      <c r="L78" s="19">
        <v>8.8837769898119703</v>
      </c>
      <c r="M78" s="29">
        <v>1.3496851901284701</v>
      </c>
      <c r="N78" s="19">
        <v>78.426770673837311</v>
      </c>
      <c r="O78" s="19">
        <v>104.465180562046</v>
      </c>
      <c r="P78" s="19">
        <v>242.23078543531</v>
      </c>
      <c r="Q78" s="19">
        <v>130.83785088555899</v>
      </c>
      <c r="R78" s="19">
        <v>100.220561082673</v>
      </c>
      <c r="S78" s="19">
        <v>224.847702387167</v>
      </c>
      <c r="T78" s="19">
        <v>70.225080423359501</v>
      </c>
      <c r="U78" s="19">
        <v>65.475015461291505</v>
      </c>
      <c r="V78" s="19">
        <v>179.698650251949</v>
      </c>
      <c r="W78" s="19">
        <v>749.36525462081806</v>
      </c>
      <c r="X78" s="19">
        <v>398.50425398980497</v>
      </c>
      <c r="Y78" s="19">
        <v>551.76880098960191</v>
      </c>
      <c r="Z78" s="19">
        <v>381.91505659248503</v>
      </c>
      <c r="AA78" s="19">
        <v>304.99835757981003</v>
      </c>
      <c r="AB78" s="19">
        <v>143.40854698900898</v>
      </c>
      <c r="AC78" s="19">
        <v>193.07632951193801</v>
      </c>
      <c r="AD78" s="19">
        <v>259.28467375048302</v>
      </c>
      <c r="AE78" s="19">
        <v>546.88417872691593</v>
      </c>
      <c r="AF78" s="19">
        <v>466.777842626839</v>
      </c>
      <c r="AG78" s="19" t="s">
        <v>443</v>
      </c>
    </row>
    <row r="79" spans="1:33" s="27" customFormat="1" x14ac:dyDescent="0.2">
      <c r="A79" s="17" t="str">
        <f>VLOOKUP(C79,'Country Table'!$C$4:$G$222,5,FALSE)</f>
        <v>High income</v>
      </c>
      <c r="B79" s="17" t="str">
        <f>VLOOKUP(C79,'Country Table'!$C$4:$G$222,4,FALSE)</f>
        <v>Middle East &amp; North Africa</v>
      </c>
      <c r="C79" s="28" t="s">
        <v>251</v>
      </c>
      <c r="D79" s="19">
        <v>45.7943925233645</v>
      </c>
      <c r="E79" s="19">
        <v>76.982451255636207</v>
      </c>
      <c r="F79" s="19">
        <v>39.5424187631302</v>
      </c>
      <c r="G79" s="19">
        <v>55.5364697593795</v>
      </c>
      <c r="H79" s="19">
        <v>152.72236068685402</v>
      </c>
      <c r="I79" s="19">
        <v>128.02868202281701</v>
      </c>
      <c r="J79" s="19">
        <v>220.26743646258399</v>
      </c>
      <c r="K79" s="19">
        <v>48.274590113199601</v>
      </c>
      <c r="L79" s="19">
        <v>262.35909495775803</v>
      </c>
      <c r="M79" s="29">
        <v>798.35644604273102</v>
      </c>
      <c r="N79" s="19">
        <v>580.06127187918196</v>
      </c>
      <c r="O79" s="19">
        <v>230.63062566181702</v>
      </c>
      <c r="P79" s="19">
        <v>-400.88654597663202</v>
      </c>
      <c r="Q79" s="19">
        <v>431.835449202718</v>
      </c>
      <c r="R79" s="19">
        <v>2154.8167997249698</v>
      </c>
      <c r="S79" s="19">
        <v>10831.035016286</v>
      </c>
      <c r="T79" s="19">
        <v>10175.018039435801</v>
      </c>
      <c r="U79" s="19">
        <v>20952.0090222566</v>
      </c>
      <c r="V79" s="19">
        <v>-1324.82678227523</v>
      </c>
      <c r="W79" s="19">
        <v>7546.2421286199797</v>
      </c>
      <c r="X79" s="19">
        <v>5915.4617971908601</v>
      </c>
      <c r="Y79" s="19">
        <v>12184.9488108852</v>
      </c>
      <c r="Z79" s="19">
        <v>11577.188677919999</v>
      </c>
      <c r="AA79" s="19">
        <v>9280.5627957173601</v>
      </c>
      <c r="AB79" s="19">
        <v>8869.9262278176193</v>
      </c>
      <c r="AC79" s="19">
        <v>10232.7032923803</v>
      </c>
      <c r="AD79" s="19">
        <v>9532.7613866042011</v>
      </c>
      <c r="AE79" s="19">
        <v>10684.667854704701</v>
      </c>
      <c r="AF79" s="19">
        <v>11463.125596821199</v>
      </c>
      <c r="AG79" s="19">
        <v>10786.979009844299</v>
      </c>
    </row>
    <row r="80" spans="1:33" s="27" customFormat="1" x14ac:dyDescent="0.2">
      <c r="A80" s="17" t="str">
        <f>VLOOKUP(C80,'Country Table'!$C$4:$G$222,5,FALSE)</f>
        <v>High income</v>
      </c>
      <c r="B80" s="17" t="str">
        <f>VLOOKUP(C80,'Country Table'!$C$4:$G$222,4,FALSE)</f>
        <v>Sub-Saharan Africa</v>
      </c>
      <c r="C80" s="28" t="s">
        <v>257</v>
      </c>
      <c r="D80" s="19">
        <v>40.434712404463596</v>
      </c>
      <c r="E80" s="19">
        <v>6.5166107022553303</v>
      </c>
      <c r="F80" s="19">
        <v>-28.593076084890399</v>
      </c>
      <c r="G80" s="19">
        <v>-18.472321973705299</v>
      </c>
      <c r="H80" s="19">
        <v>18.930571202146901</v>
      </c>
      <c r="I80" s="19">
        <v>15.0693217559019</v>
      </c>
      <c r="J80" s="19">
        <v>33.986947526381599</v>
      </c>
      <c r="K80" s="19">
        <v>52.096050807500696</v>
      </c>
      <c r="L80" s="19">
        <v>-1.5421389467191</v>
      </c>
      <c r="M80" s="29">
        <v>42.920996844453093</v>
      </c>
      <c r="N80" s="19">
        <v>252.68926875979</v>
      </c>
      <c r="O80" s="19">
        <v>-30.5435675984697</v>
      </c>
      <c r="P80" s="19">
        <v>23.3753435381694</v>
      </c>
      <c r="Q80" s="19">
        <v>68.648317475737798</v>
      </c>
      <c r="R80" s="19">
        <v>-17.8917920098108</v>
      </c>
      <c r="S80" s="19">
        <v>-5.1873564963184098</v>
      </c>
      <c r="T80" s="19">
        <v>97.167378015315094</v>
      </c>
      <c r="U80" s="19">
        <v>281.189278555805</v>
      </c>
      <c r="V80" s="19">
        <v>325.29821848343698</v>
      </c>
      <c r="W80" s="19">
        <v>218.842081507236</v>
      </c>
      <c r="X80" s="19">
        <v>13843.2925532308</v>
      </c>
      <c r="Y80" s="19">
        <v>-988.79530355703798</v>
      </c>
      <c r="Z80" s="19">
        <v>5670.1645388061797</v>
      </c>
      <c r="AA80" s="19">
        <v>1203.80095135591</v>
      </c>
      <c r="AB80" s="19">
        <v>20368.994691444401</v>
      </c>
      <c r="AC80" s="19">
        <v>4506.9012823109106</v>
      </c>
      <c r="AD80" s="19">
        <v>8085.6866558539396</v>
      </c>
      <c r="AE80" s="19">
        <v>25105.189393919798</v>
      </c>
      <c r="AF80" s="19">
        <v>1455.9934476840101</v>
      </c>
      <c r="AG80" s="19">
        <v>2012.0736583668001</v>
      </c>
    </row>
    <row r="81" spans="1:33" s="27" customFormat="1" x14ac:dyDescent="0.2">
      <c r="A81" s="17" t="str">
        <f>VLOOKUP(C81,'Country Table'!$C$4:$G$222,5,FALSE)</f>
        <v>Upper middle income</v>
      </c>
      <c r="B81" s="17" t="str">
        <f>VLOOKUP(C81,'Country Table'!$C$4:$G$222,4,FALSE)</f>
        <v>Latin America &amp; Caribbean</v>
      </c>
      <c r="C81" s="28" t="s">
        <v>259</v>
      </c>
      <c r="D81" s="19">
        <v>2634</v>
      </c>
      <c r="E81" s="19">
        <v>4762</v>
      </c>
      <c r="F81" s="19">
        <v>4393</v>
      </c>
      <c r="G81" s="19">
        <v>4389</v>
      </c>
      <c r="H81" s="19">
        <v>10972.5</v>
      </c>
      <c r="I81" s="19">
        <v>9526.2900000000009</v>
      </c>
      <c r="J81" s="19">
        <v>9185.6</v>
      </c>
      <c r="K81" s="19">
        <v>12829.8</v>
      </c>
      <c r="L81" s="19">
        <v>12756.764558000001</v>
      </c>
      <c r="M81" s="29">
        <v>13941.043232</v>
      </c>
      <c r="N81" s="19">
        <v>18382.284821000001</v>
      </c>
      <c r="O81" s="19">
        <v>25656.063322999998</v>
      </c>
      <c r="P81" s="19">
        <v>23164.330414</v>
      </c>
      <c r="Q81" s="19">
        <v>16970.050154</v>
      </c>
      <c r="R81" s="19">
        <v>20484.147695</v>
      </c>
      <c r="S81" s="19">
        <v>19544.163986</v>
      </c>
      <c r="T81" s="19">
        <v>15463.529771</v>
      </c>
      <c r="U81" s="19">
        <v>22775.926699</v>
      </c>
      <c r="V81" s="19">
        <v>29092.044654000001</v>
      </c>
      <c r="W81" s="19">
        <v>7992.1459809999997</v>
      </c>
      <c r="X81" s="19">
        <v>12767.731413</v>
      </c>
      <c r="Y81" s="19">
        <v>12292.08664</v>
      </c>
      <c r="Z81" s="19">
        <v>-1140.5167710000001</v>
      </c>
      <c r="AA81" s="19">
        <v>32726.444129</v>
      </c>
      <c r="AB81" s="19">
        <v>22943.155780000001</v>
      </c>
      <c r="AC81" s="19">
        <v>24771.176535999999</v>
      </c>
      <c r="AD81" s="19">
        <v>30697.727381000001</v>
      </c>
      <c r="AE81" s="19">
        <v>30294.545117999998</v>
      </c>
      <c r="AF81" s="19">
        <v>25405.499659000001</v>
      </c>
      <c r="AG81" s="19">
        <v>23257.245448000001</v>
      </c>
    </row>
    <row r="82" spans="1:33" s="27" customFormat="1" x14ac:dyDescent="0.2">
      <c r="A82" s="17" t="str">
        <f>VLOOKUP(C82,'Country Table'!$C$4:$G$222,5,FALSE)</f>
        <v>Lower middle income</v>
      </c>
      <c r="B82" s="17" t="str">
        <f>VLOOKUP(C82,'Country Table'!$C$4:$G$222,4,FALSE)</f>
        <v>Europe &amp; Central Asia</v>
      </c>
      <c r="C82" s="28" t="s">
        <v>262</v>
      </c>
      <c r="D82" s="19" t="s">
        <v>443</v>
      </c>
      <c r="E82" s="19" t="s">
        <v>443</v>
      </c>
      <c r="F82" s="19" t="s">
        <v>443</v>
      </c>
      <c r="G82" s="19" t="s">
        <v>443</v>
      </c>
      <c r="H82" s="19">
        <v>11.568</v>
      </c>
      <c r="I82" s="19">
        <v>66.39</v>
      </c>
      <c r="J82" s="19">
        <v>23.18</v>
      </c>
      <c r="K82" s="19">
        <v>78.290000000000006</v>
      </c>
      <c r="L82" s="19">
        <v>76.239999999999995</v>
      </c>
      <c r="M82" s="29">
        <v>37.83</v>
      </c>
      <c r="N82" s="19">
        <v>127.46</v>
      </c>
      <c r="O82" s="19">
        <v>103.32</v>
      </c>
      <c r="P82" s="19">
        <v>83.6</v>
      </c>
      <c r="Q82" s="19">
        <v>73.64</v>
      </c>
      <c r="R82" s="19">
        <v>147.79</v>
      </c>
      <c r="S82" s="19">
        <v>190.86</v>
      </c>
      <c r="T82" s="19">
        <v>259.39999999999998</v>
      </c>
      <c r="U82" s="19">
        <v>523.9</v>
      </c>
      <c r="V82" s="19">
        <v>695.38</v>
      </c>
      <c r="W82" s="19">
        <v>264.58999999999997</v>
      </c>
      <c r="X82" s="19">
        <v>283.33999999999997</v>
      </c>
      <c r="Y82" s="19">
        <v>323.32</v>
      </c>
      <c r="Z82" s="19">
        <v>224.17</v>
      </c>
      <c r="AA82" s="19">
        <v>211.12</v>
      </c>
      <c r="AB82" s="19">
        <v>304.3</v>
      </c>
      <c r="AC82" s="19">
        <v>218.255</v>
      </c>
      <c r="AD82" s="19">
        <v>75.06</v>
      </c>
      <c r="AE82" s="19">
        <v>143.63</v>
      </c>
      <c r="AF82" s="19">
        <v>269.63</v>
      </c>
      <c r="AG82" s="19">
        <v>546.07000000000005</v>
      </c>
    </row>
    <row r="83" spans="1:33" s="27" customFormat="1" x14ac:dyDescent="0.2">
      <c r="A83" s="17" t="str">
        <f>VLOOKUP(C83,'Country Table'!$C$4:$G$222,5,FALSE)</f>
        <v>Lower middle income</v>
      </c>
      <c r="B83" s="17" t="str">
        <f>VLOOKUP(C83,'Country Table'!$C$4:$G$222,4,FALSE)</f>
        <v>East Asia &amp; Pacific</v>
      </c>
      <c r="C83" s="28" t="s">
        <v>266</v>
      </c>
      <c r="D83" s="19" t="s">
        <v>443</v>
      </c>
      <c r="E83" s="19" t="s">
        <v>443</v>
      </c>
      <c r="F83" s="19">
        <v>2</v>
      </c>
      <c r="G83" s="19">
        <v>7.7</v>
      </c>
      <c r="H83" s="19">
        <v>6.9</v>
      </c>
      <c r="I83" s="19">
        <v>9.8000000000000007</v>
      </c>
      <c r="J83" s="19">
        <v>15.9</v>
      </c>
      <c r="K83" s="19">
        <v>25</v>
      </c>
      <c r="L83" s="19">
        <v>18.899999999999999</v>
      </c>
      <c r="M83" s="29">
        <v>30.4</v>
      </c>
      <c r="N83" s="19">
        <v>53.697000000000003</v>
      </c>
      <c r="O83" s="19">
        <v>63</v>
      </c>
      <c r="P83" s="19">
        <v>77.751000000000005</v>
      </c>
      <c r="Q83" s="19">
        <v>131.54</v>
      </c>
      <c r="R83" s="19">
        <v>92.92</v>
      </c>
      <c r="S83" s="19">
        <v>185.32</v>
      </c>
      <c r="T83" s="19">
        <v>191.06</v>
      </c>
      <c r="U83" s="19">
        <v>360.00909999999999</v>
      </c>
      <c r="V83" s="19">
        <v>838.45540271277503</v>
      </c>
      <c r="W83" s="19">
        <v>569.80370397768002</v>
      </c>
      <c r="X83" s="19">
        <v>1629.0955792196501</v>
      </c>
      <c r="Y83" s="19">
        <v>4476.5994265843292</v>
      </c>
      <c r="Z83" s="19">
        <v>4207.8180648341195</v>
      </c>
      <c r="AA83" s="19">
        <v>2018.7173236506401</v>
      </c>
      <c r="AB83" s="19">
        <v>230.68686861629598</v>
      </c>
      <c r="AC83" s="19">
        <v>82.911241943088612</v>
      </c>
      <c r="AD83" s="19">
        <v>-4170.8776732296701</v>
      </c>
      <c r="AE83" s="19">
        <v>1445.73612390216</v>
      </c>
      <c r="AF83" s="19">
        <v>1923.60132163453</v>
      </c>
      <c r="AG83" s="19">
        <v>2316.3694372156301</v>
      </c>
    </row>
    <row r="84" spans="1:33" s="27" customFormat="1" x14ac:dyDescent="0.2">
      <c r="A84" s="17" t="str">
        <f>VLOOKUP(C84,'Country Table'!$C$4:$G$222,5,FALSE)</f>
        <v>Lower middle income</v>
      </c>
      <c r="B84" s="17" t="str">
        <f>VLOOKUP(C84,'Country Table'!$C$4:$G$222,4,FALSE)</f>
        <v>Middle East &amp; North Africa</v>
      </c>
      <c r="C84" s="28" t="s">
        <v>270</v>
      </c>
      <c r="D84" s="19">
        <v>165.122977794538</v>
      </c>
      <c r="E84" s="19">
        <v>294.72064135622003</v>
      </c>
      <c r="F84" s="19">
        <v>390.02679238100802</v>
      </c>
      <c r="G84" s="19">
        <v>468.34457578386099</v>
      </c>
      <c r="H84" s="19">
        <v>527.01838533519697</v>
      </c>
      <c r="I84" s="19">
        <v>320.13167474005201</v>
      </c>
      <c r="J84" s="19">
        <v>327.10424683845599</v>
      </c>
      <c r="K84" s="19">
        <v>1070.73431178126</v>
      </c>
      <c r="L84" s="19">
        <v>312.772796610309</v>
      </c>
      <c r="M84" s="29">
        <v>831.46179915638402</v>
      </c>
      <c r="N84" s="19">
        <v>368.034434706865</v>
      </c>
      <c r="O84" s="19">
        <v>2727.5031573545898</v>
      </c>
      <c r="P84" s="19">
        <v>452.02688907877098</v>
      </c>
      <c r="Q84" s="19">
        <v>2300.2163404154503</v>
      </c>
      <c r="R84" s="19">
        <v>862.40329102839996</v>
      </c>
      <c r="S84" s="19">
        <v>1596.49447792054</v>
      </c>
      <c r="T84" s="19">
        <v>2009.9159495925601</v>
      </c>
      <c r="U84" s="19">
        <v>2193.82173953846</v>
      </c>
      <c r="V84" s="19">
        <v>2150.3590745718197</v>
      </c>
      <c r="W84" s="19">
        <v>1491.30023600916</v>
      </c>
      <c r="X84" s="19">
        <v>660.64776995762099</v>
      </c>
      <c r="Y84" s="19">
        <v>2273.3399531349201</v>
      </c>
      <c r="Z84" s="19">
        <v>2482.3914507245304</v>
      </c>
      <c r="AA84" s="19">
        <v>2916.2106281420697</v>
      </c>
      <c r="AB84" s="19">
        <v>3094.1635389872599</v>
      </c>
      <c r="AC84" s="19">
        <v>2596.32088957118</v>
      </c>
      <c r="AD84" s="19">
        <v>1574.25317002358</v>
      </c>
      <c r="AE84" s="19">
        <v>1667.9494246008699</v>
      </c>
      <c r="AF84" s="19">
        <v>2763.5178245114998</v>
      </c>
      <c r="AG84" s="19">
        <v>566.79269149019103</v>
      </c>
    </row>
    <row r="85" spans="1:33" s="27" customFormat="1" x14ac:dyDescent="0.2">
      <c r="A85" s="17" t="str">
        <f>VLOOKUP(C85,'Country Table'!$C$4:$G$222,5,FALSE)</f>
        <v>Lower middle income</v>
      </c>
      <c r="B85" s="17" t="str">
        <f>VLOOKUP(C85,'Country Table'!$C$4:$G$222,4,FALSE)</f>
        <v>East Asia &amp; Pacific</v>
      </c>
      <c r="C85" s="28" t="s">
        <v>274</v>
      </c>
      <c r="D85" s="19">
        <v>161.14456031488902</v>
      </c>
      <c r="E85" s="19">
        <v>238.05679187385601</v>
      </c>
      <c r="F85" s="19">
        <v>171.55871997406101</v>
      </c>
      <c r="G85" s="19">
        <v>104.67423314237099</v>
      </c>
      <c r="H85" s="19">
        <v>126.09185849119</v>
      </c>
      <c r="I85" s="19">
        <v>277.19919950904898</v>
      </c>
      <c r="J85" s="19">
        <v>310.43707489038599</v>
      </c>
      <c r="K85" s="19">
        <v>387.18413600094402</v>
      </c>
      <c r="L85" s="19">
        <v>314.45099890785201</v>
      </c>
      <c r="M85" s="29">
        <v>253.11010466411</v>
      </c>
      <c r="N85" s="19">
        <v>254.789765469466</v>
      </c>
      <c r="O85" s="19">
        <v>208.30356437206598</v>
      </c>
      <c r="P85" s="19">
        <v>150.51122581386599</v>
      </c>
      <c r="Q85" s="19">
        <v>248.88251002636599</v>
      </c>
      <c r="R85" s="19">
        <v>211.36429497574801</v>
      </c>
      <c r="S85" s="19">
        <v>234.904379027598</v>
      </c>
      <c r="T85" s="19">
        <v>275.81265301139098</v>
      </c>
      <c r="U85" s="19">
        <v>709.92201530980503</v>
      </c>
      <c r="V85" s="19">
        <v>863.88044731282798</v>
      </c>
      <c r="W85" s="19">
        <v>1078.9722009826401</v>
      </c>
      <c r="X85" s="19">
        <v>901.13353487679694</v>
      </c>
      <c r="Y85" s="19">
        <v>2519.8133132745902</v>
      </c>
      <c r="Z85" s="19">
        <v>1333.85613727031</v>
      </c>
      <c r="AA85" s="19">
        <v>2254.6039654934502</v>
      </c>
      <c r="AB85" s="19">
        <v>2175.0152837771302</v>
      </c>
      <c r="AC85" s="19">
        <v>4083.8391117118604</v>
      </c>
      <c r="AD85" s="19">
        <v>3278.09640987385</v>
      </c>
      <c r="AE85" s="19">
        <v>4002.4249448455298</v>
      </c>
      <c r="AF85" s="19">
        <v>1291.1962006686399</v>
      </c>
      <c r="AG85" s="19">
        <v>2292.3253916912499</v>
      </c>
    </row>
    <row r="86" spans="1:33" s="27" customFormat="1" x14ac:dyDescent="0.2">
      <c r="A86" s="17" t="str">
        <f>VLOOKUP(C86,'Country Table'!$C$4:$G$222,5,FALSE)</f>
        <v>Upper middle income</v>
      </c>
      <c r="B86" s="17" t="str">
        <f>VLOOKUP(C86,'Country Table'!$C$4:$G$222,4,FALSE)</f>
        <v>Sub-Saharan Africa</v>
      </c>
      <c r="C86" s="28" t="s">
        <v>276</v>
      </c>
      <c r="D86" s="19">
        <v>28.214514048476801</v>
      </c>
      <c r="E86" s="19">
        <v>114.07608331537699</v>
      </c>
      <c r="F86" s="19">
        <v>119.810064057068</v>
      </c>
      <c r="G86" s="19">
        <v>46.607112623833302</v>
      </c>
      <c r="H86" s="19">
        <v>104.08926818804599</v>
      </c>
      <c r="I86" s="19">
        <v>156.544442713639</v>
      </c>
      <c r="J86" s="19">
        <v>150.37159694132001</v>
      </c>
      <c r="K86" s="19">
        <v>90.321931931580707</v>
      </c>
      <c r="L86" s="19">
        <v>98.403045791332701</v>
      </c>
      <c r="M86" s="29">
        <v>20.277883612199897</v>
      </c>
      <c r="N86" s="19">
        <v>184.282056885641</v>
      </c>
      <c r="O86" s="19">
        <v>381.65345351968097</v>
      </c>
      <c r="P86" s="19">
        <v>179.443646546959</v>
      </c>
      <c r="Q86" s="19">
        <v>157.59967735541099</v>
      </c>
      <c r="R86" s="19">
        <v>246.10174121657101</v>
      </c>
      <c r="S86" s="19">
        <v>400.23997333007998</v>
      </c>
      <c r="T86" s="19">
        <v>403.78532371585999</v>
      </c>
      <c r="U86" s="19">
        <v>717.82982728159902</v>
      </c>
      <c r="V86" s="19">
        <v>743.26769996483893</v>
      </c>
      <c r="W86" s="19">
        <v>765.10332403653501</v>
      </c>
      <c r="X86" s="19">
        <v>282.62362070164403</v>
      </c>
      <c r="Y86" s="19">
        <v>790.12066246093002</v>
      </c>
      <c r="Z86" s="19">
        <v>1030.40559082704</v>
      </c>
      <c r="AA86" s="19">
        <v>771.81794677511596</v>
      </c>
      <c r="AB86" s="19">
        <v>423.35459881347902</v>
      </c>
      <c r="AC86" s="19">
        <v>706.08534576779402</v>
      </c>
      <c r="AD86" s="19">
        <v>378.98988896246999</v>
      </c>
      <c r="AE86" s="19">
        <v>440.05823105579503</v>
      </c>
      <c r="AF86" s="19">
        <v>86.668533224682903</v>
      </c>
      <c r="AG86" s="19">
        <v>-49.625334873215103</v>
      </c>
    </row>
    <row r="87" spans="1:33" s="27" customFormat="1" x14ac:dyDescent="0.2">
      <c r="A87" s="17" t="str">
        <f>VLOOKUP(C87,'Country Table'!$C$4:$G$222,5,FALSE)</f>
        <v>Lower middle income</v>
      </c>
      <c r="B87" s="17" t="str">
        <f>VLOOKUP(C87,'Country Table'!$C$4:$G$222,4,FALSE)</f>
        <v>South Asia</v>
      </c>
      <c r="C87" s="28" t="s">
        <v>280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19.160171093968099</v>
      </c>
      <c r="K87" s="19">
        <v>23.056467765552</v>
      </c>
      <c r="L87" s="19">
        <v>12.0246598985728</v>
      </c>
      <c r="M87" s="29">
        <v>4.3510686821270603</v>
      </c>
      <c r="N87" s="19">
        <v>-0.484826712274881</v>
      </c>
      <c r="O87" s="19">
        <v>0</v>
      </c>
      <c r="P87" s="19">
        <v>-5.9525411270463193</v>
      </c>
      <c r="Q87" s="19">
        <v>14.778085606513601</v>
      </c>
      <c r="R87" s="19">
        <v>-0.41734638390429596</v>
      </c>
      <c r="S87" s="19">
        <v>2.4517847070998298</v>
      </c>
      <c r="T87" s="19">
        <v>-6.6479839037076704</v>
      </c>
      <c r="U87" s="19">
        <v>5.7417060532087199</v>
      </c>
      <c r="V87" s="19">
        <v>0.99512393066950799</v>
      </c>
      <c r="W87" s="19">
        <v>38.271269974830204</v>
      </c>
      <c r="X87" s="19">
        <v>87.741711630598502</v>
      </c>
      <c r="Y87" s="19">
        <v>94.022157116785195</v>
      </c>
      <c r="Z87" s="19">
        <v>91.954196096452804</v>
      </c>
      <c r="AA87" s="19">
        <v>74.179632614795196</v>
      </c>
      <c r="AB87" s="19">
        <v>30.402676784735</v>
      </c>
      <c r="AC87" s="19">
        <v>51.895699928291499</v>
      </c>
      <c r="AD87" s="19">
        <v>105.99637559065901</v>
      </c>
      <c r="AE87" s="19">
        <v>196.26509856357501</v>
      </c>
      <c r="AF87" s="19">
        <v>68.186670745029303</v>
      </c>
      <c r="AG87" s="19">
        <v>185.55475866965898</v>
      </c>
    </row>
    <row r="88" spans="1:33" s="27" customFormat="1" x14ac:dyDescent="0.2">
      <c r="A88" s="17" t="str">
        <f>VLOOKUP(C88,'Country Table'!$C$4:$G$222,5,FALSE)</f>
        <v>High income</v>
      </c>
      <c r="B88" s="17" t="str">
        <f>VLOOKUP(C88,'Country Table'!$C$4:$G$222,4,FALSE)</f>
        <v>Europe &amp; Central Asia</v>
      </c>
      <c r="C88" s="28" t="s">
        <v>282</v>
      </c>
      <c r="D88" s="19">
        <v>-3042.4240712020001</v>
      </c>
      <c r="E88" s="19">
        <v>-7211.0310555421402</v>
      </c>
      <c r="F88" s="19">
        <v>-6589.4078920183292</v>
      </c>
      <c r="G88" s="19">
        <v>-3573.8161769099497</v>
      </c>
      <c r="H88" s="19">
        <v>-10454.808423106801</v>
      </c>
      <c r="I88" s="19">
        <v>-7981.5556417719399</v>
      </c>
      <c r="J88" s="19">
        <v>-15332.4803992896</v>
      </c>
      <c r="K88" s="19">
        <v>-13465.8577899134</v>
      </c>
      <c r="L88" s="19">
        <v>680.85044304181099</v>
      </c>
      <c r="M88" s="29">
        <v>-15991.444386593501</v>
      </c>
      <c r="N88" s="19">
        <v>-11403.571485520501</v>
      </c>
      <c r="O88" s="19">
        <v>1219.0144325240601</v>
      </c>
      <c r="P88" s="19">
        <v>-6306.7949739631504</v>
      </c>
      <c r="Q88" s="19">
        <v>-24216.103338929599</v>
      </c>
      <c r="R88" s="19">
        <v>-11576.218168253999</v>
      </c>
      <c r="S88" s="19">
        <v>-56697.560545110799</v>
      </c>
      <c r="T88" s="19">
        <v>-148154.104921397</v>
      </c>
      <c r="U88" s="19">
        <v>137408.44769104701</v>
      </c>
      <c r="V88" s="19">
        <v>-77059.380534769109</v>
      </c>
      <c r="W88" s="19">
        <v>-44419.4294953633</v>
      </c>
      <c r="X88" s="19">
        <v>-75729.419313852792</v>
      </c>
      <c r="Y88" s="19">
        <v>-39562.661576914099</v>
      </c>
      <c r="Z88" s="19">
        <v>1729.06285517988</v>
      </c>
      <c r="AA88" s="19">
        <v>-87174.417702780309</v>
      </c>
      <c r="AB88" s="19">
        <v>-786.04936497295796</v>
      </c>
      <c r="AC88" s="19">
        <v>-68324.057281768895</v>
      </c>
      <c r="AD88" s="19">
        <v>-51774.785730650801</v>
      </c>
      <c r="AE88" s="19">
        <v>-50256.967070248102</v>
      </c>
      <c r="AF88" s="19">
        <v>-63765.749240833502</v>
      </c>
      <c r="AG88" s="19">
        <v>-42523.749792830298</v>
      </c>
    </row>
    <row r="89" spans="1:33" s="27" customFormat="1" x14ac:dyDescent="0.2">
      <c r="A89" s="17" t="str">
        <f>VLOOKUP(C89,'Country Table'!$C$4:$G$222,5,FALSE)</f>
        <v>Lower middle income</v>
      </c>
      <c r="B89" s="17" t="str">
        <f>VLOOKUP(C89,'Country Table'!$C$4:$G$222,4,FALSE)</f>
        <v>Latin America &amp; Caribbean</v>
      </c>
      <c r="C89" s="28" t="s">
        <v>288</v>
      </c>
      <c r="D89" s="19">
        <v>0</v>
      </c>
      <c r="E89" s="19">
        <v>0</v>
      </c>
      <c r="F89" s="19">
        <v>15</v>
      </c>
      <c r="G89" s="19">
        <v>38.799999999999997</v>
      </c>
      <c r="H89" s="19">
        <v>46.7</v>
      </c>
      <c r="I89" s="19">
        <v>88.9</v>
      </c>
      <c r="J89" s="19">
        <v>120</v>
      </c>
      <c r="K89" s="19">
        <v>203.4</v>
      </c>
      <c r="L89" s="19">
        <v>218.2</v>
      </c>
      <c r="M89" s="29">
        <v>337.3</v>
      </c>
      <c r="N89" s="19">
        <v>266.5</v>
      </c>
      <c r="O89" s="19">
        <v>150.19999999999999</v>
      </c>
      <c r="P89" s="19">
        <v>203.9</v>
      </c>
      <c r="Q89" s="19">
        <v>201.3</v>
      </c>
      <c r="R89" s="19">
        <v>250</v>
      </c>
      <c r="S89" s="19">
        <v>241.1</v>
      </c>
      <c r="T89" s="19">
        <v>265.8</v>
      </c>
      <c r="U89" s="19">
        <v>366.4</v>
      </c>
      <c r="V89" s="19">
        <v>608.4</v>
      </c>
      <c r="W89" s="19">
        <v>463</v>
      </c>
      <c r="X89" s="19">
        <v>474.8</v>
      </c>
      <c r="Y89" s="19">
        <v>928.6</v>
      </c>
      <c r="Z89" s="19">
        <v>712.3</v>
      </c>
      <c r="AA89" s="19">
        <v>815</v>
      </c>
      <c r="AB89" s="19">
        <v>982.8</v>
      </c>
      <c r="AC89" s="19">
        <v>922</v>
      </c>
      <c r="AD89" s="19">
        <v>923.8</v>
      </c>
      <c r="AE89" s="19">
        <v>970.9</v>
      </c>
      <c r="AF89" s="19">
        <v>762.5</v>
      </c>
      <c r="AG89" s="19">
        <v>443.9</v>
      </c>
    </row>
    <row r="90" spans="1:33" s="27" customFormat="1" x14ac:dyDescent="0.2">
      <c r="A90" s="17" t="str">
        <f>VLOOKUP(C90,'Country Table'!$C$4:$G$222,5,FALSE)</f>
        <v>Low income</v>
      </c>
      <c r="B90" s="17" t="str">
        <f>VLOOKUP(C90,'Country Table'!$C$4:$G$222,4,FALSE)</f>
        <v>Sub-Saharan Africa</v>
      </c>
      <c r="C90" s="28" t="s">
        <v>290</v>
      </c>
      <c r="D90" s="19">
        <v>40.7948456480554</v>
      </c>
      <c r="E90" s="19">
        <v>12.5448895064046</v>
      </c>
      <c r="F90" s="19">
        <v>15.6597219416927</v>
      </c>
      <c r="G90" s="19">
        <v>-40.104169202199493</v>
      </c>
      <c r="H90" s="19">
        <v>-9.4523696234271011</v>
      </c>
      <c r="I90" s="19">
        <v>4.0068242154397499E-2</v>
      </c>
      <c r="J90" s="19">
        <v>2.4083552869520801</v>
      </c>
      <c r="K90" s="19">
        <v>16.5487525258593</v>
      </c>
      <c r="L90" s="19">
        <v>-1.1865376632070901</v>
      </c>
      <c r="M90" s="29">
        <v>0.51505073347313102</v>
      </c>
      <c r="N90" s="19">
        <v>9.0804387004444695</v>
      </c>
      <c r="O90" s="19">
        <v>26.541590967426899</v>
      </c>
      <c r="P90" s="19">
        <v>4.1429223059725304</v>
      </c>
      <c r="Q90" s="19">
        <v>14.942297739088399</v>
      </c>
      <c r="R90" s="19">
        <v>13.2704253656612</v>
      </c>
      <c r="S90" s="19">
        <v>34.728704743499797</v>
      </c>
      <c r="T90" s="19">
        <v>51.569063070759</v>
      </c>
      <c r="U90" s="19">
        <v>121.144829045017</v>
      </c>
      <c r="V90" s="19">
        <v>317.33405123759104</v>
      </c>
      <c r="W90" s="19">
        <v>728.81095713555305</v>
      </c>
      <c r="X90" s="19">
        <v>1001.03020147154</v>
      </c>
      <c r="Y90" s="19">
        <v>1057.8874351929301</v>
      </c>
      <c r="Z90" s="19">
        <v>839.043544727994</v>
      </c>
      <c r="AA90" s="19">
        <v>618.579130749456</v>
      </c>
      <c r="AB90" s="19">
        <v>734.30606101900105</v>
      </c>
      <c r="AC90" s="19">
        <v>495.33833819474603</v>
      </c>
      <c r="AD90" s="19">
        <v>261.12023927337202</v>
      </c>
      <c r="AE90" s="19">
        <v>309.62192401553602</v>
      </c>
      <c r="AF90" s="19">
        <v>427.42486950882397</v>
      </c>
      <c r="AG90" s="19" t="s">
        <v>443</v>
      </c>
    </row>
    <row r="91" spans="1:33" s="27" customFormat="1" x14ac:dyDescent="0.2">
      <c r="A91" s="17" t="str">
        <f>VLOOKUP(C91,'Country Table'!$C$4:$G$222,5,FALSE)</f>
        <v>Lower middle income</v>
      </c>
      <c r="B91" s="17" t="str">
        <f>VLOOKUP(C91,'Country Table'!$C$4:$G$222,4,FALSE)</f>
        <v>Sub-Saharan Africa</v>
      </c>
      <c r="C91" s="28" t="s">
        <v>292</v>
      </c>
      <c r="D91" s="19">
        <v>587.88297062847198</v>
      </c>
      <c r="E91" s="19">
        <v>712.37336247116991</v>
      </c>
      <c r="F91" s="19">
        <v>896.64128247239989</v>
      </c>
      <c r="G91" s="19">
        <v>1345.3685870005299</v>
      </c>
      <c r="H91" s="19">
        <v>1959.2198581560299</v>
      </c>
      <c r="I91" s="19">
        <v>335.84216496400501</v>
      </c>
      <c r="J91" s="19">
        <v>499.27680947100697</v>
      </c>
      <c r="K91" s="19">
        <v>469.57701980724499</v>
      </c>
      <c r="L91" s="19">
        <v>299.56665825891002</v>
      </c>
      <c r="M91" s="29">
        <v>1004.91563070932</v>
      </c>
      <c r="N91" s="19">
        <v>1140.1675560158899</v>
      </c>
      <c r="O91" s="19">
        <v>1190.61864359162</v>
      </c>
      <c r="P91" s="19">
        <v>1874.0707531401401</v>
      </c>
      <c r="Q91" s="19">
        <v>2005.3535630639701</v>
      </c>
      <c r="R91" s="19">
        <v>1874.0608869760799</v>
      </c>
      <c r="S91" s="19">
        <v>4967.8988530380493</v>
      </c>
      <c r="T91" s="19">
        <v>4534.7352670648006</v>
      </c>
      <c r="U91" s="19">
        <v>5168.34072631647</v>
      </c>
      <c r="V91" s="19">
        <v>7142.8066203455201</v>
      </c>
      <c r="W91" s="19">
        <v>7030.64551249328</v>
      </c>
      <c r="X91" s="19">
        <v>5114.5332329418898</v>
      </c>
      <c r="Y91" s="19">
        <v>8024.3021883623396</v>
      </c>
      <c r="Z91" s="19">
        <v>5539.7847155904801</v>
      </c>
      <c r="AA91" s="19">
        <v>4335.4237892474503</v>
      </c>
      <c r="AB91" s="19">
        <v>3079.5341318958303</v>
      </c>
      <c r="AC91" s="19">
        <v>1628.9652677588301</v>
      </c>
      <c r="AD91" s="19">
        <v>3143.6951392748097</v>
      </c>
      <c r="AE91" s="19">
        <v>2216.8222419236004</v>
      </c>
      <c r="AF91" s="19">
        <v>616.62562688098899</v>
      </c>
      <c r="AG91" s="19">
        <v>1804.1753714404499</v>
      </c>
    </row>
    <row r="92" spans="1:33" s="27" customFormat="1" x14ac:dyDescent="0.2">
      <c r="A92" s="17" t="str">
        <f>VLOOKUP(C92,'Country Table'!$C$4:$G$222,5,FALSE)</f>
        <v>Upper middle income</v>
      </c>
      <c r="B92" s="17" t="str">
        <f>VLOOKUP(C92,'Country Table'!$C$4:$G$222,4,FALSE)</f>
        <v>Europe &amp; Central Asia</v>
      </c>
      <c r="C92" s="28" t="s">
        <v>294</v>
      </c>
      <c r="D92" s="19" t="s">
        <v>443</v>
      </c>
      <c r="E92" s="19" t="s">
        <v>443</v>
      </c>
      <c r="F92" s="19" t="s">
        <v>443</v>
      </c>
      <c r="G92" s="19" t="s">
        <v>443</v>
      </c>
      <c r="H92" s="19" t="s">
        <v>443</v>
      </c>
      <c r="I92" s="19" t="s">
        <v>443</v>
      </c>
      <c r="J92" s="19">
        <v>11.21</v>
      </c>
      <c r="K92" s="19">
        <v>15.74</v>
      </c>
      <c r="L92" s="19">
        <v>150.47198660000001</v>
      </c>
      <c r="M92" s="29">
        <v>88.103282420240006</v>
      </c>
      <c r="N92" s="19">
        <v>215.65942515808001</v>
      </c>
      <c r="O92" s="19">
        <v>446.25947439840002</v>
      </c>
      <c r="P92" s="19">
        <v>105.47007741940001</v>
      </c>
      <c r="Q92" s="19">
        <v>117.462646232</v>
      </c>
      <c r="R92" s="19">
        <v>321.86724054000001</v>
      </c>
      <c r="S92" s="19">
        <v>94.231130452000002</v>
      </c>
      <c r="T92" s="19">
        <v>423.9617688788</v>
      </c>
      <c r="U92" s="19">
        <v>700.15074770000001</v>
      </c>
      <c r="V92" s="19">
        <v>600.50172512576898</v>
      </c>
      <c r="W92" s="19">
        <v>185.52782814599999</v>
      </c>
      <c r="X92" s="19">
        <v>206.856816098</v>
      </c>
      <c r="Y92" s="19">
        <v>473.91288679900003</v>
      </c>
      <c r="Z92" s="19">
        <v>165.50358532756201</v>
      </c>
      <c r="AA92" s="19">
        <v>304.97597633406599</v>
      </c>
      <c r="AB92" s="19">
        <v>261.38958367966001</v>
      </c>
      <c r="AC92" s="19">
        <v>230.313801403734</v>
      </c>
      <c r="AD92" s="19">
        <v>349.36466085512797</v>
      </c>
      <c r="AE92" s="19">
        <v>198.53813147800699</v>
      </c>
      <c r="AF92" s="19">
        <v>713.25811434233196</v>
      </c>
      <c r="AG92" s="19">
        <v>322.61628917833195</v>
      </c>
    </row>
    <row r="93" spans="1:33" s="27" customFormat="1" x14ac:dyDescent="0.2">
      <c r="A93" s="17" t="str">
        <f>VLOOKUP(C93,'Country Table'!$C$4:$G$222,5,FALSE)</f>
        <v>High income</v>
      </c>
      <c r="B93" s="17" t="str">
        <f>VLOOKUP(C93,'Country Table'!$C$4:$G$222,4,FALSE)</f>
        <v>Europe &amp; Central Asia</v>
      </c>
      <c r="C93" s="28" t="s">
        <v>298</v>
      </c>
      <c r="D93" s="19">
        <v>-464.75205836138997</v>
      </c>
      <c r="E93" s="19">
        <v>-2136.8479708282102</v>
      </c>
      <c r="F93" s="19">
        <v>-547.91206748839204</v>
      </c>
      <c r="G93" s="19">
        <v>273.18363599948503</v>
      </c>
      <c r="H93" s="19">
        <v>570.67262780497902</v>
      </c>
      <c r="I93" s="19">
        <v>-466.46090392087297</v>
      </c>
      <c r="J93" s="19">
        <v>-2706.5669822822097</v>
      </c>
      <c r="K93" s="19">
        <v>-1117.3368641573702</v>
      </c>
      <c r="L93" s="19">
        <v>1154.20760318153</v>
      </c>
      <c r="M93" s="29">
        <v>968.67384614745197</v>
      </c>
      <c r="N93" s="19">
        <v>-2470.91055465099</v>
      </c>
      <c r="O93" s="19">
        <v>1259.7837372762599</v>
      </c>
      <c r="P93" s="19">
        <v>-4728.1935743980503</v>
      </c>
      <c r="Q93" s="19">
        <v>-2502.5093428681002</v>
      </c>
      <c r="R93" s="19">
        <v>-2706.32340481144</v>
      </c>
      <c r="S93" s="19">
        <v>-21676.2678768855</v>
      </c>
      <c r="T93" s="19">
        <v>-6643.6716109734198</v>
      </c>
      <c r="U93" s="19">
        <v>1881.08280734759</v>
      </c>
      <c r="V93" s="19">
        <v>-15747.8719473908</v>
      </c>
      <c r="W93" s="19">
        <v>-1332.3356346921</v>
      </c>
      <c r="X93" s="19">
        <v>-8307.7735663072399</v>
      </c>
      <c r="Y93" s="19">
        <v>-2699.8701114844898</v>
      </c>
      <c r="Z93" s="19">
        <v>530.63544089349898</v>
      </c>
      <c r="AA93" s="19">
        <v>-13330.8522983973</v>
      </c>
      <c r="AB93" s="19">
        <v>-19824.0412677075</v>
      </c>
      <c r="AC93" s="19">
        <v>-14147.392954232799</v>
      </c>
      <c r="AD93" s="19">
        <v>-25224.281831998</v>
      </c>
      <c r="AE93" s="19">
        <v>2502.5482394352998</v>
      </c>
      <c r="AF93" s="19">
        <v>-16488.720689743601</v>
      </c>
      <c r="AG93" s="19">
        <v>6062.7802516490601</v>
      </c>
    </row>
    <row r="94" spans="1:33" s="27" customFormat="1" x14ac:dyDescent="0.2">
      <c r="A94" s="17" t="str">
        <f>VLOOKUP(C94,'Country Table'!$C$4:$G$222,5,FALSE)</f>
        <v>High income</v>
      </c>
      <c r="B94" s="17" t="str">
        <f>VLOOKUP(C94,'Country Table'!$C$4:$G$222,4,FALSE)</f>
        <v>Middle East &amp; North Africa</v>
      </c>
      <c r="C94" s="28" t="s">
        <v>300</v>
      </c>
      <c r="D94" s="19">
        <v>142.26267880364099</v>
      </c>
      <c r="E94" s="19">
        <v>135.240572171651</v>
      </c>
      <c r="F94" s="19">
        <v>104.291287386216</v>
      </c>
      <c r="G94" s="19">
        <v>142.00260078023402</v>
      </c>
      <c r="H94" s="19">
        <v>76.462938881664499</v>
      </c>
      <c r="I94" s="19">
        <v>46.293888166449896</v>
      </c>
      <c r="J94" s="19">
        <v>60.599999211963599</v>
      </c>
      <c r="K94" s="19">
        <v>64.499999161248397</v>
      </c>
      <c r="L94" s="19">
        <v>101.99999933680101</v>
      </c>
      <c r="M94" s="29">
        <v>40.099999739271794</v>
      </c>
      <c r="N94" s="19">
        <v>82</v>
      </c>
      <c r="O94" s="19">
        <v>5.2015604681404399</v>
      </c>
      <c r="P94" s="19">
        <v>106.63198959687901</v>
      </c>
      <c r="Q94" s="19">
        <v>-63.4590377113134</v>
      </c>
      <c r="R94" s="19">
        <v>69.440832249674898</v>
      </c>
      <c r="S94" s="19">
        <v>1304.8114434330298</v>
      </c>
      <c r="T94" s="19">
        <v>1321.4564369310801</v>
      </c>
      <c r="U94" s="19">
        <v>3369.3107932379698</v>
      </c>
      <c r="V94" s="19">
        <v>2367.4902470741199</v>
      </c>
      <c r="W94" s="19">
        <v>1376.5929778933698</v>
      </c>
      <c r="X94" s="19">
        <v>-255.39661898569599</v>
      </c>
      <c r="Y94" s="19">
        <v>406.25747724317</v>
      </c>
      <c r="Z94" s="19">
        <v>479.58387516254902</v>
      </c>
      <c r="AA94" s="19">
        <v>678.75085825747703</v>
      </c>
      <c r="AB94" s="19">
        <v>-69.960988296488893</v>
      </c>
      <c r="AC94" s="19">
        <v>-2507.4122236671001</v>
      </c>
      <c r="AD94" s="19">
        <v>1908.6853055916802</v>
      </c>
      <c r="AE94" s="19">
        <v>493.628088426528</v>
      </c>
      <c r="AF94" s="19">
        <v>5224.9674902470706</v>
      </c>
      <c r="AG94" s="19">
        <v>2791.9375812743801</v>
      </c>
    </row>
    <row r="95" spans="1:33" s="27" customFormat="1" x14ac:dyDescent="0.2">
      <c r="A95" s="17" t="str">
        <f>VLOOKUP(C95,'Country Table'!$C$4:$G$222,5,FALSE)</f>
        <v>Lower middle income</v>
      </c>
      <c r="B95" s="17" t="str">
        <f>VLOOKUP(C95,'Country Table'!$C$4:$G$222,4,FALSE)</f>
        <v>South Asia</v>
      </c>
      <c r="C95" s="28" t="s">
        <v>302</v>
      </c>
      <c r="D95" s="19">
        <v>243.314680508598</v>
      </c>
      <c r="E95" s="19">
        <v>262.15174178428504</v>
      </c>
      <c r="F95" s="19">
        <v>348.05975442948903</v>
      </c>
      <c r="G95" s="19">
        <v>350.71041916323401</v>
      </c>
      <c r="H95" s="19">
        <v>420.05800452081502</v>
      </c>
      <c r="I95" s="19">
        <v>722.22110738392905</v>
      </c>
      <c r="J95" s="19">
        <v>915.19076105299996</v>
      </c>
      <c r="K95" s="19">
        <v>740.56759630263309</v>
      </c>
      <c r="L95" s="19">
        <v>456</v>
      </c>
      <c r="M95" s="29">
        <v>511</v>
      </c>
      <c r="N95" s="19">
        <v>297</v>
      </c>
      <c r="O95" s="19">
        <v>352</v>
      </c>
      <c r="P95" s="19">
        <v>795</v>
      </c>
      <c r="Q95" s="19">
        <v>515</v>
      </c>
      <c r="R95" s="19">
        <v>1062</v>
      </c>
      <c r="S95" s="19">
        <v>2156</v>
      </c>
      <c r="T95" s="19">
        <v>4164</v>
      </c>
      <c r="U95" s="19">
        <v>5492</v>
      </c>
      <c r="V95" s="19">
        <v>5389</v>
      </c>
      <c r="W95" s="19">
        <v>2267</v>
      </c>
      <c r="X95" s="19">
        <v>1975</v>
      </c>
      <c r="Y95" s="19">
        <v>1264</v>
      </c>
      <c r="Z95" s="19">
        <v>782</v>
      </c>
      <c r="AA95" s="19">
        <v>1121</v>
      </c>
      <c r="AB95" s="19">
        <v>1765</v>
      </c>
      <c r="AC95" s="19">
        <v>1648</v>
      </c>
      <c r="AD95" s="19">
        <v>2524</v>
      </c>
      <c r="AE95" s="19">
        <v>2444</v>
      </c>
      <c r="AF95" s="19">
        <v>1758</v>
      </c>
      <c r="AG95" s="19">
        <v>2225</v>
      </c>
    </row>
    <row r="96" spans="1:33" s="27" customFormat="1" x14ac:dyDescent="0.2">
      <c r="A96" s="17" t="str">
        <f>VLOOKUP(C96,'Country Table'!$C$4:$G$222,5,FALSE)</f>
        <v>High income</v>
      </c>
      <c r="B96" s="17" t="str">
        <f>VLOOKUP(C96,'Country Table'!$C$4:$G$222,4,FALSE)</f>
        <v>Latin America &amp; Caribbean</v>
      </c>
      <c r="C96" s="28" t="s">
        <v>306</v>
      </c>
      <c r="D96" s="19">
        <v>135.5</v>
      </c>
      <c r="E96" s="19">
        <v>108.5</v>
      </c>
      <c r="F96" s="19">
        <v>144.5</v>
      </c>
      <c r="G96" s="19">
        <v>169.6</v>
      </c>
      <c r="H96" s="19">
        <v>401.5</v>
      </c>
      <c r="I96" s="19">
        <v>223</v>
      </c>
      <c r="J96" s="19">
        <v>415.5</v>
      </c>
      <c r="K96" s="19">
        <v>1299.3</v>
      </c>
      <c r="L96" s="19">
        <v>1203.0999999999999</v>
      </c>
      <c r="M96" s="29">
        <v>755.6</v>
      </c>
      <c r="N96" s="19">
        <v>623.9</v>
      </c>
      <c r="O96" s="19">
        <v>467.1</v>
      </c>
      <c r="P96" s="19">
        <v>98.6</v>
      </c>
      <c r="Q96" s="19">
        <v>817.5</v>
      </c>
      <c r="R96" s="19">
        <v>1019.1</v>
      </c>
      <c r="S96" s="19">
        <v>917.6</v>
      </c>
      <c r="T96" s="19">
        <v>2547.3000000000002</v>
      </c>
      <c r="U96" s="19">
        <v>1898.6</v>
      </c>
      <c r="V96" s="19">
        <v>2146.6999999999998</v>
      </c>
      <c r="W96" s="19">
        <v>1259.3</v>
      </c>
      <c r="X96" s="19">
        <v>2406.5</v>
      </c>
      <c r="Y96" s="19">
        <v>2977</v>
      </c>
      <c r="Z96" s="19">
        <v>3484.9</v>
      </c>
      <c r="AA96" s="19">
        <v>3236.3</v>
      </c>
      <c r="AB96" s="19">
        <v>4129.6000000000004</v>
      </c>
      <c r="AC96" s="19">
        <v>3972.1</v>
      </c>
      <c r="AD96" s="19">
        <v>4557.2272000000003</v>
      </c>
      <c r="AE96" s="19">
        <v>4314.4859999999999</v>
      </c>
      <c r="AF96" s="19">
        <v>5134.0694000000003</v>
      </c>
      <c r="AG96" s="19">
        <v>4200.8391929999998</v>
      </c>
    </row>
    <row r="97" spans="1:33" s="27" customFormat="1" x14ac:dyDescent="0.2">
      <c r="A97" s="17" t="str">
        <f>VLOOKUP(C97,'Country Table'!$C$4:$G$222,5,FALSE)</f>
        <v>Lower middle income</v>
      </c>
      <c r="B97" s="17" t="str">
        <f>VLOOKUP(C97,'Country Table'!$C$4:$G$222,4,FALSE)</f>
        <v>East Asia &amp; Pacific</v>
      </c>
      <c r="C97" s="28" t="s">
        <v>308</v>
      </c>
      <c r="D97" s="19">
        <v>155.386699088905</v>
      </c>
      <c r="E97" s="19">
        <v>116.718887919769</v>
      </c>
      <c r="F97" s="19">
        <v>104.299700930699</v>
      </c>
      <c r="G97" s="19">
        <v>61.950797718751197</v>
      </c>
      <c r="H97" s="19">
        <v>56.950397660872497</v>
      </c>
      <c r="I97" s="19">
        <v>454.56886007213598</v>
      </c>
      <c r="J97" s="19">
        <v>111.294012900957</v>
      </c>
      <c r="K97" s="19">
        <v>28.5752663214267</v>
      </c>
      <c r="L97" s="19">
        <v>109.626019489705</v>
      </c>
      <c r="M97" s="29">
        <v>296.49268442597599</v>
      </c>
      <c r="N97" s="19">
        <v>95.931144214149995</v>
      </c>
      <c r="O97" s="19">
        <v>62.540527000316601</v>
      </c>
      <c r="P97" s="19">
        <v>19.158104040432502</v>
      </c>
      <c r="Q97" s="19">
        <v>119.128985858812</v>
      </c>
      <c r="R97" s="19">
        <v>30.226265029274501</v>
      </c>
      <c r="S97" s="19">
        <v>31.756310469563303</v>
      </c>
      <c r="T97" s="19">
        <v>10.8491285363014</v>
      </c>
      <c r="U97" s="19">
        <v>92.726215386541497</v>
      </c>
      <c r="V97" s="19">
        <v>-30.174448501727301</v>
      </c>
      <c r="W97" s="19">
        <v>413.54362787744896</v>
      </c>
      <c r="X97" s="19">
        <v>28.5296897772553</v>
      </c>
      <c r="Y97" s="19">
        <v>-277.80118086311398</v>
      </c>
      <c r="Z97" s="19">
        <v>-64.013853448267497</v>
      </c>
      <c r="AA97" s="19">
        <v>17.781427023312801</v>
      </c>
      <c r="AB97" s="19">
        <v>-29.7965384922772</v>
      </c>
      <c r="AC97" s="19">
        <v>212.88271398977301</v>
      </c>
      <c r="AD97" s="19">
        <v>-52.792795729858099</v>
      </c>
      <c r="AE97" s="19">
        <v>-179.16394462806699</v>
      </c>
      <c r="AF97" s="19">
        <v>277.35039506502403</v>
      </c>
      <c r="AG97" s="19" t="s">
        <v>443</v>
      </c>
    </row>
    <row r="98" spans="1:33" s="27" customFormat="1" x14ac:dyDescent="0.2">
      <c r="A98" s="17" t="str">
        <f>VLOOKUP(C98,'Country Table'!$C$4:$G$222,5,FALSE)</f>
        <v>Upper middle income</v>
      </c>
      <c r="B98" s="17" t="str">
        <f>VLOOKUP(C98,'Country Table'!$C$4:$G$222,4,FALSE)</f>
        <v>Latin America &amp; Caribbean</v>
      </c>
      <c r="C98" s="28" t="s">
        <v>310</v>
      </c>
      <c r="D98" s="19">
        <v>76.900000000000006</v>
      </c>
      <c r="E98" s="19">
        <v>86.1</v>
      </c>
      <c r="F98" s="19">
        <v>117.5</v>
      </c>
      <c r="G98" s="19">
        <v>75</v>
      </c>
      <c r="H98" s="19">
        <v>137.1</v>
      </c>
      <c r="I98" s="19">
        <v>94.5</v>
      </c>
      <c r="J98" s="19">
        <v>139.5</v>
      </c>
      <c r="K98" s="19">
        <v>225.7</v>
      </c>
      <c r="L98" s="19">
        <v>333.2</v>
      </c>
      <c r="M98" s="29">
        <v>86.7</v>
      </c>
      <c r="N98" s="19">
        <v>97.9</v>
      </c>
      <c r="O98" s="19">
        <v>69.7</v>
      </c>
      <c r="P98" s="19">
        <v>5.9</v>
      </c>
      <c r="Q98" s="19">
        <v>24.9</v>
      </c>
      <c r="R98" s="19">
        <v>27.678999999999998</v>
      </c>
      <c r="S98" s="19">
        <v>35.5</v>
      </c>
      <c r="T98" s="19">
        <v>114.2</v>
      </c>
      <c r="U98" s="19">
        <v>202.3</v>
      </c>
      <c r="V98" s="19">
        <v>262.83999999999997</v>
      </c>
      <c r="W98" s="19">
        <v>71.325000000000003</v>
      </c>
      <c r="X98" s="19">
        <v>461.96499999999997</v>
      </c>
      <c r="Y98" s="19">
        <v>581.24199999999996</v>
      </c>
      <c r="Z98" s="19">
        <v>697.08100000000002</v>
      </c>
      <c r="AA98" s="19">
        <v>245.34700000000001</v>
      </c>
      <c r="AB98" s="19">
        <v>411.892</v>
      </c>
      <c r="AC98" s="19">
        <v>308.12975180000001</v>
      </c>
      <c r="AD98" s="19">
        <v>425.33445897170003</v>
      </c>
      <c r="AE98" s="19">
        <v>526.17604772761297</v>
      </c>
      <c r="AF98" s="19">
        <v>481.04625156939301</v>
      </c>
      <c r="AG98" s="19">
        <v>479.53072545726297</v>
      </c>
    </row>
    <row r="99" spans="1:33" s="27" customFormat="1" x14ac:dyDescent="0.2">
      <c r="A99" s="17" t="str">
        <f>VLOOKUP(C99,'Country Table'!$C$4:$G$222,5,FALSE)</f>
        <v>Upper middle income</v>
      </c>
      <c r="B99" s="17" t="str">
        <f>VLOOKUP(C99,'Country Table'!$C$4:$G$222,4,FALSE)</f>
        <v>Latin America &amp; Caribbean</v>
      </c>
      <c r="C99" s="28" t="s">
        <v>312</v>
      </c>
      <c r="D99" s="19">
        <v>41</v>
      </c>
      <c r="E99" s="19">
        <v>-7</v>
      </c>
      <c r="F99" s="19">
        <v>-79</v>
      </c>
      <c r="G99" s="19">
        <v>760.58895923</v>
      </c>
      <c r="H99" s="19">
        <v>3289.1867232300001</v>
      </c>
      <c r="I99" s="19">
        <v>2548.9814999999999</v>
      </c>
      <c r="J99" s="19">
        <v>3488.1590000000001</v>
      </c>
      <c r="K99" s="19">
        <v>2054.2600000000002</v>
      </c>
      <c r="L99" s="19">
        <v>1581.9074532597999</v>
      </c>
      <c r="M99" s="29">
        <v>1812.0088000000001</v>
      </c>
      <c r="N99" s="19">
        <v>809.69676003296809</v>
      </c>
      <c r="O99" s="19">
        <v>1069.8599999999999</v>
      </c>
      <c r="P99" s="19">
        <v>2155.83681473346</v>
      </c>
      <c r="Q99" s="19">
        <v>1275.0070730401999</v>
      </c>
      <c r="R99" s="19">
        <v>1599.038388965</v>
      </c>
      <c r="S99" s="19">
        <v>2578.7193651100001</v>
      </c>
      <c r="T99" s="19">
        <v>3466.5310612732201</v>
      </c>
      <c r="U99" s="19">
        <v>5425.3843350895204</v>
      </c>
      <c r="V99" s="19">
        <v>6187.8516546257797</v>
      </c>
      <c r="W99" s="19">
        <v>6019.93996091185</v>
      </c>
      <c r="X99" s="19">
        <v>8018.3570850858696</v>
      </c>
      <c r="Y99" s="19">
        <v>7339.6675590650502</v>
      </c>
      <c r="Z99" s="19">
        <v>11866.5529347876</v>
      </c>
      <c r="AA99" s="19">
        <v>9333.6904523822104</v>
      </c>
      <c r="AB99" s="19">
        <v>2823.1616922438898</v>
      </c>
      <c r="AC99" s="19">
        <v>8124.8873195958904</v>
      </c>
      <c r="AD99" s="19">
        <v>5583.0898601754798</v>
      </c>
      <c r="AE99" s="19">
        <v>6360.4233885457797</v>
      </c>
      <c r="AF99" s="19">
        <v>6468.7452150579202</v>
      </c>
      <c r="AG99" s="19" t="s">
        <v>443</v>
      </c>
    </row>
    <row r="100" spans="1:33" s="27" customFormat="1" x14ac:dyDescent="0.2">
      <c r="A100" s="17" t="str">
        <f>VLOOKUP(C100,'Country Table'!$C$4:$G$222,5,FALSE)</f>
        <v>Lower middle income</v>
      </c>
      <c r="B100" s="17" t="str">
        <f>VLOOKUP(C100,'Country Table'!$C$4:$G$222,4,FALSE)</f>
        <v>East Asia &amp; Pacific</v>
      </c>
      <c r="C100" s="28" t="s">
        <v>314</v>
      </c>
      <c r="D100" s="19">
        <v>530</v>
      </c>
      <c r="E100" s="19">
        <v>544</v>
      </c>
      <c r="F100" s="19">
        <v>228</v>
      </c>
      <c r="G100" s="19">
        <v>864</v>
      </c>
      <c r="H100" s="19">
        <v>1289</v>
      </c>
      <c r="I100" s="19">
        <v>1079</v>
      </c>
      <c r="J100" s="19">
        <v>1335</v>
      </c>
      <c r="K100" s="19">
        <v>1086</v>
      </c>
      <c r="L100" s="19">
        <v>2127</v>
      </c>
      <c r="M100" s="29">
        <v>1114</v>
      </c>
      <c r="N100" s="19">
        <v>2115</v>
      </c>
      <c r="O100" s="19">
        <v>335</v>
      </c>
      <c r="P100" s="19">
        <v>1477</v>
      </c>
      <c r="Q100" s="19">
        <v>188</v>
      </c>
      <c r="R100" s="19">
        <v>109</v>
      </c>
      <c r="S100" s="19">
        <v>869.88270326551492</v>
      </c>
      <c r="T100" s="19">
        <v>1639.1022333588401</v>
      </c>
      <c r="U100" s="19">
        <v>-2453.9411264349701</v>
      </c>
      <c r="V100" s="19">
        <v>-630.00687797674095</v>
      </c>
      <c r="W100" s="19">
        <v>167.49084020662701</v>
      </c>
      <c r="X100" s="19">
        <v>-1641.77959193999</v>
      </c>
      <c r="Y100" s="19">
        <v>-342.49041441523099</v>
      </c>
      <c r="Z100" s="19">
        <v>-957.80517731151292</v>
      </c>
      <c r="AA100" s="19">
        <v>90.422443464856002</v>
      </c>
      <c r="AB100" s="19">
        <v>-1014.34856910859</v>
      </c>
      <c r="AC100" s="19">
        <v>99.65056094681411</v>
      </c>
      <c r="AD100" s="19">
        <v>5882.8136565840196</v>
      </c>
      <c r="AE100" s="19">
        <v>6951.7108995907402</v>
      </c>
      <c r="AF100" s="19">
        <v>5832.9005838190806</v>
      </c>
      <c r="AG100" s="19">
        <v>4376.1096466404106</v>
      </c>
    </row>
    <row r="101" spans="1:33" s="27" customFormat="1" x14ac:dyDescent="0.2">
      <c r="A101" s="17" t="str">
        <f>VLOOKUP(C101,'Country Table'!$C$4:$G$222,5,FALSE)</f>
        <v>High income</v>
      </c>
      <c r="B101" s="17" t="str">
        <f>VLOOKUP(C101,'Country Table'!$C$4:$G$222,4,FALSE)</f>
        <v>Europe &amp; Central Asia</v>
      </c>
      <c r="C101" s="28" t="s">
        <v>316</v>
      </c>
      <c r="D101" s="19">
        <v>89</v>
      </c>
      <c r="E101" s="19">
        <v>298</v>
      </c>
      <c r="F101" s="19">
        <v>665</v>
      </c>
      <c r="G101" s="19">
        <v>1697</v>
      </c>
      <c r="H101" s="19">
        <v>1846</v>
      </c>
      <c r="I101" s="19">
        <v>3617</v>
      </c>
      <c r="J101" s="19">
        <v>4445</v>
      </c>
      <c r="K101" s="19">
        <v>4863</v>
      </c>
      <c r="L101" s="19">
        <v>6049</v>
      </c>
      <c r="M101" s="29">
        <v>7239</v>
      </c>
      <c r="N101" s="19">
        <v>9327</v>
      </c>
      <c r="O101" s="19">
        <v>5804</v>
      </c>
      <c r="P101" s="19">
        <v>3901</v>
      </c>
      <c r="Q101" s="19">
        <v>4284</v>
      </c>
      <c r="R101" s="19">
        <v>11729</v>
      </c>
      <c r="S101" s="19">
        <v>6907</v>
      </c>
      <c r="T101" s="19">
        <v>10670</v>
      </c>
      <c r="U101" s="19">
        <v>17445</v>
      </c>
      <c r="V101" s="19">
        <v>9908</v>
      </c>
      <c r="W101" s="19">
        <v>8094</v>
      </c>
      <c r="X101" s="19">
        <v>8879</v>
      </c>
      <c r="Y101" s="19">
        <v>13670</v>
      </c>
      <c r="Z101" s="19">
        <v>6031</v>
      </c>
      <c r="AA101" s="19">
        <v>4206</v>
      </c>
      <c r="AB101" s="19">
        <v>12977</v>
      </c>
      <c r="AC101" s="19">
        <v>10152</v>
      </c>
      <c r="AD101" s="19">
        <v>4398</v>
      </c>
      <c r="AE101" s="19">
        <v>7836</v>
      </c>
      <c r="AF101" s="19">
        <v>14789</v>
      </c>
      <c r="AG101" s="19">
        <v>13183</v>
      </c>
    </row>
    <row r="102" spans="1:33" s="27" customFormat="1" x14ac:dyDescent="0.2">
      <c r="A102" s="17" t="str">
        <f>VLOOKUP(C102,'Country Table'!$C$4:$G$222,5,FALSE)</f>
        <v>High income</v>
      </c>
      <c r="B102" s="17" t="str">
        <f>VLOOKUP(C102,'Country Table'!$C$4:$G$222,4,FALSE)</f>
        <v>Europe &amp; Central Asia</v>
      </c>
      <c r="C102" s="28" t="s">
        <v>318</v>
      </c>
      <c r="D102" s="19">
        <v>2446.9574586910298</v>
      </c>
      <c r="E102" s="19">
        <v>1985.06243747908</v>
      </c>
      <c r="F102" s="19">
        <v>1185.9969276217</v>
      </c>
      <c r="G102" s="19">
        <v>1386.5672241504801</v>
      </c>
      <c r="H102" s="19">
        <v>982.86796670283604</v>
      </c>
      <c r="I102" s="19">
        <v>-3.65509304767683</v>
      </c>
      <c r="J102" s="19">
        <v>620.11758757358302</v>
      </c>
      <c r="K102" s="19">
        <v>282.13864989365601</v>
      </c>
      <c r="L102" s="19">
        <v>-1034.68927261676</v>
      </c>
      <c r="M102" s="29">
        <v>-1908.5567657875499</v>
      </c>
      <c r="N102" s="19">
        <v>-1487.9623247300101</v>
      </c>
      <c r="O102" s="19">
        <v>-723.71348117164507</v>
      </c>
      <c r="P102" s="19">
        <v>1967.6233845179902</v>
      </c>
      <c r="Q102" s="19">
        <v>1329.8318701052201</v>
      </c>
      <c r="R102" s="19">
        <v>-5698.4875303030394</v>
      </c>
      <c r="S102" s="19">
        <v>632.142320750831</v>
      </c>
      <c r="T102" s="19">
        <v>4540.9508700523793</v>
      </c>
      <c r="U102" s="19">
        <v>-4543.1035597316995</v>
      </c>
      <c r="V102" s="19">
        <v>2240.3747817357003</v>
      </c>
      <c r="W102" s="19">
        <v>1950.40450694424</v>
      </c>
      <c r="X102" s="19">
        <v>12304.384815873</v>
      </c>
      <c r="Y102" s="19">
        <v>-5939.8981796063299</v>
      </c>
      <c r="Z102" s="19">
        <v>16850.416516888999</v>
      </c>
      <c r="AA102" s="19">
        <v>8650.582592840201</v>
      </c>
      <c r="AB102" s="19">
        <v>8621.9531998790499</v>
      </c>
      <c r="AC102" s="19">
        <v>2385.4473445480398</v>
      </c>
      <c r="AD102" s="19">
        <v>4166.47790808427</v>
      </c>
      <c r="AE102" s="19">
        <v>8386.1801543884994</v>
      </c>
      <c r="AF102" s="19">
        <v>6366.2852993681499</v>
      </c>
      <c r="AG102" s="19">
        <v>8698.6885384740399</v>
      </c>
    </row>
    <row r="103" spans="1:33" s="27" customFormat="1" x14ac:dyDescent="0.2">
      <c r="A103" s="17" t="str">
        <f>VLOOKUP(C103,'Country Table'!$C$4:$G$222,5,FALSE)</f>
        <v>High income</v>
      </c>
      <c r="B103" s="17" t="str">
        <f>VLOOKUP(C103,'Country Table'!$C$4:$G$222,4,FALSE)</f>
        <v>Europe &amp; Central Asia</v>
      </c>
      <c r="C103" s="28" t="s">
        <v>324</v>
      </c>
      <c r="D103" s="19">
        <v>-18</v>
      </c>
      <c r="E103" s="19">
        <v>37</v>
      </c>
      <c r="F103" s="19">
        <v>73</v>
      </c>
      <c r="G103" s="19">
        <v>87</v>
      </c>
      <c r="H103" s="19">
        <v>341</v>
      </c>
      <c r="I103" s="19">
        <v>417</v>
      </c>
      <c r="J103" s="19">
        <v>263</v>
      </c>
      <c r="K103" s="19">
        <v>1224</v>
      </c>
      <c r="L103" s="19">
        <v>2040</v>
      </c>
      <c r="M103" s="29">
        <v>1025</v>
      </c>
      <c r="N103" s="19">
        <v>1048</v>
      </c>
      <c r="O103" s="19">
        <v>1174</v>
      </c>
      <c r="P103" s="19">
        <v>1128</v>
      </c>
      <c r="Q103" s="19">
        <v>1805</v>
      </c>
      <c r="R103" s="19">
        <v>6373</v>
      </c>
      <c r="S103" s="19">
        <v>6168.2581568182204</v>
      </c>
      <c r="T103" s="19">
        <v>10505.020927052699</v>
      </c>
      <c r="U103" s="19">
        <v>9437.0175276259106</v>
      </c>
      <c r="V103" s="19">
        <v>13354.821284297599</v>
      </c>
      <c r="W103" s="19">
        <v>4624.1558500967794</v>
      </c>
      <c r="X103" s="19">
        <v>2978.1386160756401</v>
      </c>
      <c r="Y103" s="19">
        <v>2313.2690448737603</v>
      </c>
      <c r="Z103" s="19">
        <v>3255.01808708516</v>
      </c>
      <c r="AA103" s="19">
        <v>3915.3474922883001</v>
      </c>
      <c r="AB103" s="19">
        <v>3599.99031825456</v>
      </c>
      <c r="AC103" s="19" t="s">
        <v>443</v>
      </c>
      <c r="AD103" s="19">
        <v>4996.2716442777992</v>
      </c>
      <c r="AE103" s="19">
        <v>5566.5771678867395</v>
      </c>
      <c r="AF103" s="19">
        <v>5840.1191267438799</v>
      </c>
      <c r="AG103" s="19">
        <v>5944.6220075551901</v>
      </c>
    </row>
    <row r="104" spans="1:33" s="27" customFormat="1" x14ac:dyDescent="0.2">
      <c r="A104" s="17" t="str">
        <f>VLOOKUP(C104,'Country Table'!$C$4:$G$222,5,FALSE)</f>
        <v>Upper middle income</v>
      </c>
      <c r="B104" s="17" t="str">
        <f>VLOOKUP(C104,'Country Table'!$C$4:$G$222,4,FALSE)</f>
        <v>Europe &amp; Central Asia</v>
      </c>
      <c r="C104" s="28" t="s">
        <v>449</v>
      </c>
      <c r="D104" s="19" t="s">
        <v>443</v>
      </c>
      <c r="E104" s="19" t="s">
        <v>443</v>
      </c>
      <c r="F104" s="19" t="s">
        <v>443</v>
      </c>
      <c r="G104" s="19" t="s">
        <v>443</v>
      </c>
      <c r="H104" s="19">
        <v>378.6</v>
      </c>
      <c r="I104" s="19">
        <v>1459.95</v>
      </c>
      <c r="J104" s="19">
        <v>1656.49</v>
      </c>
      <c r="K104" s="19">
        <v>1680.74</v>
      </c>
      <c r="L104" s="19">
        <v>1551.61</v>
      </c>
      <c r="M104" s="29">
        <v>1061.4100000000001</v>
      </c>
      <c r="N104" s="19">
        <v>-500.8</v>
      </c>
      <c r="O104" s="19">
        <v>306.27</v>
      </c>
      <c r="P104" s="19">
        <v>-58.82</v>
      </c>
      <c r="Q104" s="19">
        <v>-1795.35</v>
      </c>
      <c r="R104" s="19">
        <v>1620.96</v>
      </c>
      <c r="S104" s="19">
        <v>-2371.59</v>
      </c>
      <c r="T104" s="19">
        <v>7601.62</v>
      </c>
      <c r="U104" s="19">
        <v>11072.47</v>
      </c>
      <c r="V104" s="19">
        <v>19120.29</v>
      </c>
      <c r="W104" s="19">
        <v>-6697.43</v>
      </c>
      <c r="X104" s="19">
        <v>-9448.5</v>
      </c>
      <c r="Y104" s="19">
        <v>-11767.16</v>
      </c>
      <c r="Z104" s="19">
        <v>1765.14</v>
      </c>
      <c r="AA104" s="19">
        <v>-17287.63</v>
      </c>
      <c r="AB104" s="19">
        <v>-35050.839999999997</v>
      </c>
      <c r="AC104" s="19">
        <v>-15232.1</v>
      </c>
      <c r="AD104" s="19">
        <v>10224.57</v>
      </c>
      <c r="AE104" s="19">
        <v>-8199.59</v>
      </c>
      <c r="AF104" s="19">
        <v>-22592.03</v>
      </c>
      <c r="AG104" s="19">
        <v>10051.629999999999</v>
      </c>
    </row>
    <row r="105" spans="1:33" s="27" customFormat="1" x14ac:dyDescent="0.2">
      <c r="A105" s="17" t="str">
        <f>VLOOKUP(C105,'Country Table'!$C$4:$G$222,5,FALSE)</f>
        <v>High income</v>
      </c>
      <c r="B105" s="17" t="str">
        <f>VLOOKUP(C105,'Country Table'!$C$4:$G$222,4,FALSE)</f>
        <v>Middle East &amp; North Africa</v>
      </c>
      <c r="C105" s="28" t="s">
        <v>334</v>
      </c>
      <c r="D105" s="19">
        <v>1861.3333333333298</v>
      </c>
      <c r="E105" s="19">
        <v>160</v>
      </c>
      <c r="F105" s="19">
        <v>-78.933333333333294</v>
      </c>
      <c r="G105" s="19">
        <v>1367.2</v>
      </c>
      <c r="H105" s="19">
        <v>349.33333333333303</v>
      </c>
      <c r="I105" s="19">
        <v>-1874.6666666666702</v>
      </c>
      <c r="J105" s="19">
        <v>-1127.4666666666701</v>
      </c>
      <c r="K105" s="19">
        <v>3039.4666666666699</v>
      </c>
      <c r="L105" s="19">
        <v>4283.4666666666699</v>
      </c>
      <c r="M105" s="29">
        <v>-778.93333333333305</v>
      </c>
      <c r="N105" s="19">
        <v>-1881.06666666667</v>
      </c>
      <c r="O105" s="19">
        <v>19.64</v>
      </c>
      <c r="P105" s="19">
        <v>-614.13333333333298</v>
      </c>
      <c r="Q105" s="19">
        <v>-586.506666666667</v>
      </c>
      <c r="R105" s="19">
        <v>-334.32</v>
      </c>
      <c r="S105" s="19">
        <v>12447.2</v>
      </c>
      <c r="T105" s="19">
        <v>18331.733333333301</v>
      </c>
      <c r="U105" s="19">
        <v>24453.386666666698</v>
      </c>
      <c r="V105" s="19">
        <v>35958.243929333301</v>
      </c>
      <c r="W105" s="19">
        <v>34280.396666666697</v>
      </c>
      <c r="X105" s="19">
        <v>25325.858</v>
      </c>
      <c r="Y105" s="19">
        <v>12878.3613333333</v>
      </c>
      <c r="Z105" s="19">
        <v>7780.8249999999998</v>
      </c>
      <c r="AA105" s="19">
        <v>3921.4</v>
      </c>
      <c r="AB105" s="19">
        <v>2615.7966666666698</v>
      </c>
      <c r="AC105" s="19">
        <v>2751.0983333333302</v>
      </c>
      <c r="AD105" s="19">
        <v>-1483.6220000000001</v>
      </c>
      <c r="AE105" s="19">
        <v>-5860.7555815101896</v>
      </c>
      <c r="AF105" s="19">
        <v>-15005.221032351499</v>
      </c>
      <c r="AG105" s="19">
        <v>-9171.8258816940797</v>
      </c>
    </row>
    <row r="106" spans="1:33" s="27" customFormat="1" x14ac:dyDescent="0.2">
      <c r="A106" s="17" t="str">
        <f>VLOOKUP(C106,'Country Table'!$C$4:$G$222,5,FALSE)</f>
        <v>Lower middle income</v>
      </c>
      <c r="B106" s="17" t="str">
        <f>VLOOKUP(C106,'Country Table'!$C$4:$G$222,4,FALSE)</f>
        <v>Sub-Saharan Africa</v>
      </c>
      <c r="C106" s="28" t="s">
        <v>336</v>
      </c>
      <c r="D106" s="19">
        <v>66.442671988234693</v>
      </c>
      <c r="E106" s="19">
        <v>11.591350292722</v>
      </c>
      <c r="F106" s="19">
        <v>-29.959371531392801</v>
      </c>
      <c r="G106" s="19">
        <v>-1.13009282711376</v>
      </c>
      <c r="H106" s="19">
        <v>49.477247247626202</v>
      </c>
      <c r="I106" s="19">
        <v>34.999609521866205</v>
      </c>
      <c r="J106" s="19">
        <v>6.7617702415318597</v>
      </c>
      <c r="K106" s="19">
        <v>176.89295496815402</v>
      </c>
      <c r="L106" s="19">
        <v>60.313404474621102</v>
      </c>
      <c r="M106" s="29">
        <v>142.24336455322501</v>
      </c>
      <c r="N106" s="19">
        <v>62.443680491132106</v>
      </c>
      <c r="O106" s="19">
        <v>39.015688147241399</v>
      </c>
      <c r="P106" s="19">
        <v>44.244507424222299</v>
      </c>
      <c r="Q106" s="19">
        <v>49.9484886338943</v>
      </c>
      <c r="R106" s="19">
        <v>64.080339233555804</v>
      </c>
      <c r="S106" s="19">
        <v>52.327287634381506</v>
      </c>
      <c r="T106" s="19">
        <v>210.61371180266499</v>
      </c>
      <c r="U106" s="19">
        <v>273.08982830563997</v>
      </c>
      <c r="V106" s="19">
        <v>272.46634240125502</v>
      </c>
      <c r="W106" s="19">
        <v>243.890291267663</v>
      </c>
      <c r="X106" s="19">
        <v>264.12998285965</v>
      </c>
      <c r="Y106" s="19">
        <v>291.14143259449901</v>
      </c>
      <c r="Z106" s="19">
        <v>220.16962974218899</v>
      </c>
      <c r="AA106" s="19">
        <v>278.03813440660502</v>
      </c>
      <c r="AB106" s="19">
        <v>375.63841340205801</v>
      </c>
      <c r="AC106" s="19">
        <v>377.80206440801697</v>
      </c>
      <c r="AD106" s="19">
        <v>248.547256819924</v>
      </c>
      <c r="AE106" s="19">
        <v>505.87769832778696</v>
      </c>
      <c r="AF106" s="19">
        <v>795.03324456053497</v>
      </c>
      <c r="AG106" s="19" t="s">
        <v>443</v>
      </c>
    </row>
    <row r="107" spans="1:33" s="27" customFormat="1" x14ac:dyDescent="0.2">
      <c r="A107" s="17" t="str">
        <f>VLOOKUP(C107,'Country Table'!$C$4:$G$222,5,FALSE)</f>
        <v>High income</v>
      </c>
      <c r="B107" s="17" t="str">
        <f>VLOOKUP(C107,'Country Table'!$C$4:$G$222,4,FALSE)</f>
        <v>Sub-Saharan Africa</v>
      </c>
      <c r="C107" s="28" t="s">
        <v>340</v>
      </c>
      <c r="D107" s="19">
        <v>19.114190419201698</v>
      </c>
      <c r="E107" s="19">
        <v>18.447881179398397</v>
      </c>
      <c r="F107" s="19">
        <v>7.84194645962181</v>
      </c>
      <c r="G107" s="19">
        <v>17.832559216705501</v>
      </c>
      <c r="H107" s="19">
        <v>17.405550986232097</v>
      </c>
      <c r="I107" s="19">
        <v>28.916573480541199</v>
      </c>
      <c r="J107" s="19">
        <v>16.3380829580247</v>
      </c>
      <c r="K107" s="19">
        <v>43.510770756066798</v>
      </c>
      <c r="L107" s="19">
        <v>50.207217208292498</v>
      </c>
      <c r="M107" s="29">
        <v>46.232315827237102</v>
      </c>
      <c r="N107" s="19">
        <v>13.826134895239299</v>
      </c>
      <c r="O107" s="19">
        <v>56.202545151905298</v>
      </c>
      <c r="P107" s="19">
        <v>38.986033454782003</v>
      </c>
      <c r="Q107" s="19">
        <v>50.278473824770195</v>
      </c>
      <c r="R107" s="19">
        <v>30.414852100000001</v>
      </c>
      <c r="S107" s="19">
        <v>78.1896936363636</v>
      </c>
      <c r="T107" s="19">
        <v>137.88491124471199</v>
      </c>
      <c r="U107" s="19">
        <v>158.09672048412401</v>
      </c>
      <c r="V107" s="19">
        <v>166.86544415250398</v>
      </c>
      <c r="W107" s="19">
        <v>162.91630776410898</v>
      </c>
      <c r="X107" s="19">
        <v>153.64386748500002</v>
      </c>
      <c r="Y107" s="19">
        <v>135.32212657404102</v>
      </c>
      <c r="Z107" s="19">
        <v>425.56765997286897</v>
      </c>
      <c r="AA107" s="19">
        <v>125.293914769219</v>
      </c>
      <c r="AB107" s="19">
        <v>185.227665931975</v>
      </c>
      <c r="AC107" s="19">
        <v>192.959276437493</v>
      </c>
      <c r="AD107" s="19">
        <v>119.285029929172</v>
      </c>
      <c r="AE107" s="19">
        <v>188.93773849158401</v>
      </c>
      <c r="AF107" s="19">
        <v>317.93709454171199</v>
      </c>
      <c r="AG107" s="19">
        <v>243.06308253559399</v>
      </c>
    </row>
    <row r="108" spans="1:33" s="27" customFormat="1" x14ac:dyDescent="0.2">
      <c r="A108" s="17" t="str">
        <f>VLOOKUP(C108,'Country Table'!$C$4:$G$222,5,FALSE)</f>
        <v>Low income</v>
      </c>
      <c r="B108" s="17" t="str">
        <f>VLOOKUP(C108,'Country Table'!$C$4:$G$222,4,FALSE)</f>
        <v>Sub-Saharan Africa</v>
      </c>
      <c r="C108" s="28" t="s">
        <v>342</v>
      </c>
      <c r="D108" s="19">
        <v>32.434698874735297</v>
      </c>
      <c r="E108" s="19">
        <v>7.5044651296650997</v>
      </c>
      <c r="F108" s="19">
        <v>-5.5990504066039097</v>
      </c>
      <c r="G108" s="19">
        <v>-7.4629235055774306</v>
      </c>
      <c r="H108" s="19">
        <v>-2.8741876100227</v>
      </c>
      <c r="I108" s="19">
        <v>7.2870559078585702</v>
      </c>
      <c r="J108" s="19">
        <v>0.66392790522763101</v>
      </c>
      <c r="K108" s="19">
        <v>1.8000320943063199</v>
      </c>
      <c r="L108" s="19">
        <v>0.10488495271863101</v>
      </c>
      <c r="M108" s="29">
        <v>0.53320178805506102</v>
      </c>
      <c r="N108" s="19">
        <v>39.000824520523402</v>
      </c>
      <c r="O108" s="19">
        <v>9.8357420223757188</v>
      </c>
      <c r="P108" s="19">
        <v>10.413409463440901</v>
      </c>
      <c r="Q108" s="19">
        <v>8.6150496677389796</v>
      </c>
      <c r="R108" s="19">
        <v>61.153314193329805</v>
      </c>
      <c r="S108" s="19">
        <v>90.731669737714896</v>
      </c>
      <c r="T108" s="19">
        <v>58.768035151632006</v>
      </c>
      <c r="U108" s="19">
        <v>96.577832340994405</v>
      </c>
      <c r="V108" s="19">
        <v>57.623740466567703</v>
      </c>
      <c r="W108" s="19">
        <v>110.845502468961</v>
      </c>
      <c r="X108" s="19">
        <v>238.437429326759</v>
      </c>
      <c r="Y108" s="19">
        <v>950.47768897210506</v>
      </c>
      <c r="Z108" s="19">
        <v>722.44724291154603</v>
      </c>
      <c r="AA108" s="19">
        <v>429.66458013606797</v>
      </c>
      <c r="AB108" s="19">
        <v>375.08962851241796</v>
      </c>
      <c r="AC108" s="19">
        <v>252.43582943390101</v>
      </c>
      <c r="AD108" s="19">
        <v>137.965732548646</v>
      </c>
      <c r="AE108" s="19">
        <v>198.17476050137202</v>
      </c>
      <c r="AF108" s="19">
        <v>217.81291899670401</v>
      </c>
      <c r="AG108" s="19" t="s">
        <v>443</v>
      </c>
    </row>
    <row r="109" spans="1:33" s="27" customFormat="1" x14ac:dyDescent="0.2">
      <c r="A109" s="17" t="str">
        <f>VLOOKUP(C109,'Country Table'!$C$4:$G$222,5,FALSE)</f>
        <v>High income</v>
      </c>
      <c r="B109" s="17" t="str">
        <f>VLOOKUP(C109,'Country Table'!$C$4:$G$222,4,FALSE)</f>
        <v>East Asia &amp; Pacific</v>
      </c>
      <c r="C109" s="28" t="s">
        <v>344</v>
      </c>
      <c r="D109" s="19">
        <v>3540.9555686332301</v>
      </c>
      <c r="E109" s="19">
        <v>4361.2630604034593</v>
      </c>
      <c r="F109" s="19">
        <v>887.37236284761093</v>
      </c>
      <c r="G109" s="19">
        <v>2534.42457743861</v>
      </c>
      <c r="H109" s="19">
        <v>3973.1075822193097</v>
      </c>
      <c r="I109" s="19">
        <v>4463.3918334950204</v>
      </c>
      <c r="J109" s="19">
        <v>2028.4518947146398</v>
      </c>
      <c r="K109" s="19">
        <v>3278.81254956457</v>
      </c>
      <c r="L109" s="19">
        <v>2337.4737716362201</v>
      </c>
      <c r="M109" s="29">
        <v>10542.9833997722</v>
      </c>
      <c r="N109" s="19">
        <v>8666.9476729010294</v>
      </c>
      <c r="O109" s="19">
        <v>-3197.5933773226598</v>
      </c>
      <c r="P109" s="19">
        <v>3321.92491667078</v>
      </c>
      <c r="Q109" s="19">
        <v>13325.6928566646</v>
      </c>
      <c r="R109" s="19">
        <v>11251.675069541901</v>
      </c>
      <c r="S109" s="19">
        <v>6763.5285441128099</v>
      </c>
      <c r="T109" s="19">
        <v>19066.2498951079</v>
      </c>
      <c r="U109" s="19">
        <v>6455.7025018219201</v>
      </c>
      <c r="V109" s="19">
        <v>5633.9109912459098</v>
      </c>
      <c r="W109" s="19">
        <v>-8603.5568319654103</v>
      </c>
      <c r="X109" s="19">
        <v>19915.243153384999</v>
      </c>
      <c r="Y109" s="19">
        <v>17255.458936322102</v>
      </c>
      <c r="Z109" s="19">
        <v>34830.382359045303</v>
      </c>
      <c r="AA109" s="19">
        <v>19110.684887716801</v>
      </c>
      <c r="AB109" s="19">
        <v>16220.985754311199</v>
      </c>
      <c r="AC109" s="19">
        <v>24551.342898187002</v>
      </c>
      <c r="AD109" s="19">
        <v>30753.437682807398</v>
      </c>
      <c r="AE109" s="19">
        <v>48936.546155656499</v>
      </c>
      <c r="AF109" s="19">
        <v>61274.575098386704</v>
      </c>
      <c r="AG109" s="19">
        <v>72182.236910427309</v>
      </c>
    </row>
    <row r="110" spans="1:33" s="27" customFormat="1" x14ac:dyDescent="0.2">
      <c r="A110" s="17" t="str">
        <f>VLOOKUP(C110,'Country Table'!$C$4:$G$222,5,FALSE)</f>
        <v>High income</v>
      </c>
      <c r="B110" s="17" t="str">
        <f>VLOOKUP(C110,'Country Table'!$C$4:$G$222,4,FALSE)</f>
        <v>Europe &amp; Central Asia</v>
      </c>
      <c r="C110" s="28" t="s">
        <v>348</v>
      </c>
      <c r="D110" s="19" t="s">
        <v>443</v>
      </c>
      <c r="E110" s="19" t="s">
        <v>443</v>
      </c>
      <c r="F110" s="19" t="s">
        <v>443</v>
      </c>
      <c r="G110" s="19">
        <v>138.19844419501098</v>
      </c>
      <c r="H110" s="19">
        <v>256.01579685773902</v>
      </c>
      <c r="I110" s="19">
        <v>226.045942033329</v>
      </c>
      <c r="J110" s="19">
        <v>303.16916040904897</v>
      </c>
      <c r="K110" s="19">
        <v>78.462071178766294</v>
      </c>
      <c r="L110" s="19">
        <v>417.252734173362</v>
      </c>
      <c r="M110" s="29">
        <v>730.40069962112796</v>
      </c>
      <c r="N110" s="19">
        <v>2030.97217537504</v>
      </c>
      <c r="O110" s="19">
        <v>1508.05272211698</v>
      </c>
      <c r="P110" s="19">
        <v>4100.9390361980304</v>
      </c>
      <c r="Q110" s="19">
        <v>535.685661038278</v>
      </c>
      <c r="R110" s="19">
        <v>4059.3775115885001</v>
      </c>
      <c r="S110" s="19">
        <v>2909.2484584399899</v>
      </c>
      <c r="T110" s="19">
        <v>5202.3851566925496</v>
      </c>
      <c r="U110" s="19">
        <v>3414.6990996978302</v>
      </c>
      <c r="V110" s="19">
        <v>4117.0398370415505</v>
      </c>
      <c r="W110" s="19">
        <v>-972.62695918767497</v>
      </c>
      <c r="X110" s="19">
        <v>876.08837995772308</v>
      </c>
      <c r="Y110" s="19">
        <v>2733.6213861604801</v>
      </c>
      <c r="Z110" s="19">
        <v>3008.7809986832899</v>
      </c>
      <c r="AA110" s="19">
        <v>-272.81968473902396</v>
      </c>
      <c r="AB110" s="19">
        <v>-642.12124816871506</v>
      </c>
      <c r="AC110" s="19">
        <v>102.09454570938499</v>
      </c>
      <c r="AD110" s="19">
        <v>669.23789921061393</v>
      </c>
      <c r="AE110" s="19">
        <v>2726.7962373683099</v>
      </c>
      <c r="AF110" s="19">
        <v>1292.87017591312</v>
      </c>
      <c r="AG110" s="19">
        <v>2271.8041957127198</v>
      </c>
    </row>
    <row r="111" spans="1:33" s="27" customFormat="1" x14ac:dyDescent="0.2">
      <c r="A111" s="17" t="str">
        <f>VLOOKUP(C111,'Country Table'!$C$4:$G$222,5,FALSE)</f>
        <v>High income</v>
      </c>
      <c r="B111" s="17" t="str">
        <f>VLOOKUP(C111,'Country Table'!$C$4:$G$222,4,FALSE)</f>
        <v>Europe &amp; Central Asia</v>
      </c>
      <c r="C111" s="28" t="s">
        <v>350</v>
      </c>
      <c r="D111" s="19" t="s">
        <v>443</v>
      </c>
      <c r="E111" s="19" t="s">
        <v>443</v>
      </c>
      <c r="F111" s="19">
        <v>112.8</v>
      </c>
      <c r="G111" s="19">
        <v>111.3</v>
      </c>
      <c r="H111" s="19">
        <v>129.80000000000001</v>
      </c>
      <c r="I111" s="19">
        <v>160.4</v>
      </c>
      <c r="J111" s="19">
        <v>166.1</v>
      </c>
      <c r="K111" s="19">
        <v>303.60000000000002</v>
      </c>
      <c r="L111" s="19">
        <v>221.2</v>
      </c>
      <c r="M111" s="29">
        <v>58.9</v>
      </c>
      <c r="N111" s="19">
        <v>70.5</v>
      </c>
      <c r="O111" s="19">
        <v>370.7</v>
      </c>
      <c r="P111" s="19">
        <v>1508.3</v>
      </c>
      <c r="Q111" s="19">
        <v>-174.3</v>
      </c>
      <c r="R111" s="19">
        <v>281.5</v>
      </c>
      <c r="S111" s="19">
        <v>-88.5</v>
      </c>
      <c r="T111" s="19">
        <v>-214.49588071387402</v>
      </c>
      <c r="U111" s="19">
        <v>-331.326960556188</v>
      </c>
      <c r="V111" s="19">
        <v>-251.49685423092401</v>
      </c>
      <c r="W111" s="19">
        <v>-686.97477356346997</v>
      </c>
      <c r="X111" s="19">
        <v>119.592949259308</v>
      </c>
      <c r="Y111" s="19">
        <v>889.96672308352902</v>
      </c>
      <c r="Z111" s="19">
        <v>599.75160926486797</v>
      </c>
      <c r="AA111" s="19">
        <v>71.937722429952998</v>
      </c>
      <c r="AB111" s="19">
        <v>806.71500630947605</v>
      </c>
      <c r="AC111" s="19">
        <v>1404.35273777458</v>
      </c>
      <c r="AD111" s="19">
        <v>968.69274156462302</v>
      </c>
      <c r="AE111" s="19">
        <v>565.15575370019701</v>
      </c>
      <c r="AF111" s="19">
        <v>1089.2375027211899</v>
      </c>
      <c r="AG111" s="19">
        <v>840.93650424423799</v>
      </c>
    </row>
    <row r="112" spans="1:33" s="27" customFormat="1" x14ac:dyDescent="0.2">
      <c r="A112" s="17" t="str">
        <f>VLOOKUP(C112,'Country Table'!$C$4:$G$222,5,FALSE)</f>
        <v>Lower middle income</v>
      </c>
      <c r="B112" s="17" t="str">
        <f>VLOOKUP(C112,'Country Table'!$C$4:$G$222,4,FALSE)</f>
        <v>East Asia &amp; Pacific</v>
      </c>
      <c r="C112" s="28" t="s">
        <v>352</v>
      </c>
      <c r="D112" s="19">
        <v>10.4398030673512</v>
      </c>
      <c r="E112" s="19">
        <v>14.5133069343402</v>
      </c>
      <c r="F112" s="19">
        <v>14.173013216761701</v>
      </c>
      <c r="G112" s="19">
        <v>23.3708382131504</v>
      </c>
      <c r="H112" s="19">
        <v>2.0963989031883998</v>
      </c>
      <c r="I112" s="19">
        <v>2.0258962388795902</v>
      </c>
      <c r="J112" s="19">
        <v>5.9444391220736401</v>
      </c>
      <c r="K112" s="19">
        <v>33.871933242607604</v>
      </c>
      <c r="L112" s="19">
        <v>8.8046281056949791</v>
      </c>
      <c r="M112" s="29">
        <v>9.9004955415043909</v>
      </c>
      <c r="N112" s="19">
        <v>12.969325416586399</v>
      </c>
      <c r="O112" s="19">
        <v>-10.042633783592199</v>
      </c>
      <c r="P112" s="19">
        <v>-1.5677792698697302</v>
      </c>
      <c r="Q112" s="19">
        <v>-1.8279434884603301</v>
      </c>
      <c r="R112" s="19">
        <v>5.6666819246528499</v>
      </c>
      <c r="S112" s="19">
        <v>17.0043718635998</v>
      </c>
      <c r="T112" s="19">
        <v>39.565361305737802</v>
      </c>
      <c r="U112" s="19">
        <v>73.7987584170654</v>
      </c>
      <c r="V112" s="19">
        <v>71.402471557825294</v>
      </c>
      <c r="W112" s="19">
        <v>45.599374385992803</v>
      </c>
      <c r="X112" s="19">
        <v>163.62940711265901</v>
      </c>
      <c r="Y112" s="19">
        <v>116.36070674004699</v>
      </c>
      <c r="Z112" s="19">
        <v>21.340127431023799</v>
      </c>
      <c r="AA112" s="19">
        <v>50.409458668480205</v>
      </c>
      <c r="AB112" s="19">
        <v>20.3489447315539</v>
      </c>
      <c r="AC112" s="19">
        <v>27.508876555742599</v>
      </c>
      <c r="AD112" s="19">
        <v>35.978190578178598</v>
      </c>
      <c r="AE112" s="19">
        <v>35.861541415913699</v>
      </c>
      <c r="AF112" s="19">
        <v>15.937008055663998</v>
      </c>
      <c r="AG112" s="19">
        <v>28.739378634486602</v>
      </c>
    </row>
    <row r="113" spans="1:33" s="27" customFormat="1" x14ac:dyDescent="0.2">
      <c r="A113" s="17" t="str">
        <f>VLOOKUP(C113,'Country Table'!$C$4:$G$222,5,FALSE)</f>
        <v>Upper middle income</v>
      </c>
      <c r="B113" s="17" t="str">
        <f>VLOOKUP(C113,'Country Table'!$C$4:$G$222,4,FALSE)</f>
        <v>Sub-Saharan Africa</v>
      </c>
      <c r="C113" s="28" t="s">
        <v>356</v>
      </c>
      <c r="D113" s="19">
        <v>-103.696633380641</v>
      </c>
      <c r="E113" s="19">
        <v>47.695824159589201</v>
      </c>
      <c r="F113" s="19">
        <v>-1935.66947017098</v>
      </c>
      <c r="G113" s="19">
        <v>-280.62370251412898</v>
      </c>
      <c r="H113" s="19">
        <v>-886.09610400310305</v>
      </c>
      <c r="I113" s="19">
        <v>-1245.4890786165299</v>
      </c>
      <c r="J113" s="19">
        <v>-231.58520226145501</v>
      </c>
      <c r="K113" s="19">
        <v>1486.9403248323399</v>
      </c>
      <c r="L113" s="19">
        <v>-1083.6666432480599</v>
      </c>
      <c r="M113" s="29">
        <v>-80.850625994043099</v>
      </c>
      <c r="N113" s="19">
        <v>691.65273856276701</v>
      </c>
      <c r="O113" s="19">
        <v>10785.0777157128</v>
      </c>
      <c r="P113" s="19">
        <v>1882.0670099389902</v>
      </c>
      <c r="Q113" s="19">
        <v>230.59246004333301</v>
      </c>
      <c r="R113" s="19">
        <v>-604.00231859068208</v>
      </c>
      <c r="S113" s="19">
        <v>5612.6838025941497</v>
      </c>
      <c r="T113" s="19">
        <v>-5305.5047709952205</v>
      </c>
      <c r="U113" s="19">
        <v>3604.6797687268199</v>
      </c>
      <c r="V113" s="19">
        <v>12004.584137927201</v>
      </c>
      <c r="W113" s="19">
        <v>6313.1903344779994</v>
      </c>
      <c r="X113" s="19">
        <v>3854.56495241314</v>
      </c>
      <c r="Y113" s="19">
        <v>4292.6874243341199</v>
      </c>
      <c r="Z113" s="19">
        <v>1727.1594924313199</v>
      </c>
      <c r="AA113" s="19">
        <v>1712.6454581048902</v>
      </c>
      <c r="AB113" s="19">
        <v>-1900.4178689778601</v>
      </c>
      <c r="AC113" s="19">
        <v>-3993.7889007214899</v>
      </c>
      <c r="AD113" s="19">
        <v>-2275.1711150521696</v>
      </c>
      <c r="AE113" s="19">
        <v>-5390.6435728758206</v>
      </c>
      <c r="AF113" s="19">
        <v>1542.5008422301801</v>
      </c>
      <c r="AG113" s="19">
        <v>1511.01914366233</v>
      </c>
    </row>
    <row r="114" spans="1:33" s="27" customFormat="1" x14ac:dyDescent="0.2">
      <c r="A114" s="17" t="str">
        <f>VLOOKUP(C114,'Country Table'!$C$4:$G$222,5,FALSE)</f>
        <v>High income</v>
      </c>
      <c r="B114" s="17" t="str">
        <f>VLOOKUP(C114,'Country Table'!$C$4:$G$222,4,FALSE)</f>
        <v>East Asia &amp; Pacific</v>
      </c>
      <c r="C114" s="28" t="s">
        <v>450</v>
      </c>
      <c r="D114" s="19">
        <v>-87.6</v>
      </c>
      <c r="E114" s="19">
        <v>-136</v>
      </c>
      <c r="F114" s="19">
        <v>-374.1</v>
      </c>
      <c r="G114" s="19">
        <v>-611.20000000000005</v>
      </c>
      <c r="H114" s="19">
        <v>-1453.5</v>
      </c>
      <c r="I114" s="19">
        <v>-1381.4</v>
      </c>
      <c r="J114" s="19">
        <v>-2170.6999999999998</v>
      </c>
      <c r="K114" s="19">
        <v>-1110.2</v>
      </c>
      <c r="L114" s="19">
        <v>1768.9</v>
      </c>
      <c r="M114" s="29">
        <v>6759.1</v>
      </c>
      <c r="N114" s="19">
        <v>6667.3</v>
      </c>
      <c r="O114" s="19">
        <v>3778.8</v>
      </c>
      <c r="P114" s="19">
        <v>2037.9</v>
      </c>
      <c r="Q114" s="19">
        <v>1991.2</v>
      </c>
      <c r="R114" s="19">
        <v>6098.8</v>
      </c>
      <c r="S114" s="19">
        <v>5313.2</v>
      </c>
      <c r="T114" s="19">
        <v>-3401.2</v>
      </c>
      <c r="U114" s="19">
        <v>-13004.1</v>
      </c>
      <c r="V114" s="19">
        <v>-8349</v>
      </c>
      <c r="W114" s="19">
        <v>-8378.6</v>
      </c>
      <c r="X114" s="19">
        <v>-18724.2</v>
      </c>
      <c r="Y114" s="19">
        <v>-19874.7</v>
      </c>
      <c r="Z114" s="19">
        <v>-21102.799999999999</v>
      </c>
      <c r="AA114" s="19">
        <v>-15551.2</v>
      </c>
      <c r="AB114" s="19">
        <v>-18724.900000000001</v>
      </c>
      <c r="AC114" s="19">
        <v>-19583</v>
      </c>
      <c r="AD114" s="19">
        <v>-17785.2</v>
      </c>
      <c r="AE114" s="19">
        <v>-16156.5</v>
      </c>
      <c r="AF114" s="19">
        <v>-26037.8</v>
      </c>
      <c r="AG114" s="19">
        <v>-24965.3</v>
      </c>
    </row>
    <row r="115" spans="1:33" s="27" customFormat="1" x14ac:dyDescent="0.2">
      <c r="A115" s="17" t="str">
        <f>VLOOKUP(C115,'Country Table'!$C$4:$G$222,5,FALSE)</f>
        <v>High income</v>
      </c>
      <c r="B115" s="17" t="str">
        <f>VLOOKUP(C115,'Country Table'!$C$4:$G$222,4,FALSE)</f>
        <v>Europe &amp; Central Asia</v>
      </c>
      <c r="C115" s="28" t="s">
        <v>360</v>
      </c>
      <c r="D115" s="19">
        <v>10461.3807799511</v>
      </c>
      <c r="E115" s="19">
        <v>8050.71640526376</v>
      </c>
      <c r="F115" s="19">
        <v>11084.168590286899</v>
      </c>
      <c r="G115" s="19">
        <v>6493.4971726292197</v>
      </c>
      <c r="H115" s="19">
        <v>5165.2012419668699</v>
      </c>
      <c r="I115" s="19">
        <v>3367.7310790261899</v>
      </c>
      <c r="J115" s="19">
        <v>2560.46407691287</v>
      </c>
      <c r="K115" s="19">
        <v>-5369.8167413751498</v>
      </c>
      <c r="L115" s="19">
        <v>-6088.9310538398804</v>
      </c>
      <c r="M115" s="29">
        <v>-25505.125987838903</v>
      </c>
      <c r="N115" s="19">
        <v>-18579.3898025491</v>
      </c>
      <c r="O115" s="19">
        <v>-4736.2326051380905</v>
      </c>
      <c r="P115" s="19">
        <v>6363.00985830832</v>
      </c>
      <c r="Q115" s="19">
        <v>-3088.9461469394</v>
      </c>
      <c r="R115" s="19">
        <v>-36894.546042496397</v>
      </c>
      <c r="S115" s="19">
        <v>-18068.6961922632</v>
      </c>
      <c r="T115" s="19">
        <v>-71487.814518347397</v>
      </c>
      <c r="U115" s="19">
        <v>-78246.772448675503</v>
      </c>
      <c r="V115" s="19">
        <v>-1691.4161169126101</v>
      </c>
      <c r="W115" s="19">
        <v>-6148.5308938422804</v>
      </c>
      <c r="X115" s="19">
        <v>-1231.20262871563</v>
      </c>
      <c r="Y115" s="19">
        <v>-18152.678384246399</v>
      </c>
      <c r="Z115" s="19">
        <v>23366.093922800901</v>
      </c>
      <c r="AA115" s="19">
        <v>14263.389021576799</v>
      </c>
      <c r="AB115" s="19">
        <v>-12972.0455157736</v>
      </c>
      <c r="AC115" s="19">
        <v>-33299.356666044099</v>
      </c>
      <c r="AD115" s="19">
        <v>-12384.2541716048</v>
      </c>
      <c r="AE115" s="19">
        <v>-14012.303620623899</v>
      </c>
      <c r="AF115" s="19">
        <v>18608.456273571497</v>
      </c>
      <c r="AG115" s="19">
        <v>-12081.3546984037</v>
      </c>
    </row>
    <row r="116" spans="1:33" s="27" customFormat="1" x14ac:dyDescent="0.2">
      <c r="A116" s="17" t="str">
        <f>VLOOKUP(C116,'Country Table'!$C$4:$G$222,5,FALSE)</f>
        <v>Lower middle income</v>
      </c>
      <c r="B116" s="17" t="str">
        <f>VLOOKUP(C116,'Country Table'!$C$4:$G$222,4,FALSE)</f>
        <v>South Asia</v>
      </c>
      <c r="C116" s="28" t="s">
        <v>362</v>
      </c>
      <c r="D116" s="19">
        <v>42.532691034000003</v>
      </c>
      <c r="E116" s="19">
        <v>43.825645319499998</v>
      </c>
      <c r="F116" s="19">
        <v>121.00043862279999</v>
      </c>
      <c r="G116" s="19">
        <v>187.581303615</v>
      </c>
      <c r="H116" s="19">
        <v>158.1579317172</v>
      </c>
      <c r="I116" s="19">
        <v>55.995587565999998</v>
      </c>
      <c r="J116" s="19">
        <v>119.87434969930001</v>
      </c>
      <c r="K116" s="19">
        <v>430.056151833</v>
      </c>
      <c r="L116" s="19">
        <v>193.42402314329999</v>
      </c>
      <c r="M116" s="29">
        <v>176.41017131409998</v>
      </c>
      <c r="N116" s="19">
        <v>172.94140983049999</v>
      </c>
      <c r="O116" s="19">
        <v>171.79</v>
      </c>
      <c r="P116" s="19">
        <v>185.05</v>
      </c>
      <c r="Q116" s="19">
        <v>201.41</v>
      </c>
      <c r="R116" s="19">
        <v>227.01</v>
      </c>
      <c r="S116" s="19">
        <v>234</v>
      </c>
      <c r="T116" s="19">
        <v>450.4</v>
      </c>
      <c r="U116" s="19">
        <v>548</v>
      </c>
      <c r="V116" s="19">
        <v>690.5</v>
      </c>
      <c r="W116" s="19">
        <v>384</v>
      </c>
      <c r="X116" s="19">
        <v>435.05900000000003</v>
      </c>
      <c r="Y116" s="19">
        <v>895.92</v>
      </c>
      <c r="Z116" s="19">
        <v>877.19094272779591</v>
      </c>
      <c r="AA116" s="19">
        <v>867.47798780903997</v>
      </c>
      <c r="AB116" s="19">
        <v>826.80565051322492</v>
      </c>
      <c r="AC116" s="19">
        <v>626.66831979023095</v>
      </c>
      <c r="AD116" s="19">
        <v>660.24123908283104</v>
      </c>
      <c r="AE116" s="19">
        <v>1300.9316674471399</v>
      </c>
      <c r="AF116" s="19">
        <v>1546.1874386921302</v>
      </c>
      <c r="AG116" s="19">
        <v>680.82387947366703</v>
      </c>
    </row>
    <row r="117" spans="1:33" s="27" customFormat="1" x14ac:dyDescent="0.2">
      <c r="A117" s="17" t="str">
        <f>VLOOKUP(C117,'Country Table'!$C$4:$G$222,5,FALSE)</f>
        <v>High income</v>
      </c>
      <c r="B117" s="17" t="str">
        <f>VLOOKUP(C117,'Country Table'!$C$4:$G$222,4,FALSE)</f>
        <v>Latin America &amp; Caribbean</v>
      </c>
      <c r="C117" s="28" t="s">
        <v>364</v>
      </c>
      <c r="D117" s="19">
        <v>48.785185185185199</v>
      </c>
      <c r="E117" s="19">
        <v>21.4481481481481</v>
      </c>
      <c r="F117" s="19">
        <v>12.5296296296296</v>
      </c>
      <c r="G117" s="19">
        <v>13.7592592592593</v>
      </c>
      <c r="H117" s="19">
        <v>15.3481481481481</v>
      </c>
      <c r="I117" s="19">
        <v>20.4703703703704</v>
      </c>
      <c r="J117" s="19">
        <v>35.174074074074099</v>
      </c>
      <c r="K117" s="19">
        <v>19.670370370370399</v>
      </c>
      <c r="L117" s="19">
        <v>31.925925925925899</v>
      </c>
      <c r="M117" s="29">
        <v>57.737037037036998</v>
      </c>
      <c r="N117" s="19">
        <v>96.214814814814801</v>
      </c>
      <c r="O117" s="19">
        <v>88.106666666666698</v>
      </c>
      <c r="P117" s="19">
        <v>79.771688888888889</v>
      </c>
      <c r="Q117" s="19">
        <v>75.612162962962998</v>
      </c>
      <c r="R117" s="19">
        <v>55.771474074074099</v>
      </c>
      <c r="S117" s="19">
        <v>92.994488888888895</v>
      </c>
      <c r="T117" s="19">
        <v>110.41563037037</v>
      </c>
      <c r="U117" s="19">
        <v>134.484438148148</v>
      </c>
      <c r="V117" s="19">
        <v>177.906026666667</v>
      </c>
      <c r="W117" s="19">
        <v>130.75083925925901</v>
      </c>
      <c r="X117" s="19">
        <v>116.26848</v>
      </c>
      <c r="Y117" s="19">
        <v>109.63270703703699</v>
      </c>
      <c r="Z117" s="19">
        <v>92.419222222222189</v>
      </c>
      <c r="AA117" s="19">
        <v>110.78997037037</v>
      </c>
      <c r="AB117" s="19">
        <v>151.25283669844202</v>
      </c>
      <c r="AC117" s="19">
        <v>133.763151578178</v>
      </c>
      <c r="AD117" s="19">
        <v>119.638054848964</v>
      </c>
      <c r="AE117" s="19">
        <v>38.457190514440697</v>
      </c>
      <c r="AF117" s="19">
        <v>94.027008376220408</v>
      </c>
      <c r="AG117" s="19" t="s">
        <v>443</v>
      </c>
    </row>
    <row r="118" spans="1:33" s="27" customFormat="1" x14ac:dyDescent="0.2">
      <c r="A118" s="17" t="str">
        <f>VLOOKUP(C118,'Country Table'!$C$4:$G$222,5,FALSE)</f>
        <v>Upper middle income</v>
      </c>
      <c r="B118" s="17" t="str">
        <f>VLOOKUP(C118,'Country Table'!$C$4:$G$222,4,FALSE)</f>
        <v>Latin America &amp; Caribbean</v>
      </c>
      <c r="C118" s="28" t="s">
        <v>366</v>
      </c>
      <c r="D118" s="19">
        <v>44.785185185185199</v>
      </c>
      <c r="E118" s="19">
        <v>57.744444444444404</v>
      </c>
      <c r="F118" s="19">
        <v>40.940740740740701</v>
      </c>
      <c r="G118" s="19">
        <v>34.162962962963</v>
      </c>
      <c r="H118" s="19">
        <v>32.522222222222204</v>
      </c>
      <c r="I118" s="19">
        <v>32.751851851851896</v>
      </c>
      <c r="J118" s="19">
        <v>18.414814814814797</v>
      </c>
      <c r="K118" s="19">
        <v>47.825925925925901</v>
      </c>
      <c r="L118" s="19">
        <v>83.396296296296299</v>
      </c>
      <c r="M118" s="29">
        <v>83.151851851851802</v>
      </c>
      <c r="N118" s="19">
        <v>53.748148148148097</v>
      </c>
      <c r="O118" s="19">
        <v>58.807407407407403</v>
      </c>
      <c r="P118" s="19">
        <v>51.935414814814798</v>
      </c>
      <c r="Q118" s="19">
        <v>106.42592592592599</v>
      </c>
      <c r="R118" s="19">
        <v>76.520285185185188</v>
      </c>
      <c r="S118" s="19">
        <v>78.233429629629597</v>
      </c>
      <c r="T118" s="19">
        <v>233.93473333333299</v>
      </c>
      <c r="U118" s="19">
        <v>271.89107407407397</v>
      </c>
      <c r="V118" s="19">
        <v>161.210706296296</v>
      </c>
      <c r="W118" s="19">
        <v>146.39759111111098</v>
      </c>
      <c r="X118" s="19">
        <v>121.29697259259299</v>
      </c>
      <c r="Y118" s="19">
        <v>80.860872222222199</v>
      </c>
      <c r="Z118" s="19">
        <v>75.759324814814804</v>
      </c>
      <c r="AA118" s="19">
        <v>83.515042222222192</v>
      </c>
      <c r="AB118" s="19">
        <v>56.290245563967396</v>
      </c>
      <c r="AC118" s="19">
        <v>130.438468692714</v>
      </c>
      <c r="AD118" s="19">
        <v>134.924839537086</v>
      </c>
      <c r="AE118" s="19">
        <v>48.291403902494402</v>
      </c>
      <c r="AF118" s="19">
        <v>15.809470865377399</v>
      </c>
      <c r="AG118" s="19" t="s">
        <v>443</v>
      </c>
    </row>
    <row r="119" spans="1:33" s="27" customFormat="1" x14ac:dyDescent="0.2">
      <c r="A119" s="17" t="str">
        <f>VLOOKUP(C119,'Country Table'!$C$4:$G$222,5,FALSE)</f>
        <v>Upper middle income</v>
      </c>
      <c r="B119" s="17" t="str">
        <f>VLOOKUP(C119,'Country Table'!$C$4:$G$222,4,FALSE)</f>
        <v>Latin America &amp; Caribbean</v>
      </c>
      <c r="C119" s="28" t="s">
        <v>370</v>
      </c>
      <c r="D119" s="19">
        <v>7.6666666666666696</v>
      </c>
      <c r="E119" s="19">
        <v>8.8962962962963008</v>
      </c>
      <c r="F119" s="19">
        <v>13.9</v>
      </c>
      <c r="G119" s="19">
        <v>31.4</v>
      </c>
      <c r="H119" s="19">
        <v>46.914814814814797</v>
      </c>
      <c r="I119" s="19">
        <v>30.6407407407407</v>
      </c>
      <c r="J119" s="19">
        <v>42.644444444444403</v>
      </c>
      <c r="K119" s="19">
        <v>92.470370370370404</v>
      </c>
      <c r="L119" s="19">
        <v>88.951851851851899</v>
      </c>
      <c r="M119" s="29">
        <v>56.796296296296298</v>
      </c>
      <c r="N119" s="19">
        <v>37.744444444444404</v>
      </c>
      <c r="O119" s="19">
        <v>21.0403703703704</v>
      </c>
      <c r="P119" s="19">
        <v>34.048225925925905</v>
      </c>
      <c r="Q119" s="19">
        <v>55.164448148148097</v>
      </c>
      <c r="R119" s="19">
        <v>65.686166666666708</v>
      </c>
      <c r="S119" s="19">
        <v>40.087092592592597</v>
      </c>
      <c r="T119" s="19">
        <v>109.11234444444401</v>
      </c>
      <c r="U119" s="19">
        <v>119.40689999999999</v>
      </c>
      <c r="V119" s="19">
        <v>159.24336</v>
      </c>
      <c r="W119" s="19">
        <v>110.22166629629601</v>
      </c>
      <c r="X119" s="19">
        <v>97.218108888888892</v>
      </c>
      <c r="Y119" s="19">
        <v>85.623860370370409</v>
      </c>
      <c r="Z119" s="19">
        <v>115.402246296296</v>
      </c>
      <c r="AA119" s="19">
        <v>126.735012962963</v>
      </c>
      <c r="AB119" s="19">
        <v>117.91755875073301</v>
      </c>
      <c r="AC119" s="19">
        <v>111.28481292037</v>
      </c>
      <c r="AD119" s="19">
        <v>87.349438371385901</v>
      </c>
      <c r="AE119" s="19">
        <v>142.95197371565399</v>
      </c>
      <c r="AF119" s="19">
        <v>95.5047071869581</v>
      </c>
      <c r="AG119" s="19" t="s">
        <v>443</v>
      </c>
    </row>
    <row r="120" spans="1:33" s="27" customFormat="1" x14ac:dyDescent="0.2">
      <c r="A120" s="17" t="str">
        <f>VLOOKUP(C120,'Country Table'!$C$4:$G$222,5,FALSE)</f>
        <v>Low income</v>
      </c>
      <c r="B120" s="17" t="str">
        <f>VLOOKUP(C120,'Country Table'!$C$4:$G$222,4,FALSE)</f>
        <v>Sub-Saharan Africa</v>
      </c>
      <c r="C120" s="28" t="s">
        <v>372</v>
      </c>
      <c r="D120" s="19">
        <v>0</v>
      </c>
      <c r="E120" s="19">
        <v>0</v>
      </c>
      <c r="F120" s="19">
        <v>0</v>
      </c>
      <c r="G120" s="19" t="s">
        <v>443</v>
      </c>
      <c r="H120" s="19" t="s">
        <v>443</v>
      </c>
      <c r="I120" s="19" t="s">
        <v>443</v>
      </c>
      <c r="J120" s="19">
        <v>0.4</v>
      </c>
      <c r="K120" s="19">
        <v>97.9</v>
      </c>
      <c r="L120" s="19">
        <v>370.7</v>
      </c>
      <c r="M120" s="29">
        <v>370.8</v>
      </c>
      <c r="N120" s="19">
        <v>392.2</v>
      </c>
      <c r="O120" s="19">
        <v>574</v>
      </c>
      <c r="P120" s="19">
        <v>713.18</v>
      </c>
      <c r="Q120" s="19">
        <v>1349.19</v>
      </c>
      <c r="R120" s="19">
        <v>1511.07</v>
      </c>
      <c r="S120" s="19">
        <v>1561.6899968943501</v>
      </c>
      <c r="T120" s="19">
        <v>1841.8338140836699</v>
      </c>
      <c r="U120" s="19">
        <v>1504.37983838585</v>
      </c>
      <c r="V120" s="19">
        <v>1653.1203154749999</v>
      </c>
      <c r="W120" s="19">
        <v>1726.29840295145</v>
      </c>
      <c r="X120" s="19">
        <v>2063.73099766213</v>
      </c>
      <c r="Y120" s="19">
        <v>1734.37699448388</v>
      </c>
      <c r="Z120" s="19">
        <v>2311.46073975953</v>
      </c>
      <c r="AA120" s="19">
        <v>1687.8841787972201</v>
      </c>
      <c r="AB120" s="19">
        <v>1251.2808893778401</v>
      </c>
      <c r="AC120" s="19">
        <v>1728.3734034306701</v>
      </c>
      <c r="AD120" s="19">
        <v>1063.76753533587</v>
      </c>
      <c r="AE120" s="19">
        <v>1065.29848141868</v>
      </c>
      <c r="AF120" s="19">
        <v>1135.7871640494102</v>
      </c>
      <c r="AG120" s="19" t="s">
        <v>443</v>
      </c>
    </row>
    <row r="121" spans="1:33" s="27" customFormat="1" x14ac:dyDescent="0.2">
      <c r="A121" s="17" t="str">
        <f>VLOOKUP(C121,'Country Table'!$C$4:$G$222,5,FALSE)</f>
        <v>High income</v>
      </c>
      <c r="B121" s="17" t="str">
        <f>VLOOKUP(C121,'Country Table'!$C$4:$G$222,4,FALSE)</f>
        <v>Europe &amp; Central Asia</v>
      </c>
      <c r="C121" s="28" t="s">
        <v>376</v>
      </c>
      <c r="D121" s="19">
        <v>-12646.542113699801</v>
      </c>
      <c r="E121" s="19">
        <v>-911.50466829575396</v>
      </c>
      <c r="F121" s="19">
        <v>-424.19226920382101</v>
      </c>
      <c r="G121" s="19">
        <v>2234.3235736831298</v>
      </c>
      <c r="H121" s="19">
        <v>-416.693728908276</v>
      </c>
      <c r="I121" s="19">
        <v>3540.5334782085401</v>
      </c>
      <c r="J121" s="19">
        <v>379.98727896764501</v>
      </c>
      <c r="K121" s="19">
        <v>-1847.44854383747</v>
      </c>
      <c r="L121" s="19">
        <v>-4473.1043079116798</v>
      </c>
      <c r="M121" s="29">
        <v>38536.647554483701</v>
      </c>
      <c r="N121" s="19">
        <v>-17414.879019422402</v>
      </c>
      <c r="O121" s="19">
        <v>3430.7569551185197</v>
      </c>
      <c r="P121" s="19">
        <v>1714.8551202823</v>
      </c>
      <c r="Q121" s="19">
        <v>-16334.968794406499</v>
      </c>
      <c r="R121" s="19">
        <v>-11329.1620316876</v>
      </c>
      <c r="S121" s="19">
        <v>-17494.702866634299</v>
      </c>
      <c r="T121" s="19">
        <v>449.79600781830504</v>
      </c>
      <c r="U121" s="19">
        <v>-9747.8248047178095</v>
      </c>
      <c r="V121" s="19">
        <v>6671.9504894865304</v>
      </c>
      <c r="W121" s="19">
        <v>-17513.961646655702</v>
      </c>
      <c r="X121" s="19">
        <v>-21497.722410923099</v>
      </c>
      <c r="Y121" s="19">
        <v>-16794.642420509601</v>
      </c>
      <c r="Z121" s="19">
        <v>-13221.654816075799</v>
      </c>
      <c r="AA121" s="19">
        <v>-26576.115126536901</v>
      </c>
      <c r="AB121" s="19">
        <v>-4819.1767058734795</v>
      </c>
      <c r="AC121" s="19">
        <v>-4699.9786249716999</v>
      </c>
      <c r="AD121" s="19">
        <v>14370.211554912099</v>
      </c>
      <c r="AE121" s="19">
        <v>-11552.6077397182</v>
      </c>
      <c r="AF121" s="19">
        <v>-12362.033888372102</v>
      </c>
      <c r="AG121" s="19">
        <v>-890.32804020231902</v>
      </c>
    </row>
    <row r="122" spans="1:33" s="27" customFormat="1" x14ac:dyDescent="0.2">
      <c r="A122" s="17" t="str">
        <f>VLOOKUP(C122,'Country Table'!$C$4:$G$222,5,FALSE)</f>
        <v>High income</v>
      </c>
      <c r="B122" s="17" t="str">
        <f>VLOOKUP(C122,'Country Table'!$C$4:$G$222,4,FALSE)</f>
        <v>Europe &amp; Central Asia</v>
      </c>
      <c r="C122" s="28" t="s">
        <v>378</v>
      </c>
      <c r="D122" s="19">
        <v>14.8291231501089</v>
      </c>
      <c r="E122" s="19">
        <v>-2616.6121374484901</v>
      </c>
      <c r="F122" s="19">
        <v>-4625.9530584985105</v>
      </c>
      <c r="G122" s="19">
        <v>-6441.3187903944299</v>
      </c>
      <c r="H122" s="19">
        <v>-7066.0619985852099</v>
      </c>
      <c r="I122" s="19">
        <v>-7130.8413256723206</v>
      </c>
      <c r="J122" s="19">
        <v>-11779.030913989402</v>
      </c>
      <c r="K122" s="19">
        <v>-10425.6664226347</v>
      </c>
      <c r="L122" s="19">
        <v>-9118.2774526998692</v>
      </c>
      <c r="M122" s="29">
        <v>-20829.388976398001</v>
      </c>
      <c r="N122" s="19">
        <v>-24225.049060556998</v>
      </c>
      <c r="O122" s="19">
        <v>-8983.502887711069</v>
      </c>
      <c r="P122" s="19">
        <v>-1799.1915749572599</v>
      </c>
      <c r="Q122" s="19">
        <v>1796.8208633778602</v>
      </c>
      <c r="R122" s="19">
        <v>-24211.6126217696</v>
      </c>
      <c r="S122" s="19">
        <v>-51368.902312465303</v>
      </c>
      <c r="T122" s="19">
        <v>-31562.716792080799</v>
      </c>
      <c r="U122" s="19">
        <v>-18590.5438536328</v>
      </c>
      <c r="V122" s="19">
        <v>-27293.189256429901</v>
      </c>
      <c r="W122" s="19">
        <v>2954.4544365263901</v>
      </c>
      <c r="X122" s="19">
        <v>-56434.469499396699</v>
      </c>
      <c r="Y122" s="19">
        <v>-22567.340471332598</v>
      </c>
      <c r="Z122" s="19">
        <v>-14355.2887269079</v>
      </c>
      <c r="AA122" s="19">
        <v>-37473.010545236393</v>
      </c>
      <c r="AB122" s="19">
        <v>9548.6422260382406</v>
      </c>
      <c r="AC122" s="19">
        <v>-13588.561759824101</v>
      </c>
      <c r="AD122" s="19">
        <v>-33481.679706486299</v>
      </c>
      <c r="AE122" s="19">
        <v>76677.406335111693</v>
      </c>
      <c r="AF122" s="19">
        <v>-114652.73268014399</v>
      </c>
      <c r="AG122" s="19">
        <v>-33018.284510385703</v>
      </c>
    </row>
    <row r="123" spans="1:33" s="27" customFormat="1" x14ac:dyDescent="0.2">
      <c r="A123" s="17" t="str">
        <f>VLOOKUP(C123,'Country Table'!$C$4:$G$222,5,FALSE)</f>
        <v>Low income</v>
      </c>
      <c r="B123" s="17" t="str">
        <f>VLOOKUP(C123,'Country Table'!$C$4:$G$222,4,FALSE)</f>
        <v>Middle East &amp; North Africa</v>
      </c>
      <c r="C123" s="28" t="s">
        <v>457</v>
      </c>
      <c r="D123" s="19">
        <v>0</v>
      </c>
      <c r="E123" s="19">
        <v>0</v>
      </c>
      <c r="F123" s="19">
        <v>0</v>
      </c>
      <c r="G123" s="19">
        <v>109</v>
      </c>
      <c r="H123" s="19">
        <v>251</v>
      </c>
      <c r="I123" s="19">
        <v>100</v>
      </c>
      <c r="J123" s="19">
        <v>89</v>
      </c>
      <c r="K123" s="19">
        <v>80</v>
      </c>
      <c r="L123" s="19">
        <v>82</v>
      </c>
      <c r="M123" s="29">
        <v>263</v>
      </c>
      <c r="N123" s="19">
        <v>270</v>
      </c>
      <c r="O123" s="19">
        <v>110</v>
      </c>
      <c r="P123" s="19">
        <v>115</v>
      </c>
      <c r="Q123" s="19">
        <v>160</v>
      </c>
      <c r="R123" s="19">
        <v>275</v>
      </c>
      <c r="S123" s="19">
        <v>500</v>
      </c>
      <c r="T123" s="19">
        <v>659</v>
      </c>
      <c r="U123" s="19">
        <v>1241.9591151104801</v>
      </c>
      <c r="V123" s="19">
        <v>1465.6233862763499</v>
      </c>
      <c r="W123" s="19">
        <v>2569.5482715307103</v>
      </c>
      <c r="X123" s="19">
        <v>1469.19686348146</v>
      </c>
      <c r="Y123" s="19" t="s">
        <v>443</v>
      </c>
      <c r="Z123" s="19" t="s">
        <v>443</v>
      </c>
      <c r="AA123" s="19" t="s">
        <v>443</v>
      </c>
      <c r="AB123" s="19" t="s">
        <v>443</v>
      </c>
      <c r="AC123" s="19" t="s">
        <v>443</v>
      </c>
      <c r="AD123" s="19" t="s">
        <v>443</v>
      </c>
      <c r="AE123" s="19" t="s">
        <v>443</v>
      </c>
      <c r="AF123" s="19" t="s">
        <v>443</v>
      </c>
      <c r="AG123" s="19" t="s">
        <v>443</v>
      </c>
    </row>
    <row r="124" spans="1:33" s="27" customFormat="1" x14ac:dyDescent="0.2">
      <c r="A124" s="17" t="str">
        <f>VLOOKUP(C124,'Country Table'!$C$4:$G$222,5,FALSE)</f>
        <v>Lower middle income</v>
      </c>
      <c r="B124" s="17" t="str">
        <f>VLOOKUP(C124,'Country Table'!$C$4:$G$222,4,FALSE)</f>
        <v>Sub-Saharan Africa</v>
      </c>
      <c r="C124" s="28" t="s">
        <v>384</v>
      </c>
      <c r="D124" s="19">
        <v>0</v>
      </c>
      <c r="E124" s="19">
        <v>0</v>
      </c>
      <c r="F124" s="19">
        <v>12.169639330700001</v>
      </c>
      <c r="G124" s="19">
        <v>20.457763535399998</v>
      </c>
      <c r="H124" s="19">
        <v>50.000895255800003</v>
      </c>
      <c r="I124" s="19">
        <v>119.93665375169999</v>
      </c>
      <c r="J124" s="19">
        <v>150.06638198089999</v>
      </c>
      <c r="K124" s="19">
        <v>157.8850638557</v>
      </c>
      <c r="L124" s="19">
        <v>172.3062448984</v>
      </c>
      <c r="M124" s="29">
        <v>516.70064174779998</v>
      </c>
      <c r="N124" s="19">
        <v>463.40085878230002</v>
      </c>
      <c r="O124" s="19">
        <v>549.27035146000003</v>
      </c>
      <c r="P124" s="19">
        <v>395.56713400000001</v>
      </c>
      <c r="Q124" s="19">
        <v>318.40129868000002</v>
      </c>
      <c r="R124" s="19">
        <v>442.53954835000002</v>
      </c>
      <c r="S124" s="19">
        <v>935.52059171000008</v>
      </c>
      <c r="T124" s="19">
        <v>403.03899136000001</v>
      </c>
      <c r="U124" s="19">
        <v>581.51180698000007</v>
      </c>
      <c r="V124" s="19">
        <v>1383.26</v>
      </c>
      <c r="W124" s="19">
        <v>952.63</v>
      </c>
      <c r="X124" s="19">
        <v>1813.2</v>
      </c>
      <c r="Y124" s="19">
        <v>1229.36101844368</v>
      </c>
      <c r="Z124" s="19">
        <v>1799.6461374344799</v>
      </c>
      <c r="AA124" s="19">
        <v>2087.2613097159801</v>
      </c>
      <c r="AB124" s="19">
        <v>1416.0880648110001</v>
      </c>
      <c r="AC124" s="19">
        <v>1506.024896011</v>
      </c>
      <c r="AD124" s="19">
        <v>864.04</v>
      </c>
      <c r="AE124" s="19">
        <v>937.7</v>
      </c>
      <c r="AF124" s="19">
        <v>1055.9912682023401</v>
      </c>
      <c r="AG124" s="19" t="s">
        <v>443</v>
      </c>
    </row>
    <row r="125" spans="1:33" s="27" customFormat="1" x14ac:dyDescent="0.2">
      <c r="A125" s="17" t="str">
        <f>VLOOKUP(C125,'Country Table'!$C$4:$G$222,5,FALSE)</f>
        <v>Upper middle income</v>
      </c>
      <c r="B125" s="17" t="str">
        <f>VLOOKUP(C125,'Country Table'!$C$4:$G$222,4,FALSE)</f>
        <v>East Asia &amp; Pacific</v>
      </c>
      <c r="C125" s="28" t="s">
        <v>386</v>
      </c>
      <c r="D125" s="19">
        <v>2303.3726178822099</v>
      </c>
      <c r="E125" s="19">
        <v>1846.88734143789</v>
      </c>
      <c r="F125" s="19">
        <v>1966.4676563272801</v>
      </c>
      <c r="G125" s="19">
        <v>1570.95686950906</v>
      </c>
      <c r="H125" s="19">
        <v>873.4105965328489</v>
      </c>
      <c r="I125" s="19">
        <v>1182.3749115501598</v>
      </c>
      <c r="J125" s="19">
        <v>1404.6340199528202</v>
      </c>
      <c r="K125" s="19">
        <v>3314.9705322529003</v>
      </c>
      <c r="L125" s="19">
        <v>7184.6917525740801</v>
      </c>
      <c r="M125" s="29">
        <v>5756.92998463613</v>
      </c>
      <c r="N125" s="19">
        <v>3388.9643311760997</v>
      </c>
      <c r="O125" s="19">
        <v>4639.4671769099195</v>
      </c>
      <c r="P125" s="19">
        <v>3170.8767045548402</v>
      </c>
      <c r="Q125" s="19">
        <v>4609.3770960348902</v>
      </c>
      <c r="R125" s="19">
        <v>5783.59458661601</v>
      </c>
      <c r="S125" s="19">
        <v>7664.2016992000099</v>
      </c>
      <c r="T125" s="19">
        <v>7876.7114859999901</v>
      </c>
      <c r="U125" s="19">
        <v>7086.8884566999996</v>
      </c>
      <c r="V125" s="19">
        <v>6221.8599909999903</v>
      </c>
      <c r="W125" s="19">
        <v>415.17956149998895</v>
      </c>
      <c r="X125" s="19">
        <v>6615.3439218000094</v>
      </c>
      <c r="Y125" s="19">
        <v>-4702.0828498999999</v>
      </c>
      <c r="Z125" s="19">
        <v>-1361.5344458262998</v>
      </c>
      <c r="AA125" s="19">
        <v>3814.4660061990398</v>
      </c>
      <c r="AB125" s="19">
        <v>-766.29956253264697</v>
      </c>
      <c r="AC125" s="19">
        <v>3936.5283441584202</v>
      </c>
      <c r="AD125" s="19">
        <v>-10551.601520577999</v>
      </c>
      <c r="AE125" s="19">
        <v>-10301.469369548598</v>
      </c>
      <c r="AF125" s="19">
        <v>-8043.4174921295407</v>
      </c>
      <c r="AG125" s="19">
        <v>-8789.7382760657802</v>
      </c>
    </row>
    <row r="126" spans="1:33" s="27" customFormat="1" x14ac:dyDescent="0.2">
      <c r="A126" s="17" t="str">
        <f>VLOOKUP(C126,'Country Table'!$C$4:$G$222,5,FALSE)</f>
        <v>Low income</v>
      </c>
      <c r="B126" s="17" t="str">
        <f>VLOOKUP(C126,'Country Table'!$C$4:$G$222,4,FALSE)</f>
        <v>Sub-Saharan Africa</v>
      </c>
      <c r="C126" s="28" t="s">
        <v>390</v>
      </c>
      <c r="D126" s="19">
        <v>18.239596964818897</v>
      </c>
      <c r="E126" s="19">
        <v>6.4798129465124505</v>
      </c>
      <c r="F126" s="19">
        <v>0</v>
      </c>
      <c r="G126" s="19">
        <v>-11.8730377648639</v>
      </c>
      <c r="H126" s="19">
        <v>15.419538175716401</v>
      </c>
      <c r="I126" s="19">
        <v>31.966443590778297</v>
      </c>
      <c r="J126" s="19">
        <v>14.524415407511299</v>
      </c>
      <c r="K126" s="19">
        <v>18.549885453719799</v>
      </c>
      <c r="L126" s="19">
        <v>19.567701120089502</v>
      </c>
      <c r="M126" s="29">
        <v>39.683277963242098</v>
      </c>
      <c r="N126" s="19">
        <v>41.575145527682402</v>
      </c>
      <c r="O126" s="19">
        <v>70.898639465744708</v>
      </c>
      <c r="P126" s="19">
        <v>50.888463203006999</v>
      </c>
      <c r="Q126" s="19">
        <v>40.158826283657199</v>
      </c>
      <c r="R126" s="19">
        <v>71.250313270075495</v>
      </c>
      <c r="S126" s="19">
        <v>91.9002967662733</v>
      </c>
      <c r="T126" s="19">
        <v>91.819768621849107</v>
      </c>
      <c r="U126" s="19">
        <v>49.9317099432063</v>
      </c>
      <c r="V126" s="19">
        <v>39.982059065990597</v>
      </c>
      <c r="W126" s="19">
        <v>11.158565566821599</v>
      </c>
      <c r="X126" s="19">
        <v>48.6889235371629</v>
      </c>
      <c r="Y126" s="19">
        <v>-536.85886004236602</v>
      </c>
      <c r="Z126" s="19">
        <v>-298.794841058798</v>
      </c>
      <c r="AA126" s="19">
        <v>204.27915942326098</v>
      </c>
      <c r="AB126" s="19">
        <v>-304.94994380746402</v>
      </c>
      <c r="AC126" s="19">
        <v>-90.793247466458098</v>
      </c>
      <c r="AD126" s="19">
        <v>-303.27460181171296</v>
      </c>
      <c r="AE126" s="19">
        <v>121.13449708216301</v>
      </c>
      <c r="AF126" s="19">
        <v>-251.17847884444402</v>
      </c>
      <c r="AG126" s="19" t="s">
        <v>443</v>
      </c>
    </row>
    <row r="127" spans="1:33" s="27" customFormat="1" x14ac:dyDescent="0.2">
      <c r="A127" s="17" t="str">
        <f>VLOOKUP(C127,'Country Table'!$C$4:$G$222,5,FALSE)</f>
        <v>High income</v>
      </c>
      <c r="B127" s="17" t="str">
        <f>VLOOKUP(C127,'Country Table'!$C$4:$G$222,4,FALSE)</f>
        <v>Latin America &amp; Caribbean</v>
      </c>
      <c r="C127" s="28" t="s">
        <v>394</v>
      </c>
      <c r="D127" s="19">
        <v>109.41176470588199</v>
      </c>
      <c r="E127" s="19">
        <v>169.34117647058801</v>
      </c>
      <c r="F127" s="19">
        <v>177.882352941177</v>
      </c>
      <c r="G127" s="19">
        <v>379.21198707554697</v>
      </c>
      <c r="H127" s="19">
        <v>516.17494723917196</v>
      </c>
      <c r="I127" s="19">
        <v>298.93426906746299</v>
      </c>
      <c r="J127" s="19">
        <v>355.39993386139599</v>
      </c>
      <c r="K127" s="19">
        <v>999.34764184657593</v>
      </c>
      <c r="L127" s="19">
        <v>729.76748118443004</v>
      </c>
      <c r="M127" s="29">
        <v>379.2</v>
      </c>
      <c r="N127" s="19">
        <v>654.30003468365896</v>
      </c>
      <c r="O127" s="19">
        <v>684.90003656218096</v>
      </c>
      <c r="P127" s="19">
        <v>901.4</v>
      </c>
      <c r="Q127" s="19">
        <v>583.1</v>
      </c>
      <c r="R127" s="19">
        <v>972.7</v>
      </c>
      <c r="S127" s="19">
        <v>598.70000000000005</v>
      </c>
      <c r="T127" s="19">
        <v>512.70000000000005</v>
      </c>
      <c r="U127" s="19">
        <v>830</v>
      </c>
      <c r="V127" s="19">
        <v>2100.8000000000002</v>
      </c>
      <c r="W127" s="19">
        <v>709.1</v>
      </c>
      <c r="X127" s="19">
        <v>549.4</v>
      </c>
      <c r="Y127" s="19">
        <v>-26.164347688271299</v>
      </c>
      <c r="Z127" s="19">
        <v>-2093.7649228089699</v>
      </c>
      <c r="AA127" s="19">
        <v>-1192.4702033529502</v>
      </c>
      <c r="AB127" s="19">
        <v>679.12115189444307</v>
      </c>
      <c r="AC127" s="19">
        <v>48.490372097154996</v>
      </c>
      <c r="AD127" s="19">
        <v>1.7410163230893601</v>
      </c>
      <c r="AE127" s="19">
        <v>-444.82465709832604</v>
      </c>
      <c r="AF127" s="19">
        <v>-766.91818635675202</v>
      </c>
      <c r="AG127" s="19">
        <v>-137.856094456514</v>
      </c>
    </row>
    <row r="128" spans="1:33" s="27" customFormat="1" x14ac:dyDescent="0.2">
      <c r="A128" s="17" t="str">
        <f>VLOOKUP(C128,'Country Table'!$C$4:$G$222,5,FALSE)</f>
        <v>Lower middle income</v>
      </c>
      <c r="B128" s="17" t="str">
        <f>VLOOKUP(C128,'Country Table'!$C$4:$G$222,4,FALSE)</f>
        <v>Middle East &amp; North Africa</v>
      </c>
      <c r="C128" s="28" t="s">
        <v>396</v>
      </c>
      <c r="D128" s="19">
        <v>77.419354838709694</v>
      </c>
      <c r="E128" s="19">
        <v>122.212258177902</v>
      </c>
      <c r="F128" s="19">
        <v>521.23770399125601</v>
      </c>
      <c r="G128" s="19">
        <v>561.89756660495107</v>
      </c>
      <c r="H128" s="19">
        <v>426.07703492562899</v>
      </c>
      <c r="I128" s="19">
        <v>269.62727993655801</v>
      </c>
      <c r="J128" s="19">
        <v>237.31048121292002</v>
      </c>
      <c r="K128" s="19">
        <v>332.758139990507</v>
      </c>
      <c r="L128" s="19">
        <v>650.72778765724797</v>
      </c>
      <c r="M128" s="29">
        <v>347.32028072245998</v>
      </c>
      <c r="N128" s="19">
        <v>750.72044357437505</v>
      </c>
      <c r="O128" s="19">
        <v>451.51480924785204</v>
      </c>
      <c r="P128" s="19">
        <v>790.30291662759305</v>
      </c>
      <c r="Q128" s="19">
        <v>539.48193900979993</v>
      </c>
      <c r="R128" s="19">
        <v>592.147521678619</v>
      </c>
      <c r="S128" s="19">
        <v>712.71484726254596</v>
      </c>
      <c r="T128" s="19">
        <v>3239.90909261659</v>
      </c>
      <c r="U128" s="19">
        <v>1515.3450439962799</v>
      </c>
      <c r="V128" s="19">
        <v>2600.6749764975502</v>
      </c>
      <c r="W128" s="19">
        <v>1525.24485752902</v>
      </c>
      <c r="X128" s="19">
        <v>1334.49769456476</v>
      </c>
      <c r="Y128" s="19">
        <v>432.66601157848697</v>
      </c>
      <c r="Z128" s="19">
        <v>1554.2691287808002</v>
      </c>
      <c r="AA128" s="19">
        <v>1058.62258218395</v>
      </c>
      <c r="AB128" s="19">
        <v>1024.75444357725</v>
      </c>
      <c r="AC128" s="19">
        <v>970.52188874020305</v>
      </c>
      <c r="AD128" s="19">
        <v>622.56948216197895</v>
      </c>
      <c r="AE128" s="19">
        <v>810.93648284199799</v>
      </c>
      <c r="AF128" s="19">
        <v>988.94290104022207</v>
      </c>
      <c r="AG128" s="19">
        <v>810.17345768064297</v>
      </c>
    </row>
    <row r="129" spans="1:33" s="27" customFormat="1" x14ac:dyDescent="0.2">
      <c r="A129" s="17" t="str">
        <f>VLOOKUP(C129,'Country Table'!$C$4:$G$222,5,FALSE)</f>
        <v>Upper middle income</v>
      </c>
      <c r="B129" s="17" t="str">
        <f>VLOOKUP(C129,'Country Table'!$C$4:$G$222,4,FALSE)</f>
        <v>Europe &amp; Central Asia</v>
      </c>
      <c r="C129" s="28" t="s">
        <v>398</v>
      </c>
      <c r="D129" s="19">
        <v>700</v>
      </c>
      <c r="E129" s="19">
        <v>783</v>
      </c>
      <c r="F129" s="19">
        <v>779</v>
      </c>
      <c r="G129" s="19">
        <v>622</v>
      </c>
      <c r="H129" s="19">
        <v>559</v>
      </c>
      <c r="I129" s="19">
        <v>772</v>
      </c>
      <c r="J129" s="19">
        <v>612</v>
      </c>
      <c r="K129" s="19">
        <v>554</v>
      </c>
      <c r="L129" s="19">
        <v>573</v>
      </c>
      <c r="M129" s="29">
        <v>138</v>
      </c>
      <c r="N129" s="19">
        <v>112</v>
      </c>
      <c r="O129" s="19">
        <v>2855</v>
      </c>
      <c r="P129" s="19">
        <v>939</v>
      </c>
      <c r="Q129" s="19">
        <v>1222</v>
      </c>
      <c r="R129" s="19">
        <v>2005</v>
      </c>
      <c r="S129" s="19">
        <v>8967</v>
      </c>
      <c r="T129" s="19">
        <v>19261</v>
      </c>
      <c r="U129" s="19">
        <v>19941</v>
      </c>
      <c r="V129" s="19">
        <v>17302</v>
      </c>
      <c r="W129" s="19">
        <v>7032</v>
      </c>
      <c r="X129" s="19">
        <v>7617</v>
      </c>
      <c r="Y129" s="19">
        <v>13812</v>
      </c>
      <c r="Z129" s="19">
        <v>9638</v>
      </c>
      <c r="AA129" s="19">
        <v>9927</v>
      </c>
      <c r="AB129" s="19">
        <v>6287</v>
      </c>
      <c r="AC129" s="19">
        <v>14167</v>
      </c>
      <c r="AD129" s="19">
        <v>10791</v>
      </c>
      <c r="AE129" s="19">
        <v>8398</v>
      </c>
      <c r="AF129" s="19">
        <v>9374</v>
      </c>
      <c r="AG129" s="19">
        <v>5863</v>
      </c>
    </row>
    <row r="130" spans="1:33" s="27" customFormat="1" x14ac:dyDescent="0.2">
      <c r="A130" s="17" t="str">
        <f>VLOOKUP(C130,'Country Table'!$C$4:$G$222,5,FALSE)</f>
        <v>Low income</v>
      </c>
      <c r="B130" s="17" t="str">
        <f>VLOOKUP(C130,'Country Table'!$C$4:$G$222,4,FALSE)</f>
        <v>Sub-Saharan Africa</v>
      </c>
      <c r="C130" s="28" t="s">
        <v>406</v>
      </c>
      <c r="D130" s="19">
        <v>0</v>
      </c>
      <c r="E130" s="19">
        <v>1</v>
      </c>
      <c r="F130" s="19">
        <v>3</v>
      </c>
      <c r="G130" s="19">
        <v>54.6</v>
      </c>
      <c r="H130" s="19">
        <v>88.2</v>
      </c>
      <c r="I130" s="19">
        <v>121.2</v>
      </c>
      <c r="J130" s="19">
        <v>121</v>
      </c>
      <c r="K130" s="19">
        <v>175</v>
      </c>
      <c r="L130" s="19">
        <v>210</v>
      </c>
      <c r="M130" s="29">
        <v>140.19999999999999</v>
      </c>
      <c r="N130" s="19">
        <v>160.69999999999999</v>
      </c>
      <c r="O130" s="19">
        <v>151.496150651927</v>
      </c>
      <c r="P130" s="19">
        <v>184.6480591975</v>
      </c>
      <c r="Q130" s="19">
        <v>202.19259361849998</v>
      </c>
      <c r="R130" s="19">
        <v>295.416479800692</v>
      </c>
      <c r="S130" s="19">
        <v>379.80834066706097</v>
      </c>
      <c r="T130" s="19">
        <v>644.26249994651198</v>
      </c>
      <c r="U130" s="19">
        <v>792.30578089124401</v>
      </c>
      <c r="V130" s="19">
        <v>728.86090065240796</v>
      </c>
      <c r="W130" s="19">
        <v>812.72032169957606</v>
      </c>
      <c r="X130" s="19">
        <v>506.65842345964001</v>
      </c>
      <c r="Y130" s="19">
        <v>906.14042758727601</v>
      </c>
      <c r="Z130" s="19">
        <v>1159.0514597205299</v>
      </c>
      <c r="AA130" s="19">
        <v>1143.20735595257</v>
      </c>
      <c r="AB130" s="19">
        <v>1031.54624299491</v>
      </c>
      <c r="AC130" s="19">
        <v>737.36451627278996</v>
      </c>
      <c r="AD130" s="19">
        <v>625.55146163748202</v>
      </c>
      <c r="AE130" s="19">
        <v>802.39470834719395</v>
      </c>
      <c r="AF130" s="19">
        <v>1055.0261008892501</v>
      </c>
      <c r="AG130" s="19">
        <v>1265.68363565819</v>
      </c>
    </row>
    <row r="131" spans="1:33" s="27" customFormat="1" x14ac:dyDescent="0.2">
      <c r="A131" s="17" t="str">
        <f>VLOOKUP(C131,'Country Table'!$C$4:$G$222,5,FALSE)</f>
        <v>Lower middle income</v>
      </c>
      <c r="B131" s="17" t="str">
        <f>VLOOKUP(C131,'Country Table'!$C$4:$G$222,4,FALSE)</f>
        <v>Europe &amp; Central Asia</v>
      </c>
      <c r="C131" s="28" t="s">
        <v>408</v>
      </c>
      <c r="D131" s="19" t="s">
        <v>443</v>
      </c>
      <c r="E131" s="19" t="s">
        <v>443</v>
      </c>
      <c r="F131" s="19" t="s">
        <v>443</v>
      </c>
      <c r="G131" s="19" t="s">
        <v>443</v>
      </c>
      <c r="H131" s="19">
        <v>151</v>
      </c>
      <c r="I131" s="19">
        <v>257</v>
      </c>
      <c r="J131" s="19">
        <v>526</v>
      </c>
      <c r="K131" s="19">
        <v>581</v>
      </c>
      <c r="L131" s="19">
        <v>747</v>
      </c>
      <c r="M131" s="29">
        <v>489</v>
      </c>
      <c r="N131" s="19">
        <v>594</v>
      </c>
      <c r="O131" s="19">
        <v>769</v>
      </c>
      <c r="P131" s="19">
        <v>698</v>
      </c>
      <c r="Q131" s="19">
        <v>1411</v>
      </c>
      <c r="R131" s="19">
        <v>1711</v>
      </c>
      <c r="S131" s="19">
        <v>7533</v>
      </c>
      <c r="T131" s="19">
        <v>5737</v>
      </c>
      <c r="U131" s="19">
        <v>9218</v>
      </c>
      <c r="V131" s="19">
        <v>9903</v>
      </c>
      <c r="W131" s="19">
        <v>4654</v>
      </c>
      <c r="X131" s="19">
        <v>5759</v>
      </c>
      <c r="Y131" s="19">
        <v>7015</v>
      </c>
      <c r="Z131" s="19">
        <v>7195</v>
      </c>
      <c r="AA131" s="19">
        <v>4079</v>
      </c>
      <c r="AB131" s="19">
        <v>299</v>
      </c>
      <c r="AC131" s="19">
        <v>-407</v>
      </c>
      <c r="AD131" s="19">
        <v>3794</v>
      </c>
      <c r="AE131" s="19">
        <v>3684</v>
      </c>
      <c r="AF131" s="19">
        <v>4460</v>
      </c>
      <c r="AG131" s="19">
        <v>5212</v>
      </c>
    </row>
    <row r="132" spans="1:33" s="27" customFormat="1" x14ac:dyDescent="0.2">
      <c r="A132" s="17" t="str">
        <f>VLOOKUP(C132,'Country Table'!$C$4:$G$222,5,FALSE)</f>
        <v>High income</v>
      </c>
      <c r="B132" s="17" t="str">
        <f>VLOOKUP(C132,'Country Table'!$C$4:$G$222,4,FALSE)</f>
        <v>Europe &amp; Central Asia</v>
      </c>
      <c r="C132" s="28" t="s">
        <v>412</v>
      </c>
      <c r="D132" s="19">
        <v>13379.913178090999</v>
      </c>
      <c r="E132" s="19">
        <v>-302.41866136509299</v>
      </c>
      <c r="F132" s="19">
        <v>-3139.6178202474998</v>
      </c>
      <c r="G132" s="19">
        <v>-10735.545430321501</v>
      </c>
      <c r="H132" s="19">
        <v>-24171.411205461201</v>
      </c>
      <c r="I132" s="19">
        <v>-27379.619676316299</v>
      </c>
      <c r="J132" s="19">
        <v>-9301.5322373137406</v>
      </c>
      <c r="K132" s="19">
        <v>-23386.8164823935</v>
      </c>
      <c r="L132" s="19">
        <v>-48157.1205576836</v>
      </c>
      <c r="M132" s="29">
        <v>-112454.14541185201</v>
      </c>
      <c r="N132" s="19">
        <v>-127916.379256163</v>
      </c>
      <c r="O132" s="19">
        <v>-21321.018557605501</v>
      </c>
      <c r="P132" s="19">
        <v>-31141.421727950401</v>
      </c>
      <c r="Q132" s="19">
        <v>-46069.635887585995</v>
      </c>
      <c r="R132" s="19">
        <v>-41580.064154072701</v>
      </c>
      <c r="S132" s="19">
        <v>92742.954100222589</v>
      </c>
      <c r="T132" s="19">
        <v>61381.4815657496</v>
      </c>
      <c r="U132" s="19">
        <v>-160880.31670981602</v>
      </c>
      <c r="V132" s="19">
        <v>-103242.14898575</v>
      </c>
      <c r="W132" s="19">
        <v>62945.0219611457</v>
      </c>
      <c r="X132" s="19">
        <v>12327.0980171828</v>
      </c>
      <c r="Y132" s="19">
        <v>-53821.554014553003</v>
      </c>
      <c r="Z132" s="19">
        <v>34727.249184459506</v>
      </c>
      <c r="AA132" s="19">
        <v>8222.2672280308907</v>
      </c>
      <c r="AB132" s="19">
        <v>172805.79210563502</v>
      </c>
      <c r="AC132" s="19">
        <v>105510.4995525</v>
      </c>
      <c r="AD132" s="19">
        <v>291904.95218451298</v>
      </c>
      <c r="AE132" s="19">
        <v>-16784.925642586601</v>
      </c>
      <c r="AF132" s="19">
        <v>24762.637594316002</v>
      </c>
      <c r="AG132" s="19">
        <v>87846.338831484303</v>
      </c>
    </row>
    <row r="133" spans="1:33" s="27" customFormat="1" x14ac:dyDescent="0.2">
      <c r="A133" s="17" t="str">
        <f>VLOOKUP(C133,'Country Table'!$C$4:$G$222,5,FALSE)</f>
        <v>High income</v>
      </c>
      <c r="B133" s="17" t="str">
        <f>VLOOKUP(C133,'Country Table'!$C$4:$G$222,4,FALSE)</f>
        <v>North America</v>
      </c>
      <c r="C133" s="28" t="s">
        <v>414</v>
      </c>
      <c r="D133" s="19">
        <v>11290</v>
      </c>
      <c r="E133" s="19">
        <v>-14720</v>
      </c>
      <c r="F133" s="19">
        <v>-28460</v>
      </c>
      <c r="G133" s="19">
        <v>-32570</v>
      </c>
      <c r="H133" s="19">
        <v>-34050</v>
      </c>
      <c r="I133" s="19">
        <v>-40980</v>
      </c>
      <c r="J133" s="19">
        <v>-5360</v>
      </c>
      <c r="K133" s="19">
        <v>770</v>
      </c>
      <c r="L133" s="19">
        <v>36390</v>
      </c>
      <c r="M133" s="29">
        <v>64964</v>
      </c>
      <c r="N133" s="19">
        <v>162755</v>
      </c>
      <c r="O133" s="19">
        <v>26455</v>
      </c>
      <c r="P133" s="19">
        <v>-67930</v>
      </c>
      <c r="Q133" s="19">
        <v>-78112</v>
      </c>
      <c r="R133" s="19">
        <v>-160363</v>
      </c>
      <c r="S133" s="19">
        <v>89753</v>
      </c>
      <c r="T133" s="19">
        <v>14662</v>
      </c>
      <c r="U133" s="19">
        <v>-177277</v>
      </c>
      <c r="V133" s="19">
        <v>-2491</v>
      </c>
      <c r="W133" s="19">
        <v>-151514</v>
      </c>
      <c r="X133" s="19">
        <v>-85789</v>
      </c>
      <c r="Y133" s="19">
        <v>-173119</v>
      </c>
      <c r="Z133" s="19">
        <v>-126895</v>
      </c>
      <c r="AA133" s="19">
        <v>-104665</v>
      </c>
      <c r="AB133" s="19">
        <v>-135673</v>
      </c>
      <c r="AC133" s="19">
        <v>209363</v>
      </c>
      <c r="AD133" s="19">
        <v>174573</v>
      </c>
      <c r="AE133" s="19">
        <v>-38381</v>
      </c>
      <c r="AF133" s="19">
        <v>412780</v>
      </c>
      <c r="AG133" s="19">
        <v>163161</v>
      </c>
    </row>
    <row r="134" spans="1:33" s="27" customFormat="1" x14ac:dyDescent="0.2">
      <c r="A134" s="17" t="str">
        <f>VLOOKUP(C134,'Country Table'!$C$4:$G$222,5,FALSE)</f>
        <v>High income</v>
      </c>
      <c r="B134" s="17" t="str">
        <f>VLOOKUP(C134,'Country Table'!$C$4:$G$222,4,FALSE)</f>
        <v>Latin America &amp; Caribbean</v>
      </c>
      <c r="C134" s="28" t="s">
        <v>416</v>
      </c>
      <c r="D134" s="19">
        <v>0</v>
      </c>
      <c r="E134" s="19">
        <v>0</v>
      </c>
      <c r="F134" s="19">
        <v>0</v>
      </c>
      <c r="G134" s="19">
        <v>101.5</v>
      </c>
      <c r="H134" s="19">
        <v>154.5</v>
      </c>
      <c r="I134" s="19">
        <v>156.6</v>
      </c>
      <c r="J134" s="19">
        <v>136.80000000000001</v>
      </c>
      <c r="K134" s="19">
        <v>113.2</v>
      </c>
      <c r="L134" s="19">
        <v>154.80000000000001</v>
      </c>
      <c r="M134" s="29">
        <v>235.3</v>
      </c>
      <c r="N134" s="19">
        <v>267.80860000000001</v>
      </c>
      <c r="O134" s="19">
        <v>290.63131430503103</v>
      </c>
      <c r="P134" s="19">
        <v>180.00788391407499</v>
      </c>
      <c r="Q134" s="19">
        <v>401.33099255511598</v>
      </c>
      <c r="R134" s="19">
        <v>314.65233035759599</v>
      </c>
      <c r="S134" s="19">
        <v>811.14054558591602</v>
      </c>
      <c r="T134" s="19">
        <v>1494.5229366569199</v>
      </c>
      <c r="U134" s="19">
        <v>1240.0757406951302</v>
      </c>
      <c r="V134" s="19">
        <v>2116.60057063965</v>
      </c>
      <c r="W134" s="19">
        <v>1512.18181642942</v>
      </c>
      <c r="X134" s="19">
        <v>2348.78186080363</v>
      </c>
      <c r="Y134" s="19">
        <v>2510.8986562821897</v>
      </c>
      <c r="Z134" s="19">
        <v>2175.3454559663701</v>
      </c>
      <c r="AA134" s="19">
        <v>2791.7851996362201</v>
      </c>
      <c r="AB134" s="19">
        <v>2511.8797962253298</v>
      </c>
      <c r="AC134" s="19">
        <v>813.49450880117899</v>
      </c>
      <c r="AD134" s="19">
        <v>-1114.7567013812102</v>
      </c>
      <c r="AE134" s="19">
        <v>-2235.8140294283899</v>
      </c>
      <c r="AF134" s="19">
        <v>-1108.0066567191898</v>
      </c>
      <c r="AG134" s="19">
        <v>-438.69938636752403</v>
      </c>
    </row>
    <row r="135" spans="1:33" s="27" customFormat="1" x14ac:dyDescent="0.2">
      <c r="A135" s="17" t="str">
        <f>VLOOKUP(C135,'Country Table'!$C$4:$G$222,5,FALSE)</f>
        <v>Lower middle income</v>
      </c>
      <c r="B135" s="17" t="str">
        <f>VLOOKUP(C135,'Country Table'!$C$4:$G$222,4,FALSE)</f>
        <v>East Asia &amp; Pacific</v>
      </c>
      <c r="C135" s="28" t="s">
        <v>420</v>
      </c>
      <c r="D135" s="19">
        <v>13.111196870972199</v>
      </c>
      <c r="E135" s="19">
        <v>25.474518484232998</v>
      </c>
      <c r="F135" s="19">
        <v>26.452893617255199</v>
      </c>
      <c r="G135" s="19">
        <v>25.9679213059155</v>
      </c>
      <c r="H135" s="19">
        <v>29.786175555017699</v>
      </c>
      <c r="I135" s="19">
        <v>31.0449146654407</v>
      </c>
      <c r="J135" s="19">
        <v>32.732115606304902</v>
      </c>
      <c r="K135" s="19">
        <v>30.233300360465098</v>
      </c>
      <c r="L135" s="19">
        <v>20.3833794203026</v>
      </c>
      <c r="M135" s="29">
        <v>13.4033666167586</v>
      </c>
      <c r="N135" s="19">
        <v>20.256089640731801</v>
      </c>
      <c r="O135" s="19">
        <v>18.004322077121898</v>
      </c>
      <c r="P135" s="19">
        <v>13.5943290391725</v>
      </c>
      <c r="Q135" s="19">
        <v>17.337620921485101</v>
      </c>
      <c r="R135" s="19">
        <v>19.079988497552801</v>
      </c>
      <c r="S135" s="19">
        <v>12.482591300550199</v>
      </c>
      <c r="T135" s="19">
        <v>42.715316301425005</v>
      </c>
      <c r="U135" s="19">
        <v>33.5213950270834</v>
      </c>
      <c r="V135" s="19">
        <v>37.208624300009497</v>
      </c>
      <c r="W135" s="19">
        <v>32.090449590922802</v>
      </c>
      <c r="X135" s="19">
        <v>62.140006928559799</v>
      </c>
      <c r="Y135" s="19">
        <v>60.321226793344501</v>
      </c>
      <c r="Z135" s="19">
        <v>59.999936557156197</v>
      </c>
      <c r="AA135" s="19">
        <v>58.996716616895696</v>
      </c>
      <c r="AB135" s="19">
        <v>12.815752369605999</v>
      </c>
      <c r="AC135" s="19">
        <v>29.505200990139901</v>
      </c>
      <c r="AD135" s="19">
        <v>43.253642061863701</v>
      </c>
      <c r="AE135" s="19">
        <v>37.157670700984596</v>
      </c>
      <c r="AF135" s="19">
        <v>36.2166142964793</v>
      </c>
      <c r="AG135" s="19" t="s">
        <v>443</v>
      </c>
    </row>
    <row r="136" spans="1:33" s="27" customFormat="1" x14ac:dyDescent="0.2">
      <c r="A136" s="17" t="str">
        <f>VLOOKUP(C136,'Country Table'!$C$4:$G$222,5,FALSE)</f>
        <v>Upper middle income</v>
      </c>
      <c r="B136" s="17" t="str">
        <f>VLOOKUP(C136,'Country Table'!$C$4:$G$222,4,FALSE)</f>
        <v>Latin America &amp; Caribbean</v>
      </c>
      <c r="C136" s="28" t="s">
        <v>458</v>
      </c>
      <c r="D136" s="19">
        <v>76</v>
      </c>
      <c r="E136" s="19">
        <v>1728</v>
      </c>
      <c r="F136" s="19">
        <v>473</v>
      </c>
      <c r="G136" s="19">
        <v>-514</v>
      </c>
      <c r="H136" s="19">
        <v>455</v>
      </c>
      <c r="I136" s="19">
        <v>894</v>
      </c>
      <c r="J136" s="19">
        <v>1676</v>
      </c>
      <c r="K136" s="19">
        <v>5645</v>
      </c>
      <c r="L136" s="19">
        <v>3942</v>
      </c>
      <c r="M136" s="29">
        <v>2018</v>
      </c>
      <c r="N136" s="19">
        <v>4180</v>
      </c>
      <c r="O136" s="19">
        <v>3479</v>
      </c>
      <c r="P136" s="19">
        <v>-244</v>
      </c>
      <c r="Q136" s="19">
        <v>722</v>
      </c>
      <c r="R136" s="19">
        <v>864</v>
      </c>
      <c r="S136" s="19">
        <v>1422</v>
      </c>
      <c r="T136" s="19">
        <v>-2032</v>
      </c>
      <c r="U136" s="19">
        <v>3783</v>
      </c>
      <c r="V136" s="19">
        <v>1316</v>
      </c>
      <c r="W136" s="19">
        <v>-3613</v>
      </c>
      <c r="X136" s="19">
        <v>-918</v>
      </c>
      <c r="Y136" s="19">
        <v>6110</v>
      </c>
      <c r="Z136" s="19">
        <v>1679</v>
      </c>
      <c r="AA136" s="19">
        <v>1928</v>
      </c>
      <c r="AB136" s="19">
        <v>-3401</v>
      </c>
      <c r="AC136" s="19">
        <v>370</v>
      </c>
      <c r="AD136" s="19">
        <v>27</v>
      </c>
      <c r="AE136" s="19" t="s">
        <v>443</v>
      </c>
      <c r="AF136" s="19" t="s">
        <v>443</v>
      </c>
      <c r="AG136" s="19" t="s">
        <v>443</v>
      </c>
    </row>
    <row r="137" spans="1:33" s="27" customFormat="1" x14ac:dyDescent="0.2">
      <c r="A137" s="17" t="str">
        <f>VLOOKUP(C137,'Country Table'!$C$4:$G$222,5,FALSE)</f>
        <v>Lower middle income</v>
      </c>
      <c r="B137" s="17" t="str">
        <f>VLOOKUP(C137,'Country Table'!$C$4:$G$222,4,FALSE)</f>
        <v>East Asia &amp; Pacific</v>
      </c>
      <c r="C137" s="28" t="s">
        <v>423</v>
      </c>
      <c r="D137" s="19" t="s">
        <v>443</v>
      </c>
      <c r="E137" s="19" t="s">
        <v>443</v>
      </c>
      <c r="F137" s="19" t="s">
        <v>443</v>
      </c>
      <c r="G137" s="19" t="s">
        <v>443</v>
      </c>
      <c r="H137" s="19" t="s">
        <v>443</v>
      </c>
      <c r="I137" s="19" t="s">
        <v>443</v>
      </c>
      <c r="J137" s="19">
        <v>2395</v>
      </c>
      <c r="K137" s="19">
        <v>2220</v>
      </c>
      <c r="L137" s="19">
        <v>1671</v>
      </c>
      <c r="M137" s="29">
        <v>1412</v>
      </c>
      <c r="N137" s="19">
        <v>1298</v>
      </c>
      <c r="O137" s="19">
        <v>1300</v>
      </c>
      <c r="P137" s="19">
        <v>1400</v>
      </c>
      <c r="Q137" s="19">
        <v>1450</v>
      </c>
      <c r="R137" s="19">
        <v>1610</v>
      </c>
      <c r="S137" s="19">
        <v>1889</v>
      </c>
      <c r="T137" s="19">
        <v>2315</v>
      </c>
      <c r="U137" s="19">
        <v>6516</v>
      </c>
      <c r="V137" s="19">
        <v>9279</v>
      </c>
      <c r="W137" s="19">
        <v>6900</v>
      </c>
      <c r="X137" s="19">
        <v>7100</v>
      </c>
      <c r="Y137" s="19">
        <v>6480</v>
      </c>
      <c r="Z137" s="19">
        <v>7168</v>
      </c>
      <c r="AA137" s="19">
        <v>6944</v>
      </c>
      <c r="AB137" s="19">
        <v>8050</v>
      </c>
      <c r="AC137" s="19">
        <v>10700</v>
      </c>
      <c r="AD137" s="19">
        <v>11600</v>
      </c>
      <c r="AE137" s="19">
        <v>13620</v>
      </c>
      <c r="AF137" s="19">
        <v>14902</v>
      </c>
      <c r="AG137" s="19">
        <v>15635</v>
      </c>
    </row>
    <row r="138" spans="1:33" s="27" customFormat="1" x14ac:dyDescent="0.2">
      <c r="A138" s="17" t="str">
        <f>VLOOKUP(C138,'Country Table'!$C$4:$G$222,5,FALSE)</f>
        <v>Lower middle income</v>
      </c>
      <c r="B138" s="17" t="str">
        <f>VLOOKUP(C138,'Country Table'!$C$4:$G$222,4,FALSE)</f>
        <v>Middle East &amp; North Africa</v>
      </c>
      <c r="C138" s="28" t="s">
        <v>427</v>
      </c>
      <c r="D138" s="19" t="s">
        <v>443</v>
      </c>
      <c r="E138" s="19" t="s">
        <v>443</v>
      </c>
      <c r="F138" s="19" t="s">
        <v>443</v>
      </c>
      <c r="G138" s="19" t="s">
        <v>443</v>
      </c>
      <c r="H138" s="19" t="s">
        <v>443</v>
      </c>
      <c r="I138" s="19">
        <v>-6.4</v>
      </c>
      <c r="J138" s="19">
        <v>35.299999999999997</v>
      </c>
      <c r="K138" s="19">
        <v>6.9</v>
      </c>
      <c r="L138" s="19">
        <v>58.038738664539999</v>
      </c>
      <c r="M138" s="29">
        <v>19.223538731573299</v>
      </c>
      <c r="N138" s="19">
        <v>-156.13512353734401</v>
      </c>
      <c r="O138" s="19">
        <v>-344.51863602542301</v>
      </c>
      <c r="P138" s="19">
        <v>-336.71314898166503</v>
      </c>
      <c r="Q138" s="19">
        <v>-30.527999999999999</v>
      </c>
      <c r="R138" s="19">
        <v>57.933440650755195</v>
      </c>
      <c r="S138" s="19">
        <v>4.0592770105560403</v>
      </c>
      <c r="T138" s="19">
        <v>-110.83543438065</v>
      </c>
      <c r="U138" s="19">
        <v>-15.563827325315499</v>
      </c>
      <c r="V138" s="19">
        <v>55.783519612834198</v>
      </c>
      <c r="W138" s="19">
        <v>231.15453718795899</v>
      </c>
      <c r="X138" s="19">
        <v>121.859266492298</v>
      </c>
      <c r="Y138" s="19">
        <v>477.38632443971403</v>
      </c>
      <c r="Z138" s="19">
        <v>29.3131000658957</v>
      </c>
      <c r="AA138" s="19">
        <v>224.046097377791</v>
      </c>
      <c r="AB138" s="19">
        <v>-27.743706772343401</v>
      </c>
      <c r="AC138" s="19">
        <v>29.667905722323297</v>
      </c>
      <c r="AD138" s="19">
        <v>341.45810128662299</v>
      </c>
      <c r="AE138" s="19">
        <v>191.19572609774602</v>
      </c>
      <c r="AF138" s="19">
        <v>282.50958101842997</v>
      </c>
      <c r="AG138" s="19">
        <v>204.84366999276401</v>
      </c>
    </row>
    <row r="139" spans="1:33" s="27" customFormat="1" x14ac:dyDescent="0.2">
      <c r="C139" s="28"/>
      <c r="D139" s="19"/>
      <c r="E139" s="19"/>
      <c r="F139" s="19"/>
      <c r="G139" s="19"/>
      <c r="H139" s="19"/>
      <c r="I139" s="19"/>
      <c r="J139" s="19"/>
      <c r="K139" s="19"/>
      <c r="L139" s="19"/>
      <c r="M139" s="2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s="27" customFormat="1" x14ac:dyDescent="0.2">
      <c r="C140" s="28"/>
      <c r="D140" s="19"/>
      <c r="E140" s="19"/>
      <c r="F140" s="19"/>
      <c r="G140" s="19"/>
      <c r="H140" s="19"/>
      <c r="I140" s="19"/>
      <c r="J140" s="19"/>
      <c r="K140" s="19"/>
      <c r="L140" s="19"/>
      <c r="M140" s="2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s="27" customFormat="1" x14ac:dyDescent="0.2">
      <c r="C141" s="28"/>
      <c r="D141" s="19"/>
      <c r="E141" s="19"/>
      <c r="F141" s="19"/>
      <c r="G141" s="19"/>
      <c r="H141" s="19"/>
      <c r="I141" s="19"/>
      <c r="J141" s="19"/>
      <c r="K141" s="19"/>
      <c r="L141" s="19"/>
      <c r="M141" s="2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s="27" customFormat="1" x14ac:dyDescent="0.2">
      <c r="C142" s="28"/>
      <c r="D142" s="19"/>
      <c r="E142" s="19"/>
      <c r="F142" s="19"/>
      <c r="G142" s="19"/>
      <c r="H142" s="19"/>
      <c r="I142" s="19"/>
      <c r="J142" s="19"/>
      <c r="K142" s="19"/>
      <c r="L142" s="19"/>
      <c r="M142" s="2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s="27" customFormat="1" x14ac:dyDescent="0.2">
      <c r="C143" s="28"/>
      <c r="D143" s="19"/>
      <c r="E143" s="19"/>
      <c r="F143" s="19"/>
      <c r="G143" s="19"/>
      <c r="H143" s="19"/>
      <c r="I143" s="19"/>
      <c r="J143" s="19"/>
      <c r="K143" s="19"/>
      <c r="L143" s="19"/>
      <c r="M143" s="2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s="27" customFormat="1" x14ac:dyDescent="0.2">
      <c r="C144" s="28"/>
      <c r="D144" s="19"/>
      <c r="E144" s="19"/>
      <c r="F144" s="19"/>
      <c r="G144" s="19"/>
      <c r="H144" s="19"/>
      <c r="I144" s="19"/>
      <c r="J144" s="19"/>
      <c r="K144" s="19"/>
      <c r="L144" s="19"/>
      <c r="M144" s="2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3:33" s="27" customFormat="1" x14ac:dyDescent="0.2">
      <c r="C145" s="28"/>
      <c r="D145" s="19"/>
      <c r="E145" s="19"/>
      <c r="F145" s="19"/>
      <c r="G145" s="19"/>
      <c r="H145" s="19"/>
      <c r="I145" s="19"/>
      <c r="J145" s="19"/>
      <c r="K145" s="19"/>
      <c r="L145" s="19"/>
      <c r="M145" s="2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3:33" s="27" customFormat="1" x14ac:dyDescent="0.2">
      <c r="C146" s="28"/>
      <c r="D146" s="19"/>
      <c r="E146" s="19"/>
      <c r="F146" s="19"/>
      <c r="G146" s="19"/>
      <c r="H146" s="19"/>
      <c r="I146" s="19"/>
      <c r="J146" s="19"/>
      <c r="K146" s="19"/>
      <c r="L146" s="19"/>
      <c r="M146" s="2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3:33" s="27" customFormat="1" x14ac:dyDescent="0.2">
      <c r="C147" s="28"/>
      <c r="D147" s="19"/>
      <c r="E147" s="19"/>
      <c r="F147" s="19"/>
      <c r="G147" s="19"/>
      <c r="H147" s="19"/>
      <c r="I147" s="19"/>
      <c r="J147" s="19"/>
      <c r="K147" s="19"/>
      <c r="L147" s="19"/>
      <c r="M147" s="2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3:33" s="27" customFormat="1" x14ac:dyDescent="0.2">
      <c r="C148" s="28"/>
      <c r="D148" s="19"/>
      <c r="E148" s="19"/>
      <c r="F148" s="19"/>
      <c r="G148" s="19"/>
      <c r="H148" s="19"/>
      <c r="I148" s="19"/>
      <c r="J148" s="19"/>
      <c r="K148" s="19"/>
      <c r="L148" s="19"/>
      <c r="M148" s="2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3:33" s="27" customFormat="1" x14ac:dyDescent="0.2">
      <c r="C149" s="28"/>
      <c r="D149" s="19"/>
      <c r="E149" s="19"/>
      <c r="F149" s="19"/>
      <c r="G149" s="19"/>
      <c r="H149" s="19"/>
      <c r="I149" s="19"/>
      <c r="J149" s="19"/>
      <c r="K149" s="19"/>
      <c r="L149" s="19"/>
      <c r="M149" s="2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3:33" s="27" customFormat="1" x14ac:dyDescent="0.2">
      <c r="C150" s="28"/>
      <c r="D150" s="19"/>
      <c r="E150" s="19"/>
      <c r="F150" s="19"/>
      <c r="G150" s="19"/>
      <c r="H150" s="19"/>
      <c r="I150" s="19"/>
      <c r="J150" s="19"/>
      <c r="K150" s="19"/>
      <c r="L150" s="19"/>
      <c r="M150" s="2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3:33" s="27" customFormat="1" x14ac:dyDescent="0.2">
      <c r="C151" s="28"/>
      <c r="D151" s="19"/>
      <c r="E151" s="19"/>
      <c r="F151" s="19"/>
      <c r="G151" s="19"/>
      <c r="H151" s="19"/>
      <c r="I151" s="19"/>
      <c r="J151" s="19"/>
      <c r="K151" s="19"/>
      <c r="L151" s="19"/>
      <c r="M151" s="2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3:33" s="27" customFormat="1" x14ac:dyDescent="0.2">
      <c r="C152" s="28"/>
      <c r="D152" s="19"/>
      <c r="E152" s="19"/>
      <c r="F152" s="19"/>
      <c r="G152" s="19"/>
      <c r="H152" s="19"/>
      <c r="I152" s="19"/>
      <c r="J152" s="19"/>
      <c r="K152" s="19"/>
      <c r="L152" s="19"/>
      <c r="M152" s="2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3:33" s="27" customFormat="1" x14ac:dyDescent="0.2">
      <c r="C153" s="28"/>
      <c r="D153" s="19"/>
      <c r="E153" s="19"/>
      <c r="F153" s="19"/>
      <c r="G153" s="19"/>
      <c r="H153" s="19"/>
      <c r="I153" s="19"/>
      <c r="J153" s="19"/>
      <c r="K153" s="19"/>
      <c r="L153" s="19"/>
      <c r="M153" s="2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3:33" s="27" customFormat="1" x14ac:dyDescent="0.2">
      <c r="C154" s="28"/>
      <c r="D154" s="19"/>
      <c r="E154" s="19"/>
      <c r="F154" s="19"/>
      <c r="G154" s="19"/>
      <c r="H154" s="19"/>
      <c r="I154" s="19"/>
      <c r="J154" s="19"/>
      <c r="K154" s="19"/>
      <c r="L154" s="19"/>
      <c r="M154" s="2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spans="3:33" s="27" customFormat="1" x14ac:dyDescent="0.2">
      <c r="C155" s="28"/>
      <c r="D155" s="19"/>
      <c r="E155" s="19"/>
      <c r="F155" s="19"/>
      <c r="G155" s="19"/>
      <c r="H155" s="19"/>
      <c r="I155" s="19"/>
      <c r="J155" s="19"/>
      <c r="K155" s="19"/>
      <c r="L155" s="19"/>
      <c r="M155" s="2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3:33" s="27" customFormat="1" x14ac:dyDescent="0.2">
      <c r="C156" s="28"/>
      <c r="D156" s="19"/>
      <c r="E156" s="19"/>
      <c r="F156" s="19"/>
      <c r="G156" s="19"/>
      <c r="H156" s="19"/>
      <c r="I156" s="19"/>
      <c r="J156" s="19"/>
      <c r="K156" s="19"/>
      <c r="L156" s="19"/>
      <c r="M156" s="2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3:33" s="27" customFormat="1" x14ac:dyDescent="0.2">
      <c r="C157" s="28"/>
      <c r="D157" s="19"/>
      <c r="E157" s="19"/>
      <c r="F157" s="19"/>
      <c r="G157" s="19"/>
      <c r="H157" s="19"/>
      <c r="I157" s="19"/>
      <c r="J157" s="19"/>
      <c r="K157" s="19"/>
      <c r="L157" s="19"/>
      <c r="M157" s="2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3:33" s="27" customFormat="1" x14ac:dyDescent="0.2">
      <c r="C158" s="28"/>
      <c r="D158" s="19"/>
      <c r="E158" s="19"/>
      <c r="F158" s="19"/>
      <c r="G158" s="19"/>
      <c r="H158" s="19"/>
      <c r="I158" s="19"/>
      <c r="J158" s="19"/>
      <c r="K158" s="19"/>
      <c r="L158" s="19"/>
      <c r="M158" s="2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3:33" s="27" customFormat="1" x14ac:dyDescent="0.2">
      <c r="C159" s="28"/>
      <c r="D159" s="19"/>
      <c r="E159" s="19"/>
      <c r="F159" s="19"/>
      <c r="G159" s="19"/>
      <c r="H159" s="19"/>
      <c r="I159" s="19"/>
      <c r="J159" s="19"/>
      <c r="K159" s="19"/>
      <c r="L159" s="19"/>
      <c r="M159" s="2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3:33" s="27" customFormat="1" x14ac:dyDescent="0.2">
      <c r="C160" s="28"/>
      <c r="D160" s="19"/>
      <c r="E160" s="19"/>
      <c r="F160" s="19"/>
      <c r="G160" s="19"/>
      <c r="H160" s="19"/>
      <c r="I160" s="19"/>
      <c r="J160" s="19"/>
      <c r="K160" s="19"/>
      <c r="L160" s="19"/>
      <c r="M160" s="2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3:33" s="27" customFormat="1" x14ac:dyDescent="0.2">
      <c r="C161" s="28"/>
      <c r="D161" s="19"/>
      <c r="E161" s="19"/>
      <c r="F161" s="19"/>
      <c r="G161" s="19"/>
      <c r="H161" s="19"/>
      <c r="I161" s="19"/>
      <c r="J161" s="19"/>
      <c r="K161" s="19"/>
      <c r="L161" s="19"/>
      <c r="M161" s="2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3:33" s="27" customFormat="1" x14ac:dyDescent="0.2">
      <c r="C162" s="28"/>
      <c r="D162" s="19"/>
      <c r="E162" s="19"/>
      <c r="F162" s="19"/>
      <c r="G162" s="19"/>
      <c r="H162" s="19"/>
      <c r="I162" s="19"/>
      <c r="J162" s="19"/>
      <c r="K162" s="19"/>
      <c r="L162" s="19"/>
      <c r="M162" s="2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3:33" s="27" customFormat="1" x14ac:dyDescent="0.2">
      <c r="C163" s="28"/>
      <c r="D163" s="19"/>
      <c r="E163" s="19"/>
      <c r="F163" s="19"/>
      <c r="G163" s="19"/>
      <c r="H163" s="19"/>
      <c r="I163" s="19"/>
      <c r="J163" s="19"/>
      <c r="K163" s="19"/>
      <c r="L163" s="19"/>
      <c r="M163" s="2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spans="3:33" s="27" customFormat="1" x14ac:dyDescent="0.2">
      <c r="C164" s="28"/>
      <c r="D164" s="19"/>
      <c r="E164" s="19"/>
      <c r="F164" s="19"/>
      <c r="G164" s="19"/>
      <c r="H164" s="19"/>
      <c r="I164" s="19"/>
      <c r="J164" s="19"/>
      <c r="K164" s="19"/>
      <c r="L164" s="19"/>
      <c r="M164" s="2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3:33" s="27" customFormat="1" x14ac:dyDescent="0.2">
      <c r="C165" s="28"/>
      <c r="D165" s="19"/>
      <c r="E165" s="19"/>
      <c r="F165" s="19"/>
      <c r="G165" s="19"/>
      <c r="H165" s="19"/>
      <c r="I165" s="19"/>
      <c r="J165" s="19"/>
      <c r="K165" s="19"/>
      <c r="L165" s="19"/>
      <c r="M165" s="2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spans="3:33" s="27" customFormat="1" x14ac:dyDescent="0.2">
      <c r="C166" s="28"/>
      <c r="D166" s="19"/>
      <c r="E166" s="19"/>
      <c r="F166" s="19"/>
      <c r="G166" s="19"/>
      <c r="H166" s="19"/>
      <c r="I166" s="19"/>
      <c r="J166" s="19"/>
      <c r="K166" s="19"/>
      <c r="L166" s="19"/>
      <c r="M166" s="2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spans="3:33" s="27" customFormat="1" x14ac:dyDescent="0.2">
      <c r="C167" s="28"/>
      <c r="D167" s="19"/>
      <c r="E167" s="19"/>
      <c r="F167" s="19"/>
      <c r="G167" s="19"/>
      <c r="H167" s="19"/>
      <c r="I167" s="19"/>
      <c r="J167" s="19"/>
      <c r="K167" s="19"/>
      <c r="L167" s="19"/>
      <c r="M167" s="2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3:33" s="27" customFormat="1" x14ac:dyDescent="0.2">
      <c r="C168" s="28"/>
      <c r="D168" s="19"/>
      <c r="E168" s="19"/>
      <c r="F168" s="19"/>
      <c r="G168" s="19"/>
      <c r="H168" s="19"/>
      <c r="I168" s="19"/>
      <c r="J168" s="19"/>
      <c r="K168" s="19"/>
      <c r="L168" s="19"/>
      <c r="M168" s="2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3:33" s="27" customFormat="1" x14ac:dyDescent="0.2">
      <c r="C169" s="28"/>
      <c r="D169" s="19"/>
      <c r="E169" s="19"/>
      <c r="F169" s="19"/>
      <c r="G169" s="19"/>
      <c r="H169" s="19"/>
      <c r="I169" s="19"/>
      <c r="J169" s="19"/>
      <c r="K169" s="19"/>
      <c r="L169" s="19"/>
      <c r="M169" s="2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3:33" s="27" customFormat="1" x14ac:dyDescent="0.2">
      <c r="C170" s="28"/>
      <c r="D170" s="19"/>
      <c r="E170" s="19"/>
      <c r="F170" s="19"/>
      <c r="G170" s="19"/>
      <c r="H170" s="19"/>
      <c r="I170" s="19"/>
      <c r="J170" s="19"/>
      <c r="K170" s="19"/>
      <c r="L170" s="19"/>
      <c r="M170" s="2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3:33" s="27" customFormat="1" x14ac:dyDescent="0.2">
      <c r="C171" s="28"/>
      <c r="D171" s="19"/>
      <c r="E171" s="19"/>
      <c r="F171" s="19"/>
      <c r="G171" s="19"/>
      <c r="H171" s="19"/>
      <c r="I171" s="19"/>
      <c r="J171" s="19"/>
      <c r="K171" s="19"/>
      <c r="L171" s="19"/>
      <c r="M171" s="2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3:33" s="27" customFormat="1" x14ac:dyDescent="0.2">
      <c r="C172" s="28"/>
      <c r="D172" s="19"/>
      <c r="E172" s="19"/>
      <c r="F172" s="19"/>
      <c r="G172" s="19"/>
      <c r="H172" s="19"/>
      <c r="I172" s="19"/>
      <c r="J172" s="19"/>
      <c r="K172" s="19"/>
      <c r="L172" s="19"/>
      <c r="M172" s="2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3:33" s="27" customFormat="1" x14ac:dyDescent="0.2">
      <c r="C173" s="28"/>
      <c r="D173" s="19"/>
      <c r="E173" s="19"/>
      <c r="F173" s="19"/>
      <c r="G173" s="19"/>
      <c r="H173" s="19"/>
      <c r="I173" s="19"/>
      <c r="J173" s="19"/>
      <c r="K173" s="19"/>
      <c r="L173" s="19"/>
      <c r="M173" s="2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3:33" s="27" customFormat="1" x14ac:dyDescent="0.2">
      <c r="C174" s="28"/>
      <c r="D174" s="19"/>
      <c r="E174" s="19"/>
      <c r="F174" s="19"/>
      <c r="G174" s="19"/>
      <c r="H174" s="19"/>
      <c r="I174" s="19"/>
      <c r="J174" s="19"/>
      <c r="K174" s="19"/>
      <c r="L174" s="19"/>
      <c r="M174" s="2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3:33" s="27" customFormat="1" x14ac:dyDescent="0.2">
      <c r="C175" s="28"/>
      <c r="D175" s="19"/>
      <c r="E175" s="19"/>
      <c r="F175" s="19"/>
      <c r="G175" s="19"/>
      <c r="H175" s="19"/>
      <c r="I175" s="19"/>
      <c r="J175" s="19"/>
      <c r="K175" s="19"/>
      <c r="L175" s="19"/>
      <c r="M175" s="2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3:33" s="27" customFormat="1" x14ac:dyDescent="0.2">
      <c r="C176" s="28"/>
      <c r="D176" s="19"/>
      <c r="E176" s="19"/>
      <c r="F176" s="19"/>
      <c r="G176" s="19"/>
      <c r="H176" s="19"/>
      <c r="I176" s="19"/>
      <c r="J176" s="19"/>
      <c r="K176" s="19"/>
      <c r="L176" s="19"/>
      <c r="M176" s="2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3:33" s="27" customFormat="1" x14ac:dyDescent="0.2">
      <c r="C177" s="28"/>
      <c r="D177" s="19"/>
      <c r="E177" s="19"/>
      <c r="F177" s="19"/>
      <c r="G177" s="19"/>
      <c r="H177" s="19"/>
      <c r="I177" s="19"/>
      <c r="J177" s="19"/>
      <c r="K177" s="19"/>
      <c r="L177" s="19"/>
      <c r="M177" s="2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3:33" s="27" customFormat="1" x14ac:dyDescent="0.2">
      <c r="C178" s="28"/>
      <c r="D178" s="19"/>
      <c r="E178" s="19"/>
      <c r="F178" s="19"/>
      <c r="G178" s="19"/>
      <c r="H178" s="19"/>
      <c r="I178" s="19"/>
      <c r="J178" s="19"/>
      <c r="K178" s="19"/>
      <c r="L178" s="19"/>
      <c r="M178" s="2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3:33" s="27" customFormat="1" x14ac:dyDescent="0.2">
      <c r="C179" s="28"/>
      <c r="D179" s="19"/>
      <c r="E179" s="19"/>
      <c r="F179" s="19"/>
      <c r="G179" s="19"/>
      <c r="H179" s="19"/>
      <c r="I179" s="19"/>
      <c r="J179" s="19"/>
      <c r="K179" s="19"/>
      <c r="L179" s="19"/>
      <c r="M179" s="2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3:33" s="27" customFormat="1" x14ac:dyDescent="0.2">
      <c r="C180" s="28"/>
      <c r="D180" s="19"/>
      <c r="E180" s="19"/>
      <c r="F180" s="19"/>
      <c r="G180" s="19"/>
      <c r="H180" s="19"/>
      <c r="I180" s="19"/>
      <c r="J180" s="19"/>
      <c r="K180" s="19"/>
      <c r="L180" s="19"/>
      <c r="M180" s="2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3:33" s="27" customFormat="1" x14ac:dyDescent="0.2">
      <c r="C181" s="28"/>
      <c r="D181" s="19"/>
      <c r="E181" s="19"/>
      <c r="F181" s="19"/>
      <c r="G181" s="19"/>
      <c r="H181" s="19"/>
      <c r="I181" s="19"/>
      <c r="J181" s="19"/>
      <c r="K181" s="19"/>
      <c r="L181" s="19"/>
      <c r="M181" s="2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3:33" s="27" customFormat="1" x14ac:dyDescent="0.2">
      <c r="C182" s="28"/>
      <c r="D182" s="19"/>
      <c r="E182" s="19"/>
      <c r="F182" s="19"/>
      <c r="G182" s="19"/>
      <c r="H182" s="19"/>
      <c r="I182" s="19"/>
      <c r="J182" s="19"/>
      <c r="K182" s="19"/>
      <c r="L182" s="19"/>
      <c r="M182" s="2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3:33" s="27" customFormat="1" x14ac:dyDescent="0.2">
      <c r="C183" s="28"/>
      <c r="D183" s="19"/>
      <c r="E183" s="19"/>
      <c r="F183" s="19"/>
      <c r="G183" s="19"/>
      <c r="H183" s="19"/>
      <c r="I183" s="19"/>
      <c r="J183" s="19"/>
      <c r="K183" s="19"/>
      <c r="L183" s="19"/>
      <c r="M183" s="2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3:33" s="27" customFormat="1" x14ac:dyDescent="0.2"/>
    <row r="185" spans="3:33" s="27" customFormat="1" x14ac:dyDescent="0.2"/>
    <row r="186" spans="3:33" s="27" customFormat="1" x14ac:dyDescent="0.2"/>
    <row r="187" spans="3:33" s="27" customFormat="1" x14ac:dyDescent="0.2"/>
    <row r="188" spans="3:33" s="27" customFormat="1" x14ac:dyDescent="0.2"/>
    <row r="189" spans="3:33" s="27" customFormat="1" x14ac:dyDescent="0.2"/>
    <row r="190" spans="3:33" s="27" customFormat="1" x14ac:dyDescent="0.2"/>
    <row r="191" spans="3:33" s="27" customFormat="1" x14ac:dyDescent="0.2"/>
    <row r="192" spans="3:33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</sheetData>
  <autoFilter ref="A1:AG1" xr:uid="{4A2D6661-2AEC-467A-945D-EBF20B20EC64}">
    <sortState xmlns:xlrd2="http://schemas.microsoft.com/office/spreadsheetml/2017/richdata2" ref="A2:AG138">
      <sortCondition ref="C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2868-774D-4DF3-8297-031D7E7D1E73}">
  <dimension ref="A1:AG242"/>
  <sheetViews>
    <sheetView workbookViewId="0">
      <selection activeCell="C9" sqref="C9"/>
    </sheetView>
  </sheetViews>
  <sheetFormatPr defaultColWidth="9.140625" defaultRowHeight="12" x14ac:dyDescent="0.2"/>
  <cols>
    <col min="1" max="2" width="9.140625" style="23"/>
    <col min="3" max="3" width="27.42578125" style="23" bestFit="1" customWidth="1"/>
    <col min="4" max="12" width="10.42578125" style="23" bestFit="1" customWidth="1"/>
    <col min="13" max="14" width="11.42578125" style="23" bestFit="1" customWidth="1"/>
    <col min="15" max="17" width="10.42578125" style="23" bestFit="1" customWidth="1"/>
    <col min="18" max="18" width="11.42578125" style="23" bestFit="1" customWidth="1"/>
    <col min="19" max="19" width="10.42578125" style="23" bestFit="1" customWidth="1"/>
    <col min="20" max="23" width="11.42578125" style="23" bestFit="1" customWidth="1"/>
    <col min="24" max="24" width="11" style="23" bestFit="1" customWidth="1"/>
    <col min="25" max="33" width="11.42578125" style="23" bestFit="1" customWidth="1"/>
    <col min="34" max="16384" width="9.140625" style="23"/>
  </cols>
  <sheetData>
    <row r="1" spans="1:33" s="40" customFormat="1" ht="22.5" x14ac:dyDescent="0.25">
      <c r="A1" s="16" t="s">
        <v>435</v>
      </c>
      <c r="B1" s="16" t="s">
        <v>4</v>
      </c>
      <c r="C1" s="39" t="s">
        <v>436</v>
      </c>
      <c r="D1" s="39">
        <v>1990</v>
      </c>
      <c r="E1" s="39">
        <v>1991</v>
      </c>
      <c r="F1" s="39">
        <v>1992</v>
      </c>
      <c r="G1" s="39">
        <v>1993</v>
      </c>
      <c r="H1" s="39">
        <v>1994</v>
      </c>
      <c r="I1" s="39">
        <v>1995</v>
      </c>
      <c r="J1" s="39">
        <v>1996</v>
      </c>
      <c r="K1" s="39">
        <v>1997</v>
      </c>
      <c r="L1" s="39">
        <v>1998</v>
      </c>
      <c r="M1" s="39">
        <v>1999</v>
      </c>
      <c r="N1" s="39">
        <v>2000</v>
      </c>
      <c r="O1" s="39">
        <v>2001</v>
      </c>
      <c r="P1" s="39">
        <v>2002</v>
      </c>
      <c r="Q1" s="39">
        <v>2003</v>
      </c>
      <c r="R1" s="39">
        <v>2004</v>
      </c>
      <c r="S1" s="39">
        <v>2005</v>
      </c>
      <c r="T1" s="39">
        <v>2006</v>
      </c>
      <c r="U1" s="39">
        <v>2007</v>
      </c>
      <c r="V1" s="39">
        <v>2008</v>
      </c>
      <c r="W1" s="39">
        <v>2009</v>
      </c>
      <c r="X1" s="39">
        <v>2010</v>
      </c>
      <c r="Y1" s="39">
        <v>2011</v>
      </c>
      <c r="Z1" s="39">
        <v>2012</v>
      </c>
      <c r="AA1" s="39">
        <v>2013</v>
      </c>
      <c r="AB1" s="39">
        <v>2014</v>
      </c>
      <c r="AC1" s="39">
        <v>2015</v>
      </c>
      <c r="AD1" s="39">
        <v>2016</v>
      </c>
      <c r="AE1" s="39">
        <v>2017</v>
      </c>
      <c r="AF1" s="39">
        <v>2018</v>
      </c>
      <c r="AG1" s="39">
        <v>2019</v>
      </c>
    </row>
    <row r="2" spans="1:33" x14ac:dyDescent="0.2">
      <c r="A2" s="17" t="str">
        <f>VLOOKUP(C2,'Country Table'!$C$4:$G$222,5,FALSE)</f>
        <v>Upper middle income</v>
      </c>
      <c r="B2" s="17" t="str">
        <f>VLOOKUP(C2,'Country Table'!$C$4:$G$222,4,FALSE)</f>
        <v>Europe &amp; Central Asia</v>
      </c>
      <c r="C2" s="28" t="s">
        <v>10</v>
      </c>
      <c r="D2" s="19">
        <v>0</v>
      </c>
      <c r="E2" s="19">
        <v>0</v>
      </c>
      <c r="F2" s="19">
        <v>3.0666615986489645</v>
      </c>
      <c r="G2" s="19">
        <v>4.8932121062429932</v>
      </c>
      <c r="H2" s="19">
        <v>2.8177228081246941</v>
      </c>
      <c r="I2" s="19">
        <v>2.9254859665761539</v>
      </c>
      <c r="J2" s="19">
        <v>2.8159395228717097</v>
      </c>
      <c r="K2" s="19">
        <v>2.1031512816569049</v>
      </c>
      <c r="L2" s="19">
        <v>1.7678939091888155</v>
      </c>
      <c r="M2" s="29">
        <v>1.2826423751251257</v>
      </c>
      <c r="N2" s="19">
        <v>4.1087760372382238</v>
      </c>
      <c r="O2" s="19">
        <v>5.28543453663519</v>
      </c>
      <c r="P2" s="19">
        <v>3.1048257013124791</v>
      </c>
      <c r="Q2" s="19">
        <v>3.172710425180215</v>
      </c>
      <c r="R2" s="19">
        <v>4.7501774066905629</v>
      </c>
      <c r="S2" s="19">
        <v>3.2597683417781971</v>
      </c>
      <c r="T2" s="19">
        <v>3.654851781338897</v>
      </c>
      <c r="U2" s="19">
        <v>6.108981585975866</v>
      </c>
      <c r="V2" s="19">
        <v>9.6820699458437058</v>
      </c>
      <c r="W2" s="19">
        <v>11.170626733456784</v>
      </c>
      <c r="X2" s="19">
        <v>9.1381297965323114</v>
      </c>
      <c r="Y2" s="19">
        <v>8.1353329742474454</v>
      </c>
      <c r="Z2" s="19">
        <v>7.4513573400681254</v>
      </c>
      <c r="AA2" s="19">
        <v>9.816290192875659</v>
      </c>
      <c r="AB2" s="19">
        <v>8.693041027162435</v>
      </c>
      <c r="AC2" s="19">
        <v>8.6905391281482007</v>
      </c>
      <c r="AD2" s="19">
        <v>8.8050912609173722</v>
      </c>
      <c r="AE2" s="19">
        <v>7.8554680333469395</v>
      </c>
      <c r="AF2" s="19">
        <v>7.9512889072213735</v>
      </c>
      <c r="AG2" s="19">
        <v>7.8610817273540565</v>
      </c>
    </row>
    <row r="3" spans="1:33" s="27" customFormat="1" x14ac:dyDescent="0.2">
      <c r="A3" s="17" t="str">
        <f>VLOOKUP(C3,'Country Table'!$C$4:$G$222,5,FALSE)</f>
        <v>Lower middle income</v>
      </c>
      <c r="B3" s="17" t="str">
        <f>VLOOKUP(C3,'Country Table'!$C$4:$G$222,4,FALSE)</f>
        <v>Middle East &amp; North Africa</v>
      </c>
      <c r="C3" s="28" t="s">
        <v>14</v>
      </c>
      <c r="D3" s="19">
        <v>5.397921288760023E-4</v>
      </c>
      <c r="E3" s="19">
        <v>2.5459024380704992E-2</v>
      </c>
      <c r="F3" s="19">
        <v>6.2495705733720548E-2</v>
      </c>
      <c r="G3" s="19">
        <v>2.0021440876557863E-6</v>
      </c>
      <c r="H3" s="19">
        <v>2.3505866460648065E-6</v>
      </c>
      <c r="I3" s="19">
        <v>2.3944036585254504E-6</v>
      </c>
      <c r="J3" s="19">
        <v>0.57518404508119647</v>
      </c>
      <c r="K3" s="19">
        <v>0.53966694763487932</v>
      </c>
      <c r="L3" s="19">
        <v>1.2588262185033889</v>
      </c>
      <c r="M3" s="29">
        <v>0.59949905503057255</v>
      </c>
      <c r="N3" s="19">
        <v>0.51123650385604114</v>
      </c>
      <c r="O3" s="19">
        <v>2.0332239862867856</v>
      </c>
      <c r="P3" s="19">
        <v>1.876230271513222</v>
      </c>
      <c r="Q3" s="19">
        <v>0.93992694006549382</v>
      </c>
      <c r="R3" s="19">
        <v>1.0335217178123628</v>
      </c>
      <c r="S3" s="19">
        <v>1.1201719492197348</v>
      </c>
      <c r="T3" s="19">
        <v>1.5731622725402086</v>
      </c>
      <c r="U3" s="19">
        <v>1.2496447412436256</v>
      </c>
      <c r="V3" s="19">
        <v>1.5430392924417333</v>
      </c>
      <c r="W3" s="19">
        <v>2.0019800944743493</v>
      </c>
      <c r="X3" s="19">
        <v>1.4269593521268036</v>
      </c>
      <c r="Y3" s="19">
        <v>1.2854933784548939</v>
      </c>
      <c r="Z3" s="19">
        <v>0.71768881956621255</v>
      </c>
      <c r="AA3" s="19">
        <v>0.80660227990422084</v>
      </c>
      <c r="AB3" s="19">
        <v>0.70259320902820144</v>
      </c>
      <c r="AC3" s="19">
        <v>-0.32401181208129731</v>
      </c>
      <c r="AD3" s="19">
        <v>1.0236984328483212</v>
      </c>
      <c r="AE3" s="19">
        <v>0.71746809008500601</v>
      </c>
      <c r="AF3" s="19">
        <v>0.84374967791712696</v>
      </c>
      <c r="AG3" s="19">
        <v>0.8129327763507731</v>
      </c>
    </row>
    <row r="4" spans="1:33" s="27" customFormat="1" x14ac:dyDescent="0.2">
      <c r="A4" s="17" t="str">
        <f>VLOOKUP(C4,'Country Table'!$C$4:$G$222,5,FALSE)</f>
        <v>Lower middle income</v>
      </c>
      <c r="B4" s="17" t="str">
        <f>VLOOKUP(C4,'Country Table'!$C$4:$G$222,4,FALSE)</f>
        <v>Sub-Saharan Africa</v>
      </c>
      <c r="C4" s="28" t="s">
        <v>24</v>
      </c>
      <c r="D4" s="19">
        <v>-2.9816279982560783</v>
      </c>
      <c r="E4" s="19">
        <v>6.2666305357142891</v>
      </c>
      <c r="F4" s="19">
        <v>3.4660875279354144</v>
      </c>
      <c r="G4" s="19">
        <v>5.2368632542516957</v>
      </c>
      <c r="H4" s="19">
        <v>3.8370365580297889</v>
      </c>
      <c r="I4" s="19">
        <v>8.5294888399499182</v>
      </c>
      <c r="J4" s="19">
        <v>2.3989939670553793</v>
      </c>
      <c r="K4" s="19">
        <v>5.3823180758483407</v>
      </c>
      <c r="L4" s="19">
        <v>17.12159064830875</v>
      </c>
      <c r="M4" s="29">
        <v>40.167250961912572</v>
      </c>
      <c r="N4" s="19">
        <v>9.6238663101372239</v>
      </c>
      <c r="O4" s="19">
        <v>24.009117061571462</v>
      </c>
      <c r="P4" s="19">
        <v>11.406190073536374</v>
      </c>
      <c r="Q4" s="19">
        <v>20.081013641086827</v>
      </c>
      <c r="R4" s="19">
        <v>9.3292413840576849</v>
      </c>
      <c r="S4" s="19">
        <v>-3.5266554791519669</v>
      </c>
      <c r="T4" s="19">
        <v>-7.2001021434608417E-2</v>
      </c>
      <c r="U4" s="19">
        <v>-1.3687616279279593</v>
      </c>
      <c r="V4" s="19">
        <v>1.8963150507407853</v>
      </c>
      <c r="W4" s="19">
        <v>3.1366621331683735</v>
      </c>
      <c r="X4" s="19">
        <v>-3.8511104636142415</v>
      </c>
      <c r="Y4" s="19">
        <v>-2.7048747173995324</v>
      </c>
      <c r="Z4" s="19">
        <v>-1.1437683341012341</v>
      </c>
      <c r="AA4" s="19">
        <v>-5.2081227184413468</v>
      </c>
      <c r="AB4" s="19">
        <v>2.5100950089622529</v>
      </c>
      <c r="AC4" s="19">
        <v>8.6306052337889714</v>
      </c>
      <c r="AD4" s="19">
        <v>-0.17752253003044885</v>
      </c>
      <c r="AE4" s="19">
        <v>-6.0572092060659841</v>
      </c>
      <c r="AF4" s="19">
        <v>-6.3698772729223041</v>
      </c>
      <c r="AG4" s="19">
        <v>-4.3308086195428652</v>
      </c>
    </row>
    <row r="5" spans="1:33" s="27" customFormat="1" x14ac:dyDescent="0.2">
      <c r="A5" s="17" t="str">
        <f>VLOOKUP(C5,'Country Table'!$C$4:$G$222,5,FALSE)</f>
        <v>High income</v>
      </c>
      <c r="B5" s="17" t="str">
        <f>VLOOKUP(C5,'Country Table'!$C$4:$G$222,4,FALSE)</f>
        <v>Latin America &amp; Caribbean</v>
      </c>
      <c r="C5" s="28" t="s">
        <v>27</v>
      </c>
      <c r="D5" s="19">
        <v>13.190748372473934</v>
      </c>
      <c r="E5" s="19">
        <v>11.374688020694338</v>
      </c>
      <c r="F5" s="19">
        <v>3.9352874069096733</v>
      </c>
      <c r="G5" s="19">
        <v>2.8478168871042957</v>
      </c>
      <c r="H5" s="19">
        <v>4.2055725060995899</v>
      </c>
      <c r="I5" s="19">
        <v>5.4540508565702073</v>
      </c>
      <c r="J5" s="19">
        <v>3.0536399768402669</v>
      </c>
      <c r="K5" s="19">
        <v>3.3711236567337357</v>
      </c>
      <c r="L5" s="19">
        <v>3.1289060440755989</v>
      </c>
      <c r="M5" s="29">
        <v>6.759671879041564</v>
      </c>
      <c r="N5" s="19">
        <v>5.1936963241346898</v>
      </c>
      <c r="O5" s="19">
        <v>12.295150778767811</v>
      </c>
      <c r="P5" s="19">
        <v>8.0854192303624863</v>
      </c>
      <c r="Q5" s="19">
        <v>19.438144425393038</v>
      </c>
      <c r="R5" s="19">
        <v>8.739515259489437</v>
      </c>
      <c r="S5" s="19">
        <v>21.616636227943854</v>
      </c>
      <c r="T5" s="19">
        <v>31.012832776772072</v>
      </c>
      <c r="U5" s="19">
        <v>25.789567597409768</v>
      </c>
      <c r="V5" s="19">
        <v>11.603345009496994</v>
      </c>
      <c r="W5" s="19">
        <v>6.5874171917563302</v>
      </c>
      <c r="X5" s="19">
        <v>8.4164018262190137</v>
      </c>
      <c r="Y5" s="19">
        <v>5.7277140401481965</v>
      </c>
      <c r="Z5" s="19">
        <v>10.781060755711675</v>
      </c>
      <c r="AA5" s="19">
        <v>11.366474257894456</v>
      </c>
      <c r="AB5" s="19">
        <v>3.7018378093422863</v>
      </c>
      <c r="AC5" s="19">
        <v>8.5303577467019966</v>
      </c>
      <c r="AD5" s="19">
        <v>6.7821927636695829</v>
      </c>
      <c r="AE5" s="19">
        <v>10.690529332108783</v>
      </c>
      <c r="AF5" s="19">
        <v>8.3900455710394208</v>
      </c>
      <c r="AG5" s="19">
        <v>8.0721122412906894</v>
      </c>
    </row>
    <row r="6" spans="1:33" s="27" customFormat="1" x14ac:dyDescent="0.2">
      <c r="A6" s="17" t="str">
        <f>VLOOKUP(C6,'Country Table'!$C$4:$G$222,5,FALSE)</f>
        <v>Upper middle income</v>
      </c>
      <c r="B6" s="17" t="str">
        <f>VLOOKUP(C6,'Country Table'!$C$4:$G$222,4,FALSE)</f>
        <v>Latin America &amp; Caribbean</v>
      </c>
      <c r="C6" s="28" t="s">
        <v>30</v>
      </c>
      <c r="D6" s="19">
        <v>1.2988816648031007</v>
      </c>
      <c r="E6" s="19">
        <v>1.2855788542278286</v>
      </c>
      <c r="F6" s="19">
        <v>1.9367124017248945</v>
      </c>
      <c r="G6" s="19">
        <v>1.1798028116511374</v>
      </c>
      <c r="H6" s="19">
        <v>1.4119530291579978</v>
      </c>
      <c r="I6" s="19">
        <v>2.1739275897499706</v>
      </c>
      <c r="J6" s="19">
        <v>2.5532034060833237</v>
      </c>
      <c r="K6" s="19">
        <v>3.1278779386819591</v>
      </c>
      <c r="L6" s="19">
        <v>2.4387689615448691</v>
      </c>
      <c r="M6" s="29">
        <v>8.4605821713380571</v>
      </c>
      <c r="N6" s="19">
        <v>3.6657905953537906</v>
      </c>
      <c r="O6" s="19">
        <v>0.80616413475934845</v>
      </c>
      <c r="P6" s="19">
        <v>2.1989581950220738</v>
      </c>
      <c r="Q6" s="19">
        <v>1.2948108688394413</v>
      </c>
      <c r="R6" s="19">
        <v>2.5050175164096959</v>
      </c>
      <c r="S6" s="19">
        <v>2.6493544145216652</v>
      </c>
      <c r="T6" s="19">
        <v>2.3810685448962774</v>
      </c>
      <c r="U6" s="19">
        <v>2.2512942356836088</v>
      </c>
      <c r="V6" s="19">
        <v>2.6899009650709331</v>
      </c>
      <c r="W6" s="19">
        <v>1.2064392264756629</v>
      </c>
      <c r="X6" s="19">
        <v>2.6751617188653696</v>
      </c>
      <c r="Y6" s="19">
        <v>2.0446400800307067</v>
      </c>
      <c r="Z6" s="19">
        <v>2.8066718998293192</v>
      </c>
      <c r="AA6" s="19">
        <v>1.7792055364853054</v>
      </c>
      <c r="AB6" s="19">
        <v>0.96240665032551886</v>
      </c>
      <c r="AC6" s="19">
        <v>1.9771346178442624</v>
      </c>
      <c r="AD6" s="19">
        <v>0.58474993172390877</v>
      </c>
      <c r="AE6" s="19">
        <v>1.7919613449902332</v>
      </c>
      <c r="AF6" s="19">
        <v>2.2838059425056576</v>
      </c>
      <c r="AG6" s="19">
        <v>1.4817886926523594</v>
      </c>
    </row>
    <row r="7" spans="1:33" s="27" customFormat="1" x14ac:dyDescent="0.2">
      <c r="A7" s="17" t="str">
        <f>VLOOKUP(C7,'Country Table'!$C$4:$G$222,5,FALSE)</f>
        <v>Upper middle income</v>
      </c>
      <c r="B7" s="17" t="str">
        <f>VLOOKUP(C7,'Country Table'!$C$4:$G$222,4,FALSE)</f>
        <v>Europe &amp; Central Asia</v>
      </c>
      <c r="C7" s="28" t="s">
        <v>32</v>
      </c>
      <c r="D7" s="19" t="s">
        <v>443</v>
      </c>
      <c r="E7" s="19" t="s">
        <v>443</v>
      </c>
      <c r="F7" s="19">
        <v>0.1885936285013263</v>
      </c>
      <c r="G7" s="19">
        <v>6.6593790805394834E-2</v>
      </c>
      <c r="H7" s="19">
        <v>0.60829162144210558</v>
      </c>
      <c r="I7" s="19">
        <v>1.7244228571446303</v>
      </c>
      <c r="J7" s="19">
        <v>1.1002092685651881</v>
      </c>
      <c r="K7" s="19">
        <v>3.1680536749125876</v>
      </c>
      <c r="L7" s="19">
        <v>12.270779740269806</v>
      </c>
      <c r="M7" s="29">
        <v>6.6125807784418313</v>
      </c>
      <c r="N7" s="19">
        <v>5.4504331656011065</v>
      </c>
      <c r="O7" s="19">
        <v>3.2980674174369282</v>
      </c>
      <c r="P7" s="19">
        <v>4.659499748950485</v>
      </c>
      <c r="Q7" s="19">
        <v>4.3765700967265797</v>
      </c>
      <c r="R7" s="19">
        <v>6.9099020130309521</v>
      </c>
      <c r="S7" s="19">
        <v>5.9601063395835734</v>
      </c>
      <c r="T7" s="19">
        <v>7.3073150316137037</v>
      </c>
      <c r="U7" s="19">
        <v>7.2523319771908152</v>
      </c>
      <c r="V7" s="19">
        <v>8.0923492091778204</v>
      </c>
      <c r="W7" s="19">
        <v>8.788694552480889</v>
      </c>
      <c r="X7" s="19">
        <v>5.7160378454600416</v>
      </c>
      <c r="Y7" s="19">
        <v>6.4406683670536164</v>
      </c>
      <c r="Z7" s="19">
        <v>4.6767278776556713</v>
      </c>
      <c r="AA7" s="19">
        <v>3.1119314812579626</v>
      </c>
      <c r="AB7" s="19">
        <v>3.5021142471952702</v>
      </c>
      <c r="AC7" s="19">
        <v>1.7447369924132845</v>
      </c>
      <c r="AD7" s="19">
        <v>3.1645082206932429</v>
      </c>
      <c r="AE7" s="19">
        <v>2.1768467768348345</v>
      </c>
      <c r="AF7" s="19">
        <v>2.0400333012778193</v>
      </c>
      <c r="AG7" s="19">
        <v>1.8582675938650235</v>
      </c>
    </row>
    <row r="8" spans="1:33" s="27" customFormat="1" x14ac:dyDescent="0.2">
      <c r="A8" s="17" t="str">
        <f>VLOOKUP(C8,'Country Table'!$C$4:$G$222,5,FALSE)</f>
        <v>High income</v>
      </c>
      <c r="B8" s="17" t="str">
        <f>VLOOKUP(C8,'Country Table'!$C$4:$G$222,4,FALSE)</f>
        <v>Latin America &amp; Caribbean</v>
      </c>
      <c r="C8" s="28" t="s">
        <v>34</v>
      </c>
      <c r="D8" s="19">
        <v>17.061706278275093</v>
      </c>
      <c r="E8" s="19">
        <v>21.183396649717992</v>
      </c>
      <c r="F8" s="19">
        <v>-3.8585978916084889</v>
      </c>
      <c r="G8" s="19">
        <v>-1.655890738448339</v>
      </c>
      <c r="H8" s="19">
        <v>-5.8750137905858031</v>
      </c>
      <c r="I8" s="19">
        <v>-0.41884373743997627</v>
      </c>
      <c r="J8" s="19">
        <v>6.1616190240999495</v>
      </c>
      <c r="K8" s="19">
        <v>12.91308375088431</v>
      </c>
      <c r="L8" s="19">
        <v>6.8142243158096054</v>
      </c>
      <c r="M8" s="29">
        <v>27.13850723617864</v>
      </c>
      <c r="N8" s="19">
        <v>-6.8287271729666035</v>
      </c>
      <c r="O8" s="19">
        <v>-13.901658423043353</v>
      </c>
      <c r="P8" s="19">
        <v>17.12805755395684</v>
      </c>
      <c r="Q8" s="19">
        <v>7.9049198452183447</v>
      </c>
      <c r="R8" s="19">
        <v>-4.7430433692654637</v>
      </c>
      <c r="S8" s="19">
        <v>-8.9155903764144711</v>
      </c>
      <c r="T8" s="19">
        <v>9.0867716614210092</v>
      </c>
      <c r="U8" s="19">
        <v>-18.011108737449273</v>
      </c>
      <c r="V8" s="19">
        <v>0.68783068783068757</v>
      </c>
      <c r="W8" s="19">
        <v>-0.42477084730605846</v>
      </c>
      <c r="X8" s="19">
        <v>7.812573031082036</v>
      </c>
      <c r="Y8" s="19">
        <v>19.145486415425083</v>
      </c>
      <c r="Z8" s="19">
        <v>-12.415693189332172</v>
      </c>
      <c r="AA8" s="19">
        <v>8.3789244416873583</v>
      </c>
      <c r="AB8" s="19">
        <v>9.0627553535353531</v>
      </c>
      <c r="AC8" s="19">
        <v>-0.98562539226942203</v>
      </c>
      <c r="AD8" s="19">
        <v>0.92892765208198624</v>
      </c>
      <c r="AE8" s="19">
        <v>5.3154771927526596</v>
      </c>
      <c r="AF8" s="19" t="s">
        <v>443</v>
      </c>
      <c r="AG8" s="19" t="s">
        <v>443</v>
      </c>
    </row>
    <row r="9" spans="1:33" s="27" customFormat="1" x14ac:dyDescent="0.2">
      <c r="A9" s="17" t="str">
        <f>VLOOKUP(C9,'Country Table'!$C$4:$G$222,5,FALSE)</f>
        <v>High income</v>
      </c>
      <c r="B9" s="17" t="str">
        <f>VLOOKUP(C9,'Country Table'!$C$4:$G$222,4,FALSE)</f>
        <v>East Asia &amp; Pacific</v>
      </c>
      <c r="C9" s="28" t="s">
        <v>36</v>
      </c>
      <c r="D9" s="19">
        <v>2.7214918792600287</v>
      </c>
      <c r="E9" s="19">
        <v>0.80294586476082153</v>
      </c>
      <c r="F9" s="19">
        <v>1.5211535946454589</v>
      </c>
      <c r="G9" s="19">
        <v>1.7051935527434396</v>
      </c>
      <c r="H9" s="19">
        <v>1.383712745960332</v>
      </c>
      <c r="I9" s="19">
        <v>3.6133670583393207</v>
      </c>
      <c r="J9" s="19">
        <v>1.1401252322968096</v>
      </c>
      <c r="K9" s="19">
        <v>1.8611745095529635</v>
      </c>
      <c r="L9" s="19">
        <v>1.9046446064860199</v>
      </c>
      <c r="M9" s="29">
        <v>0.56893237688884724</v>
      </c>
      <c r="N9" s="19">
        <v>3.5867452694896498</v>
      </c>
      <c r="O9" s="19">
        <v>2.8324023443195698</v>
      </c>
      <c r="P9" s="19">
        <v>3.7137621229467275</v>
      </c>
      <c r="Q9" s="19">
        <v>1.9261470526183817</v>
      </c>
      <c r="R9" s="19">
        <v>7.0054441727824202</v>
      </c>
      <c r="S9" s="19">
        <v>-3.6188146350101218</v>
      </c>
      <c r="T9" s="19">
        <v>4.0950242402328998</v>
      </c>
      <c r="U9" s="19">
        <v>5.2092497081345623</v>
      </c>
      <c r="V9" s="19">
        <v>4.2846504804278398</v>
      </c>
      <c r="W9" s="19">
        <v>3.0915182048137915</v>
      </c>
      <c r="X9" s="19">
        <v>3.072118666267194</v>
      </c>
      <c r="Y9" s="19">
        <v>4.6937239140591593</v>
      </c>
      <c r="Z9" s="19">
        <v>3.7221718736083869</v>
      </c>
      <c r="AA9" s="19">
        <v>3.4258235802902486</v>
      </c>
      <c r="AB9" s="19">
        <v>4.3063839544262974</v>
      </c>
      <c r="AC9" s="19">
        <v>3.4691882263830216</v>
      </c>
      <c r="AD9" s="19">
        <v>3.5555127567469582</v>
      </c>
      <c r="AE9" s="19">
        <v>3.5741559632047704</v>
      </c>
      <c r="AF9" s="19">
        <v>4.2596619318822473</v>
      </c>
      <c r="AG9" s="19">
        <v>2.8775282565090219</v>
      </c>
    </row>
    <row r="10" spans="1:33" s="27" customFormat="1" x14ac:dyDescent="0.2">
      <c r="A10" s="17" t="str">
        <f>VLOOKUP(C10,'Country Table'!$C$4:$G$222,5,FALSE)</f>
        <v>High income</v>
      </c>
      <c r="B10" s="17" t="str">
        <f>VLOOKUP(C10,'Country Table'!$C$4:$G$222,4,FALSE)</f>
        <v>Europe &amp; Central Asia</v>
      </c>
      <c r="C10" s="28" t="s">
        <v>38</v>
      </c>
      <c r="D10" s="19">
        <v>0.39227845419260549</v>
      </c>
      <c r="E10" s="19">
        <v>0.20714157672693467</v>
      </c>
      <c r="F10" s="19">
        <v>0.76149920430566787</v>
      </c>
      <c r="G10" s="19">
        <v>0.59098004898776524</v>
      </c>
      <c r="H10" s="19">
        <v>1.0198838281746365</v>
      </c>
      <c r="I10" s="19">
        <v>0.75717843406047891</v>
      </c>
      <c r="J10" s="19">
        <v>1.8223384474444573</v>
      </c>
      <c r="K10" s="19">
        <v>1.2542742189254603</v>
      </c>
      <c r="L10" s="19">
        <v>2.0946840793214512</v>
      </c>
      <c r="M10" s="29">
        <v>1.3695647510546041</v>
      </c>
      <c r="N10" s="19">
        <v>4.3196255094882847</v>
      </c>
      <c r="O10" s="19">
        <v>2.8830929822832494</v>
      </c>
      <c r="P10" s="19">
        <v>6.483638374379512E-2</v>
      </c>
      <c r="Q10" s="19">
        <v>2.3672609051317535</v>
      </c>
      <c r="R10" s="19">
        <v>1.0580275788807991</v>
      </c>
      <c r="S10" s="19">
        <v>25.665397147098339</v>
      </c>
      <c r="T10" s="19">
        <v>3.1251494779180087</v>
      </c>
      <c r="U10" s="19">
        <v>17.717340682610388</v>
      </c>
      <c r="V10" s="19">
        <v>1.464380045626025</v>
      </c>
      <c r="W10" s="19">
        <v>3.5734768412160807</v>
      </c>
      <c r="X10" s="19">
        <v>-5.6156500344329467</v>
      </c>
      <c r="Y10" s="19">
        <v>5.3312132121985236</v>
      </c>
      <c r="Z10" s="19">
        <v>1.2746210241656093</v>
      </c>
      <c r="AA10" s="19">
        <v>0.10489199786555246</v>
      </c>
      <c r="AB10" s="19">
        <v>0.38737336166369846</v>
      </c>
      <c r="AC10" s="19">
        <v>-2.0888964407006183</v>
      </c>
      <c r="AD10" s="19">
        <v>-7.3221946058967537</v>
      </c>
      <c r="AE10" s="19">
        <v>3.2317338160867224</v>
      </c>
      <c r="AF10" s="19">
        <v>-6.2688748114248485</v>
      </c>
      <c r="AG10" s="19">
        <v>-1.8149245478248883</v>
      </c>
    </row>
    <row r="11" spans="1:33" s="27" customFormat="1" x14ac:dyDescent="0.2">
      <c r="A11" s="17" t="str">
        <f>VLOOKUP(C11,'Country Table'!$C$4:$G$222,5,FALSE)</f>
        <v>Upper middle income</v>
      </c>
      <c r="B11" s="17" t="str">
        <f>VLOOKUP(C11,'Country Table'!$C$4:$G$222,4,FALSE)</f>
        <v>Europe &amp; Central Asia</v>
      </c>
      <c r="C11" s="28" t="s">
        <v>40</v>
      </c>
      <c r="D11" s="19" t="s">
        <v>443</v>
      </c>
      <c r="E11" s="19" t="s">
        <v>443</v>
      </c>
      <c r="F11" s="19" t="s">
        <v>443</v>
      </c>
      <c r="G11" s="19" t="s">
        <v>443</v>
      </c>
      <c r="H11" s="19">
        <v>0.66386244059543364</v>
      </c>
      <c r="I11" s="19">
        <v>10.812563854724019</v>
      </c>
      <c r="J11" s="19">
        <v>19.746163924467542</v>
      </c>
      <c r="K11" s="19">
        <v>28.13304264952664</v>
      </c>
      <c r="L11" s="19">
        <v>23.006787887878286</v>
      </c>
      <c r="M11" s="29">
        <v>11.139260378974503</v>
      </c>
      <c r="N11" s="19">
        <v>2.4643738615703357</v>
      </c>
      <c r="O11" s="19">
        <v>14.359130158401683</v>
      </c>
      <c r="P11" s="19">
        <v>32.466701185979389</v>
      </c>
      <c r="Q11" s="19">
        <v>55.075904652627159</v>
      </c>
      <c r="R11" s="19">
        <v>54.365272196431491</v>
      </c>
      <c r="S11" s="19">
        <v>33.795047142343783</v>
      </c>
      <c r="T11" s="19">
        <v>21.379063620360391</v>
      </c>
      <c r="U11" s="19">
        <v>13.900714710248408</v>
      </c>
      <c r="V11" s="19">
        <v>8.1609096578734945</v>
      </c>
      <c r="W11" s="19">
        <v>6.5476008426611232</v>
      </c>
      <c r="X11" s="19">
        <v>6.3380447236547743</v>
      </c>
      <c r="Y11" s="19">
        <v>6.8006206827694786</v>
      </c>
      <c r="Z11" s="19">
        <v>7.5960835676068674</v>
      </c>
      <c r="AA11" s="19">
        <v>3.5319313988862531</v>
      </c>
      <c r="AB11" s="19">
        <v>5.8881089160048194</v>
      </c>
      <c r="AC11" s="19">
        <v>7.6263363332107401</v>
      </c>
      <c r="AD11" s="19">
        <v>11.882653323778818</v>
      </c>
      <c r="AE11" s="19">
        <v>7.0168794366613687</v>
      </c>
      <c r="AF11" s="19">
        <v>2.9779461119712325</v>
      </c>
      <c r="AG11" s="19">
        <v>3.1300554596540202</v>
      </c>
    </row>
    <row r="12" spans="1:33" s="27" customFormat="1" x14ac:dyDescent="0.2">
      <c r="A12" s="17" t="str">
        <f>VLOOKUP(C12,'Country Table'!$C$4:$G$222,5,FALSE)</f>
        <v>High income</v>
      </c>
      <c r="B12" s="17" t="str">
        <f>VLOOKUP(C12,'Country Table'!$C$4:$G$222,4,FALSE)</f>
        <v>Latin America &amp; Caribbean</v>
      </c>
      <c r="C12" s="28" t="s">
        <v>453</v>
      </c>
      <c r="D12" s="19">
        <v>-0.53695514845230574</v>
      </c>
      <c r="E12" s="19">
        <v>-4.1785057663379574E-2</v>
      </c>
      <c r="F12" s="19">
        <v>9.6494049533612097E-3</v>
      </c>
      <c r="G12" s="19">
        <v>0.88292367399741256</v>
      </c>
      <c r="H12" s="19">
        <v>0.72414851181343964</v>
      </c>
      <c r="I12" s="19">
        <v>3.1175269757946924</v>
      </c>
      <c r="J12" s="19">
        <v>2.432806871709615</v>
      </c>
      <c r="K12" s="19">
        <v>3.3162991364988721</v>
      </c>
      <c r="L12" s="19">
        <v>2.1497917526437025</v>
      </c>
      <c r="M12" s="29">
        <v>1.9430313110450854</v>
      </c>
      <c r="N12" s="19">
        <v>3.0985071448293624</v>
      </c>
      <c r="O12" s="19">
        <v>1.2307296494398179</v>
      </c>
      <c r="P12" s="19">
        <v>1.7203833733431217</v>
      </c>
      <c r="Q12" s="19">
        <v>2.1442848945162898</v>
      </c>
      <c r="R12" s="19">
        <v>3.0214382973930158</v>
      </c>
      <c r="S12" s="19">
        <v>5.7279711677273744</v>
      </c>
      <c r="T12" s="19">
        <v>6.9476013671346735</v>
      </c>
      <c r="U12" s="19">
        <v>6.7180934119645821</v>
      </c>
      <c r="V12" s="19">
        <v>8.1717290236557094</v>
      </c>
      <c r="W12" s="19">
        <v>6.6515994854717917</v>
      </c>
      <c r="X12" s="19">
        <v>8.6369921630466653</v>
      </c>
      <c r="Y12" s="19">
        <v>6.6195750934665289</v>
      </c>
      <c r="Z12" s="19">
        <v>4.9080826453990021</v>
      </c>
      <c r="AA12" s="19">
        <v>3.6188853228814599</v>
      </c>
      <c r="AB12" s="19">
        <v>2.3024880542090846</v>
      </c>
      <c r="AC12" s="19">
        <v>0.64732796771695744</v>
      </c>
      <c r="AD12" s="19">
        <v>3.2701202540541452</v>
      </c>
      <c r="AE12" s="19">
        <v>2.506811077144234</v>
      </c>
      <c r="AF12" s="19">
        <v>3.9551264777630255</v>
      </c>
      <c r="AG12" s="19">
        <v>2.0628069828935058</v>
      </c>
    </row>
    <row r="13" spans="1:33" s="27" customFormat="1" x14ac:dyDescent="0.2">
      <c r="A13" s="17" t="str">
        <f>VLOOKUP(C13,'Country Table'!$C$4:$G$222,5,FALSE)</f>
        <v>High income</v>
      </c>
      <c r="B13" s="17" t="str">
        <f>VLOOKUP(C13,'Country Table'!$C$4:$G$222,4,FALSE)</f>
        <v>Middle East &amp; North Africa</v>
      </c>
      <c r="C13" s="28" t="s">
        <v>43</v>
      </c>
      <c r="D13" s="19">
        <v>2.1692655935613687</v>
      </c>
      <c r="E13" s="19">
        <v>13.418217433888335</v>
      </c>
      <c r="F13" s="19">
        <v>18.282579489476046</v>
      </c>
      <c r="G13" s="19">
        <v>-5.2881912227876446</v>
      </c>
      <c r="H13" s="19">
        <v>3.7403269106829868</v>
      </c>
      <c r="I13" s="19">
        <v>7.3611268073826217</v>
      </c>
      <c r="J13" s="19">
        <v>33.566017534733909</v>
      </c>
      <c r="K13" s="19">
        <v>5.1862288175725011</v>
      </c>
      <c r="L13" s="19">
        <v>2.9020196718702649</v>
      </c>
      <c r="M13" s="29">
        <v>6.8529999570779054</v>
      </c>
      <c r="N13" s="19">
        <v>4.0115455823491919</v>
      </c>
      <c r="O13" s="19">
        <v>0.89524394444618594</v>
      </c>
      <c r="P13" s="19">
        <v>2.2618089438821731</v>
      </c>
      <c r="Q13" s="19">
        <v>4.6655436776096373</v>
      </c>
      <c r="R13" s="19">
        <v>6.5802100250026445</v>
      </c>
      <c r="S13" s="19">
        <v>6.5665944584022942</v>
      </c>
      <c r="T13" s="19">
        <v>15.750865008588677</v>
      </c>
      <c r="U13" s="19">
        <v>8.0824321895167053</v>
      </c>
      <c r="V13" s="19">
        <v>6.9775778274049713</v>
      </c>
      <c r="W13" s="19">
        <v>1.1210529103272555</v>
      </c>
      <c r="X13" s="19">
        <v>0.6058000457977667</v>
      </c>
      <c r="Y13" s="19">
        <v>2.713493530499075</v>
      </c>
      <c r="Z13" s="19">
        <v>5.02346532615333</v>
      </c>
      <c r="AA13" s="19">
        <v>11.455973269777138</v>
      </c>
      <c r="AB13" s="19">
        <v>4.548430831191892</v>
      </c>
      <c r="AC13" s="19">
        <v>0.2084878478927347</v>
      </c>
      <c r="AD13" s="19">
        <v>0.75457383071981321</v>
      </c>
      <c r="AE13" s="19">
        <v>1.4647927930092361</v>
      </c>
      <c r="AF13" s="19">
        <v>0.29525320434488284</v>
      </c>
      <c r="AG13" s="19">
        <v>2.4414207262208754</v>
      </c>
    </row>
    <row r="14" spans="1:33" s="27" customFormat="1" x14ac:dyDescent="0.2">
      <c r="A14" s="17" t="str">
        <f>VLOOKUP(C14,'Country Table'!$C$4:$G$222,5,FALSE)</f>
        <v>Lower middle income</v>
      </c>
      <c r="B14" s="17" t="str">
        <f>VLOOKUP(C14,'Country Table'!$C$4:$G$222,4,FALSE)</f>
        <v>South Asia</v>
      </c>
      <c r="C14" s="28" t="s">
        <v>45</v>
      </c>
      <c r="D14" s="19">
        <v>1.0249845601124671E-2</v>
      </c>
      <c r="E14" s="19">
        <v>4.4914642441368753E-3</v>
      </c>
      <c r="F14" s="19">
        <v>1.1737576403840461E-2</v>
      </c>
      <c r="G14" s="19">
        <v>4.2361654979555928E-2</v>
      </c>
      <c r="H14" s="19">
        <v>3.3012230974896042E-2</v>
      </c>
      <c r="I14" s="19">
        <v>4.9983781882192799E-3</v>
      </c>
      <c r="J14" s="19">
        <v>2.9134955191292149E-2</v>
      </c>
      <c r="K14" s="19">
        <v>0.28889656753021481</v>
      </c>
      <c r="L14" s="19">
        <v>0.38023616689795614</v>
      </c>
      <c r="M14" s="29">
        <v>0.35030429099308497</v>
      </c>
      <c r="N14" s="19">
        <v>0.52536208923608885</v>
      </c>
      <c r="O14" s="19">
        <v>0.14544390456992448</v>
      </c>
      <c r="P14" s="19">
        <v>9.5579367646467128E-2</v>
      </c>
      <c r="Q14" s="19">
        <v>0.44596078329809158</v>
      </c>
      <c r="R14" s="19">
        <v>0.68947233558734067</v>
      </c>
      <c r="S14" s="19">
        <v>1.171208960466686</v>
      </c>
      <c r="T14" s="19">
        <v>0.63565718787801773</v>
      </c>
      <c r="U14" s="19">
        <v>0.81775442420332378</v>
      </c>
      <c r="V14" s="19">
        <v>1.4497483960094044</v>
      </c>
      <c r="W14" s="19">
        <v>0.87949454236012115</v>
      </c>
      <c r="X14" s="19">
        <v>1.0689348611106355</v>
      </c>
      <c r="Y14" s="19">
        <v>0.98316653391939068</v>
      </c>
      <c r="Z14" s="19">
        <v>1.1881028498083952</v>
      </c>
      <c r="AA14" s="19">
        <v>1.7354185400651527</v>
      </c>
      <c r="AB14" s="19">
        <v>1.4687128773733205</v>
      </c>
      <c r="AC14" s="19">
        <v>1.4512876466367808</v>
      </c>
      <c r="AD14" s="19">
        <v>1.0535524102978744</v>
      </c>
      <c r="AE14" s="19">
        <v>0.72499626359115144</v>
      </c>
      <c r="AF14" s="19">
        <v>0.88367911918702735</v>
      </c>
      <c r="AG14" s="19">
        <v>0.66201877212884563</v>
      </c>
    </row>
    <row r="15" spans="1:33" s="27" customFormat="1" x14ac:dyDescent="0.2">
      <c r="A15" s="17" t="str">
        <f>VLOOKUP(C15,'Country Table'!$C$4:$G$222,5,FALSE)</f>
        <v>High income</v>
      </c>
      <c r="B15" s="17" t="str">
        <f>VLOOKUP(C15,'Country Table'!$C$4:$G$222,4,FALSE)</f>
        <v>Latin America &amp; Caribbean</v>
      </c>
      <c r="C15" s="28" t="s">
        <v>47</v>
      </c>
      <c r="D15" s="19">
        <v>0.55728380740260686</v>
      </c>
      <c r="E15" s="19">
        <v>0.36746417593811515</v>
      </c>
      <c r="F15" s="19">
        <v>0.73837506387327534</v>
      </c>
      <c r="G15" s="19">
        <v>0.45567401510195171</v>
      </c>
      <c r="H15" s="19">
        <v>0.60194904090593948</v>
      </c>
      <c r="I15" s="19">
        <v>2.877965523137362</v>
      </c>
      <c r="J15" s="19">
        <v>0.67000253239120744</v>
      </c>
      <c r="K15" s="19">
        <v>1.1288696047614926</v>
      </c>
      <c r="L15" s="19">
        <v>1.0351302137168901</v>
      </c>
      <c r="M15" s="29">
        <v>1.6105138394451066</v>
      </c>
      <c r="N15" s="19">
        <v>2.4087904528517732</v>
      </c>
      <c r="O15" s="19">
        <v>2.9957410685873298</v>
      </c>
      <c r="P15" s="19">
        <v>7.3504990761306939</v>
      </c>
      <c r="Q15" s="19">
        <v>5.7548306152048605</v>
      </c>
      <c r="R15" s="19">
        <v>6.6289592103353172</v>
      </c>
      <c r="S15" s="19">
        <v>10.212368002730726</v>
      </c>
      <c r="T15" s="19">
        <v>8.1154119315945454</v>
      </c>
      <c r="U15" s="19">
        <v>10.192652480958493</v>
      </c>
      <c r="V15" s="19">
        <v>12.855232698641588</v>
      </c>
      <c r="W15" s="19">
        <v>7.9724164171985219</v>
      </c>
      <c r="X15" s="19">
        <v>9.3893446486754968</v>
      </c>
      <c r="Y15" s="19">
        <v>9.8669444200751482</v>
      </c>
      <c r="Z15" s="19">
        <v>11.45435280927115</v>
      </c>
      <c r="AA15" s="19">
        <v>2.2255602129458629</v>
      </c>
      <c r="AB15" s="19">
        <v>16.047854276893005</v>
      </c>
      <c r="AC15" s="19">
        <v>14.602883209100851</v>
      </c>
      <c r="AD15" s="19">
        <v>11.54635577101004</v>
      </c>
      <c r="AE15" s="19">
        <v>4.1413720369626361</v>
      </c>
      <c r="AF15" s="19">
        <v>4.7497591664209189</v>
      </c>
      <c r="AG15" s="19">
        <v>4.1345747744288728</v>
      </c>
    </row>
    <row r="16" spans="1:33" s="27" customFormat="1" x14ac:dyDescent="0.2">
      <c r="A16" s="17" t="str">
        <f>VLOOKUP(C16,'Country Table'!$C$4:$G$222,5,FALSE)</f>
        <v>Upper middle income</v>
      </c>
      <c r="B16" s="17" t="str">
        <f>VLOOKUP(C16,'Country Table'!$C$4:$G$222,4,FALSE)</f>
        <v>Europe &amp; Central Asia</v>
      </c>
      <c r="C16" s="28" t="s">
        <v>49</v>
      </c>
      <c r="D16" s="19" t="s">
        <v>443</v>
      </c>
      <c r="E16" s="19" t="s">
        <v>443</v>
      </c>
      <c r="F16" s="19">
        <v>4.1086956521739132E-2</v>
      </c>
      <c r="G16" s="19">
        <v>0.10810152284263957</v>
      </c>
      <c r="H16" s="19">
        <v>7.0318664643399087E-2</v>
      </c>
      <c r="I16" s="19">
        <v>0.10520532441537689</v>
      </c>
      <c r="J16" s="19">
        <v>0.70814589317083587</v>
      </c>
      <c r="K16" s="19">
        <v>2.488603004116348</v>
      </c>
      <c r="L16" s="19">
        <v>1.3349088884173288</v>
      </c>
      <c r="M16" s="29">
        <v>3.6577871452817914</v>
      </c>
      <c r="N16" s="19">
        <v>0.93272619457399963</v>
      </c>
      <c r="O16" s="19">
        <v>0.77540586495236785</v>
      </c>
      <c r="P16" s="19">
        <v>1.6931326826916824</v>
      </c>
      <c r="Q16" s="19">
        <v>0.96366396096792561</v>
      </c>
      <c r="R16" s="19">
        <v>0.70773206805916156</v>
      </c>
      <c r="S16" s="19">
        <v>1.0149774617279701</v>
      </c>
      <c r="T16" s="19">
        <v>0.96632835858554</v>
      </c>
      <c r="U16" s="19">
        <v>3.991616142799951</v>
      </c>
      <c r="V16" s="19">
        <v>3.6006823287937202</v>
      </c>
      <c r="W16" s="19">
        <v>3.6885189311379381</v>
      </c>
      <c r="X16" s="19">
        <v>2.4350565333339587</v>
      </c>
      <c r="Y16" s="19">
        <v>6.4808019658578662</v>
      </c>
      <c r="Z16" s="19">
        <v>2.2282069191827056</v>
      </c>
      <c r="AA16" s="19">
        <v>2.9738646182244066</v>
      </c>
      <c r="AB16" s="19">
        <v>2.3625292212252602</v>
      </c>
      <c r="AC16" s="19">
        <v>2.9267695927730246</v>
      </c>
      <c r="AD16" s="19">
        <v>2.6128050216431982</v>
      </c>
      <c r="AE16" s="19">
        <v>2.3321385044851826</v>
      </c>
      <c r="AF16" s="19">
        <v>2.3762618776860962</v>
      </c>
      <c r="AG16" s="19">
        <v>2.0185332511820615</v>
      </c>
    </row>
    <row r="17" spans="1:33" s="27" customFormat="1" x14ac:dyDescent="0.2">
      <c r="A17" s="17" t="str">
        <f>VLOOKUP(C17,'Country Table'!$C$4:$G$222,5,FALSE)</f>
        <v>High income</v>
      </c>
      <c r="B17" s="17" t="str">
        <f>VLOOKUP(C17,'Country Table'!$C$4:$G$222,4,FALSE)</f>
        <v>Europe &amp; Central Asia</v>
      </c>
      <c r="C17" s="28" t="s">
        <v>51</v>
      </c>
      <c r="D17" s="19">
        <v>3.9188922754921496</v>
      </c>
      <c r="E17" s="19">
        <v>4.4475395734779672</v>
      </c>
      <c r="F17" s="19">
        <v>4.806934400743752</v>
      </c>
      <c r="G17" s="19">
        <v>4.7836926416789085</v>
      </c>
      <c r="H17" s="19">
        <v>3.4765748196594726</v>
      </c>
      <c r="I17" s="19">
        <v>3.7110244473466794</v>
      </c>
      <c r="J17" s="19">
        <v>5.0371876095201245</v>
      </c>
      <c r="K17" s="19">
        <v>4.7478898802551521</v>
      </c>
      <c r="L17" s="19">
        <v>8.7767940769603108</v>
      </c>
      <c r="M17" s="29">
        <v>46.364112451198395</v>
      </c>
      <c r="N17" s="19">
        <v>37.568590625190147</v>
      </c>
      <c r="O17" s="19">
        <v>37.288733475980656</v>
      </c>
      <c r="P17" s="19">
        <v>7.0458501477189071</v>
      </c>
      <c r="Q17" s="19">
        <v>10.888865298062218</v>
      </c>
      <c r="R17" s="19">
        <v>12.074273611918668</v>
      </c>
      <c r="S17" s="19">
        <v>8.7304323343707555</v>
      </c>
      <c r="T17" s="19">
        <v>14.419942628684426</v>
      </c>
      <c r="U17" s="19">
        <v>20.528738142322982</v>
      </c>
      <c r="V17" s="19">
        <v>36.953251497725944</v>
      </c>
      <c r="W17" s="19">
        <v>16.070460874684457</v>
      </c>
      <c r="X17" s="19">
        <v>26.092414949356957</v>
      </c>
      <c r="Y17" s="19">
        <v>31.306951916506964</v>
      </c>
      <c r="Z17" s="19">
        <v>2.3802334502780806</v>
      </c>
      <c r="AA17" s="19">
        <v>-5.6822273486160011</v>
      </c>
      <c r="AB17" s="19">
        <v>-2.8439302162213815</v>
      </c>
      <c r="AC17" s="19">
        <v>-4.2224947299403066</v>
      </c>
      <c r="AD17" s="19">
        <v>12.090406985163879</v>
      </c>
      <c r="AE17" s="19">
        <v>-7.4016814285427373</v>
      </c>
      <c r="AF17" s="19">
        <v>-7.8317292239499112</v>
      </c>
      <c r="AG17" s="19">
        <v>-5.4692799841896846</v>
      </c>
    </row>
    <row r="18" spans="1:33" s="27" customFormat="1" x14ac:dyDescent="0.2">
      <c r="A18" s="17" t="str">
        <f>VLOOKUP(C18,'Country Table'!$C$4:$G$222,5,FALSE)</f>
        <v>Upper middle income</v>
      </c>
      <c r="B18" s="17" t="str">
        <f>VLOOKUP(C18,'Country Table'!$C$4:$G$222,4,FALSE)</f>
        <v>Latin America &amp; Caribbean</v>
      </c>
      <c r="C18" s="28" t="s">
        <v>53</v>
      </c>
      <c r="D18" s="19">
        <v>4.1738815212563312</v>
      </c>
      <c r="E18" s="19">
        <v>3.0580988181909659</v>
      </c>
      <c r="F18" s="19">
        <v>3.0101935573753504</v>
      </c>
      <c r="G18" s="19">
        <v>1.6432730963596587</v>
      </c>
      <c r="H18" s="19">
        <v>2.6459735734906484</v>
      </c>
      <c r="I18" s="19">
        <v>3.3943926246379048</v>
      </c>
      <c r="J18" s="19">
        <v>2.5850356681911832</v>
      </c>
      <c r="K18" s="19">
        <v>1.8271034404182027</v>
      </c>
      <c r="L18" s="19">
        <v>2.5617116704254159</v>
      </c>
      <c r="M18" s="29">
        <v>8.007221190657134</v>
      </c>
      <c r="N18" s="19">
        <v>3.5532302045149455</v>
      </c>
      <c r="O18" s="19">
        <v>7.0449575478640876</v>
      </c>
      <c r="P18" s="19">
        <v>2.7524108835457217</v>
      </c>
      <c r="Q18" s="19">
        <v>-1.1108038386726489</v>
      </c>
      <c r="R18" s="19">
        <v>10.605047449034386</v>
      </c>
      <c r="S18" s="19">
        <v>11.515672240103715</v>
      </c>
      <c r="T18" s="19">
        <v>8.9929797603897832</v>
      </c>
      <c r="U18" s="19">
        <v>11.039142597403508</v>
      </c>
      <c r="V18" s="19">
        <v>12.555477817706958</v>
      </c>
      <c r="W18" s="19">
        <v>8.2623613773532245</v>
      </c>
      <c r="X18" s="19">
        <v>7.0033311852892313</v>
      </c>
      <c r="Y18" s="19">
        <v>6.5271443860714209</v>
      </c>
      <c r="Z18" s="19">
        <v>12.752078848803992</v>
      </c>
      <c r="AA18" s="19">
        <v>5.8406819642050207</v>
      </c>
      <c r="AB18" s="19">
        <v>8.4855081996578061</v>
      </c>
      <c r="AC18" s="19">
        <v>3.4295871851809254</v>
      </c>
      <c r="AD18" s="19">
        <v>1.8440319414568536</v>
      </c>
      <c r="AE18" s="19">
        <v>1.7331817217350647</v>
      </c>
      <c r="AF18" s="19">
        <v>6.5221059723550123</v>
      </c>
      <c r="AG18" s="19">
        <v>5.4740043487327927</v>
      </c>
    </row>
    <row r="19" spans="1:33" s="27" customFormat="1" x14ac:dyDescent="0.2">
      <c r="A19" s="17" t="str">
        <f>VLOOKUP(C19,'Country Table'!$C$4:$G$222,5,FALSE)</f>
        <v>Lower middle income</v>
      </c>
      <c r="B19" s="17" t="str">
        <f>VLOOKUP(C19,'Country Table'!$C$4:$G$222,4,FALSE)</f>
        <v>Sub-Saharan Africa</v>
      </c>
      <c r="C19" s="28" t="s">
        <v>55</v>
      </c>
      <c r="D19" s="19">
        <v>-0.15076002499864016</v>
      </c>
      <c r="E19" s="19">
        <v>1.9825554952742856E-2</v>
      </c>
      <c r="F19" s="19">
        <v>5.6291442095626969E-2</v>
      </c>
      <c r="G19" s="19">
        <v>-0.95121694616872188</v>
      </c>
      <c r="H19" s="19">
        <v>-0.4447516267824983</v>
      </c>
      <c r="I19" s="19">
        <v>-0.35666862148547596</v>
      </c>
      <c r="J19" s="19">
        <v>-0.62094577842814236</v>
      </c>
      <c r="K19" s="19">
        <v>0.53710968912700663</v>
      </c>
      <c r="L19" s="19">
        <v>0.46002922990805095</v>
      </c>
      <c r="M19" s="29">
        <v>0.25339135464303475</v>
      </c>
      <c r="N19" s="19">
        <v>-0.36439580274951727</v>
      </c>
      <c r="O19" s="19">
        <v>0.45698767285012581</v>
      </c>
      <c r="P19" s="19">
        <v>-0.46460648473363791</v>
      </c>
      <c r="Q19" s="19">
        <v>0.19931715764547878</v>
      </c>
      <c r="R19" s="19">
        <v>-0.65987118718019933</v>
      </c>
      <c r="S19" s="19">
        <v>-0.13387360161427098</v>
      </c>
      <c r="T19" s="19">
        <v>-0.17592093528265687</v>
      </c>
      <c r="U19" s="19">
        <v>1.7061234190131562</v>
      </c>
      <c r="V19" s="19">
        <v>0.4945567204231095</v>
      </c>
      <c r="W19" s="19">
        <v>-0.19389905752287862</v>
      </c>
      <c r="X19" s="19">
        <v>0.56114479084593494</v>
      </c>
      <c r="Y19" s="19">
        <v>1.5084404221745376</v>
      </c>
      <c r="Z19" s="19">
        <v>2.5270575850156218</v>
      </c>
      <c r="AA19" s="19">
        <v>2.8786373313219387</v>
      </c>
      <c r="AB19" s="19">
        <v>3.0542094429185216</v>
      </c>
      <c r="AC19" s="19">
        <v>1.3150118256959931</v>
      </c>
      <c r="AD19" s="19">
        <v>1.1148812817684972</v>
      </c>
      <c r="AE19" s="19">
        <v>1.5817048157129885</v>
      </c>
      <c r="AF19" s="19">
        <v>1.361826358959829</v>
      </c>
      <c r="AG19" s="19">
        <v>1.5995876021207482</v>
      </c>
    </row>
    <row r="20" spans="1:33" s="27" customFormat="1" x14ac:dyDescent="0.2">
      <c r="A20" s="17" t="str">
        <f>VLOOKUP(C20,'Country Table'!$C$4:$G$222,5,FALSE)</f>
        <v>Lower middle income</v>
      </c>
      <c r="B20" s="17" t="str">
        <f>VLOOKUP(C20,'Country Table'!$C$4:$G$222,4,FALSE)</f>
        <v>Latin America &amp; Caribbean</v>
      </c>
      <c r="C20" s="28" t="s">
        <v>62</v>
      </c>
      <c r="D20" s="19">
        <v>0.55879893824673954</v>
      </c>
      <c r="E20" s="19">
        <v>0.97318604600596437</v>
      </c>
      <c r="F20" s="19">
        <v>1.6495705052501575</v>
      </c>
      <c r="G20" s="19">
        <v>2.1587965543437257</v>
      </c>
      <c r="H20" s="19">
        <v>2.1768043686823675</v>
      </c>
      <c r="I20" s="19">
        <v>5.8479092322824897</v>
      </c>
      <c r="J20" s="19">
        <v>6.4093840347540896</v>
      </c>
      <c r="K20" s="19">
        <v>9.2181441079461734</v>
      </c>
      <c r="L20" s="19">
        <v>11.171461088883111</v>
      </c>
      <c r="M20" s="29">
        <v>12.1966294042249</v>
      </c>
      <c r="N20" s="19">
        <v>8.7682504336925486</v>
      </c>
      <c r="O20" s="19">
        <v>8.6685833242843078</v>
      </c>
      <c r="P20" s="19">
        <v>8.5578934309491768</v>
      </c>
      <c r="Q20" s="19">
        <v>2.4423544743932704</v>
      </c>
      <c r="R20" s="19">
        <v>0.74577260976783233</v>
      </c>
      <c r="S20" s="19">
        <v>-2.4988800308351387</v>
      </c>
      <c r="T20" s="19">
        <v>2.4516823669726335</v>
      </c>
      <c r="U20" s="19">
        <v>2.7918378666141868</v>
      </c>
      <c r="V20" s="19">
        <v>3.0726018383087155</v>
      </c>
      <c r="W20" s="19">
        <v>2.439678149612889</v>
      </c>
      <c r="X20" s="19">
        <v>3.1654435408088091</v>
      </c>
      <c r="Y20" s="19">
        <v>3.5844421251858889</v>
      </c>
      <c r="Z20" s="19">
        <v>3.9135501377764865</v>
      </c>
      <c r="AA20" s="19">
        <v>5.706622137884553</v>
      </c>
      <c r="AB20" s="19">
        <v>1.9898248493152291</v>
      </c>
      <c r="AC20" s="19">
        <v>1.6807278788762858</v>
      </c>
      <c r="AD20" s="19">
        <v>0.98808014946225908</v>
      </c>
      <c r="AE20" s="19">
        <v>1.8994932837901095</v>
      </c>
      <c r="AF20" s="19">
        <v>0.75052478147877277</v>
      </c>
      <c r="AG20" s="19">
        <v>-0.39011580600258455</v>
      </c>
    </row>
    <row r="21" spans="1:33" s="27" customFormat="1" x14ac:dyDescent="0.2">
      <c r="A21" s="17" t="str">
        <f>VLOOKUP(C21,'Country Table'!$C$4:$G$222,5,FALSE)</f>
        <v>Upper middle income</v>
      </c>
      <c r="B21" s="17" t="str">
        <f>VLOOKUP(C21,'Country Table'!$C$4:$G$222,4,FALSE)</f>
        <v>Sub-Saharan Africa</v>
      </c>
      <c r="C21" s="28" t="s">
        <v>66</v>
      </c>
      <c r="D21" s="19">
        <v>2.5296996921650843</v>
      </c>
      <c r="E21" s="19">
        <v>-0.2082659201630615</v>
      </c>
      <c r="F21" s="19">
        <v>-3.7722892298464296E-2</v>
      </c>
      <c r="G21" s="19">
        <v>-6.8976799187708213</v>
      </c>
      <c r="H21" s="19">
        <v>-0.33231906640468345</v>
      </c>
      <c r="I21" s="19">
        <v>1.4884593080670414</v>
      </c>
      <c r="J21" s="19">
        <v>1.468356845368999</v>
      </c>
      <c r="K21" s="19">
        <v>1.9941327965756299</v>
      </c>
      <c r="L21" s="19">
        <v>1.9897495868538739</v>
      </c>
      <c r="M21" s="29">
        <v>0.66873348555900891</v>
      </c>
      <c r="N21" s="19">
        <v>0.98769968250356344</v>
      </c>
      <c r="O21" s="19">
        <v>0.55888274496860757</v>
      </c>
      <c r="P21" s="19">
        <v>7.5015360879289075</v>
      </c>
      <c r="Q21" s="19">
        <v>5.5652844129863519</v>
      </c>
      <c r="R21" s="19">
        <v>4.363837839717263</v>
      </c>
      <c r="S21" s="19">
        <v>4.2377195400391461</v>
      </c>
      <c r="T21" s="19">
        <v>4.8080863265558174</v>
      </c>
      <c r="U21" s="19">
        <v>4.5217396347180276</v>
      </c>
      <c r="V21" s="19">
        <v>4.7593847171730035</v>
      </c>
      <c r="W21" s="19">
        <v>2.0326941557748723</v>
      </c>
      <c r="X21" s="19">
        <v>1.7078774319062482</v>
      </c>
      <c r="Y21" s="19">
        <v>1.909905173850067</v>
      </c>
      <c r="Z21" s="19">
        <v>1.1318929675178429</v>
      </c>
      <c r="AA21" s="19">
        <v>0.45052873239992364</v>
      </c>
      <c r="AB21" s="19">
        <v>3.1702184041511741</v>
      </c>
      <c r="AC21" s="19">
        <v>2.6250895977308883</v>
      </c>
      <c r="AD21" s="19">
        <v>0.78077630767881823</v>
      </c>
      <c r="AE21" s="19">
        <v>1.0175740038274312</v>
      </c>
      <c r="AF21" s="19">
        <v>1.2254999028117346</v>
      </c>
      <c r="AG21" s="19">
        <v>1.422686309301799</v>
      </c>
    </row>
    <row r="22" spans="1:33" s="27" customFormat="1" x14ac:dyDescent="0.2">
      <c r="A22" s="17" t="str">
        <f>VLOOKUP(C22,'Country Table'!$C$4:$G$222,5,FALSE)</f>
        <v>Upper middle income</v>
      </c>
      <c r="B22" s="17" t="str">
        <f>VLOOKUP(C22,'Country Table'!$C$4:$G$222,4,FALSE)</f>
        <v>Latin America &amp; Caribbean</v>
      </c>
      <c r="C22" s="28" t="s">
        <v>68</v>
      </c>
      <c r="D22" s="19">
        <v>0.21409160837483251</v>
      </c>
      <c r="E22" s="19">
        <v>0.18296121819327871</v>
      </c>
      <c r="F22" s="19">
        <v>0.51447924577991588</v>
      </c>
      <c r="G22" s="19">
        <v>0.29511288203936092</v>
      </c>
      <c r="H22" s="19">
        <v>0.55042715687456023</v>
      </c>
      <c r="I22" s="19">
        <v>0.63160873266590034</v>
      </c>
      <c r="J22" s="19">
        <v>1.4759654113575611</v>
      </c>
      <c r="K22" s="19">
        <v>2.2248650742776768</v>
      </c>
      <c r="L22" s="19">
        <v>3.694817064141716</v>
      </c>
      <c r="M22" s="29">
        <v>4.7354922912742969</v>
      </c>
      <c r="N22" s="19">
        <v>5.0341286817021045</v>
      </c>
      <c r="O22" s="19">
        <v>4.1521268331231482</v>
      </c>
      <c r="P22" s="19">
        <v>3.2653198995491928</v>
      </c>
      <c r="Q22" s="19">
        <v>1.8131206308930039</v>
      </c>
      <c r="R22" s="19">
        <v>2.7163810651004443</v>
      </c>
      <c r="S22" s="19">
        <v>1.7339006685241802</v>
      </c>
      <c r="T22" s="19">
        <v>1.7494933373188248</v>
      </c>
      <c r="U22" s="19">
        <v>3.190894842178039</v>
      </c>
      <c r="V22" s="19">
        <v>2.9906632872766754</v>
      </c>
      <c r="W22" s="19">
        <v>1.8884558245792042</v>
      </c>
      <c r="X22" s="19">
        <v>3.729955688721577</v>
      </c>
      <c r="Y22" s="19">
        <v>3.9151131947460933</v>
      </c>
      <c r="Z22" s="19">
        <v>3.7550220985201332</v>
      </c>
      <c r="AA22" s="19">
        <v>3.0415244911410473</v>
      </c>
      <c r="AB22" s="19">
        <v>3.5714257113048569</v>
      </c>
      <c r="AC22" s="19">
        <v>3.5921447875291523</v>
      </c>
      <c r="AD22" s="19">
        <v>4.1373620835701983</v>
      </c>
      <c r="AE22" s="19">
        <v>3.3393463192873987</v>
      </c>
      <c r="AF22" s="19">
        <v>4.1454943938011661</v>
      </c>
      <c r="AG22" s="19">
        <v>3.995293361819531</v>
      </c>
    </row>
    <row r="23" spans="1:33" s="27" customFormat="1" x14ac:dyDescent="0.2">
      <c r="A23" s="17" t="str">
        <f>VLOOKUP(C23,'Country Table'!$C$4:$G$222,5,FALSE)</f>
        <v>High income</v>
      </c>
      <c r="B23" s="17" t="str">
        <f>VLOOKUP(C23,'Country Table'!$C$4:$G$222,4,FALSE)</f>
        <v>East Asia &amp; Pacific</v>
      </c>
      <c r="C23" s="28" t="s">
        <v>72</v>
      </c>
      <c r="D23" s="19">
        <v>0.19883247139946716</v>
      </c>
      <c r="E23" s="19">
        <v>0.13507427677873338</v>
      </c>
      <c r="F23" s="19">
        <v>0.16732208363903156</v>
      </c>
      <c r="G23" s="19">
        <v>0.19485076876695806</v>
      </c>
      <c r="H23" s="19">
        <v>0.14410357200064075</v>
      </c>
      <c r="I23" s="19">
        <v>12.310056967738262</v>
      </c>
      <c r="J23" s="19">
        <v>12.776597809510607</v>
      </c>
      <c r="K23" s="19">
        <v>13.501924996760398</v>
      </c>
      <c r="L23" s="19">
        <v>14.150312684365785</v>
      </c>
      <c r="M23" s="29">
        <v>16.258014536789133</v>
      </c>
      <c r="N23" s="19">
        <v>9.1583604468423481</v>
      </c>
      <c r="O23" s="19">
        <v>1.0836218901056525</v>
      </c>
      <c r="P23" s="19">
        <v>3.9304983759717054</v>
      </c>
      <c r="Q23" s="19">
        <v>1.8882815551510459</v>
      </c>
      <c r="R23" s="19">
        <v>1.4380217893431413</v>
      </c>
      <c r="S23" s="19">
        <v>1.8367549809509185</v>
      </c>
      <c r="T23" s="19">
        <v>0.76576935430618753</v>
      </c>
      <c r="U23" s="19">
        <v>2.1035446532851014</v>
      </c>
      <c r="V23" s="19">
        <v>1.5436880440439893</v>
      </c>
      <c r="W23" s="19">
        <v>3.0336909783197465</v>
      </c>
      <c r="X23" s="19">
        <v>3.5070368794783624</v>
      </c>
      <c r="Y23" s="19">
        <v>3.7309491837840532</v>
      </c>
      <c r="Z23" s="19">
        <v>4.5406774374359982</v>
      </c>
      <c r="AA23" s="19">
        <v>4.2867762235965889</v>
      </c>
      <c r="AB23" s="19">
        <v>3.3213144833311454</v>
      </c>
      <c r="AC23" s="19">
        <v>1.3247017484599544</v>
      </c>
      <c r="AD23" s="19">
        <v>-1.3205223378443949</v>
      </c>
      <c r="AE23" s="19">
        <v>3.8582083165577798</v>
      </c>
      <c r="AF23" s="19">
        <v>3.8047413527537528</v>
      </c>
      <c r="AG23" s="19">
        <v>2.7711414874298472</v>
      </c>
    </row>
    <row r="24" spans="1:33" s="27" customFormat="1" x14ac:dyDescent="0.2">
      <c r="A24" s="17" t="str">
        <f>VLOOKUP(C24,'Country Table'!$C$4:$G$222,5,FALSE)</f>
        <v>Upper middle income</v>
      </c>
      <c r="B24" s="17" t="str">
        <f>VLOOKUP(C24,'Country Table'!$C$4:$G$222,4,FALSE)</f>
        <v>Europe &amp; Central Asia</v>
      </c>
      <c r="C24" s="28" t="s">
        <v>74</v>
      </c>
      <c r="D24" s="19">
        <v>1.9387274017087237E-2</v>
      </c>
      <c r="E24" s="19">
        <v>0.51080324244657327</v>
      </c>
      <c r="F24" s="19">
        <v>0.40094621513944223</v>
      </c>
      <c r="G24" s="19">
        <v>0.36935429909668788</v>
      </c>
      <c r="H24" s="19">
        <v>1.0868873668188737</v>
      </c>
      <c r="I24" s="19">
        <v>0.47620794589230192</v>
      </c>
      <c r="J24" s="19">
        <v>0.88659538338160016</v>
      </c>
      <c r="K24" s="19">
        <v>4.4609457462362645</v>
      </c>
      <c r="L24" s="19">
        <v>3.5747997384733643</v>
      </c>
      <c r="M24" s="29">
        <v>6.0084298124206885</v>
      </c>
      <c r="N24" s="19">
        <v>7.5608969116557638</v>
      </c>
      <c r="O24" s="19">
        <v>5.7316058710450672</v>
      </c>
      <c r="P24" s="19">
        <v>5.5152609998558155</v>
      </c>
      <c r="Q24" s="19">
        <v>9.9162465410816285</v>
      </c>
      <c r="R24" s="19">
        <v>11.746170678973272</v>
      </c>
      <c r="S24" s="19">
        <v>13.720191662763861</v>
      </c>
      <c r="T24" s="19">
        <v>22.904363084004327</v>
      </c>
      <c r="U24" s="19">
        <v>31.247018918363612</v>
      </c>
      <c r="V24" s="19">
        <v>18.914247111729139</v>
      </c>
      <c r="W24" s="19">
        <v>7.4937037076046211</v>
      </c>
      <c r="X24" s="19">
        <v>3.6592134637099205</v>
      </c>
      <c r="Y24" s="19">
        <v>3.6674992840403231</v>
      </c>
      <c r="Z24" s="19">
        <v>3.3104680651717273</v>
      </c>
      <c r="AA24" s="19">
        <v>3.5779675616252726</v>
      </c>
      <c r="AB24" s="19">
        <v>1.922536930740558</v>
      </c>
      <c r="AC24" s="19">
        <v>4.3047001743390725</v>
      </c>
      <c r="AD24" s="19">
        <v>2.7451866098177016</v>
      </c>
      <c r="AE24" s="19">
        <v>3.4272022303019254</v>
      </c>
      <c r="AF24" s="19">
        <v>1.8467739288109404</v>
      </c>
      <c r="AG24" s="19">
        <v>2.214224123289442</v>
      </c>
    </row>
    <row r="25" spans="1:33" s="27" customFormat="1" x14ac:dyDescent="0.2">
      <c r="A25" s="17" t="str">
        <f>VLOOKUP(C25,'Country Table'!$C$4:$G$222,5,FALSE)</f>
        <v>Low income</v>
      </c>
      <c r="B25" s="17" t="str">
        <f>VLOOKUP(C25,'Country Table'!$C$4:$G$222,4,FALSE)</f>
        <v>Sub-Saharan Africa</v>
      </c>
      <c r="C25" s="28" t="s">
        <v>76</v>
      </c>
      <c r="D25" s="19">
        <v>1.4832481083443353E-2</v>
      </c>
      <c r="E25" s="19">
        <v>1.8181553235117356E-2</v>
      </c>
      <c r="F25" s="19">
        <v>0.13895912099819185</v>
      </c>
      <c r="G25" s="19">
        <v>0.13629317363401233</v>
      </c>
      <c r="H25" s="19">
        <v>0.96932834145380464</v>
      </c>
      <c r="I25" s="19">
        <v>0.412551083649696</v>
      </c>
      <c r="J25" s="19">
        <v>0.6272884655714237</v>
      </c>
      <c r="K25" s="19">
        <v>0.39898398984678229</v>
      </c>
      <c r="L25" s="19">
        <v>0.15712267561411339</v>
      </c>
      <c r="M25" s="29">
        <v>0.23555353450236449</v>
      </c>
      <c r="N25" s="19">
        <v>0.78151853763432577</v>
      </c>
      <c r="O25" s="19">
        <v>0.19660860737819377</v>
      </c>
      <c r="P25" s="19">
        <v>0.41677420790917535</v>
      </c>
      <c r="Q25" s="19">
        <v>0.61567945831431159</v>
      </c>
      <c r="R25" s="19">
        <v>0.26366283112908639</v>
      </c>
      <c r="S25" s="19">
        <v>0.8484832568252576</v>
      </c>
      <c r="T25" s="19">
        <v>1.2817843755340912</v>
      </c>
      <c r="U25" s="19">
        <v>0.28509447195712906</v>
      </c>
      <c r="V25" s="19">
        <v>0.35259106234137355</v>
      </c>
      <c r="W25" s="19">
        <v>0.6018816057586045</v>
      </c>
      <c r="X25" s="19">
        <v>0.38449224935451232</v>
      </c>
      <c r="Y25" s="19">
        <v>1.1907448679897858</v>
      </c>
      <c r="Z25" s="19">
        <v>2.6214597101901864</v>
      </c>
      <c r="AA25" s="19">
        <v>3.6476675541668899</v>
      </c>
      <c r="AB25" s="19">
        <v>2.5625513921713892</v>
      </c>
      <c r="AC25" s="19">
        <v>1.959927163607686</v>
      </c>
      <c r="AD25" s="19">
        <v>3.0463683825268286</v>
      </c>
      <c r="AE25" s="19">
        <v>1.8156015954307898E-2</v>
      </c>
      <c r="AF25" s="19">
        <v>1.656939974553014</v>
      </c>
      <c r="AG25" s="19">
        <v>1.3206702271963935</v>
      </c>
    </row>
    <row r="26" spans="1:33" s="27" customFormat="1" x14ac:dyDescent="0.2">
      <c r="A26" s="17" t="str">
        <f>VLOOKUP(C26,'Country Table'!$C$4:$G$222,5,FALSE)</f>
        <v>Low income</v>
      </c>
      <c r="B26" s="17" t="str">
        <f>VLOOKUP(C26,'Country Table'!$C$4:$G$222,4,FALSE)</f>
        <v>Sub-Saharan Africa</v>
      </c>
      <c r="C26" s="28" t="s">
        <v>78</v>
      </c>
      <c r="D26" s="19">
        <v>0.11089421022611627</v>
      </c>
      <c r="E26" s="19">
        <v>7.6452053287451915E-2</v>
      </c>
      <c r="F26" s="19">
        <v>5.5407891090943108E-2</v>
      </c>
      <c r="G26" s="19">
        <v>5.0464885698053387E-2</v>
      </c>
      <c r="H26" s="19">
        <v>4.2786140817898147E-4</v>
      </c>
      <c r="I26" s="19">
        <v>0.19810737848951104</v>
      </c>
      <c r="J26" s="19">
        <v>0</v>
      </c>
      <c r="K26" s="19">
        <v>0</v>
      </c>
      <c r="L26" s="19">
        <v>0</v>
      </c>
      <c r="M26" s="29">
        <v>-5.8805184897175379E-2</v>
      </c>
      <c r="N26" s="19">
        <v>1.3421519924097765</v>
      </c>
      <c r="O26" s="19">
        <v>-1.3048564735641045E-3</v>
      </c>
      <c r="P26" s="19">
        <v>0</v>
      </c>
      <c r="Q26" s="19">
        <v>0</v>
      </c>
      <c r="R26" s="19">
        <v>4.8828571441574169E-3</v>
      </c>
      <c r="S26" s="19">
        <v>5.2340422918719612E-2</v>
      </c>
      <c r="T26" s="19">
        <v>2.4811055412556375E-3</v>
      </c>
      <c r="U26" s="19">
        <v>3.6885807943963102E-2</v>
      </c>
      <c r="V26" s="19">
        <v>0.23781629029737783</v>
      </c>
      <c r="W26" s="19">
        <v>1.9557301001888808E-2</v>
      </c>
      <c r="X26" s="19">
        <v>3.8411912050457374E-2</v>
      </c>
      <c r="Y26" s="19">
        <v>0.15005670753275901</v>
      </c>
      <c r="Z26" s="19">
        <v>2.5925408293308558E-2</v>
      </c>
      <c r="AA26" s="19">
        <v>4.7612143241729976</v>
      </c>
      <c r="AB26" s="19">
        <v>3.0212026986125027</v>
      </c>
      <c r="AC26" s="19">
        <v>1.5984714586439346</v>
      </c>
      <c r="AD26" s="19">
        <v>1.8725364628449594E-3</v>
      </c>
      <c r="AE26" s="19">
        <v>9.976175318154654E-3</v>
      </c>
      <c r="AF26" s="19">
        <v>3.2392795883814739E-2</v>
      </c>
      <c r="AG26" s="19">
        <v>3.4689386876232624E-2</v>
      </c>
    </row>
    <row r="27" spans="1:33" s="27" customFormat="1" x14ac:dyDescent="0.2">
      <c r="A27" s="17" t="str">
        <f>VLOOKUP(C27,'Country Table'!$C$4:$G$222,5,FALSE)</f>
        <v>Lower middle income</v>
      </c>
      <c r="B27" s="17" t="str">
        <f>VLOOKUP(C27,'Country Table'!$C$4:$G$222,4,FALSE)</f>
        <v>Sub-Saharan Africa</v>
      </c>
      <c r="C27" s="28" t="s">
        <v>80</v>
      </c>
      <c r="D27" s="19">
        <v>8.2309721794122187E-2</v>
      </c>
      <c r="E27" s="19">
        <v>0.54539920283972532</v>
      </c>
      <c r="F27" s="19">
        <v>0.12612568884081604</v>
      </c>
      <c r="G27" s="19">
        <v>0.74305442741592087</v>
      </c>
      <c r="H27" s="19">
        <v>0.52349843561553555</v>
      </c>
      <c r="I27" s="19">
        <v>5.3742586903807599</v>
      </c>
      <c r="J27" s="19">
        <v>5.6831070222290601</v>
      </c>
      <c r="K27" s="19">
        <v>2.3596425689710916</v>
      </c>
      <c r="L27" s="19">
        <v>1.3017068264142035</v>
      </c>
      <c r="M27" s="29">
        <v>9.1042377901278382</v>
      </c>
      <c r="N27" s="19">
        <v>6.3428242228707701</v>
      </c>
      <c r="O27" s="19">
        <v>1.6003190044683364</v>
      </c>
      <c r="P27" s="19">
        <v>2.3767550629974941</v>
      </c>
      <c r="Q27" s="19">
        <v>4.8179672558826976</v>
      </c>
      <c r="R27" s="19">
        <v>7.317637208338275</v>
      </c>
      <c r="S27" s="19">
        <v>8.2834814023116525</v>
      </c>
      <c r="T27" s="19">
        <v>11.87300560276344</v>
      </c>
      <c r="U27" s="19">
        <v>12.666626239208201</v>
      </c>
      <c r="V27" s="19">
        <v>11.786716112912428</v>
      </c>
      <c r="W27" s="19">
        <v>7.3608066099529275</v>
      </c>
      <c r="X27" s="19">
        <v>6.9819030014191306</v>
      </c>
      <c r="Y27" s="19">
        <v>5.4796897183132236</v>
      </c>
      <c r="Z27" s="19">
        <v>7.3492504239475007</v>
      </c>
      <c r="AA27" s="19">
        <v>4.8256627747801462</v>
      </c>
      <c r="AB27" s="19">
        <v>9.7096585714080668</v>
      </c>
      <c r="AC27" s="19">
        <v>6.0164989704186977</v>
      </c>
      <c r="AD27" s="19">
        <v>7.5954363512991581</v>
      </c>
      <c r="AE27" s="19">
        <v>6.3121505661651058</v>
      </c>
      <c r="AF27" s="19">
        <v>5.4893243292965304</v>
      </c>
      <c r="AG27" s="19">
        <v>5.3133236174042562</v>
      </c>
    </row>
    <row r="28" spans="1:33" s="27" customFormat="1" x14ac:dyDescent="0.2">
      <c r="A28" s="17" t="str">
        <f>VLOOKUP(C28,'Country Table'!$C$4:$G$222,5,FALSE)</f>
        <v>Lower middle income</v>
      </c>
      <c r="B28" s="17" t="str">
        <f>VLOOKUP(C28,'Country Table'!$C$4:$G$222,4,FALSE)</f>
        <v>East Asia &amp; Pacific</v>
      </c>
      <c r="C28" s="28" t="s">
        <v>82</v>
      </c>
      <c r="D28" s="19" t="s">
        <v>443</v>
      </c>
      <c r="E28" s="19" t="s">
        <v>443</v>
      </c>
      <c r="F28" s="19" t="s">
        <v>443</v>
      </c>
      <c r="G28" s="19">
        <v>2.1361412398870963</v>
      </c>
      <c r="H28" s="19">
        <v>2.4682642898631877</v>
      </c>
      <c r="I28" s="19">
        <v>4.3821850088882446</v>
      </c>
      <c r="J28" s="19">
        <v>8.3725542071208086</v>
      </c>
      <c r="K28" s="19">
        <v>5.9156417486499251</v>
      </c>
      <c r="L28" s="19">
        <v>3.7133311772196107</v>
      </c>
      <c r="M28" s="29">
        <v>2.9064195224967055</v>
      </c>
      <c r="N28" s="19">
        <v>3.2167443116728576</v>
      </c>
      <c r="O28" s="19">
        <v>3.6767564270620547</v>
      </c>
      <c r="P28" s="19">
        <v>3.0568509151256067</v>
      </c>
      <c r="Q28" s="19">
        <v>1.7513165787344469</v>
      </c>
      <c r="R28" s="19">
        <v>2.461977045275018</v>
      </c>
      <c r="S28" s="19">
        <v>6.0253839054926077</v>
      </c>
      <c r="T28" s="19">
        <v>6.6424225097435317</v>
      </c>
      <c r="U28" s="19">
        <v>10.038949676648933</v>
      </c>
      <c r="V28" s="19">
        <v>7.8746810553232125</v>
      </c>
      <c r="W28" s="19">
        <v>8.9252724484283004</v>
      </c>
      <c r="X28" s="19">
        <v>12.491381184236868</v>
      </c>
      <c r="Y28" s="19">
        <v>11.99484383724997</v>
      </c>
      <c r="Z28" s="19">
        <v>14.145725408320553</v>
      </c>
      <c r="AA28" s="19">
        <v>13.583346091553187</v>
      </c>
      <c r="AB28" s="19">
        <v>11.096894824334001</v>
      </c>
      <c r="AC28" s="19">
        <v>10.098663531382268</v>
      </c>
      <c r="AD28" s="19">
        <v>12.369221434388521</v>
      </c>
      <c r="AE28" s="19">
        <v>12.571849725587352</v>
      </c>
      <c r="AF28" s="19">
        <v>13.074498065954121</v>
      </c>
      <c r="AG28" s="19">
        <v>13.522021087505683</v>
      </c>
    </row>
    <row r="29" spans="1:33" s="27" customFormat="1" x14ac:dyDescent="0.2">
      <c r="A29" s="17" t="str">
        <f>VLOOKUP(C29,'Country Table'!$C$4:$G$222,5,FALSE)</f>
        <v>Lower middle income</v>
      </c>
      <c r="B29" s="17" t="str">
        <f>VLOOKUP(C29,'Country Table'!$C$4:$G$222,4,FALSE)</f>
        <v>Sub-Saharan Africa</v>
      </c>
      <c r="C29" s="28" t="s">
        <v>84</v>
      </c>
      <c r="D29" s="19">
        <v>-1.0117970418987712</v>
      </c>
      <c r="E29" s="19">
        <v>-0.11659657665586505</v>
      </c>
      <c r="F29" s="19">
        <v>0.25625639564722669</v>
      </c>
      <c r="G29" s="19">
        <v>3.3040868991300675E-2</v>
      </c>
      <c r="H29" s="19">
        <v>3.4662885389975528E-2</v>
      </c>
      <c r="I29" s="19">
        <v>0.15663418329032466</v>
      </c>
      <c r="J29" s="19">
        <v>0.99318187412343228</v>
      </c>
      <c r="K29" s="19">
        <v>1.3810359797692775</v>
      </c>
      <c r="L29" s="19">
        <v>0.52041918557108358</v>
      </c>
      <c r="M29" s="29">
        <v>0.31263277146943874</v>
      </c>
      <c r="N29" s="19">
        <v>1.5837861192546245</v>
      </c>
      <c r="O29" s="19">
        <v>-0.11250620607499882</v>
      </c>
      <c r="P29" s="19">
        <v>4.3634257958051093</v>
      </c>
      <c r="Q29" s="19">
        <v>2.3018220227243549</v>
      </c>
      <c r="R29" s="19">
        <v>0.39002418071732048</v>
      </c>
      <c r="S29" s="19">
        <v>1.3575595932626476</v>
      </c>
      <c r="T29" s="19">
        <v>0.30544611405268168</v>
      </c>
      <c r="U29" s="19">
        <v>0.84765950418044822</v>
      </c>
      <c r="V29" s="19">
        <v>7.949900672611962E-2</v>
      </c>
      <c r="W29" s="19">
        <v>2.8683172587099945</v>
      </c>
      <c r="X29" s="19">
        <v>2.0492135283911064</v>
      </c>
      <c r="Y29" s="19">
        <v>2.2238524311478556</v>
      </c>
      <c r="Z29" s="19">
        <v>1.8120745375582725</v>
      </c>
      <c r="AA29" s="19">
        <v>1.6917480135707046</v>
      </c>
      <c r="AB29" s="19">
        <v>2.0744928306764736</v>
      </c>
      <c r="AC29" s="19">
        <v>2.2449626778415004</v>
      </c>
      <c r="AD29" s="19">
        <v>2.0337573377414042</v>
      </c>
      <c r="AE29" s="19">
        <v>2.3264098586026312</v>
      </c>
      <c r="AF29" s="19">
        <v>1.9772836137061183</v>
      </c>
      <c r="AG29" s="19">
        <v>2.0165807568352658</v>
      </c>
    </row>
    <row r="30" spans="1:33" s="27" customFormat="1" x14ac:dyDescent="0.2">
      <c r="A30" s="17" t="str">
        <f>VLOOKUP(C30,'Country Table'!$C$4:$G$222,5,FALSE)</f>
        <v>High income</v>
      </c>
      <c r="B30" s="17" t="str">
        <f>VLOOKUP(C30,'Country Table'!$C$4:$G$222,4,FALSE)</f>
        <v>North America</v>
      </c>
      <c r="C30" s="28" t="s">
        <v>86</v>
      </c>
      <c r="D30" s="19">
        <v>1.4145967191871829</v>
      </c>
      <c r="E30" s="19">
        <v>0.57579187676809729</v>
      </c>
      <c r="F30" s="19">
        <v>1.1847376625459995</v>
      </c>
      <c r="G30" s="19">
        <v>0.72395564573182991</v>
      </c>
      <c r="H30" s="19">
        <v>1.6502994072531623</v>
      </c>
      <c r="I30" s="19">
        <v>2.2610726133352759</v>
      </c>
      <c r="J30" s="19">
        <v>1.4028682394854159</v>
      </c>
      <c r="K30" s="19">
        <v>2.3256501409307075</v>
      </c>
      <c r="L30" s="19">
        <v>3.9535744360449625</v>
      </c>
      <c r="M30" s="29">
        <v>4.061040440876825</v>
      </c>
      <c r="N30" s="19">
        <v>9.2016392085481868</v>
      </c>
      <c r="O30" s="19">
        <v>3.8554968079908991</v>
      </c>
      <c r="P30" s="19">
        <v>3.2306093347138654</v>
      </c>
      <c r="Q30" s="19">
        <v>0.78573855787330626</v>
      </c>
      <c r="R30" s="19">
        <v>0.14194889833212843</v>
      </c>
      <c r="S30" s="19">
        <v>2.1851500892725251</v>
      </c>
      <c r="T30" s="19">
        <v>4.888365530592317</v>
      </c>
      <c r="U30" s="19">
        <v>8.2220723754126706</v>
      </c>
      <c r="V30" s="19">
        <v>4.5263831704675672</v>
      </c>
      <c r="W30" s="19">
        <v>1.52799070082776</v>
      </c>
      <c r="X30" s="19">
        <v>1.8416733524066302</v>
      </c>
      <c r="Y30" s="19">
        <v>2.1434252262728095</v>
      </c>
      <c r="Z30" s="19">
        <v>2.6996923048582593</v>
      </c>
      <c r="AA30" s="19">
        <v>3.6286031584598541</v>
      </c>
      <c r="AB30" s="19">
        <v>3.5582713661902896</v>
      </c>
      <c r="AC30" s="19">
        <v>3.8548338872691481</v>
      </c>
      <c r="AD30" s="19">
        <v>2.2379861953707034</v>
      </c>
      <c r="AE30" s="19">
        <v>1.764360902059263</v>
      </c>
      <c r="AF30" s="19">
        <v>2.7118683832099286</v>
      </c>
      <c r="AG30" s="19">
        <v>2.7553892285027346</v>
      </c>
    </row>
    <row r="31" spans="1:33" s="27" customFormat="1" x14ac:dyDescent="0.2">
      <c r="A31" s="17" t="str">
        <f>VLOOKUP(C31,'Country Table'!$C$4:$G$222,5,FALSE)</f>
        <v>Low income</v>
      </c>
      <c r="B31" s="17" t="str">
        <f>VLOOKUP(C31,'Country Table'!$C$4:$G$222,4,FALSE)</f>
        <v>Sub-Saharan Africa</v>
      </c>
      <c r="C31" s="28" t="s">
        <v>90</v>
      </c>
      <c r="D31" s="19">
        <v>4.8437880563925929E-2</v>
      </c>
      <c r="E31" s="19">
        <v>-0.35386431608074559</v>
      </c>
      <c r="F31" s="19">
        <v>-0.75617502588451602</v>
      </c>
      <c r="G31" s="19">
        <v>-0.78044098076860247</v>
      </c>
      <c r="H31" s="19">
        <v>0.42321235434075638</v>
      </c>
      <c r="I31" s="19">
        <v>0.55591024261471456</v>
      </c>
      <c r="J31" s="19">
        <v>1.0841110393894899</v>
      </c>
      <c r="K31" s="19">
        <v>0.15968410321517451</v>
      </c>
      <c r="L31" s="19">
        <v>0.75470945163352943</v>
      </c>
      <c r="M31" s="29">
        <v>0.59800710506171273</v>
      </c>
      <c r="N31" s="19">
        <v>9.7219750882297257E-2</v>
      </c>
      <c r="O31" s="19">
        <v>0.55631182047105776</v>
      </c>
      <c r="P31" s="19">
        <v>0.56933181540646027</v>
      </c>
      <c r="Q31" s="19">
        <v>0.99144131775518229</v>
      </c>
      <c r="R31" s="19">
        <v>1.1889012518886346</v>
      </c>
      <c r="S31" s="19">
        <v>0.7552178870340337</v>
      </c>
      <c r="T31" s="19">
        <v>2.3737450805472733</v>
      </c>
      <c r="U31" s="19">
        <v>3.3430218157369773</v>
      </c>
      <c r="V31" s="19">
        <v>5.8990319470002026</v>
      </c>
      <c r="W31" s="19">
        <v>2.0533302029464884</v>
      </c>
      <c r="X31" s="19">
        <v>2.8712894438669538</v>
      </c>
      <c r="Y31" s="19">
        <v>1.5138931779844089</v>
      </c>
      <c r="Z31" s="19">
        <v>2.7901044738222422</v>
      </c>
      <c r="AA31" s="19">
        <v>0.10953261642490544</v>
      </c>
      <c r="AB31" s="19">
        <v>0.18339577919901753</v>
      </c>
      <c r="AC31" s="19">
        <v>0.17690497231176791</v>
      </c>
      <c r="AD31" s="19">
        <v>0.39759003610356669</v>
      </c>
      <c r="AE31" s="19">
        <v>0.33241252194479382</v>
      </c>
      <c r="AF31" s="19">
        <v>0.81061259774311434</v>
      </c>
      <c r="AG31" s="19">
        <v>1.1530456448980999</v>
      </c>
    </row>
    <row r="32" spans="1:33" s="27" customFormat="1" x14ac:dyDescent="0.2">
      <c r="A32" s="17" t="str">
        <f>VLOOKUP(C32,'Country Table'!$C$4:$G$222,5,FALSE)</f>
        <v>Low income</v>
      </c>
      <c r="B32" s="17" t="str">
        <f>VLOOKUP(C32,'Country Table'!$C$4:$G$222,4,FALSE)</f>
        <v>Sub-Saharan Africa</v>
      </c>
      <c r="C32" s="28" t="s">
        <v>92</v>
      </c>
      <c r="D32" s="19">
        <v>0.54066317437289169</v>
      </c>
      <c r="E32" s="19">
        <v>0.22585059881709843</v>
      </c>
      <c r="F32" s="19">
        <v>0.10419392591057387</v>
      </c>
      <c r="G32" s="19">
        <v>1.0361107567830548</v>
      </c>
      <c r="H32" s="19">
        <v>2.294781148440348</v>
      </c>
      <c r="I32" s="19">
        <v>2.2554201335167661</v>
      </c>
      <c r="J32" s="19">
        <v>2.4553635017087259</v>
      </c>
      <c r="K32" s="19">
        <v>2.8674979982385675</v>
      </c>
      <c r="L32" s="19">
        <v>1.2435092464572119</v>
      </c>
      <c r="M32" s="29">
        <v>1.5980577937351272</v>
      </c>
      <c r="N32" s="19">
        <v>8.3153491110676008</v>
      </c>
      <c r="O32" s="19">
        <v>26.90303246793161</v>
      </c>
      <c r="P32" s="19">
        <v>46.493703547056413</v>
      </c>
      <c r="Q32" s="19">
        <v>26.04129698663391</v>
      </c>
      <c r="R32" s="19">
        <v>10.573068533802484</v>
      </c>
      <c r="S32" s="19">
        <v>-1.4946223536201377</v>
      </c>
      <c r="T32" s="19">
        <v>-3.7511472544154203</v>
      </c>
      <c r="U32" s="19">
        <v>-3.7234141009442361</v>
      </c>
      <c r="V32" s="19">
        <v>4.5028403662634311</v>
      </c>
      <c r="W32" s="19">
        <v>4.0514469534318245</v>
      </c>
      <c r="X32" s="19">
        <v>2.933979994198844</v>
      </c>
      <c r="Y32" s="19">
        <v>2.3159121896810677</v>
      </c>
      <c r="Z32" s="19">
        <v>4.6880891716639645</v>
      </c>
      <c r="AA32" s="19">
        <v>4.0158978334944226</v>
      </c>
      <c r="AB32" s="19">
        <v>-4.8458299589429314</v>
      </c>
      <c r="AC32" s="19">
        <v>5.1107029893517311</v>
      </c>
      <c r="AD32" s="19">
        <v>2.4231282604669762</v>
      </c>
      <c r="AE32" s="19">
        <v>3.6336727459097276</v>
      </c>
      <c r="AF32" s="19">
        <v>4.1007532319955597</v>
      </c>
      <c r="AG32" s="19">
        <v>5.0078779279517827</v>
      </c>
    </row>
    <row r="33" spans="1:33" s="27" customFormat="1" x14ac:dyDescent="0.2">
      <c r="A33" s="17" t="str">
        <f>VLOOKUP(C33,'Country Table'!$C$4:$G$222,5,FALSE)</f>
        <v>High income</v>
      </c>
      <c r="B33" s="17" t="str">
        <f>VLOOKUP(C33,'Country Table'!$C$4:$G$222,4,FALSE)</f>
        <v>Latin America &amp; Caribbean</v>
      </c>
      <c r="C33" s="28" t="s">
        <v>96</v>
      </c>
      <c r="D33" s="19">
        <v>1.9967453040688348</v>
      </c>
      <c r="E33" s="19">
        <v>2.1744535092862214</v>
      </c>
      <c r="F33" s="19">
        <v>2.036579342536426</v>
      </c>
      <c r="G33" s="19">
        <v>2.0980663716189119</v>
      </c>
      <c r="H33" s="19">
        <v>4.5293305096590215</v>
      </c>
      <c r="I33" s="19">
        <v>4.0260289062133818</v>
      </c>
      <c r="J33" s="19">
        <v>6.1694546278756413</v>
      </c>
      <c r="K33" s="19">
        <v>6.205124781418335</v>
      </c>
      <c r="L33" s="19">
        <v>5.672914637919968</v>
      </c>
      <c r="M33" s="29">
        <v>11.654348801277933</v>
      </c>
      <c r="N33" s="19">
        <v>6.2419181651226934</v>
      </c>
      <c r="O33" s="19">
        <v>5.9168322738618198</v>
      </c>
      <c r="P33" s="19">
        <v>3.6564951708238467</v>
      </c>
      <c r="Q33" s="19">
        <v>5.3229953274149944</v>
      </c>
      <c r="R33" s="19">
        <v>6.8513514023930133</v>
      </c>
      <c r="S33" s="19">
        <v>6.0685712080082599</v>
      </c>
      <c r="T33" s="19">
        <v>4.9010189252584953</v>
      </c>
      <c r="U33" s="19">
        <v>7.7616919589937519</v>
      </c>
      <c r="V33" s="19">
        <v>10.283487668175972</v>
      </c>
      <c r="W33" s="19">
        <v>8.0371056183257643</v>
      </c>
      <c r="X33" s="19">
        <v>7.3304029546498599</v>
      </c>
      <c r="Y33" s="19">
        <v>10.134685030987853</v>
      </c>
      <c r="Z33" s="19">
        <v>11.743021847092802</v>
      </c>
      <c r="AA33" s="19">
        <v>7.9783369185414275</v>
      </c>
      <c r="AB33" s="19">
        <v>9.0419492162960751</v>
      </c>
      <c r="AC33" s="19">
        <v>8.5598629407993556</v>
      </c>
      <c r="AD33" s="19">
        <v>4.9227829282701787</v>
      </c>
      <c r="AE33" s="19">
        <v>2.2118508160894921</v>
      </c>
      <c r="AF33" s="19">
        <v>2.4551266932792548</v>
      </c>
      <c r="AG33" s="19">
        <v>4.2251513596971737</v>
      </c>
    </row>
    <row r="34" spans="1:33" s="27" customFormat="1" x14ac:dyDescent="0.2">
      <c r="A34" s="17" t="str">
        <f>VLOOKUP(C34,'Country Table'!$C$4:$G$222,5,FALSE)</f>
        <v>Upper middle income</v>
      </c>
      <c r="B34" s="17" t="str">
        <f>VLOOKUP(C34,'Country Table'!$C$4:$G$222,4,FALSE)</f>
        <v>East Asia &amp; Pacific</v>
      </c>
      <c r="C34" s="28" t="s">
        <v>98</v>
      </c>
      <c r="D34" s="19">
        <v>0.96630831099278425</v>
      </c>
      <c r="E34" s="19">
        <v>1.1388377318026244</v>
      </c>
      <c r="F34" s="19">
        <v>2.6131621928725366</v>
      </c>
      <c r="G34" s="19">
        <v>6.1868820761248005</v>
      </c>
      <c r="H34" s="19">
        <v>5.9871562942030732</v>
      </c>
      <c r="I34" s="19">
        <v>4.8804441598494934</v>
      </c>
      <c r="J34" s="19">
        <v>4.6518266507708903</v>
      </c>
      <c r="K34" s="19">
        <v>4.7253341524352752</v>
      </c>
      <c r="L34" s="19">
        <v>4.4355771015315657</v>
      </c>
      <c r="M34" s="29">
        <v>3.7490038802663683</v>
      </c>
      <c r="N34" s="19">
        <v>3.4750822457417425</v>
      </c>
      <c r="O34" s="19">
        <v>3.5130021200800865</v>
      </c>
      <c r="P34" s="19">
        <v>3.6090998846074833</v>
      </c>
      <c r="Q34" s="19">
        <v>3.4874033098394515</v>
      </c>
      <c r="R34" s="19">
        <v>3.4836411137417991</v>
      </c>
      <c r="S34" s="19">
        <v>4.5542540339296078</v>
      </c>
      <c r="T34" s="19">
        <v>4.5085790157219163</v>
      </c>
      <c r="U34" s="19">
        <v>4.4009652165513762</v>
      </c>
      <c r="V34" s="19">
        <v>3.7336350391517961</v>
      </c>
      <c r="W34" s="19">
        <v>2.5688886130394595</v>
      </c>
      <c r="X34" s="19">
        <v>4.003562470840925</v>
      </c>
      <c r="Y34" s="19">
        <v>3.7088287540918023</v>
      </c>
      <c r="Z34" s="19">
        <v>2.8270903115513599</v>
      </c>
      <c r="AA34" s="19">
        <v>3.0398756207522779</v>
      </c>
      <c r="AB34" s="19">
        <v>2.5592334646760131</v>
      </c>
      <c r="AC34" s="19">
        <v>2.1921816604776239</v>
      </c>
      <c r="AD34" s="19">
        <v>1.5556420651324303</v>
      </c>
      <c r="AE34" s="19">
        <v>1.3491327575787069</v>
      </c>
      <c r="AF34" s="19">
        <v>1.6939053473855079</v>
      </c>
      <c r="AG34" s="19">
        <v>1.0863585030391534</v>
      </c>
    </row>
    <row r="35" spans="1:33" s="27" customFormat="1" x14ac:dyDescent="0.2">
      <c r="A35" s="17" t="str">
        <f>VLOOKUP(C35,'Country Table'!$C$4:$G$222,5,FALSE)</f>
        <v>Upper middle income</v>
      </c>
      <c r="B35" s="17" t="str">
        <f>VLOOKUP(C35,'Country Table'!$C$4:$G$222,4,FALSE)</f>
        <v>Latin America &amp; Caribbean</v>
      </c>
      <c r="C35" s="28" t="s">
        <v>100</v>
      </c>
      <c r="D35" s="19">
        <v>1.0450611404254142</v>
      </c>
      <c r="E35" s="19">
        <v>0.92911996341091085</v>
      </c>
      <c r="F35" s="19">
        <v>1.2473684615886456</v>
      </c>
      <c r="G35" s="19">
        <v>1.4434102630663086</v>
      </c>
      <c r="H35" s="19">
        <v>1.7704226212553815</v>
      </c>
      <c r="I35" s="19">
        <v>1.0468022409757367</v>
      </c>
      <c r="J35" s="19">
        <v>3.2026277172244759</v>
      </c>
      <c r="K35" s="19">
        <v>5.2149278125977663</v>
      </c>
      <c r="L35" s="19">
        <v>2.8735461120261387</v>
      </c>
      <c r="M35" s="29">
        <v>1.7495931521454142</v>
      </c>
      <c r="N35" s="19">
        <v>2.439226559301733</v>
      </c>
      <c r="O35" s="19">
        <v>2.5882265348648543</v>
      </c>
      <c r="P35" s="19">
        <v>2.178065256831426</v>
      </c>
      <c r="Q35" s="19">
        <v>1.8179082493750751</v>
      </c>
      <c r="R35" s="19">
        <v>2.6610824782228004</v>
      </c>
      <c r="S35" s="19">
        <v>7.0288941979837274</v>
      </c>
      <c r="T35" s="19">
        <v>4.1768823877175159</v>
      </c>
      <c r="U35" s="19">
        <v>4.3096755098458823</v>
      </c>
      <c r="V35" s="19">
        <v>4.3619820991076459</v>
      </c>
      <c r="W35" s="19">
        <v>3.4573268736580225</v>
      </c>
      <c r="X35" s="19">
        <v>2.2438307523738539</v>
      </c>
      <c r="Y35" s="19">
        <v>4.3729842841649704</v>
      </c>
      <c r="Z35" s="19">
        <v>4.0547591237585143</v>
      </c>
      <c r="AA35" s="19">
        <v>4.2422733233264553</v>
      </c>
      <c r="AB35" s="19">
        <v>4.2425066447395867</v>
      </c>
      <c r="AC35" s="19">
        <v>3.9947754647560374</v>
      </c>
      <c r="AD35" s="19">
        <v>4.896244012973872</v>
      </c>
      <c r="AE35" s="19">
        <v>4.4364918322410425</v>
      </c>
      <c r="AF35" s="19">
        <v>3.4580918546216761</v>
      </c>
      <c r="AG35" s="19">
        <v>4.4205056871222013</v>
      </c>
    </row>
    <row r="36" spans="1:33" s="27" customFormat="1" x14ac:dyDescent="0.2">
      <c r="A36" s="17" t="str">
        <f>VLOOKUP(C36,'Country Table'!$C$4:$G$222,5,FALSE)</f>
        <v>Lower middle income</v>
      </c>
      <c r="B36" s="17" t="str">
        <f>VLOOKUP(C36,'Country Table'!$C$4:$G$222,4,FALSE)</f>
        <v>Sub-Saharan Africa</v>
      </c>
      <c r="C36" s="28" t="s">
        <v>102</v>
      </c>
      <c r="D36" s="19">
        <v>9.1476453403679367E-2</v>
      </c>
      <c r="E36" s="19">
        <v>0.59092462932166046</v>
      </c>
      <c r="F36" s="19">
        <v>-0.31635641807715242</v>
      </c>
      <c r="G36" s="19">
        <v>4.2109206175009677E-2</v>
      </c>
      <c r="H36" s="19">
        <v>5.5676770955204791E-2</v>
      </c>
      <c r="I36" s="19">
        <v>0.22323972862827401</v>
      </c>
      <c r="J36" s="19">
        <v>0.12877038499506416</v>
      </c>
      <c r="K36" s="19">
        <v>5.4877876328078478E-3</v>
      </c>
      <c r="L36" s="19">
        <v>0.10381230919560883</v>
      </c>
      <c r="M36" s="29">
        <v>7.0858011301866294E-2</v>
      </c>
      <c r="N36" s="19">
        <v>2.6732989457259729E-2</v>
      </c>
      <c r="O36" s="19">
        <v>0.30300709380909885</v>
      </c>
      <c r="P36" s="19">
        <v>0.10152383649808594</v>
      </c>
      <c r="Q36" s="19">
        <v>0.14537354606311029</v>
      </c>
      <c r="R36" s="19">
        <v>0.10632187435350433</v>
      </c>
      <c r="S36" s="19">
        <v>8.5507770767557875E-2</v>
      </c>
      <c r="T36" s="19">
        <v>0.1115517277898322</v>
      </c>
      <c r="U36" s="19">
        <v>0.96800119059879763</v>
      </c>
      <c r="V36" s="19">
        <v>0.50994958925951339</v>
      </c>
      <c r="W36" s="19">
        <v>1.5348145225601775</v>
      </c>
      <c r="X36" s="19">
        <v>0.91966986731745382</v>
      </c>
      <c r="Y36" s="19">
        <v>2.2596767414423073</v>
      </c>
      <c r="Z36" s="19">
        <v>1.0213383066943602</v>
      </c>
      <c r="AA36" s="19">
        <v>0.37910346006253609</v>
      </c>
      <c r="AB36" s="19">
        <v>0.40749904265943204</v>
      </c>
      <c r="AC36" s="19">
        <v>0.511029869751772</v>
      </c>
      <c r="AD36" s="19">
        <v>0.35245838693567216</v>
      </c>
      <c r="AE36" s="19">
        <v>0.36377656783337647</v>
      </c>
      <c r="AF36" s="19">
        <v>0.5820741406794967</v>
      </c>
      <c r="AG36" s="19">
        <v>0.66284896895620316</v>
      </c>
    </row>
    <row r="37" spans="1:33" s="27" customFormat="1" x14ac:dyDescent="0.2">
      <c r="A37" s="17" t="str">
        <f>VLOOKUP(C37,'Country Table'!$C$4:$G$222,5,FALSE)</f>
        <v>Lower middle income</v>
      </c>
      <c r="B37" s="17" t="str">
        <f>VLOOKUP(C37,'Country Table'!$C$4:$G$222,4,FALSE)</f>
        <v>Sub-Saharan Africa</v>
      </c>
      <c r="C37" s="28" t="s">
        <v>454</v>
      </c>
      <c r="D37" s="19">
        <v>0.80577365066073459</v>
      </c>
      <c r="E37" s="19">
        <v>1.2020289741966912</v>
      </c>
      <c r="F37" s="19">
        <v>9.3379630626730506E-2</v>
      </c>
      <c r="G37" s="19">
        <v>14.90665915766543</v>
      </c>
      <c r="H37" s="19">
        <v>0.16898713842175983</v>
      </c>
      <c r="I37" s="19">
        <v>5.3299561710657226</v>
      </c>
      <c r="J37" s="19">
        <v>2.4571053404754117</v>
      </c>
      <c r="K37" s="19">
        <v>-2.1182415991911974</v>
      </c>
      <c r="L37" s="19">
        <v>-8.7030696735089546</v>
      </c>
      <c r="M37" s="29">
        <v>-2.9004345419880604</v>
      </c>
      <c r="N37" s="19">
        <v>-3.0403926937041836</v>
      </c>
      <c r="O37" s="19">
        <v>-4.8442610478443688</v>
      </c>
      <c r="P37" s="19">
        <v>6.5945650283014441</v>
      </c>
      <c r="Q37" s="19">
        <v>6.2801455338213739</v>
      </c>
      <c r="R37" s="19">
        <v>1.9016206196532566</v>
      </c>
      <c r="S37" s="19">
        <v>13.159123109767989</v>
      </c>
      <c r="T37" s="19">
        <v>19.242566311334976</v>
      </c>
      <c r="U37" s="19">
        <v>16.94369810153399</v>
      </c>
      <c r="V37" s="19">
        <v>16.359878389091584</v>
      </c>
      <c r="W37" s="19">
        <v>12.344609007781788</v>
      </c>
      <c r="X37" s="19">
        <v>12.652214277934664</v>
      </c>
      <c r="Y37" s="19">
        <v>2.0650614401870184</v>
      </c>
      <c r="Z37" s="19">
        <v>-0.50634759627231973</v>
      </c>
      <c r="AA37" s="19">
        <v>13.331048697153719</v>
      </c>
      <c r="AB37" s="19">
        <v>20.338062040704941</v>
      </c>
      <c r="AC37" s="19">
        <v>49.997907221143393</v>
      </c>
      <c r="AD37" s="19">
        <v>0.55932779574513247</v>
      </c>
      <c r="AE37" s="19">
        <v>48.886161934109523</v>
      </c>
      <c r="AF37" s="19">
        <v>37.000444563097624</v>
      </c>
      <c r="AG37" s="19">
        <v>31.108143619427146</v>
      </c>
    </row>
    <row r="38" spans="1:33" s="27" customFormat="1" x14ac:dyDescent="0.2">
      <c r="A38" s="17" t="str">
        <f>VLOOKUP(C38,'Country Table'!$C$4:$G$222,5,FALSE)</f>
        <v>Low income</v>
      </c>
      <c r="B38" s="17" t="str">
        <f>VLOOKUP(C38,'Country Table'!$C$4:$G$222,4,FALSE)</f>
        <v>Sub-Saharan Africa</v>
      </c>
      <c r="C38" s="28" t="s">
        <v>104</v>
      </c>
      <c r="D38" s="19">
        <v>-0.15465630044160761</v>
      </c>
      <c r="E38" s="19">
        <v>0.12872143014500007</v>
      </c>
      <c r="F38" s="19">
        <v>-8.8728514114406794E-3</v>
      </c>
      <c r="G38" s="19">
        <v>6.4168066538558693E-2</v>
      </c>
      <c r="H38" s="19">
        <v>-2.5771503245216418E-2</v>
      </c>
      <c r="I38" s="19">
        <v>-0.39603508623895067</v>
      </c>
      <c r="J38" s="19">
        <v>0.42952774056683274</v>
      </c>
      <c r="K38" s="19">
        <v>-0.72814252235178145</v>
      </c>
      <c r="L38" s="19">
        <v>0.98671224243822764</v>
      </c>
      <c r="M38" s="29">
        <v>0.23687933496925567</v>
      </c>
      <c r="N38" s="19">
        <v>0.49345228155379162</v>
      </c>
      <c r="O38" s="19">
        <v>1.3742847704076124</v>
      </c>
      <c r="P38" s="19">
        <v>2.1493797621692288</v>
      </c>
      <c r="Q38" s="19">
        <v>4.3776423816322199</v>
      </c>
      <c r="R38" s="19">
        <v>3.9721628614005793</v>
      </c>
      <c r="S38" s="19">
        <v>1.5044525944587936</v>
      </c>
      <c r="T38" s="19">
        <v>1.7720850287239422</v>
      </c>
      <c r="U38" s="19">
        <v>10.80236746209437</v>
      </c>
      <c r="V38" s="19">
        <v>8.7262734153704731</v>
      </c>
      <c r="W38" s="19">
        <v>-1.3041351968108283</v>
      </c>
      <c r="X38" s="19">
        <v>12.716014092485791</v>
      </c>
      <c r="Y38" s="19">
        <v>6.1766245932818107</v>
      </c>
      <c r="Z38" s="19">
        <v>9.8668686972473481</v>
      </c>
      <c r="AA38" s="19">
        <v>5.1946115716164281</v>
      </c>
      <c r="AB38" s="19">
        <v>4.1760296053376491</v>
      </c>
      <c r="AC38" s="19">
        <v>3.0743422192339227</v>
      </c>
      <c r="AD38" s="19">
        <v>2.5107841432311262</v>
      </c>
      <c r="AE38" s="19">
        <v>2.75644325397429</v>
      </c>
      <c r="AF38" s="19">
        <v>3.005601637544157</v>
      </c>
      <c r="AG38" s="19">
        <v>2.8550400577536093</v>
      </c>
    </row>
    <row r="39" spans="1:33" s="27" customFormat="1" x14ac:dyDescent="0.2">
      <c r="A39" s="17" t="str">
        <f>VLOOKUP(C39,'Country Table'!$C$4:$G$222,5,FALSE)</f>
        <v>Upper middle income</v>
      </c>
      <c r="B39" s="17" t="str">
        <f>VLOOKUP(C39,'Country Table'!$C$4:$G$222,4,FALSE)</f>
        <v>Latin America &amp; Caribbean</v>
      </c>
      <c r="C39" s="28" t="s">
        <v>107</v>
      </c>
      <c r="D39" s="19">
        <v>2.8450434629267902</v>
      </c>
      <c r="E39" s="19">
        <v>2.4884922333887318</v>
      </c>
      <c r="F39" s="19">
        <v>2.6499094147921385</v>
      </c>
      <c r="G39" s="19">
        <v>2.5866865768732379</v>
      </c>
      <c r="H39" s="19">
        <v>2.8525913839764225</v>
      </c>
      <c r="I39" s="19">
        <v>2.9261371114514683</v>
      </c>
      <c r="J39" s="19">
        <v>3.6748103467062392</v>
      </c>
      <c r="K39" s="19">
        <v>3.2619317089825843</v>
      </c>
      <c r="L39" s="19">
        <v>4.5126071126343641</v>
      </c>
      <c r="M39" s="29">
        <v>4.3638042306171787</v>
      </c>
      <c r="N39" s="19">
        <v>4.839129829847721</v>
      </c>
      <c r="O39" s="19">
        <v>3.9076994343911662</v>
      </c>
      <c r="P39" s="19">
        <v>4.3815909182448003</v>
      </c>
      <c r="Q39" s="19">
        <v>4.5032902880967374</v>
      </c>
      <c r="R39" s="19">
        <v>5.8487834624979103</v>
      </c>
      <c r="S39" s="19">
        <v>7.663763060092708</v>
      </c>
      <c r="T39" s="19">
        <v>7.9680784337322743</v>
      </c>
      <c r="U39" s="19">
        <v>8.3812979385263056</v>
      </c>
      <c r="V39" s="19">
        <v>7.9577892488514976</v>
      </c>
      <c r="W39" s="19">
        <v>5.2830161320082913</v>
      </c>
      <c r="X39" s="19">
        <v>5.1167016627087678</v>
      </c>
      <c r="Y39" s="19">
        <v>6.4673316651586763</v>
      </c>
      <c r="Z39" s="19">
        <v>5.8018371264169426</v>
      </c>
      <c r="AA39" s="19">
        <v>6.4436210658743196</v>
      </c>
      <c r="AB39" s="19">
        <v>6.4102268790680856</v>
      </c>
      <c r="AC39" s="19">
        <v>5.3956513413904768</v>
      </c>
      <c r="AD39" s="19">
        <v>4.5845478104096617</v>
      </c>
      <c r="AE39" s="19">
        <v>4.8835770492636374</v>
      </c>
      <c r="AF39" s="19">
        <v>4.5643606448521705</v>
      </c>
      <c r="AG39" s="19">
        <v>4.0552376056932369</v>
      </c>
    </row>
    <row r="40" spans="1:33" s="27" customFormat="1" x14ac:dyDescent="0.2">
      <c r="A40" s="17" t="str">
        <f>VLOOKUP(C40,'Country Table'!$C$4:$G$222,5,FALSE)</f>
        <v>Lower middle income</v>
      </c>
      <c r="B40" s="17" t="str">
        <f>VLOOKUP(C40,'Country Table'!$C$4:$G$222,4,FALSE)</f>
        <v>Sub-Saharan Africa</v>
      </c>
      <c r="C40" s="28" t="s">
        <v>438</v>
      </c>
      <c r="D40" s="19">
        <v>0.44863933096383463</v>
      </c>
      <c r="E40" s="19">
        <v>0.17655142573609425</v>
      </c>
      <c r="F40" s="19">
        <v>0.61915198879044375</v>
      </c>
      <c r="G40" s="19">
        <v>1.5857083794890023</v>
      </c>
      <c r="H40" s="19">
        <v>1.4138179418262793</v>
      </c>
      <c r="I40" s="19">
        <v>1.9250728518627893</v>
      </c>
      <c r="J40" s="19">
        <v>2.2175576215951698</v>
      </c>
      <c r="K40" s="19">
        <v>3.5442161627371829</v>
      </c>
      <c r="L40" s="19">
        <v>6.0267768311580294</v>
      </c>
      <c r="M40" s="29">
        <v>1.9015562346990162</v>
      </c>
      <c r="N40" s="19">
        <v>2.1899901053317277</v>
      </c>
      <c r="O40" s="19">
        <v>2.4362601423258958</v>
      </c>
      <c r="P40" s="19">
        <v>1.7217284225491889</v>
      </c>
      <c r="Q40" s="19">
        <v>1.0805178391537382</v>
      </c>
      <c r="R40" s="19">
        <v>1.7093891390968354</v>
      </c>
      <c r="S40" s="19">
        <v>2.0430848031350748</v>
      </c>
      <c r="T40" s="19">
        <v>1.9716130036414727</v>
      </c>
      <c r="U40" s="19">
        <v>2.1815262830395641</v>
      </c>
      <c r="V40" s="19">
        <v>1.933455593042549</v>
      </c>
      <c r="W40" s="19">
        <v>1.6378327455345705</v>
      </c>
      <c r="X40" s="19">
        <v>1.4391242720133648</v>
      </c>
      <c r="Y40" s="19">
        <v>1.1881721099963054</v>
      </c>
      <c r="Z40" s="19">
        <v>1.2328005315660326</v>
      </c>
      <c r="AA40" s="19">
        <v>1.3033324297565823</v>
      </c>
      <c r="AB40" s="19">
        <v>1.2424011774929182</v>
      </c>
      <c r="AC40" s="19">
        <v>1.0791501966776949</v>
      </c>
      <c r="AD40" s="19">
        <v>1.2047967187565927</v>
      </c>
      <c r="AE40" s="19">
        <v>1.8899976720124445</v>
      </c>
      <c r="AF40" s="19">
        <v>1.074635844452658</v>
      </c>
      <c r="AG40" s="19">
        <v>1.715711707588262</v>
      </c>
    </row>
    <row r="41" spans="1:33" s="27" customFormat="1" x14ac:dyDescent="0.2">
      <c r="A41" s="17" t="str">
        <f>VLOOKUP(C41,'Country Table'!$C$4:$G$222,5,FALSE)</f>
        <v>High income</v>
      </c>
      <c r="B41" s="17" t="str">
        <f>VLOOKUP(C41,'Country Table'!$C$4:$G$222,4,FALSE)</f>
        <v>Europe &amp; Central Asia</v>
      </c>
      <c r="C41" s="28" t="s">
        <v>110</v>
      </c>
      <c r="D41" s="19" t="s">
        <v>443</v>
      </c>
      <c r="E41" s="19" t="s">
        <v>443</v>
      </c>
      <c r="F41" s="19" t="s">
        <v>443</v>
      </c>
      <c r="G41" s="19" t="s">
        <v>443</v>
      </c>
      <c r="H41" s="19" t="s">
        <v>443</v>
      </c>
      <c r="I41" s="19">
        <v>0.48200540926502805</v>
      </c>
      <c r="J41" s="19">
        <v>2.0772834625761876</v>
      </c>
      <c r="K41" s="19">
        <v>2.5006050008175285</v>
      </c>
      <c r="L41" s="19">
        <v>3.9426639099626999</v>
      </c>
      <c r="M41" s="29">
        <v>6.216725153264373</v>
      </c>
      <c r="N41" s="19">
        <v>4.6843943078576666</v>
      </c>
      <c r="O41" s="19">
        <v>4.4726864061730245</v>
      </c>
      <c r="P41" s="19">
        <v>3.6575028127051081</v>
      </c>
      <c r="Q41" s="19">
        <v>5.3232060689674903</v>
      </c>
      <c r="R41" s="19">
        <v>3.1595127653608031</v>
      </c>
      <c r="S41" s="19">
        <v>3.9983646237517094</v>
      </c>
      <c r="T41" s="19">
        <v>6.6328712279340936</v>
      </c>
      <c r="U41" s="19">
        <v>7.719480764853774</v>
      </c>
      <c r="V41" s="19">
        <v>7.4686362877615817</v>
      </c>
      <c r="W41" s="19">
        <v>4.8983332131660831</v>
      </c>
      <c r="X41" s="19">
        <v>2.5833537530833199</v>
      </c>
      <c r="Y41" s="19">
        <v>2.0030374401121906</v>
      </c>
      <c r="Z41" s="19">
        <v>2.5933559420469621</v>
      </c>
      <c r="AA41" s="19">
        <v>1.6144665294313596</v>
      </c>
      <c r="AB41" s="19">
        <v>5.5237011832875345</v>
      </c>
      <c r="AC41" s="19">
        <v>0.10554332632030684</v>
      </c>
      <c r="AD41" s="19">
        <v>0.81111879069249093</v>
      </c>
      <c r="AE41" s="19">
        <v>0.86194273274105659</v>
      </c>
      <c r="AF41" s="19">
        <v>1.9884173111529075</v>
      </c>
      <c r="AG41" s="19">
        <v>1.9366739300088187</v>
      </c>
    </row>
    <row r="42" spans="1:33" s="27" customFormat="1" x14ac:dyDescent="0.2">
      <c r="A42" s="17" t="str">
        <f>VLOOKUP(C42,'Country Table'!$C$4:$G$222,5,FALSE)</f>
        <v>High income</v>
      </c>
      <c r="B42" s="17" t="str">
        <f>VLOOKUP(C42,'Country Table'!$C$4:$G$222,4,FALSE)</f>
        <v>Europe &amp; Central Asia</v>
      </c>
      <c r="C42" s="28" t="s">
        <v>115</v>
      </c>
      <c r="D42" s="19">
        <v>2.2645772224184841</v>
      </c>
      <c r="E42" s="19">
        <v>1.417992935129393</v>
      </c>
      <c r="F42" s="19">
        <v>1.5543804112115542</v>
      </c>
      <c r="G42" s="19">
        <v>1.2659985544285208</v>
      </c>
      <c r="H42" s="19">
        <v>1.0123493924152567</v>
      </c>
      <c r="I42" s="19">
        <v>2.4477353979411998</v>
      </c>
      <c r="J42" s="19">
        <v>2.3347119248790618</v>
      </c>
      <c r="K42" s="19">
        <v>5.7240217034771526</v>
      </c>
      <c r="L42" s="19">
        <v>3.3701924993610852</v>
      </c>
      <c r="M42" s="29">
        <v>7.7449169525707111</v>
      </c>
      <c r="N42" s="19">
        <v>8.5608611953857725</v>
      </c>
      <c r="O42" s="19">
        <v>9.0859032954321055</v>
      </c>
      <c r="P42" s="19">
        <v>9.6622391188750107</v>
      </c>
      <c r="Q42" s="19">
        <v>6.2427114003678748</v>
      </c>
      <c r="R42" s="19">
        <v>6.459619625566333</v>
      </c>
      <c r="S42" s="19">
        <v>6.3036271159548907</v>
      </c>
      <c r="T42" s="19">
        <v>9.3255509949652691</v>
      </c>
      <c r="U42" s="19">
        <v>9.573441367742813</v>
      </c>
      <c r="V42" s="19">
        <v>44.16386872113852</v>
      </c>
      <c r="W42" s="19">
        <v>249.10804856727205</v>
      </c>
      <c r="X42" s="19">
        <v>120.59452219694151</v>
      </c>
      <c r="Y42" s="19">
        <v>146.72654559693333</v>
      </c>
      <c r="Z42" s="19">
        <v>280.13183314098592</v>
      </c>
      <c r="AA42" s="19">
        <v>108.64170725909679</v>
      </c>
      <c r="AB42" s="19">
        <v>223.70599232294666</v>
      </c>
      <c r="AC42" s="19">
        <v>146.41949684330743</v>
      </c>
      <c r="AD42" s="19">
        <v>40.726769260883763</v>
      </c>
      <c r="AE42" s="19">
        <v>81.100606872168981</v>
      </c>
      <c r="AF42" s="19">
        <v>20.858715451638023</v>
      </c>
      <c r="AG42" s="19">
        <v>97.053197074115943</v>
      </c>
    </row>
    <row r="43" spans="1:33" s="27" customFormat="1" x14ac:dyDescent="0.2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s="28" t="s">
        <v>117</v>
      </c>
      <c r="D43" s="19" t="s">
        <v>443</v>
      </c>
      <c r="E43" s="19" t="s">
        <v>443</v>
      </c>
      <c r="F43" s="19" t="s">
        <v>443</v>
      </c>
      <c r="G43" s="19">
        <v>1.610953816828862</v>
      </c>
      <c r="H43" s="19">
        <v>1.8467831969829249</v>
      </c>
      <c r="I43" s="19">
        <v>4.295331995886408</v>
      </c>
      <c r="J43" s="19">
        <v>2.1426628758265136</v>
      </c>
      <c r="K43" s="19">
        <v>2.0819677590549248</v>
      </c>
      <c r="L43" s="19">
        <v>5.5649701911441074</v>
      </c>
      <c r="M43" s="29">
        <v>9.7315270536515968</v>
      </c>
      <c r="N43" s="19">
        <v>8.0894082034158519</v>
      </c>
      <c r="O43" s="19">
        <v>8.3536773889576477</v>
      </c>
      <c r="P43" s="19">
        <v>10.373005685268051</v>
      </c>
      <c r="Q43" s="19">
        <v>2.0288404749832898</v>
      </c>
      <c r="R43" s="19">
        <v>5.3905237020312535</v>
      </c>
      <c r="S43" s="19">
        <v>10.074915745156803</v>
      </c>
      <c r="T43" s="19">
        <v>4.5875644885803704</v>
      </c>
      <c r="U43" s="19">
        <v>7.3010998946738779</v>
      </c>
      <c r="V43" s="19">
        <v>3.7397954645832536</v>
      </c>
      <c r="W43" s="19">
        <v>2.5568019001909024</v>
      </c>
      <c r="X43" s="19">
        <v>4.9006840907293876</v>
      </c>
      <c r="Y43" s="19">
        <v>1.8375814071146819</v>
      </c>
      <c r="Z43" s="19">
        <v>4.5488293632475623</v>
      </c>
      <c r="AA43" s="19">
        <v>3.5136068505345688</v>
      </c>
      <c r="AB43" s="19">
        <v>3.8921792421810695</v>
      </c>
      <c r="AC43" s="19">
        <v>0.90987269579849128</v>
      </c>
      <c r="AD43" s="19">
        <v>5.5618417948625636</v>
      </c>
      <c r="AE43" s="19">
        <v>5.203351621175262</v>
      </c>
      <c r="AF43" s="19">
        <v>3.397998451114864</v>
      </c>
      <c r="AG43" s="19">
        <v>3.786314531515663</v>
      </c>
    </row>
    <row r="44" spans="1:33" s="27" customFormat="1" x14ac:dyDescent="0.2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s="28" t="s">
        <v>119</v>
      </c>
      <c r="D44" s="19">
        <v>0.81892844642037033</v>
      </c>
      <c r="E44" s="19">
        <v>1.115114972861585</v>
      </c>
      <c r="F44" s="19">
        <v>0.66532452332937608</v>
      </c>
      <c r="G44" s="19">
        <v>1.1961022928398535</v>
      </c>
      <c r="H44" s="19">
        <v>3.205751696713782</v>
      </c>
      <c r="I44" s="19">
        <v>2.2374428917386511</v>
      </c>
      <c r="J44" s="19">
        <v>0.4122125692709514</v>
      </c>
      <c r="K44" s="19">
        <v>1.6086834220127837</v>
      </c>
      <c r="L44" s="19">
        <v>3.7711670134991189</v>
      </c>
      <c r="M44" s="29">
        <v>9.4669746267468504</v>
      </c>
      <c r="N44" s="19">
        <v>21.938093643481434</v>
      </c>
      <c r="O44" s="19">
        <v>5.6352469901612707</v>
      </c>
      <c r="P44" s="19">
        <v>2.4803085163899259</v>
      </c>
      <c r="Q44" s="19">
        <v>0.54325846316720261</v>
      </c>
      <c r="R44" s="19">
        <v>-3.5024308050685646</v>
      </c>
      <c r="S44" s="19">
        <v>4.8577005820330008</v>
      </c>
      <c r="T44" s="19">
        <v>0.84318706518409015</v>
      </c>
      <c r="U44" s="19">
        <v>3.6971141162747236</v>
      </c>
      <c r="V44" s="19">
        <v>0.62010675344792243</v>
      </c>
      <c r="W44" s="19">
        <v>1.1739024205971125</v>
      </c>
      <c r="X44" s="19">
        <v>-3.6546690830177191</v>
      </c>
      <c r="Y44" s="19">
        <v>3.9415031875865791</v>
      </c>
      <c r="Z44" s="19">
        <v>-4.9976703255542816</v>
      </c>
      <c r="AA44" s="19">
        <v>0.19801218055208089</v>
      </c>
      <c r="AB44" s="19">
        <v>1.8633052830187562</v>
      </c>
      <c r="AC44" s="19">
        <v>0.61147518753700925</v>
      </c>
      <c r="AD44" s="19">
        <v>2.4923742603071579</v>
      </c>
      <c r="AE44" s="19">
        <v>1.0251176104532729</v>
      </c>
      <c r="AF44" s="19">
        <v>0.32788474201843731</v>
      </c>
      <c r="AG44" s="19">
        <v>-2.2516121746685003</v>
      </c>
    </row>
    <row r="45" spans="1:33" s="27" customFormat="1" x14ac:dyDescent="0.2">
      <c r="A45" s="17" t="str">
        <f>VLOOKUP(C45,'Country Table'!$C$4:$G$222,5,FALSE)</f>
        <v>Lower middle income</v>
      </c>
      <c r="B45" s="17" t="str">
        <f>VLOOKUP(C45,'Country Table'!$C$4:$G$222,4,FALSE)</f>
        <v>Middle East &amp; North Africa</v>
      </c>
      <c r="C45" s="28" t="s">
        <v>121</v>
      </c>
      <c r="D45" s="19">
        <v>1.3264708004408609E-2</v>
      </c>
      <c r="E45" s="19">
        <v>0.49524166454738866</v>
      </c>
      <c r="F45" s="19">
        <v>0.4790433257612311</v>
      </c>
      <c r="G45" s="19">
        <v>0.30545742551306065</v>
      </c>
      <c r="H45" s="19">
        <v>0.28952834345156775</v>
      </c>
      <c r="I45" s="19">
        <v>0.6466491815139721</v>
      </c>
      <c r="J45" s="19">
        <v>0.66062987641665272</v>
      </c>
      <c r="K45" s="19">
        <v>0.61677263365272594</v>
      </c>
      <c r="L45" s="19">
        <v>0.61709348966368405</v>
      </c>
      <c r="M45" s="29">
        <v>0.59933223263327196</v>
      </c>
      <c r="N45" s="19">
        <v>0.5961294458343922</v>
      </c>
      <c r="O45" s="19">
        <v>0.59274200682980327</v>
      </c>
      <c r="P45" s="19">
        <v>0.58064933729824764</v>
      </c>
      <c r="Q45" s="19">
        <v>2.2867398037456157</v>
      </c>
      <c r="R45" s="19">
        <v>5.7866948257655748</v>
      </c>
      <c r="S45" s="19">
        <v>3.133262928878263</v>
      </c>
      <c r="T45" s="19">
        <v>14.083940136850895</v>
      </c>
      <c r="U45" s="19">
        <v>23.038893644694859</v>
      </c>
      <c r="V45" s="19">
        <v>22.785843817933976</v>
      </c>
      <c r="W45" s="19">
        <v>9.2325515288363018</v>
      </c>
      <c r="X45" s="19">
        <v>3.2341532969717521</v>
      </c>
      <c r="Y45" s="19">
        <v>6.3753848389352568</v>
      </c>
      <c r="Z45" s="19">
        <v>8.1261509172004764</v>
      </c>
      <c r="AA45" s="19">
        <v>14.000492695927605</v>
      </c>
      <c r="AB45" s="19">
        <v>6.9083693168470521</v>
      </c>
      <c r="AC45" s="19">
        <v>5.9190465558595529</v>
      </c>
      <c r="AD45" s="19">
        <v>6.1454004380314311</v>
      </c>
      <c r="AE45" s="19">
        <v>5.9944007961094385</v>
      </c>
      <c r="AF45" s="19">
        <v>5.6426654424427918</v>
      </c>
      <c r="AG45" s="19">
        <v>5.481426560677706</v>
      </c>
    </row>
    <row r="46" spans="1:33" s="27" customFormat="1" x14ac:dyDescent="0.2">
      <c r="A46" s="17" t="str">
        <f>VLOOKUP(C46,'Country Table'!$C$4:$G$222,5,FALSE)</f>
        <v>Upper middle income</v>
      </c>
      <c r="B46" s="17" t="str">
        <f>VLOOKUP(C46,'Country Table'!$C$4:$G$222,4,FALSE)</f>
        <v>Latin America &amp; Caribbean</v>
      </c>
      <c r="C46" s="28" t="s">
        <v>123</v>
      </c>
      <c r="D46" s="19">
        <v>6.398734127395282</v>
      </c>
      <c r="E46" s="19">
        <v>6.9266468102791361</v>
      </c>
      <c r="F46" s="19">
        <v>8.7205258962907717</v>
      </c>
      <c r="G46" s="19">
        <v>5.3761778302054015</v>
      </c>
      <c r="H46" s="19">
        <v>8.5484418006195728</v>
      </c>
      <c r="I46" s="19">
        <v>19.704272663421346</v>
      </c>
      <c r="J46" s="19">
        <v>6.0899256207960697</v>
      </c>
      <c r="K46" s="19">
        <v>6.9688344822966375</v>
      </c>
      <c r="L46" s="19">
        <v>2.0195136946692878</v>
      </c>
      <c r="M46" s="29">
        <v>5.4122286224505149</v>
      </c>
      <c r="N46" s="19">
        <v>5.2767430133967759</v>
      </c>
      <c r="O46" s="19">
        <v>5.0310613304371783</v>
      </c>
      <c r="P46" s="19">
        <v>6.0356925703652635</v>
      </c>
      <c r="Q46" s="19">
        <v>9.1672481505790788</v>
      </c>
      <c r="R46" s="19">
        <v>7.1279987767258248</v>
      </c>
      <c r="S46" s="19">
        <v>5.2807937701775431</v>
      </c>
      <c r="T46" s="19">
        <v>6.6386972686275039</v>
      </c>
      <c r="U46" s="19">
        <v>9.6082332760371898</v>
      </c>
      <c r="V46" s="19">
        <v>12.341657414618798</v>
      </c>
      <c r="W46" s="19">
        <v>8.6736683289906722</v>
      </c>
      <c r="X46" s="19">
        <v>4.929207623019062</v>
      </c>
      <c r="Y46" s="19">
        <v>2.8327820693835624</v>
      </c>
      <c r="Z46" s="19">
        <v>4.7639042364291662</v>
      </c>
      <c r="AA46" s="19">
        <v>3.5954024825330744</v>
      </c>
      <c r="AB46" s="19">
        <v>2.7535548192002803</v>
      </c>
      <c r="AC46" s="19">
        <v>2.0437264282632017</v>
      </c>
      <c r="AD46" s="19">
        <v>7.1423190555141431</v>
      </c>
      <c r="AE46" s="19">
        <v>4.6367968760278373</v>
      </c>
      <c r="AF46" s="19">
        <v>2.4118485478265903</v>
      </c>
      <c r="AG46" s="19">
        <v>5.4614146611319283</v>
      </c>
    </row>
    <row r="47" spans="1:33" s="27" customFormat="1" x14ac:dyDescent="0.2">
      <c r="A47" s="17" t="str">
        <f>VLOOKUP(C47,'Country Table'!$C$4:$G$222,5,FALSE)</f>
        <v>Upper middle income</v>
      </c>
      <c r="B47" s="17" t="str">
        <f>VLOOKUP(C47,'Country Table'!$C$4:$G$222,4,FALSE)</f>
        <v>Latin America &amp; Caribbean</v>
      </c>
      <c r="C47" s="28" t="s">
        <v>125</v>
      </c>
      <c r="D47" s="19">
        <v>1.8773832522961138</v>
      </c>
      <c r="E47" s="19">
        <v>1.4895747456724595</v>
      </c>
      <c r="F47" s="19">
        <v>1.5823855795938184</v>
      </c>
      <c r="G47" s="19">
        <v>1.4578348893663093</v>
      </c>
      <c r="H47" s="19">
        <v>1.4190986584528213</v>
      </c>
      <c r="I47" s="19">
        <v>2.5146579012844938</v>
      </c>
      <c r="J47" s="19">
        <v>0.73567737603184591</v>
      </c>
      <c r="K47" s="19">
        <v>2.0416718024076084</v>
      </c>
      <c r="L47" s="19">
        <v>3.0863960326090569</v>
      </c>
      <c r="M47" s="29">
        <v>6.0751843056343562</v>
      </c>
      <c r="N47" s="19">
        <v>4.0691020373188715</v>
      </c>
      <c r="O47" s="19">
        <v>4.2497236777286291</v>
      </c>
      <c r="P47" s="19">
        <v>3.384147241875989</v>
      </c>
      <c r="Q47" s="19">
        <v>2.8486500809063031</v>
      </c>
      <c r="R47" s="19">
        <v>4.1179990445666821</v>
      </c>
      <c r="S47" s="19">
        <v>3.0964271903171969</v>
      </c>
      <c r="T47" s="19">
        <v>4.0106147067768587</v>
      </c>
      <c r="U47" s="19">
        <v>5.1242544624604802</v>
      </c>
      <c r="V47" s="19">
        <v>5.669691568806571</v>
      </c>
      <c r="W47" s="19">
        <v>3.5127718661232259</v>
      </c>
      <c r="X47" s="19">
        <v>3.3794913982551278</v>
      </c>
      <c r="Y47" s="19">
        <v>3.786850661537172</v>
      </c>
      <c r="Z47" s="19">
        <v>5.6292245678912183</v>
      </c>
      <c r="AA47" s="19">
        <v>2.5524007182514561</v>
      </c>
      <c r="AB47" s="19">
        <v>3.5506148445540919</v>
      </c>
      <c r="AC47" s="19">
        <v>3.1297765321088558</v>
      </c>
      <c r="AD47" s="19">
        <v>3.3235708337601881</v>
      </c>
      <c r="AE47" s="19">
        <v>4.497488807725035</v>
      </c>
      <c r="AF47" s="19">
        <v>3.2078637986105378</v>
      </c>
      <c r="AG47" s="19">
        <v>3.1756900959726977</v>
      </c>
    </row>
    <row r="48" spans="1:33" s="27" customFormat="1" x14ac:dyDescent="0.2">
      <c r="A48" s="17" t="str">
        <f>VLOOKUP(C48,'Country Table'!$C$4:$G$222,5,FALSE)</f>
        <v>Upper middle income</v>
      </c>
      <c r="B48" s="17" t="str">
        <f>VLOOKUP(C48,'Country Table'!$C$4:$G$222,4,FALSE)</f>
        <v>Latin America &amp; Caribbean</v>
      </c>
      <c r="C48" s="28" t="s">
        <v>127</v>
      </c>
      <c r="D48" s="19">
        <v>0.826810818532832</v>
      </c>
      <c r="E48" s="19">
        <v>0.94181162460090651</v>
      </c>
      <c r="F48" s="19">
        <v>0.98373857373140294</v>
      </c>
      <c r="G48" s="19">
        <v>2.50133095620069</v>
      </c>
      <c r="H48" s="19">
        <v>2.5379289730209993</v>
      </c>
      <c r="I48" s="19">
        <v>1.8519303403166532</v>
      </c>
      <c r="J48" s="19">
        <v>1.9807825720697181</v>
      </c>
      <c r="K48" s="19">
        <v>2.5706577546687912</v>
      </c>
      <c r="L48" s="19">
        <v>3.1090815665641904</v>
      </c>
      <c r="M48" s="29">
        <v>3.3005904881222485</v>
      </c>
      <c r="N48" s="19">
        <v>-0.1278899421961377</v>
      </c>
      <c r="O48" s="19">
        <v>2.2010848604505973</v>
      </c>
      <c r="P48" s="19">
        <v>2.7435725192296947</v>
      </c>
      <c r="Q48" s="19">
        <v>2.6871311002675715</v>
      </c>
      <c r="R48" s="19">
        <v>2.2872413304650068</v>
      </c>
      <c r="S48" s="19">
        <v>1.1887460551509315</v>
      </c>
      <c r="T48" s="19">
        <v>0.57995085114231326</v>
      </c>
      <c r="U48" s="19">
        <v>0.38008425054477474</v>
      </c>
      <c r="V48" s="19">
        <v>1.7120448636215404</v>
      </c>
      <c r="W48" s="19">
        <v>0.49365233553636212</v>
      </c>
      <c r="X48" s="19">
        <v>0.23850542024116991</v>
      </c>
      <c r="Y48" s="19">
        <v>0.81497420058934866</v>
      </c>
      <c r="Z48" s="19">
        <v>0.64534574197664296</v>
      </c>
      <c r="AA48" s="19">
        <v>0.76430548990343594</v>
      </c>
      <c r="AB48" s="19">
        <v>0.75928222172007542</v>
      </c>
      <c r="AC48" s="19">
        <v>1.3321545591687076</v>
      </c>
      <c r="AD48" s="19">
        <v>0.75661526969987392</v>
      </c>
      <c r="AE48" s="19">
        <v>0.59883623403888842</v>
      </c>
      <c r="AF48" s="19">
        <v>1.3536119047128794</v>
      </c>
      <c r="AG48" s="19">
        <v>0.87273092181542056</v>
      </c>
    </row>
    <row r="49" spans="1:33" s="27" customFormat="1" x14ac:dyDescent="0.2">
      <c r="A49" s="17" t="str">
        <f>VLOOKUP(C49,'Country Table'!$C$4:$G$222,5,FALSE)</f>
        <v>Lower middle income</v>
      </c>
      <c r="B49" s="17" t="str">
        <f>VLOOKUP(C49,'Country Table'!$C$4:$G$222,4,FALSE)</f>
        <v>Middle East &amp; North Africa</v>
      </c>
      <c r="C49" s="28" t="s">
        <v>444</v>
      </c>
      <c r="D49" s="19">
        <v>1.7078141962421713</v>
      </c>
      <c r="E49" s="19">
        <v>0.67669066666666655</v>
      </c>
      <c r="F49" s="19">
        <v>1.0966173256649894</v>
      </c>
      <c r="G49" s="19">
        <v>1.0584252577319588</v>
      </c>
      <c r="H49" s="19">
        <v>2.4201325714285713</v>
      </c>
      <c r="I49" s="19">
        <v>0.99402843137254893</v>
      </c>
      <c r="J49" s="19">
        <v>0.94041499564080211</v>
      </c>
      <c r="K49" s="19">
        <v>1.1353758931929296</v>
      </c>
      <c r="L49" s="19">
        <v>1.268437021572721</v>
      </c>
      <c r="M49" s="29">
        <v>1.1743928153446033</v>
      </c>
      <c r="N49" s="19">
        <v>1.2369972067039108</v>
      </c>
      <c r="O49" s="19">
        <v>0.5222672428212991</v>
      </c>
      <c r="P49" s="19">
        <v>0.73636307732911055</v>
      </c>
      <c r="Q49" s="19">
        <v>0.28628449820359275</v>
      </c>
      <c r="R49" s="19">
        <v>1.5895707459303525</v>
      </c>
      <c r="S49" s="19">
        <v>5.9938189563602595</v>
      </c>
      <c r="T49" s="19">
        <v>9.3435271685284125</v>
      </c>
      <c r="U49" s="19">
        <v>8.8735379189044039</v>
      </c>
      <c r="V49" s="19">
        <v>5.8314126186487991</v>
      </c>
      <c r="W49" s="19">
        <v>3.5514423028209556</v>
      </c>
      <c r="X49" s="19">
        <v>2.9172867097629704</v>
      </c>
      <c r="Y49" s="19">
        <v>-0.2045322872146452</v>
      </c>
      <c r="Z49" s="19">
        <v>1.0014219054158955</v>
      </c>
      <c r="AA49" s="19">
        <v>1.4526680563319716</v>
      </c>
      <c r="AB49" s="19">
        <v>1.5095752253521126</v>
      </c>
      <c r="AC49" s="19">
        <v>2.0815271344981383</v>
      </c>
      <c r="AD49" s="19">
        <v>2.4350021805565802</v>
      </c>
      <c r="AE49" s="19">
        <v>3.1476940161383284</v>
      </c>
      <c r="AF49" s="19">
        <v>3.2449063458331451</v>
      </c>
      <c r="AG49" s="19">
        <v>2.9719126603160277</v>
      </c>
    </row>
    <row r="50" spans="1:33" s="27" customFormat="1" x14ac:dyDescent="0.2">
      <c r="A50" s="17" t="str">
        <f>VLOOKUP(C50,'Country Table'!$C$4:$G$222,5,FALSE)</f>
        <v>Lower middle income</v>
      </c>
      <c r="B50" s="17" t="str">
        <f>VLOOKUP(C50,'Country Table'!$C$4:$G$222,4,FALSE)</f>
        <v>Latin America &amp; Caribbean</v>
      </c>
      <c r="C50" s="28" t="s">
        <v>130</v>
      </c>
      <c r="D50" s="19">
        <v>3.9403330687563957E-2</v>
      </c>
      <c r="E50" s="19">
        <v>0.47941465050905668</v>
      </c>
      <c r="F50" s="19">
        <v>0.26334813643754523</v>
      </c>
      <c r="G50" s="19">
        <v>0.24597877010645469</v>
      </c>
      <c r="H50" s="19" t="s">
        <v>443</v>
      </c>
      <c r="I50" s="19">
        <v>0.42633315545864536</v>
      </c>
      <c r="J50" s="19" t="s">
        <v>443</v>
      </c>
      <c r="K50" s="19">
        <v>0.57762902695465834</v>
      </c>
      <c r="L50" s="19">
        <v>10.082449141747436</v>
      </c>
      <c r="M50" s="29">
        <v>1.9124090088111718</v>
      </c>
      <c r="N50" s="19">
        <v>1.4713709274601658</v>
      </c>
      <c r="O50" s="19">
        <v>2.2707041485317001</v>
      </c>
      <c r="P50" s="19">
        <v>3.7112518752975463</v>
      </c>
      <c r="Q50" s="19">
        <v>1.0661518371464849</v>
      </c>
      <c r="R50" s="19">
        <v>2.646812423477543</v>
      </c>
      <c r="S50" s="19">
        <v>3.4776156709306068</v>
      </c>
      <c r="T50" s="19">
        <v>1.5070732002197216</v>
      </c>
      <c r="U50" s="19">
        <v>9.1143469541397995</v>
      </c>
      <c r="V50" s="19">
        <v>5.0206011155902992</v>
      </c>
      <c r="W50" s="19">
        <v>2.0948639954731436</v>
      </c>
      <c r="X50" s="19">
        <v>-0.61340353276389314</v>
      </c>
      <c r="Y50" s="19">
        <v>0.60392429656273428</v>
      </c>
      <c r="Z50" s="19">
        <v>2.0112535655682406</v>
      </c>
      <c r="AA50" s="19">
        <v>1.1149080658112307</v>
      </c>
      <c r="AB50" s="19">
        <v>2.2408941444608357</v>
      </c>
      <c r="AC50" s="19">
        <v>2.1099780448203362</v>
      </c>
      <c r="AD50" s="19">
        <v>1.9819794965236504</v>
      </c>
      <c r="AE50" s="19">
        <v>2.0168837079770405</v>
      </c>
      <c r="AF50" s="19">
        <v>1.5803409541557467</v>
      </c>
      <c r="AG50" s="19">
        <v>2.6820250014123674</v>
      </c>
    </row>
    <row r="51" spans="1:33" s="27" customFormat="1" x14ac:dyDescent="0.2">
      <c r="A51" s="17" t="str">
        <f>VLOOKUP(C51,'Country Table'!$C$4:$G$222,5,FALSE)</f>
        <v>Upper middle income</v>
      </c>
      <c r="B51" s="17" t="str">
        <f>VLOOKUP(C51,'Country Table'!$C$4:$G$222,4,FALSE)</f>
        <v>Sub-Saharan Africa</v>
      </c>
      <c r="C51" s="28" t="s">
        <v>132</v>
      </c>
      <c r="D51" s="19">
        <v>9.8767724568112705</v>
      </c>
      <c r="E51" s="19">
        <v>37.261056193524738</v>
      </c>
      <c r="F51" s="19">
        <v>4.4677054058845025</v>
      </c>
      <c r="G51" s="19">
        <v>16.392517830292078</v>
      </c>
      <c r="H51" s="19">
        <v>16.859477205257605</v>
      </c>
      <c r="I51" s="19">
        <v>89.47561290381077</v>
      </c>
      <c r="J51" s="19">
        <v>161.82375055772104</v>
      </c>
      <c r="K51" s="19">
        <v>12.083869431773833</v>
      </c>
      <c r="L51" s="19">
        <v>74.123899168488066</v>
      </c>
      <c r="M51" s="29">
        <v>24.841689074213765</v>
      </c>
      <c r="N51" s="19">
        <v>14.770536516048619</v>
      </c>
      <c r="O51" s="19">
        <v>64.384100451447793</v>
      </c>
      <c r="P51" s="19">
        <v>17.899145234751703</v>
      </c>
      <c r="Q51" s="19">
        <v>27.760575286966006</v>
      </c>
      <c r="R51" s="19">
        <v>7.7291472030674031</v>
      </c>
      <c r="S51" s="19">
        <v>9.3600053313797318</v>
      </c>
      <c r="T51" s="19">
        <v>4.6547829155777301</v>
      </c>
      <c r="U51" s="19">
        <v>9.5070213045537137</v>
      </c>
      <c r="V51" s="19">
        <v>-4.0196284165454177</v>
      </c>
      <c r="W51" s="19">
        <v>10.887955328490472</v>
      </c>
      <c r="X51" s="19">
        <v>16.758158012847154</v>
      </c>
      <c r="Y51" s="19">
        <v>9.2474041792301591</v>
      </c>
      <c r="Z51" s="19">
        <v>4.4007557318552433</v>
      </c>
      <c r="AA51" s="19">
        <v>2.6559436643708043</v>
      </c>
      <c r="AB51" s="19">
        <v>0.77129188050767972</v>
      </c>
      <c r="AC51" s="19">
        <v>1.7695584454001096</v>
      </c>
      <c r="AD51" s="19">
        <v>0.48038190371800193</v>
      </c>
      <c r="AE51" s="19">
        <v>2.4983966468782777</v>
      </c>
      <c r="AF51" s="19">
        <v>2.9828528795116114</v>
      </c>
      <c r="AG51" s="19">
        <v>4.1017171079317025</v>
      </c>
    </row>
    <row r="52" spans="1:33" s="27" customFormat="1" x14ac:dyDescent="0.2">
      <c r="A52" s="17" t="str">
        <f>VLOOKUP(C52,'Country Table'!$C$4:$G$222,5,FALSE)</f>
        <v>High income</v>
      </c>
      <c r="B52" s="17" t="str">
        <f>VLOOKUP(C52,'Country Table'!$C$4:$G$222,4,FALSE)</f>
        <v>Europe &amp; Central Asia</v>
      </c>
      <c r="C52" s="28" t="s">
        <v>136</v>
      </c>
      <c r="D52" s="19" t="s">
        <v>443</v>
      </c>
      <c r="E52" s="19" t="s">
        <v>443</v>
      </c>
      <c r="F52" s="19" t="s">
        <v>443</v>
      </c>
      <c r="G52" s="19">
        <v>4.2019535418699299</v>
      </c>
      <c r="H52" s="19">
        <v>5.3063312610761217</v>
      </c>
      <c r="I52" s="19">
        <v>4.5979452102424636</v>
      </c>
      <c r="J52" s="19">
        <v>3.4695572852303416</v>
      </c>
      <c r="K52" s="19">
        <v>5.323717665721043</v>
      </c>
      <c r="L52" s="19">
        <v>10.511765670214363</v>
      </c>
      <c r="M52" s="29">
        <v>5.6558498340850836</v>
      </c>
      <c r="N52" s="19">
        <v>7.309609792379038</v>
      </c>
      <c r="O52" s="19">
        <v>9.4722019086797928</v>
      </c>
      <c r="P52" s="19">
        <v>4.5878090791248152</v>
      </c>
      <c r="Q52" s="19">
        <v>10.51106367746047</v>
      </c>
      <c r="R52" s="19">
        <v>8.9497517993481122</v>
      </c>
      <c r="S52" s="19">
        <v>21.687385676547208</v>
      </c>
      <c r="T52" s="19">
        <v>10.33467187553506</v>
      </c>
      <c r="U52" s="19">
        <v>13.513331006987528</v>
      </c>
      <c r="V52" s="19">
        <v>8.1130862865430746</v>
      </c>
      <c r="W52" s="19">
        <v>9.4524235546206725</v>
      </c>
      <c r="X52" s="19">
        <v>13.16292588011313</v>
      </c>
      <c r="Y52" s="19">
        <v>4.7844169749144472</v>
      </c>
      <c r="Z52" s="19">
        <v>7.7064801188948051</v>
      </c>
      <c r="AA52" s="19">
        <v>4.344602168839657</v>
      </c>
      <c r="AB52" s="19">
        <v>6.654529119257405</v>
      </c>
      <c r="AC52" s="19">
        <v>-3.1041231461946475</v>
      </c>
      <c r="AD52" s="19">
        <v>3.8579131452055244</v>
      </c>
      <c r="AE52" s="19">
        <v>6.4299345513866584</v>
      </c>
      <c r="AF52" s="19">
        <v>3.9435357341939876</v>
      </c>
      <c r="AG52" s="19">
        <v>9.4390646036499373</v>
      </c>
    </row>
    <row r="53" spans="1:33" s="27" customFormat="1" x14ac:dyDescent="0.2">
      <c r="A53" s="17" t="str">
        <f>VLOOKUP(C53,'Country Table'!$C$4:$G$222,5,FALSE)</f>
        <v>Lower middle income</v>
      </c>
      <c r="B53" s="17" t="str">
        <f>VLOOKUP(C53,'Country Table'!$C$4:$G$222,4,FALSE)</f>
        <v>Sub-Saharan Africa</v>
      </c>
      <c r="C53" s="28" t="s">
        <v>138</v>
      </c>
      <c r="D53" s="19">
        <v>2.7010210441883378</v>
      </c>
      <c r="E53" s="19">
        <v>7.1042121214711669</v>
      </c>
      <c r="F53" s="19">
        <v>6.7955334498371291</v>
      </c>
      <c r="G53" s="19">
        <v>5.2991636514861566</v>
      </c>
      <c r="H53" s="19">
        <v>4.457296076123499</v>
      </c>
      <c r="I53" s="19">
        <v>3.0463035501358737</v>
      </c>
      <c r="J53" s="19">
        <v>1.3549030181895216</v>
      </c>
      <c r="K53" s="19">
        <v>-0.89205628544364257</v>
      </c>
      <c r="L53" s="19">
        <v>9.6848263062501534</v>
      </c>
      <c r="M53" s="29">
        <v>6.3486967679280273</v>
      </c>
      <c r="N53" s="19">
        <v>5.2159232320012858</v>
      </c>
      <c r="O53" s="19">
        <v>1.901492054007645</v>
      </c>
      <c r="P53" s="19">
        <v>6.4895604585578708</v>
      </c>
      <c r="Q53" s="19">
        <v>-2.7389120311918487</v>
      </c>
      <c r="R53" s="19">
        <v>2.5119108812534501</v>
      </c>
      <c r="S53" s="19">
        <v>-1.4426846724527131</v>
      </c>
      <c r="T53" s="19">
        <v>3.6772446796217264</v>
      </c>
      <c r="U53" s="19">
        <v>1.0807124027386097</v>
      </c>
      <c r="V53" s="19">
        <v>3.2096653910099997</v>
      </c>
      <c r="W53" s="19">
        <v>1.8351453630768351</v>
      </c>
      <c r="X53" s="19">
        <v>3.0562555047756765</v>
      </c>
      <c r="Y53" s="19">
        <v>2.0476782908210072</v>
      </c>
      <c r="Z53" s="19">
        <v>0.54188359332376146</v>
      </c>
      <c r="AA53" s="19">
        <v>1.7789352665970239</v>
      </c>
      <c r="AB53" s="19">
        <v>0.58301350355149462</v>
      </c>
      <c r="AC53" s="19">
        <v>0.77326469393731345</v>
      </c>
      <c r="AD53" s="19">
        <v>0.69914944016773273</v>
      </c>
      <c r="AE53" s="19">
        <v>-1.2965445162867011</v>
      </c>
      <c r="AF53" s="19">
        <v>0.66086495552811808</v>
      </c>
      <c r="AG53" s="19">
        <v>2.9048611570456693</v>
      </c>
    </row>
    <row r="54" spans="1:33" s="27" customFormat="1" x14ac:dyDescent="0.2">
      <c r="A54" s="17" t="str">
        <f>VLOOKUP(C54,'Country Table'!$C$4:$G$222,5,FALSE)</f>
        <v>Low income</v>
      </c>
      <c r="B54" s="17" t="str">
        <f>VLOOKUP(C54,'Country Table'!$C$4:$G$222,4,FALSE)</f>
        <v>Sub-Saharan Africa</v>
      </c>
      <c r="C54" s="28" t="s">
        <v>140</v>
      </c>
      <c r="D54" s="19">
        <v>0</v>
      </c>
      <c r="E54" s="19">
        <v>0</v>
      </c>
      <c r="F54" s="19">
        <v>1.6201287730071847E-3</v>
      </c>
      <c r="G54" s="19">
        <v>3.9634400001346687E-2</v>
      </c>
      <c r="H54" s="19">
        <v>0.2484140127680248</v>
      </c>
      <c r="I54" s="19">
        <v>0.18449932766334115</v>
      </c>
      <c r="J54" s="19">
        <v>0.25655304893451519</v>
      </c>
      <c r="K54" s="19">
        <v>3.3587483982430721</v>
      </c>
      <c r="L54" s="19">
        <v>3.3341327878011264</v>
      </c>
      <c r="M54" s="29">
        <v>0.90873280357919728</v>
      </c>
      <c r="N54" s="19">
        <v>1.6335063693448524</v>
      </c>
      <c r="O54" s="19">
        <v>4.2447595843085111</v>
      </c>
      <c r="P54" s="19">
        <v>3.2480726995032017</v>
      </c>
      <c r="Q54" s="19">
        <v>5.3921225125231533</v>
      </c>
      <c r="R54" s="19">
        <v>5.3804157985962471</v>
      </c>
      <c r="S54" s="19">
        <v>2.1378009372955842</v>
      </c>
      <c r="T54" s="19">
        <v>3.5682352741624088</v>
      </c>
      <c r="U54" s="19">
        <v>1.1264709251968568</v>
      </c>
      <c r="V54" s="19">
        <v>0.40099713413269156</v>
      </c>
      <c r="W54" s="19">
        <v>0.68272936693442998</v>
      </c>
      <c r="X54" s="19">
        <v>0.96303062535993667</v>
      </c>
      <c r="Y54" s="19">
        <v>1.9673566390525439</v>
      </c>
      <c r="Z54" s="19">
        <v>0.64317289822903678</v>
      </c>
      <c r="AA54" s="19">
        <v>2.8204123339994132</v>
      </c>
      <c r="AB54" s="19">
        <v>3.3356911106881486</v>
      </c>
      <c r="AC54" s="19">
        <v>4.0664885606502095</v>
      </c>
      <c r="AD54" s="19">
        <v>5.576212728332786</v>
      </c>
      <c r="AE54" s="19">
        <v>4.9127071755400227</v>
      </c>
      <c r="AF54" s="19">
        <v>3.9877125376588358</v>
      </c>
      <c r="AG54" s="19">
        <v>2.6181346601339084</v>
      </c>
    </row>
    <row r="55" spans="1:33" s="27" customFormat="1" x14ac:dyDescent="0.2">
      <c r="A55" s="17" t="str">
        <f>VLOOKUP(C55,'Country Table'!$C$4:$G$222,5,FALSE)</f>
        <v>Upper middle income</v>
      </c>
      <c r="B55" s="17" t="str">
        <f>VLOOKUP(C55,'Country Table'!$C$4:$G$222,4,FALSE)</f>
        <v>East Asia &amp; Pacific</v>
      </c>
      <c r="C55" s="28" t="s">
        <v>144</v>
      </c>
      <c r="D55" s="19">
        <v>-2.272714483688612</v>
      </c>
      <c r="E55" s="19">
        <v>-2.9040993143243004</v>
      </c>
      <c r="F55" s="19">
        <v>2.4671131659812997</v>
      </c>
      <c r="G55" s="19">
        <v>-0.19829788123671993</v>
      </c>
      <c r="H55" s="19">
        <v>-1.7137860336381989</v>
      </c>
      <c r="I55" s="19">
        <v>-1.1512232089450358</v>
      </c>
      <c r="J55" s="19">
        <v>-3.3902275769745653</v>
      </c>
      <c r="K55" s="19">
        <v>-2.8745825424259306</v>
      </c>
      <c r="L55" s="19">
        <v>1.227319047890562</v>
      </c>
      <c r="M55" s="29">
        <v>-7.5731661021124008</v>
      </c>
      <c r="N55" s="19">
        <v>3.5114998705454738E-2</v>
      </c>
      <c r="O55" s="19">
        <v>2.4879126554858155</v>
      </c>
      <c r="P55" s="19">
        <v>1.6645531085906848</v>
      </c>
      <c r="Q55" s="19">
        <v>1.7405705013563204</v>
      </c>
      <c r="R55" s="19">
        <v>9.1877913977742107</v>
      </c>
      <c r="S55" s="19">
        <v>5.7521698152456748</v>
      </c>
      <c r="T55" s="19">
        <v>18.821268821215874</v>
      </c>
      <c r="U55" s="19">
        <v>13.633581025665361</v>
      </c>
      <c r="V55" s="19">
        <v>19.278587755177341</v>
      </c>
      <c r="W55" s="19">
        <v>10.742390599256124</v>
      </c>
      <c r="X55" s="19">
        <v>5.6707923744289586</v>
      </c>
      <c r="Y55" s="19">
        <v>5.7532590894298261</v>
      </c>
      <c r="Z55" s="19">
        <v>6.9816917008014467</v>
      </c>
      <c r="AA55" s="19">
        <v>5.8180053052294536</v>
      </c>
      <c r="AB55" s="19">
        <v>7.7799512655454182</v>
      </c>
      <c r="AC55" s="19">
        <v>4.3859296045858986</v>
      </c>
      <c r="AD55" s="19">
        <v>7.9432745004746783</v>
      </c>
      <c r="AE55" s="19">
        <v>7.2403004657501295</v>
      </c>
      <c r="AF55" s="19">
        <v>8.4681480188306963</v>
      </c>
      <c r="AG55" s="19">
        <v>5.8270220892005797</v>
      </c>
    </row>
    <row r="56" spans="1:33" s="27" customFormat="1" x14ac:dyDescent="0.2">
      <c r="A56" s="17" t="str">
        <f>VLOOKUP(C56,'Country Table'!$C$4:$G$222,5,FALSE)</f>
        <v>High income</v>
      </c>
      <c r="B56" s="17" t="str">
        <f>VLOOKUP(C56,'Country Table'!$C$4:$G$222,4,FALSE)</f>
        <v>Europe &amp; Central Asia</v>
      </c>
      <c r="C56" s="28" t="s">
        <v>146</v>
      </c>
      <c r="D56" s="19">
        <v>0.57422393854236764</v>
      </c>
      <c r="E56" s="19">
        <v>-0.18227844706483737</v>
      </c>
      <c r="F56" s="19">
        <v>0.3522268197403185</v>
      </c>
      <c r="G56" s="19">
        <v>0.96792539358148566</v>
      </c>
      <c r="H56" s="19">
        <v>0.26896437379031601</v>
      </c>
      <c r="I56" s="19">
        <v>1.0810883434825032</v>
      </c>
      <c r="J56" s="19">
        <v>0.56987375134883356</v>
      </c>
      <c r="K56" s="19">
        <v>1.9336808559884475</v>
      </c>
      <c r="L56" s="19">
        <v>9.3367917202904209</v>
      </c>
      <c r="M56" s="29">
        <v>5.7668146487616117</v>
      </c>
      <c r="N56" s="19">
        <v>10.740934101564752</v>
      </c>
      <c r="O56" s="19">
        <v>2.4916432226689498</v>
      </c>
      <c r="P56" s="19">
        <v>5.7926645536982759</v>
      </c>
      <c r="Q56" s="19">
        <v>3.482934134767147</v>
      </c>
      <c r="R56" s="19">
        <v>3.4381097008910233</v>
      </c>
      <c r="S56" s="19">
        <v>5.3063103608133027</v>
      </c>
      <c r="T56" s="19">
        <v>2.1385728656212835</v>
      </c>
      <c r="U56" s="19">
        <v>8.5839236460449051</v>
      </c>
      <c r="V56" s="19">
        <v>6.8200291465119118</v>
      </c>
      <c r="W56" s="19">
        <v>-3.495423618378017</v>
      </c>
      <c r="X56" s="19">
        <v>4.9044668695950682</v>
      </c>
      <c r="Y56" s="19">
        <v>-2.1827933770203449</v>
      </c>
      <c r="Z56" s="19">
        <v>1.9090199771935352</v>
      </c>
      <c r="AA56" s="19">
        <v>-1.8212106716755723</v>
      </c>
      <c r="AB56" s="19">
        <v>6.2840347175331654</v>
      </c>
      <c r="AC56" s="19">
        <v>7.1870033947618861</v>
      </c>
      <c r="AD56" s="19">
        <v>2.0271654835987176</v>
      </c>
      <c r="AE56" s="19">
        <v>6.7214981685378872</v>
      </c>
      <c r="AF56" s="19">
        <v>-3.8390659258573461</v>
      </c>
      <c r="AG56" s="19">
        <v>3.2944894838534999</v>
      </c>
    </row>
    <row r="57" spans="1:33" s="27" customFormat="1" x14ac:dyDescent="0.2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s="28" t="s">
        <v>148</v>
      </c>
      <c r="D57" s="19">
        <v>1.0387249494969002</v>
      </c>
      <c r="E57" s="19">
        <v>1.1938090850067964</v>
      </c>
      <c r="F57" s="19">
        <v>1.558332663818176</v>
      </c>
      <c r="G57" s="19">
        <v>1.5689294741094892</v>
      </c>
      <c r="H57" s="19">
        <v>1.1332367842881081</v>
      </c>
      <c r="I57" s="19">
        <v>1.4825044415368271</v>
      </c>
      <c r="J57" s="19">
        <v>1.3683894697661336</v>
      </c>
      <c r="K57" s="19">
        <v>1.5863558407043048</v>
      </c>
      <c r="L57" s="19">
        <v>1.9638252551654072</v>
      </c>
      <c r="M57" s="29">
        <v>3.0798440099316062</v>
      </c>
      <c r="N57" s="19">
        <v>3.0382906849678735</v>
      </c>
      <c r="O57" s="19">
        <v>3.6428127196956983</v>
      </c>
      <c r="P57" s="19">
        <v>3.4498390030098669</v>
      </c>
      <c r="Q57" s="19">
        <v>2.301072653812557</v>
      </c>
      <c r="R57" s="19">
        <v>1.6830278737318769</v>
      </c>
      <c r="S57" s="19">
        <v>3.8766927722001707</v>
      </c>
      <c r="T57" s="19">
        <v>3.4053855757959113</v>
      </c>
      <c r="U57" s="19">
        <v>3.1528368457017946</v>
      </c>
      <c r="V57" s="19">
        <v>2.3299700359381776</v>
      </c>
      <c r="W57" s="19">
        <v>0.68481062593612141</v>
      </c>
      <c r="X57" s="19">
        <v>1.4716301630353943</v>
      </c>
      <c r="Y57" s="19">
        <v>1.5448970750122422</v>
      </c>
      <c r="Z57" s="19">
        <v>1.2275264055890696</v>
      </c>
      <c r="AA57" s="19">
        <v>1.1237428087353247</v>
      </c>
      <c r="AB57" s="19">
        <v>0.20352527236649379</v>
      </c>
      <c r="AC57" s="19">
        <v>1.756429965294386</v>
      </c>
      <c r="AD57" s="19">
        <v>1.3273927802837724</v>
      </c>
      <c r="AE57" s="19">
        <v>1.3821203899638921</v>
      </c>
      <c r="AF57" s="19">
        <v>2.568263137404879</v>
      </c>
      <c r="AG57" s="19">
        <v>1.8795201761351319</v>
      </c>
    </row>
    <row r="58" spans="1:33" s="27" customFormat="1" x14ac:dyDescent="0.2">
      <c r="A58" s="17" t="str">
        <f>VLOOKUP(C58,'Country Table'!$C$4:$G$222,5,FALSE)</f>
        <v>Upper middle income</v>
      </c>
      <c r="B58" s="17" t="str">
        <f>VLOOKUP(C58,'Country Table'!$C$4:$G$222,4,FALSE)</f>
        <v>Sub-Saharan Africa</v>
      </c>
      <c r="C58" s="28" t="s">
        <v>152</v>
      </c>
      <c r="D58" s="19">
        <v>1.2341108231519511</v>
      </c>
      <c r="E58" s="19">
        <v>-1.010365399257267</v>
      </c>
      <c r="F58" s="19">
        <v>2.2698715026226055</v>
      </c>
      <c r="G58" s="19">
        <v>-2.5970497408274085</v>
      </c>
      <c r="H58" s="19">
        <v>-2.3766928739547284</v>
      </c>
      <c r="I58" s="19">
        <v>-3.9423882892846165</v>
      </c>
      <c r="J58" s="19">
        <v>-5.007209261498442</v>
      </c>
      <c r="K58" s="19">
        <v>-2.1534850333345035</v>
      </c>
      <c r="L58" s="19">
        <v>2.9576938893201534</v>
      </c>
      <c r="M58" s="29">
        <v>1.918355873906449</v>
      </c>
      <c r="N58" s="19">
        <v>5.4867525943626756</v>
      </c>
      <c r="O58" s="19">
        <v>-2.0047414504224674</v>
      </c>
      <c r="P58" s="19">
        <v>2.1857344643529682E-2</v>
      </c>
      <c r="Q58" s="19">
        <v>1.5339612942149738</v>
      </c>
      <c r="R58" s="19">
        <v>4.0479487915775092</v>
      </c>
      <c r="S58" s="19">
        <v>3.4049773161917756</v>
      </c>
      <c r="T58" s="19">
        <v>2.595405925832774</v>
      </c>
      <c r="U58" s="19">
        <v>5.2641760077632878</v>
      </c>
      <c r="V58" s="19">
        <v>4.4717925213793155</v>
      </c>
      <c r="W58" s="19">
        <v>5.2686918498387287</v>
      </c>
      <c r="X58" s="19">
        <v>3.645404456179608</v>
      </c>
      <c r="Y58" s="19">
        <v>6.1697851174016858</v>
      </c>
      <c r="Z58" s="19">
        <v>3.944723418653838</v>
      </c>
      <c r="AA58" s="19">
        <v>1.8415385674994695</v>
      </c>
      <c r="AB58" s="19">
        <v>6.9386468213891241</v>
      </c>
      <c r="AC58" s="19">
        <v>0.28997698658514659</v>
      </c>
      <c r="AD58" s="19">
        <v>8.8681535912891469</v>
      </c>
      <c r="AE58" s="19">
        <v>8.8015694971169331</v>
      </c>
      <c r="AF58" s="19">
        <v>8.1784350246578104</v>
      </c>
      <c r="AG58" s="19">
        <v>9.3236918692178481</v>
      </c>
    </row>
    <row r="59" spans="1:33" s="27" customFormat="1" x14ac:dyDescent="0.2">
      <c r="A59" s="17" t="str">
        <f>VLOOKUP(C59,'Country Table'!$C$4:$G$222,5,FALSE)</f>
        <v>Low income</v>
      </c>
      <c r="B59" s="17" t="str">
        <f>VLOOKUP(C59,'Country Table'!$C$4:$G$222,4,FALSE)</f>
        <v>Sub-Saharan Africa</v>
      </c>
      <c r="C59" s="28" t="s">
        <v>452</v>
      </c>
      <c r="D59" s="19">
        <v>4.4530874776082721</v>
      </c>
      <c r="E59" s="19">
        <v>1.3429293080540299</v>
      </c>
      <c r="F59" s="19">
        <v>0.88529518302363397</v>
      </c>
      <c r="G59" s="19">
        <v>1.4225981972165165</v>
      </c>
      <c r="H59" s="19">
        <v>1.3016041259269842</v>
      </c>
      <c r="I59" s="19">
        <v>0.9833687971354631</v>
      </c>
      <c r="J59" s="19">
        <v>1.2561480596060999</v>
      </c>
      <c r="K59" s="19">
        <v>1.4517209733888368</v>
      </c>
      <c r="L59" s="19">
        <v>2.8204707374455928</v>
      </c>
      <c r="M59" s="29">
        <v>6.0732263674984255</v>
      </c>
      <c r="N59" s="19">
        <v>5.5587104130814531</v>
      </c>
      <c r="O59" s="19">
        <v>5.1614119227160664</v>
      </c>
      <c r="P59" s="19">
        <v>7.4064910175092438</v>
      </c>
      <c r="Q59" s="19">
        <v>3.7517995550887551</v>
      </c>
      <c r="R59" s="19">
        <v>5.7725660952623352</v>
      </c>
      <c r="S59" s="19">
        <v>5.2204108524704953</v>
      </c>
      <c r="T59" s="19">
        <v>7.7987909559587409</v>
      </c>
      <c r="U59" s="19">
        <v>6.1025655546106101</v>
      </c>
      <c r="V59" s="19">
        <v>4.5328492550207358</v>
      </c>
      <c r="W59" s="19">
        <v>2.720243094391992</v>
      </c>
      <c r="X59" s="19">
        <v>2.4066008484562085</v>
      </c>
      <c r="Y59" s="19">
        <v>2.5592165324981249</v>
      </c>
      <c r="Z59" s="19">
        <v>2.9104788841976137</v>
      </c>
      <c r="AA59" s="19">
        <v>4.9680050479177345</v>
      </c>
      <c r="AB59" s="19">
        <v>1.8718852809503059</v>
      </c>
      <c r="AC59" s="19">
        <v>-0.12494442415238044</v>
      </c>
      <c r="AD59" s="19">
        <v>-7.7028260019162173E-2</v>
      </c>
      <c r="AE59" s="19">
        <v>0.36351600504452508</v>
      </c>
      <c r="AF59" s="19">
        <v>2.0286795130121824</v>
      </c>
      <c r="AG59" s="19">
        <v>1.8293300320406582</v>
      </c>
    </row>
    <row r="60" spans="1:33" s="27" customFormat="1" x14ac:dyDescent="0.2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s="28" t="s">
        <v>157</v>
      </c>
      <c r="D60" s="19">
        <v>0.14431023290272341</v>
      </c>
      <c r="E60" s="19">
        <v>0.25370112190144639</v>
      </c>
      <c r="F60" s="19">
        <v>-0.10028883558063026</v>
      </c>
      <c r="G60" s="19">
        <v>2.316461537705896E-2</v>
      </c>
      <c r="H60" s="19">
        <v>0.34090685079945177</v>
      </c>
      <c r="I60" s="19">
        <v>0.46567952609255764</v>
      </c>
      <c r="J60" s="19">
        <v>0.62436005628872304</v>
      </c>
      <c r="K60" s="19">
        <v>0.84260991541379171</v>
      </c>
      <c r="L60" s="19">
        <v>1.3187418908136146</v>
      </c>
      <c r="M60" s="29">
        <v>3.9210419734999356</v>
      </c>
      <c r="N60" s="19">
        <v>12.763193075500082</v>
      </c>
      <c r="O60" s="19">
        <v>2.9292899609383447</v>
      </c>
      <c r="P60" s="19">
        <v>2.4783726613095793</v>
      </c>
      <c r="Q60" s="19">
        <v>2.6201179788202644</v>
      </c>
      <c r="R60" s="19">
        <v>-0.72648821275935194</v>
      </c>
      <c r="S60" s="19">
        <v>2.1025770249553957</v>
      </c>
      <c r="T60" s="19">
        <v>2.9224067674650813</v>
      </c>
      <c r="U60" s="19">
        <v>1.48622562106473</v>
      </c>
      <c r="V60" s="19">
        <v>0.82987947820339891</v>
      </c>
      <c r="W60" s="19">
        <v>1.6687876302379796</v>
      </c>
      <c r="X60" s="19">
        <v>2.533231229295513</v>
      </c>
      <c r="Y60" s="19">
        <v>2.6048280062875113</v>
      </c>
      <c r="Z60" s="19">
        <v>1.8553072826346269</v>
      </c>
      <c r="AA60" s="19">
        <v>1.8002762693752048</v>
      </c>
      <c r="AB60" s="19">
        <v>0.50176912851464472</v>
      </c>
      <c r="AC60" s="19">
        <v>1.8575074021800531</v>
      </c>
      <c r="AD60" s="19">
        <v>1.8665045757001457</v>
      </c>
      <c r="AE60" s="19">
        <v>3.2250929456565944</v>
      </c>
      <c r="AF60" s="19">
        <v>4.2525345364798017</v>
      </c>
      <c r="AG60" s="19">
        <v>1.8777473617338538</v>
      </c>
    </row>
    <row r="61" spans="1:33" s="27" customFormat="1" x14ac:dyDescent="0.2">
      <c r="A61" s="17" t="str">
        <f>VLOOKUP(C61,'Country Table'!$C$4:$G$222,5,FALSE)</f>
        <v>Lower middle income</v>
      </c>
      <c r="B61" s="17" t="str">
        <f>VLOOKUP(C61,'Country Table'!$C$4:$G$222,4,FALSE)</f>
        <v>Sub-Saharan Africa</v>
      </c>
      <c r="C61" s="28" t="s">
        <v>159</v>
      </c>
      <c r="D61" s="19">
        <v>0.25130855236202171</v>
      </c>
      <c r="E61" s="19">
        <v>0.30318896293308961</v>
      </c>
      <c r="F61" s="19">
        <v>0.35080051732595996</v>
      </c>
      <c r="G61" s="19">
        <v>2.0951163451357147</v>
      </c>
      <c r="H61" s="19">
        <v>4.2795004803073962</v>
      </c>
      <c r="I61" s="19">
        <v>1.6472967220093657</v>
      </c>
      <c r="J61" s="19">
        <v>1.7303570956106085</v>
      </c>
      <c r="K61" s="19">
        <v>1.187002423228988</v>
      </c>
      <c r="L61" s="19">
        <v>2.2376780758556891</v>
      </c>
      <c r="M61" s="29">
        <v>3.1569995821145005</v>
      </c>
      <c r="N61" s="19">
        <v>3.3293033790627016</v>
      </c>
      <c r="O61" s="19">
        <v>1.6805552826714507</v>
      </c>
      <c r="P61" s="19">
        <v>0.95567377512177154</v>
      </c>
      <c r="Q61" s="19">
        <v>1.7917153528614203</v>
      </c>
      <c r="R61" s="19">
        <v>1.5681141864895449</v>
      </c>
      <c r="S61" s="19">
        <v>1.3508660323583603</v>
      </c>
      <c r="T61" s="19">
        <v>3.1162191552913967</v>
      </c>
      <c r="U61" s="19">
        <v>5.5866068965530484</v>
      </c>
      <c r="V61" s="19">
        <v>9.5170425080714374</v>
      </c>
      <c r="W61" s="19">
        <v>9.1329351723468601</v>
      </c>
      <c r="X61" s="19">
        <v>7.849577869277077</v>
      </c>
      <c r="Y61" s="19">
        <v>8.2557439817399416</v>
      </c>
      <c r="Z61" s="19">
        <v>7.9826600110774457</v>
      </c>
      <c r="AA61" s="19">
        <v>5.1710289555852977</v>
      </c>
      <c r="AB61" s="19">
        <v>6.2679239622251322</v>
      </c>
      <c r="AC61" s="19">
        <v>6.5733130399024162</v>
      </c>
      <c r="AD61" s="19">
        <v>6.3358488239491502</v>
      </c>
      <c r="AE61" s="19">
        <v>5.5171068497807063</v>
      </c>
      <c r="AF61" s="19">
        <v>4.5594817283074223</v>
      </c>
      <c r="AG61" s="19">
        <v>3.4617411056672056</v>
      </c>
    </row>
    <row r="62" spans="1:33" s="27" customFormat="1" x14ac:dyDescent="0.2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s="28" t="s">
        <v>163</v>
      </c>
      <c r="D62" s="19">
        <v>1.026651139001701</v>
      </c>
      <c r="E62" s="19">
        <v>1.0794798431716726</v>
      </c>
      <c r="F62" s="19">
        <v>0.98430046740697108</v>
      </c>
      <c r="G62" s="19">
        <v>0.89790318035055972</v>
      </c>
      <c r="H62" s="19">
        <v>0.84132490431147577</v>
      </c>
      <c r="I62" s="19">
        <v>0.76929614883632935</v>
      </c>
      <c r="J62" s="19">
        <v>0.72534505789747539</v>
      </c>
      <c r="K62" s="19">
        <v>0.6873543561979526</v>
      </c>
      <c r="L62" s="19">
        <v>4.9297861076747967E-2</v>
      </c>
      <c r="M62" s="29">
        <v>5.8019270718524175E-2</v>
      </c>
      <c r="N62" s="19">
        <v>-6.2977231172189358E-3</v>
      </c>
      <c r="O62" s="19">
        <v>1.4694519962153456E-3</v>
      </c>
      <c r="P62" s="19">
        <v>2.221955152713356E-2</v>
      </c>
      <c r="Q62" s="19">
        <v>0.69733405321695374</v>
      </c>
      <c r="R62" s="19">
        <v>0.89303037824278553</v>
      </c>
      <c r="S62" s="19">
        <v>0.27785774305171079</v>
      </c>
      <c r="T62" s="19">
        <v>1.9798946898586154</v>
      </c>
      <c r="U62" s="19">
        <v>0.61448575247810244</v>
      </c>
      <c r="V62" s="19">
        <v>1.6175124109700401</v>
      </c>
      <c r="W62" s="19">
        <v>0.83827112780089763</v>
      </c>
      <c r="X62" s="19">
        <v>0.17802116979325072</v>
      </c>
      <c r="Y62" s="19">
        <v>0.37949953195850838</v>
      </c>
      <c r="Z62" s="19">
        <v>0.6765522121857902</v>
      </c>
      <c r="AA62" s="19">
        <v>1.2279025873583937</v>
      </c>
      <c r="AB62" s="19">
        <v>1.1379757979857459</v>
      </c>
      <c r="AC62" s="19">
        <v>0.64547014992558938</v>
      </c>
      <c r="AD62" s="19">
        <v>1.3822922014506538</v>
      </c>
      <c r="AE62" s="19">
        <v>1.6892570841271857</v>
      </c>
      <c r="AF62" s="19">
        <v>1.8453644059622596</v>
      </c>
      <c r="AG62" s="19">
        <v>2.1975488792971802</v>
      </c>
    </row>
    <row r="63" spans="1:33" s="27" customFormat="1" x14ac:dyDescent="0.2">
      <c r="A63" s="17" t="str">
        <f>VLOOKUP(C63,'Country Table'!$C$4:$G$222,5,FALSE)</f>
        <v>Upper middle income</v>
      </c>
      <c r="B63" s="17" t="str">
        <f>VLOOKUP(C63,'Country Table'!$C$4:$G$222,4,FALSE)</f>
        <v>Latin America &amp; Caribbean</v>
      </c>
      <c r="C63" s="28" t="s">
        <v>167</v>
      </c>
      <c r="D63" s="19">
        <v>4.6293172745211617</v>
      </c>
      <c r="E63" s="19">
        <v>5.0785281578156418</v>
      </c>
      <c r="F63" s="19">
        <v>7.2805807078104925</v>
      </c>
      <c r="G63" s="19">
        <v>6.5356203262454313</v>
      </c>
      <c r="H63" s="19">
        <v>5.9398367672706067</v>
      </c>
      <c r="I63" s="19">
        <v>5.8385103117790553</v>
      </c>
      <c r="J63" s="19">
        <v>4.6231763058378617</v>
      </c>
      <c r="K63" s="19">
        <v>8.5417653132745563</v>
      </c>
      <c r="L63" s="19">
        <v>10.918320909261491</v>
      </c>
      <c r="M63" s="29">
        <v>8.6205485631791667</v>
      </c>
      <c r="N63" s="19">
        <v>7.1931184219466173</v>
      </c>
      <c r="O63" s="19">
        <v>11.288078495342253</v>
      </c>
      <c r="P63" s="19">
        <v>10.08424304807899</v>
      </c>
      <c r="Q63" s="19">
        <v>15.086952546505264</v>
      </c>
      <c r="R63" s="19">
        <v>10.851663449801128</v>
      </c>
      <c r="S63" s="19">
        <v>10.089175508833605</v>
      </c>
      <c r="T63" s="19">
        <v>12.850588589889439</v>
      </c>
      <c r="U63" s="19">
        <v>20.63505764394931</v>
      </c>
      <c r="V63" s="19">
        <v>16.324030878305862</v>
      </c>
      <c r="W63" s="19">
        <v>13.296980855187467</v>
      </c>
      <c r="X63" s="19">
        <v>7.8365527940673347</v>
      </c>
      <c r="Y63" s="19">
        <v>5.4771539371500078</v>
      </c>
      <c r="Z63" s="19">
        <v>3.9368122743620511</v>
      </c>
      <c r="AA63" s="19">
        <v>8.8638298977752008</v>
      </c>
      <c r="AB63" s="19">
        <v>11.409361986564205</v>
      </c>
      <c r="AC63" s="19">
        <v>15.378601952936888</v>
      </c>
      <c r="AD63" s="19">
        <v>10.694241922786727</v>
      </c>
      <c r="AE63" s="19">
        <v>12.33134834549894</v>
      </c>
      <c r="AF63" s="19">
        <v>13.155515276983024</v>
      </c>
      <c r="AG63" s="19">
        <v>10.669891377112597</v>
      </c>
    </row>
    <row r="64" spans="1:33" s="27" customFormat="1" x14ac:dyDescent="0.2">
      <c r="A64" s="17" t="str">
        <f>VLOOKUP(C64,'Country Table'!$C$4:$G$222,5,FALSE)</f>
        <v>Upper middle income</v>
      </c>
      <c r="B64" s="17" t="str">
        <f>VLOOKUP(C64,'Country Table'!$C$4:$G$222,4,FALSE)</f>
        <v>Latin America &amp; Caribbean</v>
      </c>
      <c r="C64" s="28" t="s">
        <v>171</v>
      </c>
      <c r="D64" s="19">
        <v>0.6235192058269009</v>
      </c>
      <c r="E64" s="19">
        <v>0.96426810091103998</v>
      </c>
      <c r="F64" s="19">
        <v>0.9012682934003744</v>
      </c>
      <c r="G64" s="19">
        <v>1.2500063100028445</v>
      </c>
      <c r="H64" s="19">
        <v>0.50218606646519093</v>
      </c>
      <c r="I64" s="19">
        <v>0.51312128807068624</v>
      </c>
      <c r="J64" s="19">
        <v>0.49059525654527919</v>
      </c>
      <c r="K64" s="19">
        <v>3.549179704034866</v>
      </c>
      <c r="L64" s="19">
        <v>6.9413036827646168</v>
      </c>
      <c r="M64" s="29">
        <v>5.0473806753155905</v>
      </c>
      <c r="N64" s="19">
        <v>-4.0883771392808059</v>
      </c>
      <c r="O64" s="19">
        <v>-5.0072410767155624</v>
      </c>
      <c r="P64" s="19">
        <v>-4.894960575653478</v>
      </c>
      <c r="Q64" s="19">
        <v>8.8918349377828443E-2</v>
      </c>
      <c r="R64" s="19">
        <v>1.3411070365208937</v>
      </c>
      <c r="S64" s="19">
        <v>1.9844640639433857</v>
      </c>
      <c r="T64" s="19">
        <v>2.1014678780328615</v>
      </c>
      <c r="U64" s="19">
        <v>2.5186799625801499</v>
      </c>
      <c r="V64" s="19">
        <v>1.8688126290550291</v>
      </c>
      <c r="W64" s="19">
        <v>1.3246049151409081</v>
      </c>
      <c r="X64" s="19">
        <v>2.6669407090387978</v>
      </c>
      <c r="Y64" s="19">
        <v>1.8398165286535435</v>
      </c>
      <c r="Z64" s="19">
        <v>2.7780564524304858</v>
      </c>
      <c r="AA64" s="19">
        <v>2.8721563397295409</v>
      </c>
      <c r="AB64" s="19">
        <v>2.4330110488547456</v>
      </c>
      <c r="AC64" s="19">
        <v>1.9350842144570206</v>
      </c>
      <c r="AD64" s="19">
        <v>1.2804524792090097</v>
      </c>
      <c r="AE64" s="19">
        <v>1.3940953358314296</v>
      </c>
      <c r="AF64" s="19">
        <v>1.27959715617151</v>
      </c>
      <c r="AG64" s="19">
        <v>1.2602724506125906</v>
      </c>
    </row>
    <row r="65" spans="1:33" s="27" customFormat="1" x14ac:dyDescent="0.2">
      <c r="A65" s="17" t="str">
        <f>VLOOKUP(C65,'Country Table'!$C$4:$G$222,5,FALSE)</f>
        <v>Low income</v>
      </c>
      <c r="B65" s="17" t="str">
        <f>VLOOKUP(C65,'Country Table'!$C$4:$G$222,4,FALSE)</f>
        <v>Sub-Saharan Africa</v>
      </c>
      <c r="C65" s="28" t="s">
        <v>173</v>
      </c>
      <c r="D65" s="19">
        <v>0.66976268105651804</v>
      </c>
      <c r="E65" s="19">
        <v>1.2859504884892865</v>
      </c>
      <c r="F65" s="19">
        <v>0.59945955287214647</v>
      </c>
      <c r="G65" s="19">
        <v>8.2950517770483012E-2</v>
      </c>
      <c r="H65" s="19">
        <v>6.2071064507588205E-3</v>
      </c>
      <c r="I65" s="19">
        <v>2.081893188536901E-2</v>
      </c>
      <c r="J65" s="19">
        <v>0.61446889907613533</v>
      </c>
      <c r="K65" s="19">
        <v>0.45724013819570175</v>
      </c>
      <c r="L65" s="19">
        <v>0.49632479196769314</v>
      </c>
      <c r="M65" s="29">
        <v>1.8332057779996029</v>
      </c>
      <c r="N65" s="19">
        <v>0.33191325193709381</v>
      </c>
      <c r="O65" s="19">
        <v>5.91859496628869E-2</v>
      </c>
      <c r="P65" s="19">
        <v>1.0170742909344817</v>
      </c>
      <c r="Q65" s="19">
        <v>2.2912323777545516</v>
      </c>
      <c r="R65" s="19">
        <v>2.6702313031356404</v>
      </c>
      <c r="S65" s="19">
        <v>3.5749892519005906</v>
      </c>
      <c r="T65" s="19">
        <v>2.9620718013265543</v>
      </c>
      <c r="U65" s="19">
        <v>6.143028628167519</v>
      </c>
      <c r="V65" s="19">
        <v>5.4834889995012466</v>
      </c>
      <c r="W65" s="19">
        <v>1.3552373577452759</v>
      </c>
      <c r="X65" s="19">
        <v>1.4788133847807221</v>
      </c>
      <c r="Y65" s="19">
        <v>14.09050363545726</v>
      </c>
      <c r="Z65" s="19">
        <v>7.928206495619909</v>
      </c>
      <c r="AA65" s="19">
        <v>2.2682196357014833E-3</v>
      </c>
      <c r="AB65" s="19">
        <v>-0.84022128336028734</v>
      </c>
      <c r="AC65" s="19">
        <v>0.60576793361883907</v>
      </c>
      <c r="AD65" s="19">
        <v>18.810656922398518</v>
      </c>
      <c r="AE65" s="19">
        <v>5.5877953632388007</v>
      </c>
      <c r="AF65" s="19">
        <v>2.8897896844036364</v>
      </c>
      <c r="AG65" s="19">
        <v>0.32670404208690007</v>
      </c>
    </row>
    <row r="66" spans="1:33" s="27" customFormat="1" x14ac:dyDescent="0.2">
      <c r="A66" s="17" t="str">
        <f>VLOOKUP(C66,'Country Table'!$C$4:$G$222,5,FALSE)</f>
        <v>Low income</v>
      </c>
      <c r="B66" s="17" t="str">
        <f>VLOOKUP(C66,'Country Table'!$C$4:$G$222,4,FALSE)</f>
        <v>Sub-Saharan Africa</v>
      </c>
      <c r="C66" s="28" t="s">
        <v>175</v>
      </c>
      <c r="D66" s="19">
        <v>0.82799781817614382</v>
      </c>
      <c r="E66" s="19">
        <v>0.81275401895134591</v>
      </c>
      <c r="F66" s="19">
        <v>2.5760732121878398</v>
      </c>
      <c r="G66" s="19">
        <v>1.3931056034527278</v>
      </c>
      <c r="H66" s="19">
        <v>0.18249720762754543</v>
      </c>
      <c r="I66" s="19">
        <v>1.5750082586024197E-2</v>
      </c>
      <c r="J66" s="19">
        <v>0.38088929819274553</v>
      </c>
      <c r="K66" s="19">
        <v>4.2744614447980913</v>
      </c>
      <c r="L66" s="19">
        <v>2.1346462385873393</v>
      </c>
      <c r="M66" s="29">
        <v>0.32563487512983719</v>
      </c>
      <c r="N66" s="19">
        <v>0.1897138019418127</v>
      </c>
      <c r="O66" s="19">
        <v>0.10085027114917561</v>
      </c>
      <c r="P66" s="19">
        <v>0.85254521049542387</v>
      </c>
      <c r="Q66" s="19">
        <v>0.84080654748029737</v>
      </c>
      <c r="R66" s="19">
        <v>0.36068529572097235</v>
      </c>
      <c r="S66" s="19">
        <v>1.4813449474711067</v>
      </c>
      <c r="T66" s="19">
        <v>3.0222931130265365</v>
      </c>
      <c r="U66" s="19">
        <v>2.6968939025306988</v>
      </c>
      <c r="V66" s="19">
        <v>0.76678855699352255</v>
      </c>
      <c r="W66" s="19">
        <v>2.2847400363880404</v>
      </c>
      <c r="X66" s="19">
        <v>3.090536017835273</v>
      </c>
      <c r="Y66" s="19">
        <v>2.27826992856648</v>
      </c>
      <c r="Z66" s="19">
        <v>0.66963822444165755</v>
      </c>
      <c r="AA66" s="19">
        <v>1.8779775386023223</v>
      </c>
      <c r="AB66" s="19">
        <v>2.7387175975386144</v>
      </c>
      <c r="AC66" s="19">
        <v>1.7727958123444285</v>
      </c>
      <c r="AD66" s="19">
        <v>1.2070654952723263</v>
      </c>
      <c r="AE66" s="19">
        <v>1.162158676495012</v>
      </c>
      <c r="AF66" s="19">
        <v>1.4095731856368823</v>
      </c>
      <c r="AG66" s="19">
        <v>2.2838791386558133</v>
      </c>
    </row>
    <row r="67" spans="1:33" s="27" customFormat="1" x14ac:dyDescent="0.2">
      <c r="A67" s="17" t="str">
        <f>VLOOKUP(C67,'Country Table'!$C$4:$G$222,5,FALSE)</f>
        <v>Upper middle income</v>
      </c>
      <c r="B67" s="17" t="str">
        <f>VLOOKUP(C67,'Country Table'!$C$4:$G$222,4,FALSE)</f>
        <v>Latin America &amp; Caribbean</v>
      </c>
      <c r="C67" s="28" t="s">
        <v>177</v>
      </c>
      <c r="D67" s="19">
        <v>1.9920205040033385</v>
      </c>
      <c r="E67" s="19">
        <v>3.5405533028794332</v>
      </c>
      <c r="F67" s="19">
        <v>39.245326742842465</v>
      </c>
      <c r="G67" s="19">
        <v>15.31376090927542</v>
      </c>
      <c r="H67" s="19">
        <v>19.725447280636864</v>
      </c>
      <c r="I67" s="19">
        <v>11.97181358431955</v>
      </c>
      <c r="J67" s="19">
        <v>8.3639776073431502</v>
      </c>
      <c r="K67" s="19">
        <v>6.941311125065817</v>
      </c>
      <c r="L67" s="19">
        <v>6.1321419462701821</v>
      </c>
      <c r="M67" s="29">
        <v>6.6210391832261575</v>
      </c>
      <c r="N67" s="19">
        <v>9.4153251897714778</v>
      </c>
      <c r="O67" s="19">
        <v>7.8633178365233984</v>
      </c>
      <c r="P67" s="19">
        <v>6.0044226038902009</v>
      </c>
      <c r="Q67" s="19">
        <v>3.5124830839071528</v>
      </c>
      <c r="R67" s="19">
        <v>3.8080036100736416</v>
      </c>
      <c r="S67" s="19">
        <v>9.3104389439144075</v>
      </c>
      <c r="T67" s="19">
        <v>7.0211347075240935</v>
      </c>
      <c r="U67" s="19">
        <v>8.7577124833765723</v>
      </c>
      <c r="V67" s="19">
        <v>9.2853663247635545</v>
      </c>
      <c r="W67" s="19">
        <v>7.9560521114063265</v>
      </c>
      <c r="X67" s="19">
        <v>8.7100923289624319</v>
      </c>
      <c r="Y67" s="19">
        <v>9.5806556509892413</v>
      </c>
      <c r="Z67" s="19">
        <v>9.7118278121494424</v>
      </c>
      <c r="AA67" s="19">
        <v>6.7128377221879463</v>
      </c>
      <c r="AB67" s="19">
        <v>7.7250683174097681</v>
      </c>
      <c r="AC67" s="19">
        <v>4.3068661337178478</v>
      </c>
      <c r="AD67" s="19">
        <v>4.6419210160142441</v>
      </c>
      <c r="AE67" s="19">
        <v>9.2074458866010875</v>
      </c>
      <c r="AF67" s="19">
        <v>30.433314559178591</v>
      </c>
      <c r="AG67" s="19">
        <v>40.026997860052518</v>
      </c>
    </row>
    <row r="68" spans="1:33" s="27" customFormat="1" x14ac:dyDescent="0.2">
      <c r="A68" s="17" t="str">
        <f>VLOOKUP(C68,'Country Table'!$C$4:$G$222,5,FALSE)</f>
        <v>Low income</v>
      </c>
      <c r="B68" s="17" t="str">
        <f>VLOOKUP(C68,'Country Table'!$C$4:$G$222,4,FALSE)</f>
        <v>Latin America &amp; Caribbean</v>
      </c>
      <c r="C68" s="28" t="s">
        <v>179</v>
      </c>
      <c r="D68" s="19">
        <v>0.25837374783200201</v>
      </c>
      <c r="E68" s="19">
        <v>-5.1820324168833323E-2</v>
      </c>
      <c r="F68" s="19">
        <v>-9.7469269424043298E-2</v>
      </c>
      <c r="G68" s="19">
        <v>-0.1490750366980399</v>
      </c>
      <c r="H68" s="19">
        <v>-0.12917725836227667</v>
      </c>
      <c r="I68" s="19">
        <v>0.26303505037049985</v>
      </c>
      <c r="J68" s="19">
        <v>0.14101391300619548</v>
      </c>
      <c r="K68" s="19">
        <v>0.11979854090286264</v>
      </c>
      <c r="L68" s="19">
        <v>0.28894367033350793</v>
      </c>
      <c r="M68" s="29">
        <v>0.72224131458110707</v>
      </c>
      <c r="N68" s="19">
        <v>0.33511671822634698</v>
      </c>
      <c r="O68" s="19">
        <v>0.12234310385064177</v>
      </c>
      <c r="P68" s="19">
        <v>0.16416143063768238</v>
      </c>
      <c r="Q68" s="19">
        <v>0.46616800547771337</v>
      </c>
      <c r="R68" s="19">
        <v>0.16677406739940306</v>
      </c>
      <c r="S68" s="19">
        <v>0.60319814324396703</v>
      </c>
      <c r="T68" s="19">
        <v>3.3766423317675938</v>
      </c>
      <c r="U68" s="19">
        <v>1.265860297124165</v>
      </c>
      <c r="V68" s="19">
        <v>0.45506392114609517</v>
      </c>
      <c r="W68" s="19">
        <v>0.84241387001642509</v>
      </c>
      <c r="X68" s="19">
        <v>2.6877898648446163</v>
      </c>
      <c r="Y68" s="19">
        <v>1.5831132823076466</v>
      </c>
      <c r="Z68" s="19">
        <v>1.9770241853407824</v>
      </c>
      <c r="AA68" s="19">
        <v>1.9082747549972123</v>
      </c>
      <c r="AB68" s="19">
        <v>1.1281479247495556</v>
      </c>
      <c r="AC68" s="19">
        <v>1.2112798311790087</v>
      </c>
      <c r="AD68" s="19">
        <v>1.3160785059391702</v>
      </c>
      <c r="AE68" s="19">
        <v>4.4575196597408286</v>
      </c>
      <c r="AF68" s="19">
        <v>1.0871004365476615</v>
      </c>
      <c r="AG68" s="19">
        <v>0.88245864717382727</v>
      </c>
    </row>
    <row r="69" spans="1:33" s="27" customFormat="1" x14ac:dyDescent="0.2">
      <c r="A69" s="17" t="str">
        <f>VLOOKUP(C69,'Country Table'!$C$4:$G$222,5,FALSE)</f>
        <v>Lower middle income</v>
      </c>
      <c r="B69" s="17" t="str">
        <f>VLOOKUP(C69,'Country Table'!$C$4:$G$222,4,FALSE)</f>
        <v>Latin America &amp; Caribbean</v>
      </c>
      <c r="C69" s="28" t="s">
        <v>181</v>
      </c>
      <c r="D69" s="19">
        <v>0.88360584201198533</v>
      </c>
      <c r="E69" s="19">
        <v>1.1207510331228092</v>
      </c>
      <c r="F69" s="19">
        <v>0.96284151241870719</v>
      </c>
      <c r="G69" s="19">
        <v>0.54194172976366639</v>
      </c>
      <c r="H69" s="19">
        <v>0.7496315363667112</v>
      </c>
      <c r="I69" s="19">
        <v>0.93502597878519467</v>
      </c>
      <c r="J69" s="19">
        <v>1.7430392090925255</v>
      </c>
      <c r="K69" s="19">
        <v>2.1177948337706454</v>
      </c>
      <c r="L69" s="19">
        <v>1.5550535451364691</v>
      </c>
      <c r="M69" s="29">
        <v>3.6994191366970171</v>
      </c>
      <c r="N69" s="19">
        <v>4.9268333412092549</v>
      </c>
      <c r="O69" s="19">
        <v>4.0950571838953786</v>
      </c>
      <c r="P69" s="19">
        <v>3.6953312251077284</v>
      </c>
      <c r="Q69" s="19">
        <v>4.7930378368161524</v>
      </c>
      <c r="R69" s="19">
        <v>6.7500022471179895</v>
      </c>
      <c r="S69" s="19">
        <v>6.2144060489359596</v>
      </c>
      <c r="T69" s="19">
        <v>6.6187876925856894</v>
      </c>
      <c r="U69" s="19">
        <v>7.8768784471592648</v>
      </c>
      <c r="V69" s="19">
        <v>8.7079252581213886</v>
      </c>
      <c r="W69" s="19">
        <v>3.3898720023832172</v>
      </c>
      <c r="X69" s="19">
        <v>3.8346057473783524</v>
      </c>
      <c r="Y69" s="19">
        <v>5.8868011123297359</v>
      </c>
      <c r="Z69" s="19">
        <v>5.8360949268976015</v>
      </c>
      <c r="AA69" s="19">
        <v>5.7786271015733091</v>
      </c>
      <c r="AB69" s="19">
        <v>8.6290141992202241</v>
      </c>
      <c r="AC69" s="19">
        <v>6.2759504338468206</v>
      </c>
      <c r="AD69" s="19">
        <v>5.2815655702395103</v>
      </c>
      <c r="AE69" s="19">
        <v>4.1059232639536827</v>
      </c>
      <c r="AF69" s="19">
        <v>6.0047293668125175</v>
      </c>
      <c r="AG69" s="19">
        <v>3.8058587238858141</v>
      </c>
    </row>
    <row r="70" spans="1:33" s="27" customFormat="1" x14ac:dyDescent="0.2">
      <c r="A70" s="17" t="str">
        <f>VLOOKUP(C70,'Country Table'!$C$4:$G$222,5,FALSE)</f>
        <v>High income</v>
      </c>
      <c r="B70" s="17" t="str">
        <f>VLOOKUP(C70,'Country Table'!$C$4:$G$222,4,FALSE)</f>
        <v>East Asia &amp; Pacific</v>
      </c>
      <c r="C70" s="28" t="s">
        <v>445</v>
      </c>
      <c r="D70" s="19">
        <v>4.2573054234209762</v>
      </c>
      <c r="E70" s="19">
        <v>1.147554431004348</v>
      </c>
      <c r="F70" s="19">
        <v>3.7281884951804982</v>
      </c>
      <c r="G70" s="19">
        <v>5.7577055270113258</v>
      </c>
      <c r="H70" s="19">
        <v>5.7638020198344027</v>
      </c>
      <c r="I70" s="19">
        <v>4.2953594221425417</v>
      </c>
      <c r="J70" s="19">
        <v>6.549182870341606</v>
      </c>
      <c r="K70" s="19">
        <v>6.4099066161102005</v>
      </c>
      <c r="L70" s="19">
        <v>8.2537024170362336</v>
      </c>
      <c r="M70" s="29">
        <v>15.295712066380467</v>
      </c>
      <c r="N70" s="19">
        <v>41.065121003999678</v>
      </c>
      <c r="O70" s="19">
        <v>18.471736055959369</v>
      </c>
      <c r="P70" s="19">
        <v>4.0564391383325349</v>
      </c>
      <c r="Q70" s="19">
        <v>11.505041979674548</v>
      </c>
      <c r="R70" s="19">
        <v>13.124937279687765</v>
      </c>
      <c r="S70" s="19">
        <v>22.560504893148931</v>
      </c>
      <c r="T70" s="19">
        <v>23.200713285948403</v>
      </c>
      <c r="U70" s="19">
        <v>29.358115828368458</v>
      </c>
      <c r="V70" s="19">
        <v>30.570633844219429</v>
      </c>
      <c r="W70" s="19">
        <v>25.356980198717157</v>
      </c>
      <c r="X70" s="19">
        <v>36.174762015853617</v>
      </c>
      <c r="Y70" s="19">
        <v>38.684029536737015</v>
      </c>
      <c r="Z70" s="19">
        <v>28.514371989471744</v>
      </c>
      <c r="AA70" s="19">
        <v>27.877520218538908</v>
      </c>
      <c r="AB70" s="19">
        <v>44.550793381461958</v>
      </c>
      <c r="AC70" s="19">
        <v>58.518749962981211</v>
      </c>
      <c r="AD70" s="19">
        <v>41.53477223529854</v>
      </c>
      <c r="AE70" s="19">
        <v>36.840696045583883</v>
      </c>
      <c r="AF70" s="19">
        <v>26.828343684003219</v>
      </c>
      <c r="AG70" s="19">
        <v>14.526484903925816</v>
      </c>
    </row>
    <row r="71" spans="1:33" s="27" customFormat="1" x14ac:dyDescent="0.2">
      <c r="A71" s="17" t="str">
        <f>VLOOKUP(C71,'Country Table'!$C$4:$G$222,5,FALSE)</f>
        <v>High income</v>
      </c>
      <c r="B71" s="17" t="str">
        <f>VLOOKUP(C71,'Country Table'!$C$4:$G$222,4,FALSE)</f>
        <v>Europe &amp; Central Asia</v>
      </c>
      <c r="C71" s="28" t="s">
        <v>184</v>
      </c>
      <c r="D71" s="19" t="s">
        <v>443</v>
      </c>
      <c r="E71" s="19">
        <v>4.2071684241128997</v>
      </c>
      <c r="F71" s="19">
        <v>3.819114425344071</v>
      </c>
      <c r="G71" s="19">
        <v>5.8559999359012682</v>
      </c>
      <c r="H71" s="19">
        <v>2.6503866031398626</v>
      </c>
      <c r="I71" s="19">
        <v>10.348047819449651</v>
      </c>
      <c r="J71" s="19">
        <v>7.0489159812197162</v>
      </c>
      <c r="K71" s="19">
        <v>8.8042105500197181</v>
      </c>
      <c r="L71" s="19">
        <v>6.6965097272481886</v>
      </c>
      <c r="M71" s="29">
        <v>6.8977640490030367</v>
      </c>
      <c r="N71" s="19">
        <v>5.8191557039721529</v>
      </c>
      <c r="O71" s="19">
        <v>7.5512937384036682</v>
      </c>
      <c r="P71" s="19">
        <v>5.3889759304389617</v>
      </c>
      <c r="Q71" s="19">
        <v>4.8738719254654752</v>
      </c>
      <c r="R71" s="19">
        <v>4.3652354609148549</v>
      </c>
      <c r="S71" s="19">
        <v>24.331261824878069</v>
      </c>
      <c r="T71" s="19">
        <v>16.161241914296781</v>
      </c>
      <c r="U71" s="19">
        <v>50.463181256253911</v>
      </c>
      <c r="V71" s="19">
        <v>47.49558473755868</v>
      </c>
      <c r="W71" s="19">
        <v>-2.1352657145713989</v>
      </c>
      <c r="X71" s="19">
        <v>-15.83878550274267</v>
      </c>
      <c r="Y71" s="19">
        <v>7.6117913331973517</v>
      </c>
      <c r="Z71" s="19">
        <v>8.4398101807262194</v>
      </c>
      <c r="AA71" s="19">
        <v>-2.6487155449264783</v>
      </c>
      <c r="AB71" s="19">
        <v>9.291560482143991</v>
      </c>
      <c r="AC71" s="19">
        <v>-4.2290598648850315</v>
      </c>
      <c r="AD71" s="19">
        <v>54.648726291068463</v>
      </c>
      <c r="AE71" s="19">
        <v>-8.5743580035932236</v>
      </c>
      <c r="AF71" s="19">
        <v>-41.063387533061899</v>
      </c>
      <c r="AG71" s="19">
        <v>19.910875566338945</v>
      </c>
    </row>
    <row r="72" spans="1:33" s="27" customFormat="1" x14ac:dyDescent="0.2">
      <c r="A72" s="17" t="str">
        <f>VLOOKUP(C72,'Country Table'!$C$4:$G$222,5,FALSE)</f>
        <v>High income</v>
      </c>
      <c r="B72" s="17" t="str">
        <f>VLOOKUP(C72,'Country Table'!$C$4:$G$222,4,FALSE)</f>
        <v>Europe &amp; Central Asia</v>
      </c>
      <c r="C72" s="28" t="s">
        <v>186</v>
      </c>
      <c r="D72" s="19">
        <v>-7.4140891786479576E-2</v>
      </c>
      <c r="E72" s="19">
        <v>-0.26641312915380311</v>
      </c>
      <c r="F72" s="19">
        <v>0.12194776925789695</v>
      </c>
      <c r="G72" s="19">
        <v>-1.8866070360582881E-5</v>
      </c>
      <c r="H72" s="19">
        <v>3.7414819421133887E-2</v>
      </c>
      <c r="I72" s="19">
        <v>-0.13048160928386984</v>
      </c>
      <c r="J72" s="19">
        <v>1.1209926047509415</v>
      </c>
      <c r="K72" s="19">
        <v>1.9524211216471961</v>
      </c>
      <c r="L72" s="19">
        <v>1.8139965916476313</v>
      </c>
      <c r="M72" s="29">
        <v>0.74277997280423114</v>
      </c>
      <c r="N72" s="19">
        <v>1.7233112501358374</v>
      </c>
      <c r="O72" s="19">
        <v>1.9919397067228344</v>
      </c>
      <c r="P72" s="19">
        <v>0.98879972047742404</v>
      </c>
      <c r="Q72" s="19">
        <v>2.9380899528289843</v>
      </c>
      <c r="R72" s="19">
        <v>5.4595636232563463</v>
      </c>
      <c r="S72" s="19">
        <v>18.401037283519727</v>
      </c>
      <c r="T72" s="19">
        <v>22.51661446486332</v>
      </c>
      <c r="U72" s="19">
        <v>31.941349787467487</v>
      </c>
      <c r="V72" s="19">
        <v>6.7225358437303848</v>
      </c>
      <c r="W72" s="19">
        <v>0.48302179577598842</v>
      </c>
      <c r="X72" s="19">
        <v>1.8780249111591905</v>
      </c>
      <c r="Y72" s="19">
        <v>7.3025428919568425</v>
      </c>
      <c r="Z72" s="19">
        <v>6.9557623694399053</v>
      </c>
      <c r="AA72" s="19">
        <v>2.9476223700227551</v>
      </c>
      <c r="AB72" s="19">
        <v>4.3179039265188859</v>
      </c>
      <c r="AC72" s="19">
        <v>6.5889973413195069</v>
      </c>
      <c r="AD72" s="19">
        <v>-5.1715402636078611</v>
      </c>
      <c r="AE72" s="19">
        <v>-28.584786497278941</v>
      </c>
      <c r="AF72" s="19">
        <v>-2.4194894767475739</v>
      </c>
      <c r="AG72" s="19">
        <v>-1.9882176745165525</v>
      </c>
    </row>
    <row r="73" spans="1:33" s="27" customFormat="1" x14ac:dyDescent="0.2">
      <c r="A73" s="17" t="str">
        <f>VLOOKUP(C73,'Country Table'!$C$4:$G$222,5,FALSE)</f>
        <v>Lower middle income</v>
      </c>
      <c r="B73" s="17" t="str">
        <f>VLOOKUP(C73,'Country Table'!$C$4:$G$222,4,FALSE)</f>
        <v>South Asia</v>
      </c>
      <c r="C73" s="28" t="s">
        <v>188</v>
      </c>
      <c r="D73" s="19">
        <v>7.3740020536594883E-2</v>
      </c>
      <c r="E73" s="19">
        <v>2.7225540182546325E-2</v>
      </c>
      <c r="F73" s="19">
        <v>9.59418288373836E-2</v>
      </c>
      <c r="G73" s="19">
        <v>0.19705616250510974</v>
      </c>
      <c r="H73" s="19">
        <v>0.29738590890182687</v>
      </c>
      <c r="I73" s="19">
        <v>0.59498625843436037</v>
      </c>
      <c r="J73" s="19">
        <v>0.61747905591617247</v>
      </c>
      <c r="K73" s="19">
        <v>0.86020856609065788</v>
      </c>
      <c r="L73" s="19">
        <v>0.62528596633240785</v>
      </c>
      <c r="M73" s="29">
        <v>0.47264484587716427</v>
      </c>
      <c r="N73" s="19">
        <v>0.76521264899579222</v>
      </c>
      <c r="O73" s="19">
        <v>1.0563783050965738</v>
      </c>
      <c r="P73" s="19">
        <v>1.0115718054396436</v>
      </c>
      <c r="Q73" s="19">
        <v>0.60588925471674815</v>
      </c>
      <c r="R73" s="19">
        <v>0.76560140457358206</v>
      </c>
      <c r="S73" s="19">
        <v>0.88610072012519425</v>
      </c>
      <c r="T73" s="19">
        <v>2.1301684253349382</v>
      </c>
      <c r="U73" s="19">
        <v>2.0733957461669301</v>
      </c>
      <c r="V73" s="19">
        <v>3.6205218971965611</v>
      </c>
      <c r="W73" s="19">
        <v>2.6515931268301247</v>
      </c>
      <c r="X73" s="19">
        <v>1.6350342737800547</v>
      </c>
      <c r="Y73" s="19">
        <v>2.0020650274254663</v>
      </c>
      <c r="Z73" s="19">
        <v>1.3129343373069509</v>
      </c>
      <c r="AA73" s="19">
        <v>1.51627596536499</v>
      </c>
      <c r="AB73" s="19">
        <v>1.6956587856684615</v>
      </c>
      <c r="AC73" s="19">
        <v>2.0921157544742401</v>
      </c>
      <c r="AD73" s="19">
        <v>1.9373632000010934</v>
      </c>
      <c r="AE73" s="19">
        <v>1.5065882862125468</v>
      </c>
      <c r="AF73" s="19">
        <v>1.5523364721446629</v>
      </c>
      <c r="AG73" s="19">
        <v>1.760283207299365</v>
      </c>
    </row>
    <row r="74" spans="1:33" s="27" customFormat="1" x14ac:dyDescent="0.2">
      <c r="A74" s="17" t="str">
        <f>VLOOKUP(C74,'Country Table'!$C$4:$G$222,5,FALSE)</f>
        <v>Upper middle income</v>
      </c>
      <c r="B74" s="17" t="str">
        <f>VLOOKUP(C74,'Country Table'!$C$4:$G$222,4,FALSE)</f>
        <v>East Asia &amp; Pacific</v>
      </c>
      <c r="C74" s="28" t="s">
        <v>190</v>
      </c>
      <c r="D74" s="19">
        <v>1.0297649424649069</v>
      </c>
      <c r="E74" s="19">
        <v>1.2707722797342009</v>
      </c>
      <c r="F74" s="19">
        <v>1.387988833501036</v>
      </c>
      <c r="G74" s="19">
        <v>1.2683006455901253</v>
      </c>
      <c r="H74" s="19">
        <v>1.1922519299763983</v>
      </c>
      <c r="I74" s="19">
        <v>2.1500798401193717</v>
      </c>
      <c r="J74" s="19">
        <v>2.7241978864670804</v>
      </c>
      <c r="K74" s="19">
        <v>2.1677968519623678</v>
      </c>
      <c r="L74" s="19">
        <v>-0.25229044766040615</v>
      </c>
      <c r="M74" s="29">
        <v>-1.3325735411079584</v>
      </c>
      <c r="N74" s="19">
        <v>-2.7574399335090289</v>
      </c>
      <c r="O74" s="19">
        <v>-1.8556861930052306</v>
      </c>
      <c r="P74" s="19">
        <v>7.4151638318115942E-2</v>
      </c>
      <c r="Q74" s="19">
        <v>-0.25425632038100493</v>
      </c>
      <c r="R74" s="19">
        <v>0.73824397988756252</v>
      </c>
      <c r="S74" s="19">
        <v>2.9161148430466226</v>
      </c>
      <c r="T74" s="19">
        <v>1.347942645545797</v>
      </c>
      <c r="U74" s="19">
        <v>1.603010571887896</v>
      </c>
      <c r="V74" s="19">
        <v>1.8263290240399834</v>
      </c>
      <c r="W74" s="19">
        <v>0.90391941965406208</v>
      </c>
      <c r="X74" s="19">
        <v>2.0251791383417745</v>
      </c>
      <c r="Y74" s="19">
        <v>2.302984285150615</v>
      </c>
      <c r="Z74" s="19">
        <v>2.3097803266510968</v>
      </c>
      <c r="AA74" s="19">
        <v>2.5513563340105772</v>
      </c>
      <c r="AB74" s="19">
        <v>2.8199726050716913</v>
      </c>
      <c r="AC74" s="19">
        <v>2.297616387455228</v>
      </c>
      <c r="AD74" s="19">
        <v>0.48737247129563566</v>
      </c>
      <c r="AE74" s="19">
        <v>2.019489201295221</v>
      </c>
      <c r="AF74" s="19">
        <v>1.8143441462332501</v>
      </c>
      <c r="AG74" s="19">
        <v>2.2290123888695175</v>
      </c>
    </row>
    <row r="75" spans="1:33" s="27" customFormat="1" x14ac:dyDescent="0.2">
      <c r="A75" s="17" t="str">
        <f>VLOOKUP(C75,'Country Table'!$C$4:$G$222,5,FALSE)</f>
        <v>Upper middle income</v>
      </c>
      <c r="B75" s="17" t="str">
        <f>VLOOKUP(C75,'Country Table'!$C$4:$G$222,4,FALSE)</f>
        <v>Middle East &amp; North Africa</v>
      </c>
      <c r="C75" s="28" t="s">
        <v>446</v>
      </c>
      <c r="D75" s="19">
        <v>-0.28999321755889856</v>
      </c>
      <c r="E75" s="19" t="s">
        <v>443</v>
      </c>
      <c r="F75" s="19" t="s">
        <v>443</v>
      </c>
      <c r="G75" s="19">
        <v>0.32560119660058567</v>
      </c>
      <c r="H75" s="19">
        <v>2.7839077426286009E-3</v>
      </c>
      <c r="I75" s="19">
        <v>1.7631338427465053E-2</v>
      </c>
      <c r="J75" s="19">
        <v>2.1593979193916934E-2</v>
      </c>
      <c r="K75" s="19">
        <v>4.6524218058095916E-2</v>
      </c>
      <c r="L75" s="19">
        <v>2.1763394774298051E-2</v>
      </c>
      <c r="M75" s="29">
        <v>3.0742623173911122E-2</v>
      </c>
      <c r="N75" s="19">
        <v>3.5586634045687515E-2</v>
      </c>
      <c r="O75" s="19">
        <v>0.32166045066491344</v>
      </c>
      <c r="P75" s="19">
        <v>2.7361149814526411</v>
      </c>
      <c r="Q75" s="19">
        <v>1.874034425696196</v>
      </c>
      <c r="R75" s="19">
        <v>1.5982135118448291</v>
      </c>
      <c r="S75" s="19">
        <v>1.275850911277489</v>
      </c>
      <c r="T75" s="19">
        <v>0.87027712037703786</v>
      </c>
      <c r="U75" s="19">
        <v>0.57670701791359713</v>
      </c>
      <c r="V75" s="19">
        <v>0.48018780361919922</v>
      </c>
      <c r="W75" s="19">
        <v>0.71648492319901613</v>
      </c>
      <c r="X75" s="19">
        <v>0.74957175999707704</v>
      </c>
      <c r="Y75" s="19">
        <v>0.73639413616700145</v>
      </c>
      <c r="Z75" s="19">
        <v>0.778423761520883</v>
      </c>
      <c r="AA75" s="19">
        <v>0.66260925335888254</v>
      </c>
      <c r="AB75" s="19">
        <v>0.4866089861621648</v>
      </c>
      <c r="AC75" s="19">
        <v>0.5325346460835384</v>
      </c>
      <c r="AD75" s="19">
        <v>0.80673025822394651</v>
      </c>
      <c r="AE75" s="19">
        <v>1.1269907196675748</v>
      </c>
      <c r="AF75" s="19" t="s">
        <v>443</v>
      </c>
      <c r="AG75" s="19" t="s">
        <v>443</v>
      </c>
    </row>
    <row r="76" spans="1:33" s="27" customFormat="1" x14ac:dyDescent="0.2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s="28" t="s">
        <v>195</v>
      </c>
      <c r="D76" s="19">
        <v>1.2598299038721128</v>
      </c>
      <c r="E76" s="19">
        <v>2.7316880192542858</v>
      </c>
      <c r="F76" s="19">
        <v>2.6045580893739499</v>
      </c>
      <c r="G76" s="19">
        <v>2.0538963964061288</v>
      </c>
      <c r="H76" s="19">
        <v>1.4991051792138586</v>
      </c>
      <c r="I76" s="19">
        <v>2.0844702337704391</v>
      </c>
      <c r="J76" s="19">
        <v>3.4494745157788844</v>
      </c>
      <c r="K76" s="19">
        <v>2.4494652544839228</v>
      </c>
      <c r="L76" s="19">
        <v>9.8379380362543554</v>
      </c>
      <c r="M76" s="29">
        <v>18.451978972539564</v>
      </c>
      <c r="N76" s="19">
        <v>25.817398479638413</v>
      </c>
      <c r="O76" s="19">
        <v>8.8430823217463459</v>
      </c>
      <c r="P76" s="19">
        <v>22.918190832019331</v>
      </c>
      <c r="Q76" s="19">
        <v>13.866960340500981</v>
      </c>
      <c r="R76" s="19">
        <v>-5.4714885213735052</v>
      </c>
      <c r="S76" s="19">
        <v>22.207161814527812</v>
      </c>
      <c r="T76" s="19">
        <v>9.5095372954344253</v>
      </c>
      <c r="U76" s="19">
        <v>22.204805880147767</v>
      </c>
      <c r="V76" s="19">
        <v>8.4670519968473403</v>
      </c>
      <c r="W76" s="19">
        <v>22.839848732027757</v>
      </c>
      <c r="X76" s="19">
        <v>16.992422438135375</v>
      </c>
      <c r="Y76" s="19">
        <v>9.9798360725928728</v>
      </c>
      <c r="Z76" s="19">
        <v>25.818021029738119</v>
      </c>
      <c r="AA76" s="19">
        <v>29.684800138194621</v>
      </c>
      <c r="AB76" s="19">
        <v>37.676151504616499</v>
      </c>
      <c r="AC76" s="19">
        <v>81.324314831657802</v>
      </c>
      <c r="AD76" s="19">
        <v>34.245494051704483</v>
      </c>
      <c r="AE76" s="19">
        <v>17.368845721539941</v>
      </c>
      <c r="AF76" s="19">
        <v>17.602886238631672</v>
      </c>
      <c r="AG76" s="19">
        <v>-11.997268092181598</v>
      </c>
    </row>
    <row r="77" spans="1:33" s="27" customFormat="1" x14ac:dyDescent="0.2">
      <c r="A77" s="17" t="str">
        <f>VLOOKUP(C77,'Country Table'!$C$4:$G$222,5,FALSE)</f>
        <v>High income</v>
      </c>
      <c r="B77" s="17" t="str">
        <f>VLOOKUP(C77,'Country Table'!$C$4:$G$222,4,FALSE)</f>
        <v>Middle East &amp; North Africa</v>
      </c>
      <c r="C77" s="28" t="s">
        <v>199</v>
      </c>
      <c r="D77" s="19">
        <v>0.25588330528055542</v>
      </c>
      <c r="E77" s="19">
        <v>0.51156033861375017</v>
      </c>
      <c r="F77" s="19">
        <v>0.77836701040601164</v>
      </c>
      <c r="G77" s="19">
        <v>0.79606873096924535</v>
      </c>
      <c r="H77" s="19">
        <v>0.51145055916667148</v>
      </c>
      <c r="I77" s="19">
        <v>1.3451238470286788</v>
      </c>
      <c r="J77" s="19">
        <v>1.2701388599649246</v>
      </c>
      <c r="K77" s="19">
        <v>1.4245032005125315</v>
      </c>
      <c r="L77" s="19">
        <v>1.4986261851275435</v>
      </c>
      <c r="M77" s="29">
        <v>3.5436304311390181</v>
      </c>
      <c r="N77" s="19">
        <v>6.0807881040412539</v>
      </c>
      <c r="O77" s="19">
        <v>1.3546571010586068</v>
      </c>
      <c r="P77" s="19">
        <v>1.3065141833811582</v>
      </c>
      <c r="Q77" s="19">
        <v>2.6164489088965697</v>
      </c>
      <c r="R77" s="19">
        <v>2.1751962349836069</v>
      </c>
      <c r="S77" s="19">
        <v>3.3806474792138581</v>
      </c>
      <c r="T77" s="19">
        <v>9.3456447327380143</v>
      </c>
      <c r="U77" s="19">
        <v>4.9162605543121458</v>
      </c>
      <c r="V77" s="19">
        <v>4.7542593447917145</v>
      </c>
      <c r="W77" s="19">
        <v>2.2205333860056715</v>
      </c>
      <c r="X77" s="19">
        <v>2.9849696855889296</v>
      </c>
      <c r="Y77" s="19">
        <v>3.3093835616048355</v>
      </c>
      <c r="Z77" s="19">
        <v>3.5062193190491593</v>
      </c>
      <c r="AA77" s="19">
        <v>4.0467315584324748</v>
      </c>
      <c r="AB77" s="19">
        <v>1.9540412829277969</v>
      </c>
      <c r="AC77" s="19">
        <v>3.7810886842273477</v>
      </c>
      <c r="AD77" s="19">
        <v>3.7585757910246249</v>
      </c>
      <c r="AE77" s="19">
        <v>4.7819779420141106</v>
      </c>
      <c r="AF77" s="19">
        <v>5.8055040439381882</v>
      </c>
      <c r="AG77" s="19">
        <v>4.8208464450085238</v>
      </c>
    </row>
    <row r="78" spans="1:33" s="27" customFormat="1" x14ac:dyDescent="0.2">
      <c r="A78" s="17" t="str">
        <f>VLOOKUP(C78,'Country Table'!$C$4:$G$222,5,FALSE)</f>
        <v>High income</v>
      </c>
      <c r="B78" s="17" t="str">
        <f>VLOOKUP(C78,'Country Table'!$C$4:$G$222,4,FALSE)</f>
        <v>Europe &amp; Central Asia</v>
      </c>
      <c r="C78" s="28" t="s">
        <v>201</v>
      </c>
      <c r="D78" s="19">
        <v>0.54526264471822383</v>
      </c>
      <c r="E78" s="19">
        <v>0.19285108924362274</v>
      </c>
      <c r="F78" s="19">
        <v>0.23622493692183694</v>
      </c>
      <c r="G78" s="19">
        <v>0.35108519032864005</v>
      </c>
      <c r="H78" s="19">
        <v>0.20092087806704401</v>
      </c>
      <c r="I78" s="19">
        <v>0.41236393782612668</v>
      </c>
      <c r="J78" s="19">
        <v>0.27041034899229827</v>
      </c>
      <c r="K78" s="19">
        <v>0.29691014270246885</v>
      </c>
      <c r="L78" s="19">
        <v>0.20787054452132298</v>
      </c>
      <c r="M78" s="29">
        <v>0.55444380958383144</v>
      </c>
      <c r="N78" s="19">
        <v>1.151655738308796</v>
      </c>
      <c r="O78" s="19">
        <v>1.2748863203967442</v>
      </c>
      <c r="P78" s="19">
        <v>1.356669001862473</v>
      </c>
      <c r="Q78" s="19">
        <v>1.2433973038618922</v>
      </c>
      <c r="R78" s="19">
        <v>1.1147095323488005</v>
      </c>
      <c r="S78" s="19">
        <v>1.9790897389448825</v>
      </c>
      <c r="T78" s="19">
        <v>2.9259668581453666</v>
      </c>
      <c r="U78" s="19">
        <v>2.9849230850820136</v>
      </c>
      <c r="V78" s="19">
        <v>-0.39608783681454884</v>
      </c>
      <c r="W78" s="19">
        <v>0.75788969494549763</v>
      </c>
      <c r="X78" s="19">
        <v>0.46534294089119232</v>
      </c>
      <c r="Y78" s="19">
        <v>1.5037354484056771</v>
      </c>
      <c r="Z78" s="19">
        <v>1.6722446020187834E-3</v>
      </c>
      <c r="AA78" s="19">
        <v>0.91212217615234314</v>
      </c>
      <c r="AB78" s="19">
        <v>0.78886927222489556</v>
      </c>
      <c r="AC78" s="19">
        <v>0.72462796213463498</v>
      </c>
      <c r="AD78" s="19">
        <v>1.3677736692197466</v>
      </c>
      <c r="AE78" s="19">
        <v>0.56776692666682138</v>
      </c>
      <c r="AF78" s="19">
        <v>1.8992221569700813</v>
      </c>
      <c r="AG78" s="19">
        <v>1.4601210979570403</v>
      </c>
    </row>
    <row r="79" spans="1:33" s="27" customFormat="1" x14ac:dyDescent="0.2">
      <c r="A79" s="17" t="str">
        <f>VLOOKUP(C79,'Country Table'!$C$4:$G$222,5,FALSE)</f>
        <v>Upper middle income</v>
      </c>
      <c r="B79" s="17" t="str">
        <f>VLOOKUP(C79,'Country Table'!$C$4:$G$222,4,FALSE)</f>
        <v>Latin America &amp; Caribbean</v>
      </c>
      <c r="C79" s="28" t="s">
        <v>203</v>
      </c>
      <c r="D79" s="19">
        <v>3.0029022533937058</v>
      </c>
      <c r="E79" s="19">
        <v>3.2717471971112952</v>
      </c>
      <c r="F79" s="19">
        <v>4.032974381322405</v>
      </c>
      <c r="G79" s="19">
        <v>1.4412320773345515</v>
      </c>
      <c r="H79" s="19">
        <v>1.4577972650122226</v>
      </c>
      <c r="I79" s="19">
        <v>1.5568510218561267</v>
      </c>
      <c r="J79" s="19">
        <v>1.8417480998914222</v>
      </c>
      <c r="K79" s="19">
        <v>1.8590872867763508</v>
      </c>
      <c r="L79" s="19">
        <v>3.6755897151681962</v>
      </c>
      <c r="M79" s="29">
        <v>5.3628833772357067</v>
      </c>
      <c r="N79" s="19">
        <v>4.6698221855955602</v>
      </c>
      <c r="O79" s="19">
        <v>6.2813136197369266</v>
      </c>
      <c r="P79" s="19">
        <v>4.5780093719118913</v>
      </c>
      <c r="Q79" s="19">
        <v>7.2717039172834301</v>
      </c>
      <c r="R79" s="19">
        <v>5.5104629279110329</v>
      </c>
      <c r="S79" s="19">
        <v>5.6933087442750958</v>
      </c>
      <c r="T79" s="19">
        <v>7.0773736958844369</v>
      </c>
      <c r="U79" s="19">
        <v>6.3292364676624873</v>
      </c>
      <c r="V79" s="19">
        <v>10.062529601442014</v>
      </c>
      <c r="W79" s="19">
        <v>4.0204309545602994</v>
      </c>
      <c r="X79" s="19">
        <v>1.4052027629934576</v>
      </c>
      <c r="Y79" s="19">
        <v>1.1959936864070133</v>
      </c>
      <c r="Z79" s="19">
        <v>2.791456896040998</v>
      </c>
      <c r="AA79" s="19">
        <v>3.8194156456605559</v>
      </c>
      <c r="AB79" s="19">
        <v>4.1887820416975758</v>
      </c>
      <c r="AC79" s="19">
        <v>6.5195775509354696</v>
      </c>
      <c r="AD79" s="19">
        <v>6.5926661415970438</v>
      </c>
      <c r="AE79" s="19">
        <v>6.0030715165811079</v>
      </c>
      <c r="AF79" s="19">
        <v>4.9295220697612407</v>
      </c>
      <c r="AG79" s="19">
        <v>4.0430983513078154</v>
      </c>
    </row>
    <row r="80" spans="1:33" s="27" customFormat="1" x14ac:dyDescent="0.2">
      <c r="A80" s="17" t="str">
        <f>VLOOKUP(C80,'Country Table'!$C$4:$G$222,5,FALSE)</f>
        <v>High income</v>
      </c>
      <c r="B80" s="17" t="str">
        <f>VLOOKUP(C80,'Country Table'!$C$4:$G$222,4,FALSE)</f>
        <v>East Asia &amp; Pacific</v>
      </c>
      <c r="C80" s="28" t="s">
        <v>205</v>
      </c>
      <c r="D80" s="19">
        <v>5.7649030611090044E-2</v>
      </c>
      <c r="E80" s="19">
        <v>3.5829193924048798E-2</v>
      </c>
      <c r="F80" s="19">
        <v>7.0497270546307861E-2</v>
      </c>
      <c r="G80" s="19">
        <v>4.7244867992573426E-3</v>
      </c>
      <c r="H80" s="19">
        <v>1.8104286541790433E-2</v>
      </c>
      <c r="I80" s="19">
        <v>7.6091369736406894E-4</v>
      </c>
      <c r="J80" s="19">
        <v>-7.9035722546131281E-4</v>
      </c>
      <c r="K80" s="19">
        <v>5.6332628237276042E-2</v>
      </c>
      <c r="L80" s="19">
        <v>6.2294255276156139E-2</v>
      </c>
      <c r="M80" s="29">
        <v>0.3239862923530013</v>
      </c>
      <c r="N80" s="19">
        <v>0.21868287122101365</v>
      </c>
      <c r="O80" s="19">
        <v>0.11446457435445659</v>
      </c>
      <c r="P80" s="19">
        <v>0.28085169628680517</v>
      </c>
      <c r="Q80" s="19">
        <v>0.19730567380104994</v>
      </c>
      <c r="R80" s="19">
        <v>0.15633884648038604</v>
      </c>
      <c r="S80" s="19">
        <v>0.11480855738200633</v>
      </c>
      <c r="T80" s="19">
        <v>-5.2907508961811477E-2</v>
      </c>
      <c r="U80" s="19">
        <v>0.4790683772025407</v>
      </c>
      <c r="V80" s="19">
        <v>0.4887910429512981</v>
      </c>
      <c r="W80" s="19">
        <v>0.2337139593729583</v>
      </c>
      <c r="X80" s="19">
        <v>0.13054124919210291</v>
      </c>
      <c r="Y80" s="19">
        <v>-1.3816039260467034E-2</v>
      </c>
      <c r="Z80" s="19">
        <v>8.8174093246870897E-3</v>
      </c>
      <c r="AA80" s="19">
        <v>0.20653657910213574</v>
      </c>
      <c r="AB80" s="19">
        <v>0.40722815234888465</v>
      </c>
      <c r="AC80" s="19">
        <v>0.11965480307859389</v>
      </c>
      <c r="AD80" s="19">
        <v>0.83197286220419808</v>
      </c>
      <c r="AE80" s="19">
        <v>0.38633193007794103</v>
      </c>
      <c r="AF80" s="19">
        <v>0.49660688583063595</v>
      </c>
      <c r="AG80" s="19">
        <v>0.73157258801867009</v>
      </c>
    </row>
    <row r="81" spans="1:33" s="27" customFormat="1" x14ac:dyDescent="0.2">
      <c r="A81" s="17" t="str">
        <f>VLOOKUP(C81,'Country Table'!$C$4:$G$222,5,FALSE)</f>
        <v>Upper middle income</v>
      </c>
      <c r="B81" s="17" t="str">
        <f>VLOOKUP(C81,'Country Table'!$C$4:$G$222,4,FALSE)</f>
        <v>Middle East &amp; North Africa</v>
      </c>
      <c r="C81" s="28" t="s">
        <v>207</v>
      </c>
      <c r="D81" s="19">
        <v>0.90496970815397959</v>
      </c>
      <c r="E81" s="19">
        <v>-0.27363520375979666</v>
      </c>
      <c r="F81" s="19">
        <v>0.75542423664500291</v>
      </c>
      <c r="G81" s="19">
        <v>-0.59004225064217319</v>
      </c>
      <c r="H81" s="19">
        <v>4.5123965370093895E-2</v>
      </c>
      <c r="I81" s="19">
        <v>0.19507637587374144</v>
      </c>
      <c r="J81" s="19">
        <v>0.22087643770481263</v>
      </c>
      <c r="K81" s="19">
        <v>4.9122456775501293</v>
      </c>
      <c r="L81" s="19">
        <v>3.8638952564445197</v>
      </c>
      <c r="M81" s="29">
        <v>1.9115498573164567</v>
      </c>
      <c r="N81" s="19">
        <v>10.644926356837654</v>
      </c>
      <c r="O81" s="19">
        <v>3.0064230267117855</v>
      </c>
      <c r="P81" s="19">
        <v>2.4516423846340949</v>
      </c>
      <c r="Q81" s="19">
        <v>5.2904711493337162</v>
      </c>
      <c r="R81" s="19">
        <v>8.0959125514679204</v>
      </c>
      <c r="S81" s="19">
        <v>15.546033717325175</v>
      </c>
      <c r="T81" s="19">
        <v>23.211902023547218</v>
      </c>
      <c r="U81" s="19">
        <v>15.112771821695183</v>
      </c>
      <c r="V81" s="19">
        <v>12.68741604692331</v>
      </c>
      <c r="W81" s="19">
        <v>9.9904719365293531</v>
      </c>
      <c r="X81" s="19">
        <v>6.3009425973806046</v>
      </c>
      <c r="Y81" s="19">
        <v>5.0814642862302986</v>
      </c>
      <c r="Z81" s="19">
        <v>4.9359214670381029</v>
      </c>
      <c r="AA81" s="19">
        <v>5.7143826438448047</v>
      </c>
      <c r="AB81" s="19">
        <v>5.99640688569104</v>
      </c>
      <c r="AC81" s="19">
        <v>4.2064577753014198</v>
      </c>
      <c r="AD81" s="19">
        <v>3.9619628568677054</v>
      </c>
      <c r="AE81" s="19">
        <v>4.9859272368081777</v>
      </c>
      <c r="AF81" s="19">
        <v>2.2611893856168352</v>
      </c>
      <c r="AG81" s="19">
        <v>1.8871144310644603</v>
      </c>
    </row>
    <row r="82" spans="1:33" s="27" customFormat="1" x14ac:dyDescent="0.2">
      <c r="A82" s="17" t="str">
        <f>VLOOKUP(C82,'Country Table'!$C$4:$G$222,5,FALSE)</f>
        <v>Upper middle income</v>
      </c>
      <c r="B82" s="17" t="str">
        <f>VLOOKUP(C82,'Country Table'!$C$4:$G$222,4,FALSE)</f>
        <v>Europe &amp; Central Asia</v>
      </c>
      <c r="C82" s="28" t="s">
        <v>209</v>
      </c>
      <c r="D82" s="19" t="s">
        <v>443</v>
      </c>
      <c r="E82" s="19" t="s">
        <v>443</v>
      </c>
      <c r="F82" s="19">
        <v>0.40149453030414389</v>
      </c>
      <c r="G82" s="19">
        <v>5.4312380184117011</v>
      </c>
      <c r="H82" s="19">
        <v>3.1043479835689625</v>
      </c>
      <c r="I82" s="19">
        <v>4.7324308884239148</v>
      </c>
      <c r="J82" s="19">
        <v>5.4051849701695849</v>
      </c>
      <c r="K82" s="19">
        <v>5.9614005684324161</v>
      </c>
      <c r="L82" s="19">
        <v>5.2016590668191069</v>
      </c>
      <c r="M82" s="29">
        <v>9.4067761349190153</v>
      </c>
      <c r="N82" s="19">
        <v>7.4924661163589628</v>
      </c>
      <c r="O82" s="19">
        <v>12.715487468093595</v>
      </c>
      <c r="P82" s="19">
        <v>10.506692368273699</v>
      </c>
      <c r="Q82" s="19">
        <v>8.053698563386364</v>
      </c>
      <c r="R82" s="19">
        <v>13.012858922071766</v>
      </c>
      <c r="S82" s="19">
        <v>4.4571114438521828</v>
      </c>
      <c r="T82" s="19">
        <v>9.3960536494188336</v>
      </c>
      <c r="U82" s="19">
        <v>11.419032820396273</v>
      </c>
      <c r="V82" s="19">
        <v>12.603932459159553</v>
      </c>
      <c r="W82" s="19">
        <v>12.380586215739047</v>
      </c>
      <c r="X82" s="19">
        <v>5.0363062828804708</v>
      </c>
      <c r="Y82" s="19">
        <v>7.1435087898355674</v>
      </c>
      <c r="Z82" s="19">
        <v>6.5616482114597323</v>
      </c>
      <c r="AA82" s="19">
        <v>4.2306980098169005</v>
      </c>
      <c r="AB82" s="19">
        <v>3.3006317266621759</v>
      </c>
      <c r="AC82" s="19">
        <v>3.5673734913987274</v>
      </c>
      <c r="AD82" s="19">
        <v>12.544560960071918</v>
      </c>
      <c r="AE82" s="19">
        <v>2.8252203782459113</v>
      </c>
      <c r="AF82" s="19">
        <v>0.11928791161493417</v>
      </c>
      <c r="AG82" s="19">
        <v>1.9915155222086405</v>
      </c>
    </row>
    <row r="83" spans="1:33" s="27" customFormat="1" x14ac:dyDescent="0.2">
      <c r="A83" s="17" t="str">
        <f>VLOOKUP(C83,'Country Table'!$C$4:$G$222,5,FALSE)</f>
        <v>Lower middle income</v>
      </c>
      <c r="B83" s="17" t="str">
        <f>VLOOKUP(C83,'Country Table'!$C$4:$G$222,4,FALSE)</f>
        <v>Sub-Saharan Africa</v>
      </c>
      <c r="C83" s="28" t="s">
        <v>211</v>
      </c>
      <c r="D83" s="19">
        <v>0.66587382882282786</v>
      </c>
      <c r="E83" s="19">
        <v>0.2310130078968976</v>
      </c>
      <c r="F83" s="19">
        <v>7.7512888536203889E-2</v>
      </c>
      <c r="G83" s="19">
        <v>2.5323511335721474</v>
      </c>
      <c r="H83" s="19">
        <v>0.10397679694016859</v>
      </c>
      <c r="I83" s="19">
        <v>0.46747428931727952</v>
      </c>
      <c r="J83" s="19">
        <v>0.90216012581883565</v>
      </c>
      <c r="K83" s="19">
        <v>0.47345136491697815</v>
      </c>
      <c r="L83" s="19">
        <v>0.18836560343447561</v>
      </c>
      <c r="M83" s="29">
        <v>0.40286446385022645</v>
      </c>
      <c r="N83" s="19">
        <v>0.8728959721527747</v>
      </c>
      <c r="O83" s="19">
        <v>4.0833358287157472E-2</v>
      </c>
      <c r="P83" s="19">
        <v>0.21006225285296892</v>
      </c>
      <c r="Q83" s="19">
        <v>0.54841253207182628</v>
      </c>
      <c r="R83" s="19">
        <v>0.28619426350520794</v>
      </c>
      <c r="S83" s="19">
        <v>0.1132020554499792</v>
      </c>
      <c r="T83" s="19">
        <v>0.19621953681360746</v>
      </c>
      <c r="U83" s="19">
        <v>2.2812760947211497</v>
      </c>
      <c r="V83" s="19">
        <v>0.26628935052459424</v>
      </c>
      <c r="W83" s="19">
        <v>0.31403196283758694</v>
      </c>
      <c r="X83" s="19">
        <v>0.44515951321355707</v>
      </c>
      <c r="Y83" s="19">
        <v>3.4573096599165387</v>
      </c>
      <c r="Z83" s="19">
        <v>2.7377340583612968</v>
      </c>
      <c r="AA83" s="19">
        <v>2.0306452602246048</v>
      </c>
      <c r="AB83" s="19">
        <v>1.335981372972693</v>
      </c>
      <c r="AC83" s="19">
        <v>0.96819519612287597</v>
      </c>
      <c r="AD83" s="19">
        <v>0.98108921511858549</v>
      </c>
      <c r="AE83" s="19">
        <v>1.6034157006333847</v>
      </c>
      <c r="AF83" s="19">
        <v>1.852298220952173</v>
      </c>
      <c r="AG83" s="19">
        <v>1.3951767685004024</v>
      </c>
    </row>
    <row r="84" spans="1:33" s="27" customFormat="1" x14ac:dyDescent="0.2">
      <c r="A84" s="17" t="str">
        <f>VLOOKUP(C84,'Country Table'!$C$4:$G$222,5,FALSE)</f>
        <v>Lower middle income</v>
      </c>
      <c r="B84" s="17" t="str">
        <f>VLOOKUP(C84,'Country Table'!$C$4:$G$222,4,FALSE)</f>
        <v>East Asia &amp; Pacific</v>
      </c>
      <c r="C84" s="28" t="s">
        <v>213</v>
      </c>
      <c r="D84" s="19">
        <v>0.75296664564133264</v>
      </c>
      <c r="E84" s="19">
        <v>0.90003096383203984</v>
      </c>
      <c r="F84" s="19">
        <v>0.85227743862854155</v>
      </c>
      <c r="G84" s="19">
        <v>-1.6406243347698364</v>
      </c>
      <c r="H84" s="19">
        <v>0.78669494504664572</v>
      </c>
      <c r="I84" s="19">
        <v>0.68814259142500001</v>
      </c>
      <c r="J84" s="19">
        <v>0.80943710113744705</v>
      </c>
      <c r="K84" s="19">
        <v>0.75825301329927464</v>
      </c>
      <c r="L84" s="19">
        <v>0.67306423810419236</v>
      </c>
      <c r="M84" s="29">
        <v>0.65422671163084123</v>
      </c>
      <c r="N84" s="19">
        <v>1.073257194622345</v>
      </c>
      <c r="O84" s="19">
        <v>-0.4333926729667214</v>
      </c>
      <c r="P84" s="19">
        <v>0.34598388347260184</v>
      </c>
      <c r="Q84" s="19">
        <v>0.74337270392912314</v>
      </c>
      <c r="R84" s="19">
        <v>1.9084931708710353</v>
      </c>
      <c r="S84" s="19">
        <v>2.324020787682155</v>
      </c>
      <c r="T84" s="19">
        <v>0.51565580584507975</v>
      </c>
      <c r="U84" s="19">
        <v>0.86909590853009244</v>
      </c>
      <c r="V84" s="19">
        <v>-0.89879169103009493</v>
      </c>
      <c r="W84" s="19">
        <v>3.7725016931431599</v>
      </c>
      <c r="X84" s="19">
        <v>-4.2290757154404401</v>
      </c>
      <c r="Y84" s="19">
        <v>-0.19192513922954663</v>
      </c>
      <c r="Z84" s="19">
        <v>-1.254153785522909</v>
      </c>
      <c r="AA84" s="19">
        <v>0.45276873071682827</v>
      </c>
      <c r="AB84" s="19">
        <v>1.4647156382949928</v>
      </c>
      <c r="AC84" s="19">
        <v>-0.47909919706386794</v>
      </c>
      <c r="AD84" s="19">
        <v>1.0132761373702091</v>
      </c>
      <c r="AE84" s="19">
        <v>0.41905870001659862</v>
      </c>
      <c r="AF84" s="19">
        <v>-0.58166969369744825</v>
      </c>
      <c r="AG84" s="19">
        <v>0.24790754219662495</v>
      </c>
    </row>
    <row r="85" spans="1:33" s="27" customFormat="1" x14ac:dyDescent="0.2">
      <c r="A85" s="17" t="str">
        <f>VLOOKUP(C85,'Country Table'!$C$4:$G$222,5,FALSE)</f>
        <v>High income</v>
      </c>
      <c r="B85" s="17" t="str">
        <f>VLOOKUP(C85,'Country Table'!$C$4:$G$222,4,FALSE)</f>
        <v>Middle East &amp; North Africa</v>
      </c>
      <c r="C85" s="28" t="s">
        <v>219</v>
      </c>
      <c r="D85" s="19">
        <v>3.0388905637624357E-2</v>
      </c>
      <c r="E85" s="19">
        <v>7.2669182461153519E-3</v>
      </c>
      <c r="F85" s="19">
        <v>0.17775714103222959</v>
      </c>
      <c r="G85" s="19">
        <v>5.5352246477754823E-2</v>
      </c>
      <c r="H85" s="19">
        <v>6.1137809409488657</v>
      </c>
      <c r="I85" s="19">
        <v>2.4645117716692502E-2</v>
      </c>
      <c r="J85" s="19">
        <v>1.1029369241360294</v>
      </c>
      <c r="K85" s="19">
        <v>6.5159439129434629E-2</v>
      </c>
      <c r="L85" s="19">
        <v>0.22769392356110485</v>
      </c>
      <c r="M85" s="29">
        <v>0.23990904873998803</v>
      </c>
      <c r="N85" s="19">
        <v>4.3220912021704395E-2</v>
      </c>
      <c r="O85" s="19">
        <v>-0.31964527537585374</v>
      </c>
      <c r="P85" s="19">
        <v>9.4904954005126697E-3</v>
      </c>
      <c r="Q85" s="19">
        <v>-0.14017625604760239</v>
      </c>
      <c r="R85" s="19">
        <v>3.9961864963149386E-2</v>
      </c>
      <c r="S85" s="19">
        <v>0.28949019208924587</v>
      </c>
      <c r="T85" s="19">
        <v>0.11945531495461911</v>
      </c>
      <c r="U85" s="19">
        <v>9.7292386106020118E-2</v>
      </c>
      <c r="V85" s="19">
        <v>-4.0379587191519215E-3</v>
      </c>
      <c r="W85" s="19">
        <v>1.0509199173197972</v>
      </c>
      <c r="X85" s="19">
        <v>1.1303364092946515</v>
      </c>
      <c r="Y85" s="19">
        <v>2.1153419917736165</v>
      </c>
      <c r="Z85" s="19">
        <v>1.6502456791328655</v>
      </c>
      <c r="AA85" s="19">
        <v>0.82316320616719185</v>
      </c>
      <c r="AB85" s="19">
        <v>0.29871637358424902</v>
      </c>
      <c r="AC85" s="19">
        <v>0.24845451408200958</v>
      </c>
      <c r="AD85" s="19">
        <v>0.26688652405501379</v>
      </c>
      <c r="AE85" s="19">
        <v>9.3624941797376016E-2</v>
      </c>
      <c r="AF85" s="19">
        <v>-1.5199625623274563E-2</v>
      </c>
      <c r="AG85" s="19">
        <v>0.50108793209282654</v>
      </c>
    </row>
    <row r="86" spans="1:33" s="27" customFormat="1" x14ac:dyDescent="0.2">
      <c r="A86" s="17" t="str">
        <f>VLOOKUP(C86,'Country Table'!$C$4:$G$222,5,FALSE)</f>
        <v>Lower middle income</v>
      </c>
      <c r="B86" s="17" t="str">
        <f>VLOOKUP(C86,'Country Table'!$C$4:$G$222,4,FALSE)</f>
        <v>Europe &amp; Central Asia</v>
      </c>
      <c r="C86" s="28" t="s">
        <v>221</v>
      </c>
      <c r="D86" s="19" t="s">
        <v>443</v>
      </c>
      <c r="E86" s="19" t="s">
        <v>443</v>
      </c>
      <c r="F86" s="19" t="s">
        <v>443</v>
      </c>
      <c r="G86" s="19">
        <v>0.49302481931760889</v>
      </c>
      <c r="H86" s="19">
        <v>2.2711386781150154</v>
      </c>
      <c r="I86" s="19">
        <v>5.7850047382797261</v>
      </c>
      <c r="J86" s="19">
        <v>2.5847428470082439</v>
      </c>
      <c r="K86" s="19">
        <v>4.7413148469808419</v>
      </c>
      <c r="L86" s="19">
        <v>6.6361415924976743</v>
      </c>
      <c r="M86" s="29">
        <v>3.5556936517314961</v>
      </c>
      <c r="N86" s="19">
        <v>-0.17231107396218079</v>
      </c>
      <c r="O86" s="19">
        <v>0.32828530167347142</v>
      </c>
      <c r="P86" s="19">
        <v>0.29034867904199396</v>
      </c>
      <c r="Q86" s="19">
        <v>2.3733421461614803</v>
      </c>
      <c r="R86" s="19">
        <v>7.9338035799497275</v>
      </c>
      <c r="S86" s="19">
        <v>1.7301202093078438</v>
      </c>
      <c r="T86" s="19">
        <v>6.4224437428370011</v>
      </c>
      <c r="U86" s="19">
        <v>5.4678727012241062</v>
      </c>
      <c r="V86" s="19">
        <v>7.3345379062590785</v>
      </c>
      <c r="W86" s="19">
        <v>4.0378440561884368</v>
      </c>
      <c r="X86" s="19">
        <v>9.8609307066320042</v>
      </c>
      <c r="Y86" s="19">
        <v>11.064644694192891</v>
      </c>
      <c r="Z86" s="19">
        <v>3.9503705088843959</v>
      </c>
      <c r="AA86" s="19">
        <v>8.3437572978523757</v>
      </c>
      <c r="AB86" s="19">
        <v>4.5930137209117179</v>
      </c>
      <c r="AC86" s="19">
        <v>17.131228632667842</v>
      </c>
      <c r="AD86" s="19">
        <v>9.0886882786325991</v>
      </c>
      <c r="AE86" s="19">
        <v>-1.3918435347293006</v>
      </c>
      <c r="AF86" s="19">
        <v>1.7436912789469912</v>
      </c>
      <c r="AG86" s="19">
        <v>2.49242910710191</v>
      </c>
    </row>
    <row r="87" spans="1:33" s="27" customFormat="1" x14ac:dyDescent="0.2">
      <c r="A87" s="17" t="str">
        <f>VLOOKUP(C87,'Country Table'!$C$4:$G$222,5,FALSE)</f>
        <v>Lower middle income</v>
      </c>
      <c r="B87" s="17" t="str">
        <f>VLOOKUP(C87,'Country Table'!$C$4:$G$222,4,FALSE)</f>
        <v>East Asia &amp; Pacific</v>
      </c>
      <c r="C87" s="28" t="s">
        <v>447</v>
      </c>
      <c r="D87" s="19">
        <v>0.69319296144250242</v>
      </c>
      <c r="E87" s="19">
        <v>0.67114879133259131</v>
      </c>
      <c r="F87" s="19">
        <v>0.69160772925208513</v>
      </c>
      <c r="G87" s="19">
        <v>2.25193223845997</v>
      </c>
      <c r="H87" s="19">
        <v>3.8351746989948476</v>
      </c>
      <c r="I87" s="19">
        <v>5.3925739864383138</v>
      </c>
      <c r="J87" s="19">
        <v>8.5287093124971864</v>
      </c>
      <c r="K87" s="19">
        <v>5.2088942395057245</v>
      </c>
      <c r="L87" s="19">
        <v>3.5854393516081764</v>
      </c>
      <c r="M87" s="29">
        <v>5.4248031975469759</v>
      </c>
      <c r="N87" s="19">
        <v>1.9576038997515743</v>
      </c>
      <c r="O87" s="19">
        <v>1.3515790198304267</v>
      </c>
      <c r="P87" s="19">
        <v>0.25317689342054372</v>
      </c>
      <c r="Q87" s="19">
        <v>0.96296969135465926</v>
      </c>
      <c r="R87" s="19">
        <v>0.71489504905636281</v>
      </c>
      <c r="S87" s="19">
        <v>1.0133213275204012</v>
      </c>
      <c r="T87" s="19">
        <v>5.4247614924760237</v>
      </c>
      <c r="U87" s="19">
        <v>7.6609717147572667</v>
      </c>
      <c r="V87" s="19">
        <v>4.1839373862013449</v>
      </c>
      <c r="W87" s="19">
        <v>5.4620749307491048</v>
      </c>
      <c r="X87" s="19">
        <v>3.9115321896831508</v>
      </c>
      <c r="Y87" s="19">
        <v>3.4373667750711268</v>
      </c>
      <c r="Z87" s="19">
        <v>6.0615658110567505</v>
      </c>
      <c r="AA87" s="19">
        <v>5.7057788042884727</v>
      </c>
      <c r="AB87" s="19">
        <v>6.5391630778986798</v>
      </c>
      <c r="AC87" s="19">
        <v>7.489414790501332</v>
      </c>
      <c r="AD87" s="19">
        <v>5.9174640406876531</v>
      </c>
      <c r="AE87" s="19">
        <v>10.046116549292927</v>
      </c>
      <c r="AF87" s="19">
        <v>7.3500361812194477</v>
      </c>
      <c r="AG87" s="19">
        <v>3.0658163972261541</v>
      </c>
    </row>
    <row r="88" spans="1:33" s="27" customFormat="1" x14ac:dyDescent="0.2">
      <c r="A88" s="17" t="str">
        <f>VLOOKUP(C88,'Country Table'!$C$4:$G$222,5,FALSE)</f>
        <v>High income</v>
      </c>
      <c r="B88" s="17" t="str">
        <f>VLOOKUP(C88,'Country Table'!$C$4:$G$222,4,FALSE)</f>
        <v>Europe &amp; Central Asia</v>
      </c>
      <c r="C88" s="28" t="s">
        <v>224</v>
      </c>
      <c r="D88" s="19" t="s">
        <v>443</v>
      </c>
      <c r="E88" s="19" t="s">
        <v>443</v>
      </c>
      <c r="F88" s="19" t="s">
        <v>443</v>
      </c>
      <c r="G88" s="19" t="s">
        <v>443</v>
      </c>
      <c r="H88" s="19" t="s">
        <v>443</v>
      </c>
      <c r="I88" s="19">
        <v>4.2290670209668821</v>
      </c>
      <c r="J88" s="19">
        <v>5.5670629694341303</v>
      </c>
      <c r="K88" s="19">
        <v>7.2882543867426612</v>
      </c>
      <c r="L88" s="19">
        <v>5.1973987997410278</v>
      </c>
      <c r="M88" s="29">
        <v>4.6301932862626609</v>
      </c>
      <c r="N88" s="19">
        <v>4.0859141665828238</v>
      </c>
      <c r="O88" s="19">
        <v>2.0816551698689292</v>
      </c>
      <c r="P88" s="19">
        <v>1.6798694813771116</v>
      </c>
      <c r="Q88" s="19">
        <v>2.6991150964522501</v>
      </c>
      <c r="R88" s="19">
        <v>4.1210539311346217</v>
      </c>
      <c r="S88" s="19">
        <v>4.7893951047256325</v>
      </c>
      <c r="T88" s="19">
        <v>7.9567212359726138</v>
      </c>
      <c r="U88" s="19">
        <v>8.7818445198775024</v>
      </c>
      <c r="V88" s="19">
        <v>4.0223058085739121</v>
      </c>
      <c r="W88" s="19">
        <v>-0.57149333603606811</v>
      </c>
      <c r="X88" s="19">
        <v>1.9954018747735891</v>
      </c>
      <c r="Y88" s="19">
        <v>5.3333855061625073</v>
      </c>
      <c r="Z88" s="19">
        <v>3.8357287832384355</v>
      </c>
      <c r="AA88" s="19">
        <v>3.2679211820765741</v>
      </c>
      <c r="AB88" s="19">
        <v>3.3301928520086612</v>
      </c>
      <c r="AC88" s="19">
        <v>3.0005287173496145</v>
      </c>
      <c r="AD88" s="19">
        <v>1.2094154528960392</v>
      </c>
      <c r="AE88" s="19">
        <v>3.8070562609259806</v>
      </c>
      <c r="AF88" s="19">
        <v>1.2497346956075883</v>
      </c>
      <c r="AG88" s="19">
        <v>3.1047272966931327</v>
      </c>
    </row>
    <row r="89" spans="1:33" s="27" customFormat="1" x14ac:dyDescent="0.2">
      <c r="A89" s="17" t="str">
        <f>VLOOKUP(C89,'Country Table'!$C$4:$G$222,5,FALSE)</f>
        <v>Upper middle income</v>
      </c>
      <c r="B89" s="17" t="str">
        <f>VLOOKUP(C89,'Country Table'!$C$4:$G$222,4,FALSE)</f>
        <v>Middle East &amp; North Africa</v>
      </c>
      <c r="C89" s="28" t="s">
        <v>226</v>
      </c>
      <c r="D89" s="19">
        <v>0.22723386580090324</v>
      </c>
      <c r="E89" s="19">
        <v>3.4751721709953748E-2</v>
      </c>
      <c r="F89" s="19">
        <v>0.3159022833730728</v>
      </c>
      <c r="G89" s="19">
        <v>9.3178520252589853E-2</v>
      </c>
      <c r="H89" s="19">
        <v>0.23502137103338872</v>
      </c>
      <c r="I89" s="19">
        <v>0.2986655063218619</v>
      </c>
      <c r="J89" s="19">
        <v>0.58435887504565454</v>
      </c>
      <c r="K89" s="19">
        <v>11.424677113402062</v>
      </c>
      <c r="L89" s="19">
        <v>6.5802246297597051</v>
      </c>
      <c r="M89" s="29">
        <v>5.0122115852682292</v>
      </c>
      <c r="N89" s="19">
        <v>5.7558169196771711</v>
      </c>
      <c r="O89" s="19">
        <v>8.2375495264404108</v>
      </c>
      <c r="P89" s="19">
        <v>6.9755291458852886</v>
      </c>
      <c r="Q89" s="19">
        <v>14.241059032638139</v>
      </c>
      <c r="R89" s="19">
        <v>8.9735160946134354</v>
      </c>
      <c r="S89" s="19">
        <v>12.203849590985513</v>
      </c>
      <c r="T89" s="19">
        <v>12.144438128769645</v>
      </c>
      <c r="U89" s="19">
        <v>13.597826896446499</v>
      </c>
      <c r="V89" s="19">
        <v>14.880517717998892</v>
      </c>
      <c r="W89" s="19">
        <v>13.569658914178964</v>
      </c>
      <c r="X89" s="19">
        <v>11.132793630510996</v>
      </c>
      <c r="Y89" s="19">
        <v>7.8569398945693276</v>
      </c>
      <c r="Z89" s="19">
        <v>7.0653910057693112</v>
      </c>
      <c r="AA89" s="19">
        <v>5.6728306208873418</v>
      </c>
      <c r="AB89" s="19">
        <v>5.9468992552554845</v>
      </c>
      <c r="AC89" s="19">
        <v>4.3238225527124019</v>
      </c>
      <c r="AD89" s="19">
        <v>5.01607055213797</v>
      </c>
      <c r="AE89" s="19">
        <v>4.7466679655327377</v>
      </c>
      <c r="AF89" s="19">
        <v>4.8287116102686864</v>
      </c>
      <c r="AG89" s="19">
        <v>4.1660016849275641</v>
      </c>
    </row>
    <row r="90" spans="1:33" s="27" customFormat="1" x14ac:dyDescent="0.2">
      <c r="A90" s="17" t="str">
        <f>VLOOKUP(C90,'Country Table'!$C$4:$G$222,5,FALSE)</f>
        <v>Lower middle income</v>
      </c>
      <c r="B90" s="17" t="str">
        <f>VLOOKUP(C90,'Country Table'!$C$4:$G$222,4,FALSE)</f>
        <v>Sub-Saharan Africa</v>
      </c>
      <c r="C90" s="28" t="s">
        <v>228</v>
      </c>
      <c r="D90" s="19">
        <v>2.7629592863640107</v>
      </c>
      <c r="E90" s="19">
        <v>1.1344072009226878</v>
      </c>
      <c r="F90" s="19">
        <v>1.0071582462314053</v>
      </c>
      <c r="G90" s="19">
        <v>1.8731539431371422</v>
      </c>
      <c r="H90" s="19">
        <v>4.9266206423888876</v>
      </c>
      <c r="I90" s="19">
        <v>2.4128795060190558</v>
      </c>
      <c r="J90" s="19">
        <v>3.0729342122237844</v>
      </c>
      <c r="K90" s="19">
        <v>3.2741238639366723</v>
      </c>
      <c r="L90" s="19">
        <v>3.0534868755352758</v>
      </c>
      <c r="M90" s="29">
        <v>2.4143238088138794</v>
      </c>
      <c r="N90" s="19">
        <v>3.6517988405773507</v>
      </c>
      <c r="O90" s="19">
        <v>3.5963479995162118</v>
      </c>
      <c r="P90" s="19">
        <v>3.6595992667389532</v>
      </c>
      <c r="Q90" s="19">
        <v>3.7955583638103514</v>
      </c>
      <c r="R90" s="19">
        <v>3.6837013923202515</v>
      </c>
      <c r="S90" s="19">
        <v>1.6311370392656854</v>
      </c>
      <c r="T90" s="19">
        <v>1.3511588893146231</v>
      </c>
      <c r="U90" s="19">
        <v>4.4058522852376552</v>
      </c>
      <c r="V90" s="19">
        <v>0.62608780000298825</v>
      </c>
      <c r="W90" s="19">
        <v>5.1516793178009488</v>
      </c>
      <c r="X90" s="19">
        <v>0.41915238960735496</v>
      </c>
      <c r="Y90" s="19">
        <v>2.3327794728024718</v>
      </c>
      <c r="Z90" s="19">
        <v>2.2426476395706332</v>
      </c>
      <c r="AA90" s="19">
        <v>2.0825792138249719</v>
      </c>
      <c r="AB90" s="19">
        <v>3.7786586513875462</v>
      </c>
      <c r="AC90" s="19">
        <v>8.7053151930256849</v>
      </c>
      <c r="AD90" s="19">
        <v>7.3513607513703283</v>
      </c>
      <c r="AE90" s="19">
        <v>5.1175526466956969</v>
      </c>
      <c r="AF90" s="19">
        <v>4.9961861921026971</v>
      </c>
      <c r="AG90" s="19">
        <v>4.7821984893402876</v>
      </c>
    </row>
    <row r="91" spans="1:33" s="27" customFormat="1" x14ac:dyDescent="0.2">
      <c r="A91" s="17" t="str">
        <f>VLOOKUP(C91,'Country Table'!$C$4:$G$222,5,FALSE)</f>
        <v>Upper middle income</v>
      </c>
      <c r="B91" s="17" t="str">
        <f>VLOOKUP(C91,'Country Table'!$C$4:$G$222,4,FALSE)</f>
        <v>Middle East &amp; North Africa</v>
      </c>
      <c r="C91" s="28" t="s">
        <v>232</v>
      </c>
      <c r="D91" s="19">
        <v>0.54983048026839776</v>
      </c>
      <c r="E91" s="19">
        <v>0.28724415468696429</v>
      </c>
      <c r="F91" s="19">
        <v>0.29247062454371447</v>
      </c>
      <c r="G91" s="19">
        <v>0.18968851116673047</v>
      </c>
      <c r="H91" s="19">
        <v>-0.25386082792687636</v>
      </c>
      <c r="I91" s="19">
        <v>-0.34640471854486737</v>
      </c>
      <c r="J91" s="19">
        <v>-0.40065702615239424</v>
      </c>
      <c r="K91" s="19">
        <v>-0.22123331189358911</v>
      </c>
      <c r="L91" s="19">
        <v>-0.46933973702937176</v>
      </c>
      <c r="M91" s="29">
        <v>-0.35597878983033471</v>
      </c>
      <c r="N91" s="19">
        <v>0.36843281297826752</v>
      </c>
      <c r="O91" s="19">
        <v>-0.38991424418604648</v>
      </c>
      <c r="P91" s="19">
        <v>0.70794248808242355</v>
      </c>
      <c r="Q91" s="19">
        <v>0.54443783462224871</v>
      </c>
      <c r="R91" s="19">
        <v>1.0778234515432314</v>
      </c>
      <c r="S91" s="19">
        <v>2.192919976748692</v>
      </c>
      <c r="T91" s="19">
        <v>3.7553261863209508</v>
      </c>
      <c r="U91" s="19">
        <v>6.9449961288506197</v>
      </c>
      <c r="V91" s="19">
        <v>4.7180179882766708</v>
      </c>
      <c r="W91" s="19">
        <v>2.1752126420778168</v>
      </c>
      <c r="X91" s="19">
        <v>2.3858737582213401</v>
      </c>
      <c r="Y91" s="19">
        <v>0</v>
      </c>
      <c r="Z91" s="19">
        <v>1.7404864472410457</v>
      </c>
      <c r="AA91" s="19">
        <v>1.0717087635054023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 t="s">
        <v>443</v>
      </c>
    </row>
    <row r="92" spans="1:33" s="27" customFormat="1" x14ac:dyDescent="0.2">
      <c r="A92" s="17" t="str">
        <f>VLOOKUP(C92,'Country Table'!$C$4:$G$222,5,FALSE)</f>
        <v>High income</v>
      </c>
      <c r="B92" s="17" t="str">
        <f>VLOOKUP(C92,'Country Table'!$C$4:$G$222,4,FALSE)</f>
        <v>Europe &amp; Central Asia</v>
      </c>
      <c r="C92" s="28" t="s">
        <v>236</v>
      </c>
      <c r="D92" s="19" t="s">
        <v>443</v>
      </c>
      <c r="E92" s="19" t="s">
        <v>443</v>
      </c>
      <c r="F92" s="19" t="s">
        <v>443</v>
      </c>
      <c r="G92" s="19" t="s">
        <v>443</v>
      </c>
      <c r="H92" s="19" t="s">
        <v>443</v>
      </c>
      <c r="I92" s="19">
        <v>0.92185881400858594</v>
      </c>
      <c r="J92" s="19">
        <v>1.8175076749905255</v>
      </c>
      <c r="K92" s="19">
        <v>3.5798189096049606</v>
      </c>
      <c r="L92" s="19">
        <v>8.1738923541767505</v>
      </c>
      <c r="M92" s="29">
        <v>5.1448441080833671</v>
      </c>
      <c r="N92" s="19">
        <v>3.2954808103408868</v>
      </c>
      <c r="O92" s="19">
        <v>3.6106920135376188</v>
      </c>
      <c r="P92" s="19">
        <v>4.6279168169720712</v>
      </c>
      <c r="Q92" s="19">
        <v>1.1562183206626429</v>
      </c>
      <c r="R92" s="19">
        <v>3.8482951741272311</v>
      </c>
      <c r="S92" s="19">
        <v>4.9479228506761448</v>
      </c>
      <c r="T92" s="19">
        <v>7.4772188986297321</v>
      </c>
      <c r="U92" s="19">
        <v>6.5469165537440714</v>
      </c>
      <c r="V92" s="19">
        <v>3.6105346839111125</v>
      </c>
      <c r="W92" s="19">
        <v>-0.96212392885311282</v>
      </c>
      <c r="X92" s="19">
        <v>2.9776622116137719</v>
      </c>
      <c r="Y92" s="19">
        <v>4.3282465140692414</v>
      </c>
      <c r="Z92" s="19">
        <v>1.5793631429036954</v>
      </c>
      <c r="AA92" s="19">
        <v>1.5378621688880902</v>
      </c>
      <c r="AB92" s="19">
        <v>0.73472263638597934</v>
      </c>
      <c r="AC92" s="19">
        <v>2.5214210593955633</v>
      </c>
      <c r="AD92" s="19">
        <v>2.2371329818150758</v>
      </c>
      <c r="AE92" s="19">
        <v>2.4951112915410625</v>
      </c>
      <c r="AF92" s="19">
        <v>1.6231444064102791</v>
      </c>
      <c r="AG92" s="19">
        <v>2.4959656229295311</v>
      </c>
    </row>
    <row r="93" spans="1:33" s="27" customFormat="1" x14ac:dyDescent="0.2">
      <c r="A93" s="17" t="str">
        <f>VLOOKUP(C93,'Country Table'!$C$4:$G$222,5,FALSE)</f>
        <v>High income</v>
      </c>
      <c r="B93" s="17" t="str">
        <f>VLOOKUP(C93,'Country Table'!$C$4:$G$222,4,FALSE)</f>
        <v>East Asia &amp; Pacific</v>
      </c>
      <c r="C93" s="28" t="s">
        <v>455</v>
      </c>
      <c r="D93" s="19">
        <v>1.49025740274821E-2</v>
      </c>
      <c r="E93" s="19">
        <v>0.28700570625815303</v>
      </c>
      <c r="F93" s="19">
        <v>-0.39967054014448417</v>
      </c>
      <c r="G93" s="19">
        <v>-6.3993931551470248E-2</v>
      </c>
      <c r="H93" s="19">
        <v>5.5539203656922893E-2</v>
      </c>
      <c r="I93" s="19">
        <v>3.1303449760508049E-2</v>
      </c>
      <c r="J93" s="19">
        <v>8.3397218942211096E-2</v>
      </c>
      <c r="K93" s="19">
        <v>3.2033215676728337E-2</v>
      </c>
      <c r="L93" s="19">
        <v>-0.26533707338835599</v>
      </c>
      <c r="M93" s="29">
        <v>0.1451335942319556</v>
      </c>
      <c r="N93" s="19">
        <v>-1.1755091030442361E-2</v>
      </c>
      <c r="O93" s="19">
        <v>2.3491355678203121</v>
      </c>
      <c r="P93" s="19">
        <v>5.3800137149632778</v>
      </c>
      <c r="Q93" s="19">
        <v>6.175828589601875</v>
      </c>
      <c r="R93" s="19">
        <v>7.2881515651246325</v>
      </c>
      <c r="S93" s="19">
        <v>14.67905263174142</v>
      </c>
      <c r="T93" s="19">
        <v>19.722334901150145</v>
      </c>
      <c r="U93" s="19">
        <v>28.977016128520834</v>
      </c>
      <c r="V93" s="19">
        <v>19.039663510832735</v>
      </c>
      <c r="W93" s="19">
        <v>-1.9213885920537177</v>
      </c>
      <c r="X93" s="19">
        <v>12.904710271046804</v>
      </c>
      <c r="Y93" s="19">
        <v>4.7789236653683442</v>
      </c>
      <c r="Z93" s="19">
        <v>8.2863239610376986</v>
      </c>
      <c r="AA93" s="19">
        <v>7.3633587867681261</v>
      </c>
      <c r="AB93" s="19">
        <v>4.3799787272068968</v>
      </c>
      <c r="AC93" s="19">
        <v>1.0709972034703923</v>
      </c>
      <c r="AD93" s="19">
        <v>4.1259378189217699</v>
      </c>
      <c r="AE93" s="19">
        <v>1.213033037196777</v>
      </c>
      <c r="AF93" s="19">
        <v>4.2314691695348996</v>
      </c>
      <c r="AG93" s="19">
        <v>11.499576163004228</v>
      </c>
    </row>
    <row r="94" spans="1:33" s="27" customFormat="1" x14ac:dyDescent="0.2">
      <c r="A94" s="17" t="str">
        <f>VLOOKUP(C94,'Country Table'!$C$4:$G$222,5,FALSE)</f>
        <v>Low income</v>
      </c>
      <c r="B94" s="17" t="str">
        <f>VLOOKUP(C94,'Country Table'!$C$4:$G$222,4,FALSE)</f>
        <v>Sub-Saharan Africa</v>
      </c>
      <c r="C94" s="28" t="s">
        <v>241</v>
      </c>
      <c r="D94" s="19">
        <v>0.56945951417253093</v>
      </c>
      <c r="E94" s="19">
        <v>0.42035163814196019</v>
      </c>
      <c r="F94" s="19">
        <v>0.56884360241539123</v>
      </c>
      <c r="G94" s="19">
        <v>0.37794467815908273</v>
      </c>
      <c r="H94" s="19">
        <v>0.16262716956928253</v>
      </c>
      <c r="I94" s="19">
        <v>0.25299406769771265</v>
      </c>
      <c r="J94" s="19">
        <v>0.20604577673852428</v>
      </c>
      <c r="K94" s="19">
        <v>0.32853706753046535</v>
      </c>
      <c r="L94" s="19">
        <v>0.37790896468491614</v>
      </c>
      <c r="M94" s="29">
        <v>1.3648106388905277</v>
      </c>
      <c r="N94" s="19">
        <v>1.7919238069439651</v>
      </c>
      <c r="O94" s="19">
        <v>1.7111719433417463</v>
      </c>
      <c r="P94" s="19">
        <v>0.27396516749819766</v>
      </c>
      <c r="Q94" s="19">
        <v>0.20202572908968522</v>
      </c>
      <c r="R94" s="19">
        <v>1.0446898379397316</v>
      </c>
      <c r="S94" s="19">
        <v>1.458008012972059</v>
      </c>
      <c r="T94" s="19">
        <v>4.6074920739145657</v>
      </c>
      <c r="U94" s="19">
        <v>9.2601154729471897</v>
      </c>
      <c r="V94" s="19">
        <v>10.577931003197925</v>
      </c>
      <c r="W94" s="19">
        <v>13.448542073432797</v>
      </c>
      <c r="X94" s="19">
        <v>9.1386716200624498</v>
      </c>
      <c r="Y94" s="19">
        <v>7.0597912669479008</v>
      </c>
      <c r="Z94" s="19">
        <v>7.0368035158993871</v>
      </c>
      <c r="AA94" s="19">
        <v>4.5546444122836887</v>
      </c>
      <c r="AB94" s="19">
        <v>4.4338727255436918</v>
      </c>
      <c r="AC94" s="19">
        <v>2.8972764850889865</v>
      </c>
      <c r="AD94" s="19">
        <v>4.564607584842773</v>
      </c>
      <c r="AE94" s="19">
        <v>3.5279716064854925</v>
      </c>
      <c r="AF94" s="19">
        <v>4.4179397955485982</v>
      </c>
      <c r="AG94" s="19">
        <v>1.6136679808560921</v>
      </c>
    </row>
    <row r="95" spans="1:33" s="27" customFormat="1" x14ac:dyDescent="0.2">
      <c r="A95" s="17" t="str">
        <f>VLOOKUP(C95,'Country Table'!$C$4:$G$222,5,FALSE)</f>
        <v>Low income</v>
      </c>
      <c r="B95" s="17" t="str">
        <f>VLOOKUP(C95,'Country Table'!$C$4:$G$222,4,FALSE)</f>
        <v>Sub-Saharan Africa</v>
      </c>
      <c r="C95" s="28" t="s">
        <v>243</v>
      </c>
      <c r="D95" s="19">
        <v>1.2388532739073783</v>
      </c>
      <c r="E95" s="19">
        <v>-1.3024462328814639</v>
      </c>
      <c r="F95" s="19">
        <v>-0.39455029756254123</v>
      </c>
      <c r="G95" s="19">
        <v>0.38635454929399504</v>
      </c>
      <c r="H95" s="19">
        <v>2.1147878651499292</v>
      </c>
      <c r="I95" s="19">
        <v>0.40380790353782625</v>
      </c>
      <c r="J95" s="19">
        <v>0.69256574942819804</v>
      </c>
      <c r="K95" s="19">
        <v>0.55829525859919971</v>
      </c>
      <c r="L95" s="19">
        <v>0.69143946066697159</v>
      </c>
      <c r="M95" s="29">
        <v>3.2956523751219637</v>
      </c>
      <c r="N95" s="19">
        <v>1.4912474312006685</v>
      </c>
      <c r="O95" s="19">
        <v>1.1243786138187888</v>
      </c>
      <c r="P95" s="19">
        <v>0.16877643033068379</v>
      </c>
      <c r="Q95" s="19">
        <v>2.0532556946979259</v>
      </c>
      <c r="R95" s="19">
        <v>3.1015087204276757</v>
      </c>
      <c r="S95" s="19">
        <v>3.8211119931340978</v>
      </c>
      <c r="T95" s="19">
        <v>0.88948535549510899</v>
      </c>
      <c r="U95" s="19">
        <v>2.8060098252931058</v>
      </c>
      <c r="V95" s="19">
        <v>3.6727201541323931</v>
      </c>
      <c r="W95" s="19">
        <v>0.79356094531905941</v>
      </c>
      <c r="X95" s="19">
        <v>1.3938988460640087</v>
      </c>
      <c r="Y95" s="19">
        <v>10.15431902773752</v>
      </c>
      <c r="Z95" s="19">
        <v>-0.14739975137914949</v>
      </c>
      <c r="AA95" s="19">
        <v>8.1785134617433375</v>
      </c>
      <c r="AB95" s="19">
        <v>9.8893020481000953</v>
      </c>
      <c r="AC95" s="19">
        <v>4.5149394106591529</v>
      </c>
      <c r="AD95" s="19">
        <v>2.129562760353247</v>
      </c>
      <c r="AE95" s="19">
        <v>1.4309982183827017</v>
      </c>
      <c r="AF95" s="19">
        <v>1.4668178919637045</v>
      </c>
      <c r="AG95" s="19">
        <v>1.2837685891300461</v>
      </c>
    </row>
    <row r="96" spans="1:33" s="27" customFormat="1" x14ac:dyDescent="0.2">
      <c r="A96" s="17" t="str">
        <f>VLOOKUP(C96,'Country Table'!$C$4:$G$222,5,FALSE)</f>
        <v>Upper middle income</v>
      </c>
      <c r="B96" s="17" t="str">
        <f>VLOOKUP(C96,'Country Table'!$C$4:$G$222,4,FALSE)</f>
        <v>East Asia &amp; Pacific</v>
      </c>
      <c r="C96" s="28" t="s">
        <v>245</v>
      </c>
      <c r="D96" s="19">
        <v>5.2981233877631473</v>
      </c>
      <c r="E96" s="19">
        <v>8.1363296360055806</v>
      </c>
      <c r="F96" s="19">
        <v>8.7604744021455545</v>
      </c>
      <c r="G96" s="19">
        <v>7.4828536582074872</v>
      </c>
      <c r="H96" s="19">
        <v>5.8296142579839474</v>
      </c>
      <c r="I96" s="19">
        <v>4.7102454015883071</v>
      </c>
      <c r="J96" s="19">
        <v>5.0353429310729183</v>
      </c>
      <c r="K96" s="19">
        <v>5.1362411580532754</v>
      </c>
      <c r="L96" s="19">
        <v>2.9977508520145681</v>
      </c>
      <c r="M96" s="29">
        <v>4.9214666648934093</v>
      </c>
      <c r="N96" s="19">
        <v>4.0384286239376443</v>
      </c>
      <c r="O96" s="19">
        <v>0.59702931825208017</v>
      </c>
      <c r="P96" s="19">
        <v>3.1661243225047118</v>
      </c>
      <c r="Q96" s="19">
        <v>2.9209420945676468</v>
      </c>
      <c r="R96" s="19">
        <v>3.5078726204941297</v>
      </c>
      <c r="S96" s="19">
        <v>2.7343931256266543</v>
      </c>
      <c r="T96" s="19">
        <v>4.7271944883504604</v>
      </c>
      <c r="U96" s="19">
        <v>4.6868880488533895</v>
      </c>
      <c r="V96" s="19">
        <v>3.2807870354773625</v>
      </c>
      <c r="W96" s="19">
        <v>5.6692267820159709E-2</v>
      </c>
      <c r="X96" s="19">
        <v>4.2686638663911225</v>
      </c>
      <c r="Y96" s="19">
        <v>5.0744553464775501</v>
      </c>
      <c r="Z96" s="19">
        <v>2.82905646583735</v>
      </c>
      <c r="AA96" s="19">
        <v>3.494301778732019</v>
      </c>
      <c r="AB96" s="19">
        <v>3.1412677949003274</v>
      </c>
      <c r="AC96" s="19">
        <v>3.270949574169467</v>
      </c>
      <c r="AD96" s="19">
        <v>4.4713181919538698</v>
      </c>
      <c r="AE96" s="19">
        <v>2.9372089359203932</v>
      </c>
      <c r="AF96" s="19">
        <v>2.3899960384465024</v>
      </c>
      <c r="AG96" s="19">
        <v>2.0977359137906761</v>
      </c>
    </row>
    <row r="97" spans="1:33" s="27" customFormat="1" x14ac:dyDescent="0.2">
      <c r="A97" s="17" t="str">
        <f>VLOOKUP(C97,'Country Table'!$C$4:$G$222,5,FALSE)</f>
        <v>Upper middle income</v>
      </c>
      <c r="B97" s="17" t="str">
        <f>VLOOKUP(C97,'Country Table'!$C$4:$G$222,4,FALSE)</f>
        <v>South Asia</v>
      </c>
      <c r="C97" s="28" t="s">
        <v>247</v>
      </c>
      <c r="D97" s="19">
        <v>2.6035733411226332</v>
      </c>
      <c r="E97" s="19">
        <v>2.6588315108947236</v>
      </c>
      <c r="F97" s="19">
        <v>2.3169816333986515</v>
      </c>
      <c r="G97" s="19">
        <v>2.1406855945877092</v>
      </c>
      <c r="H97" s="19">
        <v>2.4566591332978711</v>
      </c>
      <c r="I97" s="19">
        <v>1.8122583775768415</v>
      </c>
      <c r="J97" s="19">
        <v>2.0682987256816827</v>
      </c>
      <c r="K97" s="19">
        <v>2.2448550885018483</v>
      </c>
      <c r="L97" s="19">
        <v>2.1325760872879878</v>
      </c>
      <c r="M97" s="29">
        <v>2.0912115865382401</v>
      </c>
      <c r="N97" s="19">
        <v>3.5737818890630852</v>
      </c>
      <c r="O97" s="19">
        <v>2.3605529232985583</v>
      </c>
      <c r="P97" s="19">
        <v>2.7556007406706398</v>
      </c>
      <c r="Q97" s="19">
        <v>3.0200360906042523</v>
      </c>
      <c r="R97" s="19">
        <v>4.3146744540640221</v>
      </c>
      <c r="S97" s="19">
        <v>4.5549967361799588</v>
      </c>
      <c r="T97" s="19">
        <v>4.0519805145974672</v>
      </c>
      <c r="U97" s="19">
        <v>7.0880567910364327</v>
      </c>
      <c r="V97" s="19">
        <v>7.9790344451431876</v>
      </c>
      <c r="W97" s="19">
        <v>6.7353401253735301</v>
      </c>
      <c r="X97" s="19">
        <v>8.3637643306073617</v>
      </c>
      <c r="Y97" s="19">
        <v>15.265932390229086</v>
      </c>
      <c r="Z97" s="19">
        <v>7.8989394789964109</v>
      </c>
      <c r="AA97" s="19">
        <v>10.950382089991797</v>
      </c>
      <c r="AB97" s="19">
        <v>9.0165949681247728</v>
      </c>
      <c r="AC97" s="19">
        <v>7.2510389632275212</v>
      </c>
      <c r="AD97" s="19">
        <v>10.427605106276697</v>
      </c>
      <c r="AE97" s="19">
        <v>9.6665811428640822</v>
      </c>
      <c r="AF97" s="19">
        <v>10.80549335214868</v>
      </c>
      <c r="AG97" s="19">
        <v>15.554298600994084</v>
      </c>
    </row>
    <row r="98" spans="1:33" s="27" customFormat="1" x14ac:dyDescent="0.2">
      <c r="A98" s="17" t="str">
        <f>VLOOKUP(C98,'Country Table'!$C$4:$G$222,5,FALSE)</f>
        <v>Low income</v>
      </c>
      <c r="B98" s="17" t="str">
        <f>VLOOKUP(C98,'Country Table'!$C$4:$G$222,4,FALSE)</f>
        <v>Sub-Saharan Africa</v>
      </c>
      <c r="C98" s="28" t="s">
        <v>249</v>
      </c>
      <c r="D98" s="19">
        <v>0.21364296288912235</v>
      </c>
      <c r="E98" s="19">
        <v>4.4242241243631443E-2</v>
      </c>
      <c r="F98" s="19">
        <v>-0.77276654667790645</v>
      </c>
      <c r="G98" s="19">
        <v>0.14410455437268263</v>
      </c>
      <c r="H98" s="19">
        <v>0.83661306501232302</v>
      </c>
      <c r="I98" s="19">
        <v>4.1172310020367</v>
      </c>
      <c r="J98" s="19">
        <v>0.97860433046853768</v>
      </c>
      <c r="K98" s="19">
        <v>2.7570514592598871</v>
      </c>
      <c r="L98" s="19">
        <v>0.32724451694333317</v>
      </c>
      <c r="M98" s="29">
        <v>0.90094111585742009</v>
      </c>
      <c r="N98" s="19">
        <v>2.0372085700001255</v>
      </c>
      <c r="O98" s="19">
        <v>6.0258969912806579</v>
      </c>
      <c r="P98" s="19">
        <v>-0.31654867285057281</v>
      </c>
      <c r="Q98" s="19">
        <v>1.5383302573495687</v>
      </c>
      <c r="R98" s="19">
        <v>1.5582881919009426</v>
      </c>
      <c r="S98" s="19">
        <v>2.5645185562297175</v>
      </c>
      <c r="T98" s="19">
        <v>2.1459343587878386</v>
      </c>
      <c r="U98" s="19">
        <v>2.5297384781277943</v>
      </c>
      <c r="V98" s="19">
        <v>2.7190511507297654</v>
      </c>
      <c r="W98" s="19">
        <v>6.3449385718239331</v>
      </c>
      <c r="X98" s="19">
        <v>3.4761345371188552</v>
      </c>
      <c r="Y98" s="19">
        <v>4.2796764935826168</v>
      </c>
      <c r="Z98" s="19">
        <v>3.1977733548186262</v>
      </c>
      <c r="AA98" s="19">
        <v>2.3247059737163807</v>
      </c>
      <c r="AB98" s="19">
        <v>1.0025725472778433</v>
      </c>
      <c r="AC98" s="19">
        <v>2.1016214568471887</v>
      </c>
      <c r="AD98" s="19">
        <v>2.5409024947804544</v>
      </c>
      <c r="AE98" s="19">
        <v>3.6379859916048813</v>
      </c>
      <c r="AF98" s="19">
        <v>2.7199311734800395</v>
      </c>
      <c r="AG98" s="19">
        <v>2.8202134351221817</v>
      </c>
    </row>
    <row r="99" spans="1:33" s="27" customFormat="1" x14ac:dyDescent="0.2">
      <c r="A99" s="17" t="str">
        <f>VLOOKUP(C99,'Country Table'!$C$4:$G$222,5,FALSE)</f>
        <v>High income</v>
      </c>
      <c r="B99" s="17" t="str">
        <f>VLOOKUP(C99,'Country Table'!$C$4:$G$222,4,FALSE)</f>
        <v>Middle East &amp; North Africa</v>
      </c>
      <c r="C99" s="28" t="s">
        <v>251</v>
      </c>
      <c r="D99" s="19">
        <v>1.1785589516347375</v>
      </c>
      <c r="E99" s="19">
        <v>3.2740475870144676</v>
      </c>
      <c r="F99" s="19">
        <v>2.802675462801163</v>
      </c>
      <c r="G99" s="19">
        <v>2.0833454500004454</v>
      </c>
      <c r="H99" s="19">
        <v>5.058845978246862</v>
      </c>
      <c r="I99" s="19">
        <v>11.401055538664227</v>
      </c>
      <c r="J99" s="19">
        <v>8.766732219653651</v>
      </c>
      <c r="K99" s="19">
        <v>3.6971714502048663</v>
      </c>
      <c r="L99" s="19">
        <v>8.2394137400574827</v>
      </c>
      <c r="M99" s="29">
        <v>16.16142720051274</v>
      </c>
      <c r="N99" s="19">
        <v>18.334882148167921</v>
      </c>
      <c r="O99" s="19">
        <v>10.251830468932962</v>
      </c>
      <c r="P99" s="19">
        <v>-11.143911594656155</v>
      </c>
      <c r="Q99" s="19">
        <v>16.829741385711518</v>
      </c>
      <c r="R99" s="19">
        <v>123.5699520250289</v>
      </c>
      <c r="S99" s="19">
        <v>340.44296522818229</v>
      </c>
      <c r="T99" s="19">
        <v>370.50391750209667</v>
      </c>
      <c r="U99" s="19">
        <v>451.63931215339676</v>
      </c>
      <c r="V99" s="19">
        <v>165.28375757052322</v>
      </c>
      <c r="W99" s="19">
        <v>16.942269881000975</v>
      </c>
      <c r="X99" s="19">
        <v>105.66712753779885</v>
      </c>
      <c r="Y99" s="19">
        <v>82.045893880018468</v>
      </c>
      <c r="Z99" s="19">
        <v>36.104475125225633</v>
      </c>
      <c r="AA99" s="19">
        <v>5.0232723094275284</v>
      </c>
      <c r="AB99" s="19">
        <v>1.379171665321488</v>
      </c>
      <c r="AC99" s="19">
        <v>34.081356730168316</v>
      </c>
      <c r="AD99" s="19">
        <v>27.46668424004514</v>
      </c>
      <c r="AE99" s="19">
        <v>31.248593096943438</v>
      </c>
      <c r="AF99" s="19">
        <v>32.529651873954762</v>
      </c>
      <c r="AG99" s="19">
        <v>30.272099909570461</v>
      </c>
    </row>
    <row r="100" spans="1:33" s="27" customFormat="1" x14ac:dyDescent="0.2">
      <c r="A100" s="17" t="str">
        <f>VLOOKUP(C100,'Country Table'!$C$4:$G$222,5,FALSE)</f>
        <v>Lower middle income</v>
      </c>
      <c r="B100" s="17" t="str">
        <f>VLOOKUP(C100,'Country Table'!$C$4:$G$222,4,FALSE)</f>
        <v>Sub-Saharan Africa</v>
      </c>
      <c r="C100" s="28" t="s">
        <v>255</v>
      </c>
      <c r="D100" s="19">
        <v>0.44702077877216706</v>
      </c>
      <c r="E100" s="19">
        <v>0.10637854316702966</v>
      </c>
      <c r="F100" s="19">
        <v>0.34881624971850744</v>
      </c>
      <c r="G100" s="19">
        <v>0.87108197345468541</v>
      </c>
      <c r="H100" s="19">
        <v>0.10693267188194391</v>
      </c>
      <c r="I100" s="19">
        <v>0.3341432097219606</v>
      </c>
      <c r="J100" s="19">
        <v>-2.0427920883086072E-2</v>
      </c>
      <c r="K100" s="19">
        <v>-0.16071034196467174</v>
      </c>
      <c r="L100" s="19">
        <v>6.5265959233113506E-3</v>
      </c>
      <c r="M100" s="29">
        <v>0.76133110100385204</v>
      </c>
      <c r="N100" s="19">
        <v>2.2531904666175895</v>
      </c>
      <c r="O100" s="19">
        <v>4.3927352276539908</v>
      </c>
      <c r="P100" s="19">
        <v>3.7894277987855864</v>
      </c>
      <c r="Q100" s="19">
        <v>4.9707759319526827</v>
      </c>
      <c r="R100" s="19">
        <v>17.104840241934667</v>
      </c>
      <c r="S100" s="19">
        <v>27.652036177723353</v>
      </c>
      <c r="T100" s="19">
        <v>3.8567643676831991</v>
      </c>
      <c r="U100" s="19">
        <v>3.2202120403529557</v>
      </c>
      <c r="V100" s="19">
        <v>6.6706734609618277</v>
      </c>
      <c r="W100" s="19">
        <v>-6.5014055776225071E-2</v>
      </c>
      <c r="X100" s="19">
        <v>2.3189042719612329</v>
      </c>
      <c r="Y100" s="19">
        <v>8.7033447401951296</v>
      </c>
      <c r="Z100" s="19">
        <v>20.601305404589155</v>
      </c>
      <c r="AA100" s="19">
        <v>15.589019964842453</v>
      </c>
      <c r="AB100" s="19">
        <v>7.6236170417483402</v>
      </c>
      <c r="AC100" s="19">
        <v>8.1358577730928019</v>
      </c>
      <c r="AD100" s="19">
        <v>4.2373131913921664</v>
      </c>
      <c r="AE100" s="19">
        <v>8.7035097313791354</v>
      </c>
      <c r="AF100" s="19">
        <v>10.964276678170707</v>
      </c>
      <c r="AG100" s="19">
        <v>-11.635368964412429</v>
      </c>
    </row>
    <row r="101" spans="1:33" s="27" customFormat="1" x14ac:dyDescent="0.2">
      <c r="A101" s="17" t="str">
        <f>VLOOKUP(C101,'Country Table'!$C$4:$G$222,5,FALSE)</f>
        <v>High income</v>
      </c>
      <c r="B101" s="17" t="str">
        <f>VLOOKUP(C101,'Country Table'!$C$4:$G$222,4,FALSE)</f>
        <v>Sub-Saharan Africa</v>
      </c>
      <c r="C101" s="28" t="s">
        <v>257</v>
      </c>
      <c r="D101" s="19">
        <v>1.5466566125949857</v>
      </c>
      <c r="E101" s="19">
        <v>0.6082706859361009</v>
      </c>
      <c r="F101" s="19">
        <v>0.45635759121825947</v>
      </c>
      <c r="G101" s="19">
        <v>0.45145153339929345</v>
      </c>
      <c r="H101" s="19">
        <v>0.5617674596738268</v>
      </c>
      <c r="I101" s="19">
        <v>0.46265496235656445</v>
      </c>
      <c r="J101" s="19">
        <v>0.82907723446069959</v>
      </c>
      <c r="K101" s="19">
        <v>1.3201098350574081</v>
      </c>
      <c r="L101" s="19">
        <v>0.29187946599049031</v>
      </c>
      <c r="M101" s="29">
        <v>1.1361989371938723</v>
      </c>
      <c r="N101" s="19">
        <v>5.6964051978175307</v>
      </c>
      <c r="O101" s="19">
        <v>-0.59986522495026917</v>
      </c>
      <c r="P101" s="19">
        <v>0.66248834503944476</v>
      </c>
      <c r="Q101" s="19">
        <v>1.0767658503794206</v>
      </c>
      <c r="R101" s="19">
        <v>0.21120329617796657</v>
      </c>
      <c r="S101" s="19">
        <v>0.64383730093899649</v>
      </c>
      <c r="T101" s="19">
        <v>1.5188653538078316</v>
      </c>
      <c r="U101" s="19">
        <v>4.1810803947212669</v>
      </c>
      <c r="V101" s="19">
        <v>3.780888369959909</v>
      </c>
      <c r="W101" s="19">
        <v>2.8117551014046258</v>
      </c>
      <c r="X101" s="19">
        <v>4.2978402828969209</v>
      </c>
      <c r="Y101" s="19">
        <v>3.7620785913680086</v>
      </c>
      <c r="Z101" s="19">
        <v>5.0478548042462155</v>
      </c>
      <c r="AA101" s="19">
        <v>2.4186134257433296</v>
      </c>
      <c r="AB101" s="19">
        <v>3.5581214162958252</v>
      </c>
      <c r="AC101" s="19">
        <v>1.8512647446775068</v>
      </c>
      <c r="AD101" s="19">
        <v>3.0963871459961134</v>
      </c>
      <c r="AE101" s="19">
        <v>3.6200555752376298</v>
      </c>
      <c r="AF101" s="19">
        <v>2.6196821883571015</v>
      </c>
      <c r="AG101" s="19">
        <v>3.3306629081451233</v>
      </c>
    </row>
    <row r="102" spans="1:33" s="27" customFormat="1" x14ac:dyDescent="0.2">
      <c r="A102" s="17" t="str">
        <f>VLOOKUP(C102,'Country Table'!$C$4:$G$222,5,FALSE)</f>
        <v>Upper middle income</v>
      </c>
      <c r="B102" s="17" t="str">
        <f>VLOOKUP(C102,'Country Table'!$C$4:$G$222,4,FALSE)</f>
        <v>Latin America &amp; Caribbean</v>
      </c>
      <c r="C102" s="28" t="s">
        <v>259</v>
      </c>
      <c r="D102" s="19">
        <v>1.0082158383092861</v>
      </c>
      <c r="E102" s="19">
        <v>1.5207121095333085</v>
      </c>
      <c r="F102" s="19">
        <v>1.209667654280868</v>
      </c>
      <c r="G102" s="19">
        <v>0.87650966276897369</v>
      </c>
      <c r="H102" s="19">
        <v>2.0788603254727125</v>
      </c>
      <c r="I102" s="19">
        <v>2.6456485058872916</v>
      </c>
      <c r="J102" s="19">
        <v>2.2350718886526071</v>
      </c>
      <c r="K102" s="19">
        <v>2.5638397911034971</v>
      </c>
      <c r="L102" s="19">
        <v>2.422927438691223</v>
      </c>
      <c r="M102" s="29">
        <v>2.3226057476823523</v>
      </c>
      <c r="N102" s="19">
        <v>2.596709942641565</v>
      </c>
      <c r="O102" s="19">
        <v>3.9724818333837946</v>
      </c>
      <c r="P102" s="19">
        <v>3.1155195801087072</v>
      </c>
      <c r="Q102" s="19">
        <v>2.4986434392927794</v>
      </c>
      <c r="R102" s="19">
        <v>3.1852161637712371</v>
      </c>
      <c r="S102" s="19">
        <v>2.9651128079595299</v>
      </c>
      <c r="T102" s="19">
        <v>2.1325837449180778</v>
      </c>
      <c r="U102" s="19">
        <v>3.1427012552359135</v>
      </c>
      <c r="V102" s="19">
        <v>2.9086630516590253</v>
      </c>
      <c r="W102" s="19">
        <v>2.1283318645199003</v>
      </c>
      <c r="X102" s="19">
        <v>1.9668431920867271</v>
      </c>
      <c r="Y102" s="19">
        <v>2.0922576758017786</v>
      </c>
      <c r="Z102" s="19">
        <v>1.4613547440866463</v>
      </c>
      <c r="AA102" s="19">
        <v>3.6945582957493603</v>
      </c>
      <c r="AB102" s="19">
        <v>2.2543588823634297</v>
      </c>
      <c r="AC102" s="19">
        <v>3.0528367364466837</v>
      </c>
      <c r="AD102" s="19">
        <v>3.5975519385134636</v>
      </c>
      <c r="AE102" s="19">
        <v>2.8530002299619541</v>
      </c>
      <c r="AF102" s="19">
        <v>3.0868986086366181</v>
      </c>
      <c r="AG102" s="19">
        <v>2.3333451163733772</v>
      </c>
    </row>
    <row r="103" spans="1:33" s="27" customFormat="1" x14ac:dyDescent="0.2">
      <c r="A103" s="17" t="str">
        <f>VLOOKUP(C103,'Country Table'!$C$4:$G$222,5,FALSE)</f>
        <v>Lower middle income</v>
      </c>
      <c r="B103" s="17" t="str">
        <f>VLOOKUP(C103,'Country Table'!$C$4:$G$222,4,FALSE)</f>
        <v>Europe &amp; Central Asia</v>
      </c>
      <c r="C103" s="28" t="s">
        <v>262</v>
      </c>
      <c r="D103" s="19" t="s">
        <v>443</v>
      </c>
      <c r="E103" s="19" t="s">
        <v>443</v>
      </c>
      <c r="F103" s="19" t="s">
        <v>443</v>
      </c>
      <c r="G103" s="19" t="s">
        <v>443</v>
      </c>
      <c r="H103" s="19" t="s">
        <v>443</v>
      </c>
      <c r="I103" s="19">
        <v>3.8169290470337049</v>
      </c>
      <c r="J103" s="19">
        <v>1.4004890246464214</v>
      </c>
      <c r="K103" s="19">
        <v>4.0796211719781645</v>
      </c>
      <c r="L103" s="19">
        <v>4.4451181431319693</v>
      </c>
      <c r="M103" s="29">
        <v>3.2345875690679926</v>
      </c>
      <c r="N103" s="19">
        <v>9.8988738390909408</v>
      </c>
      <c r="O103" s="19">
        <v>6.986009638805406</v>
      </c>
      <c r="P103" s="19">
        <v>5.0577133886904244</v>
      </c>
      <c r="Q103" s="19">
        <v>3.7230412035193163</v>
      </c>
      <c r="R103" s="19">
        <v>5.8119898320429577</v>
      </c>
      <c r="S103" s="19">
        <v>6.3814504408796351</v>
      </c>
      <c r="T103" s="19">
        <v>7.589830960361085</v>
      </c>
      <c r="U103" s="19">
        <v>12.17898034437582</v>
      </c>
      <c r="V103" s="19">
        <v>12.000462668065223</v>
      </c>
      <c r="W103" s="19">
        <v>4.7767942715285692</v>
      </c>
      <c r="X103" s="19">
        <v>4.161027240715506</v>
      </c>
      <c r="Y103" s="19">
        <v>4.2663966362242141</v>
      </c>
      <c r="Z103" s="19">
        <v>2.8793804322525642</v>
      </c>
      <c r="AA103" s="19">
        <v>2.5469941100971298</v>
      </c>
      <c r="AB103" s="19">
        <v>3.6290435491672213</v>
      </c>
      <c r="AC103" s="19">
        <v>2.9123079837003316</v>
      </c>
      <c r="AD103" s="19">
        <v>1.0950902941850467</v>
      </c>
      <c r="AE103" s="19">
        <v>1.596420182167027</v>
      </c>
      <c r="AF103" s="19">
        <v>2.721993825905491</v>
      </c>
      <c r="AG103" s="19">
        <v>4.9601706449171576</v>
      </c>
    </row>
    <row r="104" spans="1:33" s="27" customFormat="1" x14ac:dyDescent="0.2">
      <c r="A104" s="17" t="str">
        <f>VLOOKUP(C104,'Country Table'!$C$4:$G$222,5,FALSE)</f>
        <v>Lower middle income</v>
      </c>
      <c r="B104" s="17" t="str">
        <f>VLOOKUP(C104,'Country Table'!$C$4:$G$222,4,FALSE)</f>
        <v>East Asia &amp; Pacific</v>
      </c>
      <c r="C104" s="28" t="s">
        <v>266</v>
      </c>
      <c r="D104" s="19" t="s">
        <v>443</v>
      </c>
      <c r="E104" s="19">
        <v>0.46741968638891168</v>
      </c>
      <c r="F104" s="19">
        <v>0.15178976866195257</v>
      </c>
      <c r="G104" s="19">
        <v>1.0020801177071748</v>
      </c>
      <c r="H104" s="19">
        <v>0.74528760140659822</v>
      </c>
      <c r="I104" s="19">
        <v>0.674854439037465</v>
      </c>
      <c r="J104" s="19">
        <v>1.1815241085967079</v>
      </c>
      <c r="K104" s="19">
        <v>2.1169680698484488</v>
      </c>
      <c r="L104" s="19">
        <v>1.6808363109710025</v>
      </c>
      <c r="M104" s="29">
        <v>2.8749530054292571</v>
      </c>
      <c r="N104" s="19">
        <v>4.7231227976531844</v>
      </c>
      <c r="O104" s="19">
        <v>4.9684623527528036</v>
      </c>
      <c r="P104" s="19">
        <v>5.567339626194272</v>
      </c>
      <c r="Q104" s="19">
        <v>8.2454847381977654</v>
      </c>
      <c r="R104" s="19">
        <v>4.664502195526925</v>
      </c>
      <c r="S104" s="19">
        <v>7.4349957041320272</v>
      </c>
      <c r="T104" s="19">
        <v>7.1896896593105417</v>
      </c>
      <c r="U104" s="19">
        <v>8.8018870260258737</v>
      </c>
      <c r="V104" s="19">
        <v>15.021615425261453</v>
      </c>
      <c r="W104" s="19">
        <v>13.604484618785071</v>
      </c>
      <c r="X104" s="19">
        <v>23.526337126558882</v>
      </c>
      <c r="Y104" s="19">
        <v>43.912111616439752</v>
      </c>
      <c r="Z104" s="19">
        <v>34.755982610572225</v>
      </c>
      <c r="AA104" s="19">
        <v>16.370075524725255</v>
      </c>
      <c r="AB104" s="19">
        <v>2.7625883234984787</v>
      </c>
      <c r="AC104" s="19">
        <v>0.8027473441725318</v>
      </c>
      <c r="AD104" s="19">
        <v>-37.154762535793211</v>
      </c>
      <c r="AE104" s="19">
        <v>13.078788464400631</v>
      </c>
      <c r="AF104" s="19">
        <v>14.887195906925891</v>
      </c>
      <c r="AG104" s="19">
        <v>17.637836615934958</v>
      </c>
    </row>
    <row r="105" spans="1:33" s="27" customFormat="1" x14ac:dyDescent="0.2">
      <c r="A105" s="17" t="str">
        <f>VLOOKUP(C105,'Country Table'!$C$4:$G$222,5,FALSE)</f>
        <v>Lower middle income</v>
      </c>
      <c r="B105" s="17" t="str">
        <f>VLOOKUP(C105,'Country Table'!$C$4:$G$222,4,FALSE)</f>
        <v>Middle East &amp; North Africa</v>
      </c>
      <c r="C105" s="28" t="s">
        <v>270</v>
      </c>
      <c r="D105" s="19">
        <v>0.5471251949133995</v>
      </c>
      <c r="E105" s="19">
        <v>0.98329974831628042</v>
      </c>
      <c r="F105" s="19">
        <v>1.2532099088860362</v>
      </c>
      <c r="G105" s="19">
        <v>1.5525468669935218</v>
      </c>
      <c r="H105" s="19">
        <v>1.5473605424266008</v>
      </c>
      <c r="I105" s="19">
        <v>0.85771412858707952</v>
      </c>
      <c r="J105" s="19">
        <v>0.82803932585895967</v>
      </c>
      <c r="K105" s="19">
        <v>2.7570900648481351</v>
      </c>
      <c r="L105" s="19">
        <v>0.73843597679752504</v>
      </c>
      <c r="M105" s="29">
        <v>1.9863890245311531</v>
      </c>
      <c r="N105" s="19">
        <v>1.0977443570787544</v>
      </c>
      <c r="O105" s="19">
        <v>7.1581024541544664</v>
      </c>
      <c r="P105" s="19">
        <v>1.137290891574078</v>
      </c>
      <c r="Q105" s="19">
        <v>4.4422772158932675</v>
      </c>
      <c r="R105" s="19">
        <v>1.4982140186499133</v>
      </c>
      <c r="S105" s="19">
        <v>2.6797059524757474</v>
      </c>
      <c r="T105" s="19">
        <v>3.5850197705858449</v>
      </c>
      <c r="U105" s="19">
        <v>3.5750949942419119</v>
      </c>
      <c r="V105" s="19">
        <v>2.666048498748582</v>
      </c>
      <c r="W105" s="19">
        <v>2.1209695952934737</v>
      </c>
      <c r="X105" s="19">
        <v>1.3309044818071709</v>
      </c>
      <c r="Y105" s="19">
        <v>2.4872746213216148</v>
      </c>
      <c r="Z105" s="19">
        <v>2.8920944210395518</v>
      </c>
      <c r="AA105" s="19">
        <v>3.1461637990388232</v>
      </c>
      <c r="AB105" s="19">
        <v>3.2025296384969613</v>
      </c>
      <c r="AC105" s="19">
        <v>3.2149832700826089</v>
      </c>
      <c r="AD105" s="19">
        <v>2.084337943115671</v>
      </c>
      <c r="AE105" s="19">
        <v>2.4428081345115853</v>
      </c>
      <c r="AF105" s="19">
        <v>3.0057202488501589</v>
      </c>
      <c r="AG105" s="19">
        <v>1.3474477410545522</v>
      </c>
    </row>
    <row r="106" spans="1:33" s="27" customFormat="1" x14ac:dyDescent="0.2">
      <c r="A106" s="17" t="str">
        <f>VLOOKUP(C106,'Country Table'!$C$4:$G$222,5,FALSE)</f>
        <v>Low income</v>
      </c>
      <c r="B106" s="17" t="str">
        <f>VLOOKUP(C106,'Country Table'!$C$4:$G$222,4,FALSE)</f>
        <v>Sub-Saharan Africa</v>
      </c>
      <c r="C106" s="28" t="s">
        <v>272</v>
      </c>
      <c r="D106" s="19" t="s">
        <v>443</v>
      </c>
      <c r="E106" s="19">
        <v>0.60739942490205823</v>
      </c>
      <c r="F106" s="19">
        <v>0.95652774174177435</v>
      </c>
      <c r="G106" s="19">
        <v>1.1685598767017162</v>
      </c>
      <c r="H106" s="19">
        <v>1.2531234994474854</v>
      </c>
      <c r="I106" s="19">
        <v>1.551235504901981</v>
      </c>
      <c r="J106" s="19">
        <v>1.7413664480329887</v>
      </c>
      <c r="K106" s="19">
        <v>1.294020871643754</v>
      </c>
      <c r="L106" s="19">
        <v>4.1847694200961945</v>
      </c>
      <c r="M106" s="29">
        <v>6.4820589200252492</v>
      </c>
      <c r="N106" s="19">
        <v>2.5081500787262003</v>
      </c>
      <c r="O106" s="19">
        <v>4.8094717177833006</v>
      </c>
      <c r="P106" s="19">
        <v>6.1752507459499713</v>
      </c>
      <c r="Q106" s="19">
        <v>5.3836879241584192</v>
      </c>
      <c r="R106" s="19">
        <v>6.2657949911623794</v>
      </c>
      <c r="S106" s="19">
        <v>1.438111806167957</v>
      </c>
      <c r="T106" s="19">
        <v>2.7448719604645389</v>
      </c>
      <c r="U106" s="19">
        <v>3.9976244102974845</v>
      </c>
      <c r="V106" s="19">
        <v>5.1007209678263639</v>
      </c>
      <c r="W106" s="19">
        <v>7.8161249959332215</v>
      </c>
      <c r="X106" s="19">
        <v>11.350046694430253</v>
      </c>
      <c r="Y106" s="19">
        <v>25.476645414560167</v>
      </c>
      <c r="Z106" s="19">
        <v>34.463702650112907</v>
      </c>
      <c r="AA106" s="19">
        <v>39.456203341565491</v>
      </c>
      <c r="AB106" s="19">
        <v>28.216163933286676</v>
      </c>
      <c r="AC106" s="19">
        <v>24.251529047265755</v>
      </c>
      <c r="AD106" s="19">
        <v>26.205496494483267</v>
      </c>
      <c r="AE106" s="19">
        <v>17.543363258939586</v>
      </c>
      <c r="AF106" s="19">
        <v>18.197662058583539</v>
      </c>
      <c r="AG106" s="19">
        <v>14.602550441503043</v>
      </c>
    </row>
    <row r="107" spans="1:33" s="27" customFormat="1" x14ac:dyDescent="0.2">
      <c r="A107" s="17" t="str">
        <f>VLOOKUP(C107,'Country Table'!$C$4:$G$222,5,FALSE)</f>
        <v>Upper middle income</v>
      </c>
      <c r="B107" s="17" t="str">
        <f>VLOOKUP(C107,'Country Table'!$C$4:$G$222,4,FALSE)</f>
        <v>Sub-Saharan Africa</v>
      </c>
      <c r="C107" s="28" t="s">
        <v>276</v>
      </c>
      <c r="D107" s="19">
        <v>1.0613698512846843</v>
      </c>
      <c r="E107" s="19">
        <v>4.0248555573280411</v>
      </c>
      <c r="F107" s="19">
        <v>3.4523045685251255</v>
      </c>
      <c r="G107" s="19">
        <v>1.7171956502438892</v>
      </c>
      <c r="H107" s="19">
        <v>2.6941848776256814</v>
      </c>
      <c r="I107" s="19">
        <v>3.8811993378853029</v>
      </c>
      <c r="J107" s="19">
        <v>3.2619209484671687</v>
      </c>
      <c r="K107" s="19">
        <v>2.217420628268898</v>
      </c>
      <c r="L107" s="19">
        <v>2.5148750946166523</v>
      </c>
      <c r="M107" s="29">
        <v>1.3381396513992894</v>
      </c>
      <c r="N107" s="19">
        <v>5.1213115741304849</v>
      </c>
      <c r="O107" s="19">
        <v>10.911593708107672</v>
      </c>
      <c r="P107" s="19">
        <v>4.5039873817280256</v>
      </c>
      <c r="Q107" s="19">
        <v>1.3530957597026845</v>
      </c>
      <c r="R107" s="19">
        <v>3.4497850562229266</v>
      </c>
      <c r="S107" s="19">
        <v>5.4743622225280983</v>
      </c>
      <c r="T107" s="19">
        <v>7.7880586936064882</v>
      </c>
      <c r="U107" s="19">
        <v>7.6557967364072166</v>
      </c>
      <c r="V107" s="19">
        <v>8.8423578803427141</v>
      </c>
      <c r="W107" s="19">
        <v>9.3402052984104404</v>
      </c>
      <c r="X107" s="19">
        <v>2.5516880729972167</v>
      </c>
      <c r="Y107" s="19">
        <v>6.5103128519714613</v>
      </c>
      <c r="Z107" s="19">
        <v>7.9861587147298154</v>
      </c>
      <c r="AA107" s="19">
        <v>6.4695712685695668</v>
      </c>
      <c r="AB107" s="19">
        <v>3.6060604967588623</v>
      </c>
      <c r="AC107" s="19">
        <v>7.1894503564445706</v>
      </c>
      <c r="AD107" s="19">
        <v>3.480022035825074</v>
      </c>
      <c r="AE107" s="19">
        <v>2.9319031045571249</v>
      </c>
      <c r="AF107" s="19">
        <v>1.3637999986562976</v>
      </c>
      <c r="AG107" s="19">
        <v>-0.3286278182379308</v>
      </c>
    </row>
    <row r="108" spans="1:33" s="27" customFormat="1" x14ac:dyDescent="0.2">
      <c r="A108" s="17" t="str">
        <f>VLOOKUP(C108,'Country Table'!$C$4:$G$222,5,FALSE)</f>
        <v>Lower middle income</v>
      </c>
      <c r="B108" s="17" t="str">
        <f>VLOOKUP(C108,'Country Table'!$C$4:$G$222,4,FALSE)</f>
        <v>South Asia</v>
      </c>
      <c r="C108" s="28" t="s">
        <v>280</v>
      </c>
      <c r="D108" s="19">
        <v>0.16374632165235553</v>
      </c>
      <c r="E108" s="19">
        <v>5.661133593428163E-2</v>
      </c>
      <c r="F108" s="19">
        <v>0</v>
      </c>
      <c r="G108" s="19">
        <v>0</v>
      </c>
      <c r="H108" s="19">
        <v>0</v>
      </c>
      <c r="I108" s="19">
        <v>0</v>
      </c>
      <c r="J108" s="19">
        <v>0.42374943001086485</v>
      </c>
      <c r="K108" s="19">
        <v>0.4687520210006062</v>
      </c>
      <c r="L108" s="19">
        <v>0.24761178703870268</v>
      </c>
      <c r="M108" s="29">
        <v>8.6439765682715775E-2</v>
      </c>
      <c r="N108" s="19">
        <v>-8.8242529452383298E-3</v>
      </c>
      <c r="O108" s="19">
        <v>0.34709187536334379</v>
      </c>
      <c r="P108" s="19">
        <v>-9.8374868651089936E-2</v>
      </c>
      <c r="Q108" s="19">
        <v>0.23344362073964264</v>
      </c>
      <c r="R108" s="19">
        <v>-5.73755737053385E-3</v>
      </c>
      <c r="S108" s="19">
        <v>3.0156296326572917E-2</v>
      </c>
      <c r="T108" s="19">
        <v>-7.3509433259411047E-2</v>
      </c>
      <c r="U108" s="19">
        <v>5.5606415456633182E-2</v>
      </c>
      <c r="V108" s="19">
        <v>7.9321573519278831E-3</v>
      </c>
      <c r="W108" s="19">
        <v>0.29771538895769423</v>
      </c>
      <c r="X108" s="19">
        <v>0.54829466588794618</v>
      </c>
      <c r="Y108" s="19">
        <v>0.49711469272641207</v>
      </c>
      <c r="Z108" s="19">
        <v>0.48778149398405191</v>
      </c>
      <c r="AA108" s="19">
        <v>0.38492546245070997</v>
      </c>
      <c r="AB108" s="19">
        <v>0.15199082211765899</v>
      </c>
      <c r="AC108" s="19">
        <v>0.24238048449391419</v>
      </c>
      <c r="AD108" s="19">
        <v>0.50031513167760078</v>
      </c>
      <c r="AE108" s="19">
        <v>0.77943029579514822</v>
      </c>
      <c r="AF108" s="19">
        <v>0.23372800400662466</v>
      </c>
      <c r="AG108" s="19">
        <v>0.6055691845805059</v>
      </c>
    </row>
    <row r="109" spans="1:33" s="27" customFormat="1" x14ac:dyDescent="0.2">
      <c r="A109" s="17" t="str">
        <f>VLOOKUP(C109,'Country Table'!$C$4:$G$222,5,FALSE)</f>
        <v>High income</v>
      </c>
      <c r="B109" s="17" t="str">
        <f>VLOOKUP(C109,'Country Table'!$C$4:$G$222,4,FALSE)</f>
        <v>Europe &amp; Central Asia</v>
      </c>
      <c r="C109" s="28" t="s">
        <v>282</v>
      </c>
      <c r="D109" s="19">
        <v>3.3536369693920682</v>
      </c>
      <c r="E109" s="19">
        <v>1.717195064928692</v>
      </c>
      <c r="F109" s="19">
        <v>1.7044491306370191</v>
      </c>
      <c r="G109" s="19">
        <v>1.8046389466300983</v>
      </c>
      <c r="H109" s="19">
        <v>1.8797010165992751</v>
      </c>
      <c r="I109" s="19">
        <v>2.6986790605307829</v>
      </c>
      <c r="J109" s="19">
        <v>3.6858450503117144</v>
      </c>
      <c r="K109" s="19">
        <v>2.6470786592914148</v>
      </c>
      <c r="L109" s="19">
        <v>8.5886284673723381</v>
      </c>
      <c r="M109" s="29">
        <v>9.2105683565121126</v>
      </c>
      <c r="N109" s="19">
        <v>15.154478465133584</v>
      </c>
      <c r="O109" s="19">
        <v>12.058742410598128</v>
      </c>
      <c r="P109" s="19">
        <v>5.4037927626055433</v>
      </c>
      <c r="Q109" s="19">
        <v>3.534331980984347</v>
      </c>
      <c r="R109" s="19">
        <v>21.291347638459168</v>
      </c>
      <c r="S109" s="19">
        <v>30.636560659443575</v>
      </c>
      <c r="T109" s="19">
        <v>51.20483983409212</v>
      </c>
      <c r="U109" s="19">
        <v>86.58908576920706</v>
      </c>
      <c r="V109" s="19">
        <v>20.625589993559334</v>
      </c>
      <c r="W109" s="19">
        <v>11.041793588558955</v>
      </c>
      <c r="X109" s="19">
        <v>13.673451529464986</v>
      </c>
      <c r="Y109" s="19">
        <v>36.730026733447907</v>
      </c>
      <c r="Z109" s="19">
        <v>28.566999307588571</v>
      </c>
      <c r="AA109" s="19">
        <v>37.480734862611932</v>
      </c>
      <c r="AB109" s="19">
        <v>13.201993756991786</v>
      </c>
      <c r="AC109" s="19">
        <v>42.152668808899179</v>
      </c>
      <c r="AD109" s="19">
        <v>30.489362042884849</v>
      </c>
      <c r="AE109" s="19">
        <v>26.766831840139833</v>
      </c>
      <c r="AF109" s="19">
        <v>-39.543316708086671</v>
      </c>
      <c r="AG109" s="19">
        <v>3.9258939627862088</v>
      </c>
    </row>
    <row r="110" spans="1:33" s="27" customFormat="1" x14ac:dyDescent="0.2">
      <c r="A110" s="17" t="str">
        <f>VLOOKUP(C110,'Country Table'!$C$4:$G$222,5,FALSE)</f>
        <v>High income</v>
      </c>
      <c r="B110" s="17" t="str">
        <f>VLOOKUP(C110,'Country Table'!$C$4:$G$222,4,FALSE)</f>
        <v>East Asia &amp; Pacific</v>
      </c>
      <c r="C110" s="28" t="s">
        <v>286</v>
      </c>
      <c r="D110" s="19">
        <v>3.7031725758945013</v>
      </c>
      <c r="E110" s="19">
        <v>3.9568441345571417</v>
      </c>
      <c r="F110" s="19">
        <v>2.6127359204003655</v>
      </c>
      <c r="G110" s="19">
        <v>4.72858007668491</v>
      </c>
      <c r="H110" s="19">
        <v>4.7304408560722049</v>
      </c>
      <c r="I110" s="19">
        <v>4.4587292652960517</v>
      </c>
      <c r="J110" s="19">
        <v>5.5867841077911127</v>
      </c>
      <c r="K110" s="19">
        <v>2.9019336046622035</v>
      </c>
      <c r="L110" s="19">
        <v>3.2471361920795201</v>
      </c>
      <c r="M110" s="29">
        <v>1.602157748212174</v>
      </c>
      <c r="N110" s="19">
        <v>-2.865294556311849</v>
      </c>
      <c r="O110" s="19">
        <v>0.48136235260251464</v>
      </c>
      <c r="P110" s="19">
        <v>4.2753325320798732</v>
      </c>
      <c r="Q110" s="19">
        <v>-3.8117932381846673</v>
      </c>
      <c r="R110" s="19">
        <v>2.2326303912504</v>
      </c>
      <c r="S110" s="19">
        <v>1.6620151766177464</v>
      </c>
      <c r="T110" s="19">
        <v>2.609690732347242</v>
      </c>
      <c r="U110" s="19">
        <v>3.1572170046496804</v>
      </c>
      <c r="V110" s="19">
        <v>1.9446036492952365</v>
      </c>
      <c r="W110" s="19">
        <v>-4.3166119435610079E-2</v>
      </c>
      <c r="X110" s="19">
        <v>0.1952725313899159</v>
      </c>
      <c r="Y110" s="19">
        <v>0.81799856194486542</v>
      </c>
      <c r="Z110" s="19">
        <v>2.1826542552120878</v>
      </c>
      <c r="AA110" s="19">
        <v>-3.6427263609570222E-2</v>
      </c>
      <c r="AB110" s="19">
        <v>1.6170734579719754</v>
      </c>
      <c r="AC110" s="19">
        <v>-4.1344350036960624E-2</v>
      </c>
      <c r="AD110" s="19">
        <v>0.9962124972528732</v>
      </c>
      <c r="AE110" s="19">
        <v>1.0192484652508922</v>
      </c>
      <c r="AF110" s="19">
        <v>1.0238793211415749</v>
      </c>
      <c r="AG110" s="19">
        <v>1.8726323409965562</v>
      </c>
    </row>
    <row r="111" spans="1:33" s="27" customFormat="1" x14ac:dyDescent="0.2">
      <c r="A111" s="17" t="str">
        <f>VLOOKUP(C111,'Country Table'!$C$4:$G$222,5,FALSE)</f>
        <v>Lower middle income</v>
      </c>
      <c r="B111" s="17" t="str">
        <f>VLOOKUP(C111,'Country Table'!$C$4:$G$222,4,FALSE)</f>
        <v>Latin America &amp; Caribbean</v>
      </c>
      <c r="C111" s="28" t="s">
        <v>288</v>
      </c>
      <c r="D111" s="19">
        <v>6.637241668456198E-2</v>
      </c>
      <c r="E111" s="19">
        <v>2.8210561302920767</v>
      </c>
      <c r="F111" s="19">
        <v>0.83668005354752339</v>
      </c>
      <c r="G111" s="19">
        <v>2.2089957672449883</v>
      </c>
      <c r="H111" s="19">
        <v>1.2088470668864253</v>
      </c>
      <c r="I111" s="19">
        <v>2.147099242356544</v>
      </c>
      <c r="J111" s="19">
        <v>2.7852878016394524</v>
      </c>
      <c r="K111" s="19">
        <v>4.6332937191717525</v>
      </c>
      <c r="L111" s="19">
        <v>4.707387717165326</v>
      </c>
      <c r="M111" s="29">
        <v>6.9464497053807293</v>
      </c>
      <c r="N111" s="19">
        <v>5.2179916279121556</v>
      </c>
      <c r="O111" s="19">
        <v>2.8216393846401568</v>
      </c>
      <c r="P111" s="19">
        <v>3.9029802061146173</v>
      </c>
      <c r="Q111" s="19">
        <v>3.7820893329209055</v>
      </c>
      <c r="R111" s="19">
        <v>4.3136408920115441</v>
      </c>
      <c r="S111" s="19">
        <v>3.8140673868641293</v>
      </c>
      <c r="T111" s="19">
        <v>4.2404590787458547</v>
      </c>
      <c r="U111" s="19">
        <v>5.1418710843373487</v>
      </c>
      <c r="V111" s="19">
        <v>7.3826520151638499</v>
      </c>
      <c r="W111" s="19">
        <v>5.2285424282100346</v>
      </c>
      <c r="X111" s="19">
        <v>5.5933347019293995</v>
      </c>
      <c r="Y111" s="19">
        <v>9.5792391174417482</v>
      </c>
      <c r="Z111" s="19">
        <v>7.3651978846177109</v>
      </c>
      <c r="AA111" s="19">
        <v>8.7872331897027944</v>
      </c>
      <c r="AB111" s="19">
        <v>9.0636125082683741</v>
      </c>
      <c r="AC111" s="19">
        <v>7.5803264242595052</v>
      </c>
      <c r="AD111" s="19">
        <v>7.4446513175195905</v>
      </c>
      <c r="AE111" s="19">
        <v>7.510548870329246</v>
      </c>
      <c r="AF111" s="19">
        <v>6.4115748446775518</v>
      </c>
      <c r="AG111" s="19">
        <v>4.017278196540266</v>
      </c>
    </row>
    <row r="112" spans="1:33" s="27" customFormat="1" x14ac:dyDescent="0.2">
      <c r="A112" s="17" t="str">
        <f>VLOOKUP(C112,'Country Table'!$C$4:$G$222,5,FALSE)</f>
        <v>Low income</v>
      </c>
      <c r="B112" s="17" t="str">
        <f>VLOOKUP(C112,'Country Table'!$C$4:$G$222,4,FALSE)</f>
        <v>Sub-Saharan Africa</v>
      </c>
      <c r="C112" s="28" t="s">
        <v>290</v>
      </c>
      <c r="D112" s="19">
        <v>1.1540064671517933</v>
      </c>
      <c r="E112" s="19">
        <v>0.33967956749645933</v>
      </c>
      <c r="F112" s="19">
        <v>1.6530886089780026</v>
      </c>
      <c r="G112" s="19">
        <v>-1.534961886576498</v>
      </c>
      <c r="H112" s="19">
        <v>0.20931879152768776</v>
      </c>
      <c r="I112" s="19">
        <v>9.6552863917762993E-2</v>
      </c>
      <c r="J112" s="19">
        <v>0.3570570088843541</v>
      </c>
      <c r="K112" s="19">
        <v>0.82531481808718743</v>
      </c>
      <c r="L112" s="19">
        <v>-6.7219718137951467E-2</v>
      </c>
      <c r="M112" s="29">
        <v>6.3679183054917349E-2</v>
      </c>
      <c r="N112" s="19">
        <v>0.70444069976532209</v>
      </c>
      <c r="O112" s="19">
        <v>0.92379242883601864</v>
      </c>
      <c r="P112" s="19">
        <v>0.28270289012557787</v>
      </c>
      <c r="Q112" s="19">
        <v>0.54693655279803832</v>
      </c>
      <c r="R112" s="19">
        <v>0.65233595352880847</v>
      </c>
      <c r="S112" s="19">
        <v>1.137308808326519</v>
      </c>
      <c r="T112" s="19">
        <v>0.84987429585853913</v>
      </c>
      <c r="U112" s="19">
        <v>1.7397470323476483</v>
      </c>
      <c r="V112" s="19">
        <v>3.9207211304411071</v>
      </c>
      <c r="W112" s="19">
        <v>8.707840759159696</v>
      </c>
      <c r="X112" s="19">
        <v>10.223217614867169</v>
      </c>
      <c r="Y112" s="19">
        <v>12.264976647155674</v>
      </c>
      <c r="Z112" s="19">
        <v>8.9812203389778169</v>
      </c>
      <c r="AA112" s="19">
        <v>7.0822952189916304</v>
      </c>
      <c r="AB112" s="19">
        <v>7.6092763842314257</v>
      </c>
      <c r="AC112" s="19">
        <v>5.4768241300039282</v>
      </c>
      <c r="AD112" s="19">
        <v>2.929931003194731</v>
      </c>
      <c r="AE112" s="19">
        <v>3.0333939835135983</v>
      </c>
      <c r="AF112" s="19">
        <v>3.6333619380514</v>
      </c>
      <c r="AG112" s="19">
        <v>4.5850246134879606</v>
      </c>
    </row>
    <row r="113" spans="1:33" s="27" customFormat="1" x14ac:dyDescent="0.2">
      <c r="A113" s="17" t="str">
        <f>VLOOKUP(C113,'Country Table'!$C$4:$G$222,5,FALSE)</f>
        <v>Lower middle income</v>
      </c>
      <c r="B113" s="17" t="str">
        <f>VLOOKUP(C113,'Country Table'!$C$4:$G$222,4,FALSE)</f>
        <v>Sub-Saharan Africa</v>
      </c>
      <c r="C113" s="28" t="s">
        <v>292</v>
      </c>
      <c r="D113" s="19">
        <v>1.0879509895361512</v>
      </c>
      <c r="E113" s="19">
        <v>1.4503177692615057</v>
      </c>
      <c r="F113" s="19">
        <v>1.8760177303080539</v>
      </c>
      <c r="G113" s="19">
        <v>4.8477900042941862</v>
      </c>
      <c r="H113" s="19">
        <v>5.7908473052953955</v>
      </c>
      <c r="I113" s="19">
        <v>0.76219557590602438</v>
      </c>
      <c r="J113" s="19">
        <v>0.97752098241956609</v>
      </c>
      <c r="K113" s="19">
        <v>0.86227632468092608</v>
      </c>
      <c r="L113" s="19">
        <v>0.54861618751033536</v>
      </c>
      <c r="M113" s="29">
        <v>1.6925575138309741</v>
      </c>
      <c r="N113" s="19">
        <v>1.6417393289309654</v>
      </c>
      <c r="O113" s="19">
        <v>1.6082841845809444</v>
      </c>
      <c r="P113" s="19">
        <v>1.9647267974306986</v>
      </c>
      <c r="Q113" s="19">
        <v>1.9114634743362926</v>
      </c>
      <c r="R113" s="19">
        <v>1.3740861753432287</v>
      </c>
      <c r="S113" s="19">
        <v>2.8288300185554092</v>
      </c>
      <c r="T113" s="19">
        <v>2.0560237608429186</v>
      </c>
      <c r="U113" s="19">
        <v>2.1899342964020287</v>
      </c>
      <c r="V113" s="19">
        <v>2.4312191407903234</v>
      </c>
      <c r="W113" s="19">
        <v>2.9313361714380175</v>
      </c>
      <c r="X113" s="19">
        <v>1.6584805643553198</v>
      </c>
      <c r="Y113" s="19">
        <v>2.1545983448080395</v>
      </c>
      <c r="Z113" s="19">
        <v>1.5390241680141186</v>
      </c>
      <c r="AA113" s="19">
        <v>1.0802373134493501</v>
      </c>
      <c r="AB113" s="19">
        <v>0.82565301732704044</v>
      </c>
      <c r="AC113" s="19">
        <v>0.61954571516945234</v>
      </c>
      <c r="AD113" s="19">
        <v>1.0994039567367604</v>
      </c>
      <c r="AE113" s="19">
        <v>0.93227976293312043</v>
      </c>
      <c r="AF113" s="19">
        <v>0.50167850666764313</v>
      </c>
      <c r="AG113" s="19">
        <v>0.73620510704256881</v>
      </c>
    </row>
    <row r="114" spans="1:33" s="27" customFormat="1" x14ac:dyDescent="0.2">
      <c r="A114" s="17" t="str">
        <f>VLOOKUP(C114,'Country Table'!$C$4:$G$222,5,FALSE)</f>
        <v>Upper middle income</v>
      </c>
      <c r="B114" s="17" t="str">
        <f>VLOOKUP(C114,'Country Table'!$C$4:$G$222,4,FALSE)</f>
        <v>Europe &amp; Central Asia</v>
      </c>
      <c r="C114" s="28" t="s">
        <v>294</v>
      </c>
      <c r="D114" s="19" t="s">
        <v>443</v>
      </c>
      <c r="E114" s="19" t="s">
        <v>443</v>
      </c>
      <c r="F114" s="19" t="s">
        <v>443</v>
      </c>
      <c r="G114" s="19" t="s">
        <v>443</v>
      </c>
      <c r="H114" s="19">
        <v>0.67480519480519474</v>
      </c>
      <c r="I114" s="19">
        <v>0.20277436613557212</v>
      </c>
      <c r="J114" s="19">
        <v>0.2409999299542547</v>
      </c>
      <c r="K114" s="19">
        <v>0.40061329939743334</v>
      </c>
      <c r="L114" s="19">
        <v>4.0241743843892168</v>
      </c>
      <c r="M114" s="29">
        <v>2.3636593515998197</v>
      </c>
      <c r="N114" s="19">
        <v>5.7650587031016398</v>
      </c>
      <c r="O114" s="19">
        <v>12.65812804170424</v>
      </c>
      <c r="P114" s="19">
        <v>2.8417892448184925</v>
      </c>
      <c r="Q114" s="19">
        <v>2.406686353842912</v>
      </c>
      <c r="R114" s="19">
        <v>5.4399597163251272</v>
      </c>
      <c r="S114" s="19">
        <v>2.3220781797270291</v>
      </c>
      <c r="T114" s="19">
        <v>6.2298606368946734</v>
      </c>
      <c r="U114" s="19">
        <v>8.7982822781831054</v>
      </c>
      <c r="V114" s="19">
        <v>6.1727169922034166</v>
      </c>
      <c r="W114" s="19">
        <v>2.760452386927247</v>
      </c>
      <c r="X114" s="19">
        <v>3.204382649479772</v>
      </c>
      <c r="Y114" s="19">
        <v>4.8398142873425094</v>
      </c>
      <c r="Z114" s="19">
        <v>3.4674452594726692</v>
      </c>
      <c r="AA114" s="19">
        <v>3.720364386079253</v>
      </c>
      <c r="AB114" s="19">
        <v>0.5358075476624411</v>
      </c>
      <c r="AC114" s="19">
        <v>2.9470291181370958</v>
      </c>
      <c r="AD114" s="19">
        <v>5.1475525887606288</v>
      </c>
      <c r="AE114" s="19">
        <v>3.3672681671062819</v>
      </c>
      <c r="AF114" s="19">
        <v>5.136906197816514</v>
      </c>
      <c r="AG114" s="19">
        <v>3.7566160480736084</v>
      </c>
    </row>
    <row r="115" spans="1:33" s="27" customFormat="1" x14ac:dyDescent="0.2">
      <c r="A115" s="17" t="str">
        <f>VLOOKUP(C115,'Country Table'!$C$4:$G$222,5,FALSE)</f>
        <v>High income</v>
      </c>
      <c r="B115" s="17" t="str">
        <f>VLOOKUP(C115,'Country Table'!$C$4:$G$222,4,FALSE)</f>
        <v>Europe &amp; Central Asia</v>
      </c>
      <c r="C115" s="28" t="s">
        <v>298</v>
      </c>
      <c r="D115" s="19">
        <v>0.83644126531592888</v>
      </c>
      <c r="E115" s="19">
        <v>-0.29020151958919976</v>
      </c>
      <c r="F115" s="19">
        <v>-0.5106426255345532</v>
      </c>
      <c r="G115" s="19">
        <v>0.82230197340977706</v>
      </c>
      <c r="H115" s="19">
        <v>2.1524128612008528</v>
      </c>
      <c r="I115" s="19">
        <v>1.5738821823236593</v>
      </c>
      <c r="J115" s="19">
        <v>2.3406879502288089</v>
      </c>
      <c r="K115" s="19">
        <v>2.7979075460313934</v>
      </c>
      <c r="L115" s="19">
        <v>3.6622646024863661</v>
      </c>
      <c r="M115" s="29">
        <v>3.5875975824195896</v>
      </c>
      <c r="N115" s="19">
        <v>4.8655192786421244</v>
      </c>
      <c r="O115" s="19">
        <v>1.8337502910322208</v>
      </c>
      <c r="P115" s="19">
        <v>1.5403480176023763</v>
      </c>
      <c r="Q115" s="19">
        <v>1.8261853060271862</v>
      </c>
      <c r="R115" s="19">
        <v>1.8594626534650507</v>
      </c>
      <c r="S115" s="19">
        <v>3.2564815851750661</v>
      </c>
      <c r="T115" s="19">
        <v>3.4370845255228906</v>
      </c>
      <c r="U115" s="19">
        <v>6.1870281131060567</v>
      </c>
      <c r="V115" s="19">
        <v>4.4517511487538775</v>
      </c>
      <c r="W115" s="19">
        <v>2.2361413490313407</v>
      </c>
      <c r="X115" s="19">
        <v>5.045810032636032</v>
      </c>
      <c r="Y115" s="19">
        <v>2.0663586788348209</v>
      </c>
      <c r="Z115" s="19">
        <v>5.4754901733455013</v>
      </c>
      <c r="AA115" s="19">
        <v>-0.26180334383565762</v>
      </c>
      <c r="AB115" s="19">
        <v>0.65051659502455028</v>
      </c>
      <c r="AC115" s="19">
        <v>1.8854478089073634</v>
      </c>
      <c r="AD115" s="19">
        <v>-5.0617039154029655</v>
      </c>
      <c r="AE115" s="19">
        <v>1.4810979548634415</v>
      </c>
      <c r="AF115" s="19">
        <v>-1.5279865377137161</v>
      </c>
      <c r="AG115" s="19">
        <v>3.4171277905394417</v>
      </c>
    </row>
    <row r="116" spans="1:33" s="27" customFormat="1" x14ac:dyDescent="0.2">
      <c r="A116" s="17" t="str">
        <f>VLOOKUP(C116,'Country Table'!$C$4:$G$222,5,FALSE)</f>
        <v>High income</v>
      </c>
      <c r="B116" s="17" t="str">
        <f>VLOOKUP(C116,'Country Table'!$C$4:$G$222,4,FALSE)</f>
        <v>Middle East &amp; North Africa</v>
      </c>
      <c r="C116" s="28" t="s">
        <v>300</v>
      </c>
      <c r="D116" s="19">
        <v>1.2174764628636283</v>
      </c>
      <c r="E116" s="19">
        <v>1.1924417538066454</v>
      </c>
      <c r="F116" s="19">
        <v>0.83752793500282074</v>
      </c>
      <c r="G116" s="19">
        <v>1.1366475143642263</v>
      </c>
      <c r="H116" s="19">
        <v>0.59187083526261752</v>
      </c>
      <c r="I116" s="19">
        <v>0.33539974750805496</v>
      </c>
      <c r="J116" s="19">
        <v>0.39665491542822134</v>
      </c>
      <c r="K116" s="19">
        <v>0.40726249573035572</v>
      </c>
      <c r="L116" s="19">
        <v>0.72415546114295382</v>
      </c>
      <c r="M116" s="29">
        <v>0.25524902193955135</v>
      </c>
      <c r="N116" s="19">
        <v>0.42035303842359284</v>
      </c>
      <c r="O116" s="19">
        <v>2.674047036487371E-2</v>
      </c>
      <c r="P116" s="19">
        <v>0.54229234722204145</v>
      </c>
      <c r="Q116" s="19">
        <v>0.1154095838041883</v>
      </c>
      <c r="R116" s="19">
        <v>0.44845404133758859</v>
      </c>
      <c r="S116" s="19">
        <v>4.9493766212032604</v>
      </c>
      <c r="T116" s="19">
        <v>4.2887592159055323</v>
      </c>
      <c r="U116" s="19">
        <v>7.9175369859966187</v>
      </c>
      <c r="V116" s="19">
        <v>4.8466784239541196</v>
      </c>
      <c r="W116" s="19">
        <v>3.070630411764395</v>
      </c>
      <c r="X116" s="19">
        <v>2.1782539320720282</v>
      </c>
      <c r="Y116" s="19">
        <v>2.3952050473186106</v>
      </c>
      <c r="Z116" s="19">
        <v>1.781131614322369</v>
      </c>
      <c r="AA116" s="19">
        <v>2.0466374791203177</v>
      </c>
      <c r="AB116" s="19">
        <v>1.5865836485008273</v>
      </c>
      <c r="AC116" s="19">
        <v>-3.1760577036414648</v>
      </c>
      <c r="AD116" s="19">
        <v>3.4594379902690862</v>
      </c>
      <c r="AE116" s="19">
        <v>4.1321461594285696</v>
      </c>
      <c r="AF116" s="19">
        <v>7.4944064249017384</v>
      </c>
      <c r="AG116" s="19">
        <v>4.4422297297297249</v>
      </c>
    </row>
    <row r="117" spans="1:33" s="27" customFormat="1" x14ac:dyDescent="0.2">
      <c r="A117" s="17" t="str">
        <f>VLOOKUP(C117,'Country Table'!$C$4:$G$222,5,FALSE)</f>
        <v>Lower middle income</v>
      </c>
      <c r="B117" s="17" t="str">
        <f>VLOOKUP(C117,'Country Table'!$C$4:$G$222,4,FALSE)</f>
        <v>South Asia</v>
      </c>
      <c r="C117" s="28" t="s">
        <v>302</v>
      </c>
      <c r="D117" s="19">
        <v>0.6129976619139379</v>
      </c>
      <c r="E117" s="19">
        <v>0.56638500327171337</v>
      </c>
      <c r="F117" s="19">
        <v>0.68831454076327969</v>
      </c>
      <c r="G117" s="19">
        <v>0.67276066140414992</v>
      </c>
      <c r="H117" s="19">
        <v>0.80511915517261412</v>
      </c>
      <c r="I117" s="19">
        <v>1.1917529082369314</v>
      </c>
      <c r="J117" s="19">
        <v>1.4560555817749061</v>
      </c>
      <c r="K117" s="19">
        <v>1.1472293176272816</v>
      </c>
      <c r="L117" s="19">
        <v>0.81361004550248406</v>
      </c>
      <c r="M117" s="29">
        <v>0.84479502473983115</v>
      </c>
      <c r="N117" s="19">
        <v>0.3755284980674663</v>
      </c>
      <c r="O117" s="19">
        <v>0.4755649926894866</v>
      </c>
      <c r="P117" s="19">
        <v>1.0337277405427727</v>
      </c>
      <c r="Q117" s="19">
        <v>0.58194947729194724</v>
      </c>
      <c r="R117" s="19">
        <v>1.0374937638273778</v>
      </c>
      <c r="S117" s="19">
        <v>1.8333219331385029</v>
      </c>
      <c r="T117" s="19">
        <v>3.1129779824151429</v>
      </c>
      <c r="U117" s="19">
        <v>3.6683228161344861</v>
      </c>
      <c r="V117" s="19">
        <v>3.1973600016996042</v>
      </c>
      <c r="W117" s="19">
        <v>1.3904022672624476</v>
      </c>
      <c r="X117" s="19">
        <v>1.1413048580896907</v>
      </c>
      <c r="Y117" s="19">
        <v>0.62082310012234332</v>
      </c>
      <c r="Z117" s="19">
        <v>0.38282651684832764</v>
      </c>
      <c r="AA117" s="19">
        <v>0.57651079507303093</v>
      </c>
      <c r="AB117" s="19">
        <v>0.77221850421583382</v>
      </c>
      <c r="AC117" s="19">
        <v>0.6183559727442538</v>
      </c>
      <c r="AD117" s="19">
        <v>0.92444181834321537</v>
      </c>
      <c r="AE117" s="19">
        <v>0.81952342992187943</v>
      </c>
      <c r="AF117" s="19">
        <v>0.55218665962643843</v>
      </c>
      <c r="AG117" s="19">
        <v>0.79720537886686393</v>
      </c>
    </row>
    <row r="118" spans="1:33" s="27" customFormat="1" x14ac:dyDescent="0.2">
      <c r="A118" s="17" t="str">
        <f>VLOOKUP(C118,'Country Table'!$C$4:$G$222,5,FALSE)</f>
        <v>High income</v>
      </c>
      <c r="B118" s="17" t="str">
        <f>VLOOKUP(C118,'Country Table'!$C$4:$G$222,4,FALSE)</f>
        <v>Latin America &amp; Caribbean</v>
      </c>
      <c r="C118" s="28" t="s">
        <v>306</v>
      </c>
      <c r="D118" s="19">
        <v>2.1060101800335627</v>
      </c>
      <c r="E118" s="19">
        <v>1.7626250136843733</v>
      </c>
      <c r="F118" s="19">
        <v>1.8713464369943082</v>
      </c>
      <c r="G118" s="19">
        <v>2.015351880324443</v>
      </c>
      <c r="H118" s="19">
        <v>4.2871070578082913</v>
      </c>
      <c r="I118" s="19">
        <v>2.9382230406259104</v>
      </c>
      <c r="J118" s="19">
        <v>4.3391951811125162</v>
      </c>
      <c r="K118" s="19">
        <v>12.289639780280872</v>
      </c>
      <c r="L118" s="19">
        <v>11.361941559535675</v>
      </c>
      <c r="M118" s="29">
        <v>8.602459229990286</v>
      </c>
      <c r="N118" s="19">
        <v>6.7278304859796911</v>
      </c>
      <c r="O118" s="19">
        <v>4.8536182180063889</v>
      </c>
      <c r="P118" s="19">
        <v>1.9016014886022732</v>
      </c>
      <c r="Q118" s="19">
        <v>7.6719836595072879</v>
      </c>
      <c r="R118" s="19">
        <v>8.5117398966816396</v>
      </c>
      <c r="S118" s="19">
        <v>6.7446771266446701</v>
      </c>
      <c r="T118" s="19">
        <v>16.229490452042985</v>
      </c>
      <c r="U118" s="19">
        <v>10.443283480647962</v>
      </c>
      <c r="V118" s="19">
        <v>9.5007576079025888</v>
      </c>
      <c r="W118" s="19">
        <v>4.003077726943383</v>
      </c>
      <c r="X118" s="19">
        <v>8.6585394849916604</v>
      </c>
      <c r="Y118" s="19">
        <v>12.672474932393863</v>
      </c>
      <c r="Z118" s="19">
        <v>8.3648901673769558</v>
      </c>
      <c r="AA118" s="19">
        <v>8.3311403508771935</v>
      </c>
      <c r="AB118" s="19">
        <v>9.9844756267339729</v>
      </c>
      <c r="AC118" s="19">
        <v>9.4641137180010997</v>
      </c>
      <c r="AD118" s="19">
        <v>9.0633100606655077</v>
      </c>
      <c r="AE118" s="19">
        <v>6.3917260000964333</v>
      </c>
      <c r="AF118" s="19">
        <v>9.1283192227023005</v>
      </c>
      <c r="AG118" s="19">
        <v>9.0837857899905394</v>
      </c>
    </row>
    <row r="119" spans="1:33" s="27" customFormat="1" x14ac:dyDescent="0.2">
      <c r="A119" s="17" t="str">
        <f>VLOOKUP(C119,'Country Table'!$C$4:$G$222,5,FALSE)</f>
        <v>Lower middle income</v>
      </c>
      <c r="B119" s="17" t="str">
        <f>VLOOKUP(C119,'Country Table'!$C$4:$G$222,4,FALSE)</f>
        <v>East Asia &amp; Pacific</v>
      </c>
      <c r="C119" s="28" t="s">
        <v>308</v>
      </c>
      <c r="D119" s="19">
        <v>4.8269103529678912</v>
      </c>
      <c r="E119" s="19">
        <v>3.1841831178441664</v>
      </c>
      <c r="F119" s="19">
        <v>2.4290357533854392</v>
      </c>
      <c r="G119" s="19">
        <v>1.2474010609849888</v>
      </c>
      <c r="H119" s="19">
        <v>1.085149666176765</v>
      </c>
      <c r="I119" s="19">
        <v>9.8050738668279038</v>
      </c>
      <c r="J119" s="19">
        <v>2.1304733348918043</v>
      </c>
      <c r="K119" s="19">
        <v>0.57352645344275111</v>
      </c>
      <c r="L119" s="19">
        <v>2.8879838271216758</v>
      </c>
      <c r="M119" s="29">
        <v>8.5712017787504458</v>
      </c>
      <c r="N119" s="19">
        <v>2.7403031391734509</v>
      </c>
      <c r="O119" s="19">
        <v>2.0507245090951489</v>
      </c>
      <c r="P119" s="19">
        <v>0.67212373610820897</v>
      </c>
      <c r="Q119" s="19">
        <v>4.7676681124103153</v>
      </c>
      <c r="R119" s="19">
        <v>0.82866506400014972</v>
      </c>
      <c r="S119" s="19">
        <v>0.82156276271458417</v>
      </c>
      <c r="T119" s="19">
        <v>1.5385771352986366</v>
      </c>
      <c r="U119" s="19">
        <v>1.3685958532160376</v>
      </c>
      <c r="V119" s="19">
        <v>0.41007229089116187</v>
      </c>
      <c r="W119" s="19">
        <v>3.6149040935391361</v>
      </c>
      <c r="X119" s="19">
        <v>0.24975035959166753</v>
      </c>
      <c r="Y119" s="19">
        <v>0.20249922111151564</v>
      </c>
      <c r="Z119" s="19">
        <v>0.13522336728740225</v>
      </c>
      <c r="AA119" s="19">
        <v>0.12606876638491218</v>
      </c>
      <c r="AB119" s="19">
        <v>0.12682506797169588</v>
      </c>
      <c r="AC119" s="19">
        <v>0.98377237884655699</v>
      </c>
      <c r="AD119" s="19">
        <v>9.2395727674269651E-2</v>
      </c>
      <c r="AE119" s="19">
        <v>0.7099914986759609</v>
      </c>
      <c r="AF119" s="19">
        <v>4.846316186130367</v>
      </c>
      <c r="AG119" s="19">
        <v>1.3375254409140063</v>
      </c>
    </row>
    <row r="120" spans="1:33" s="27" customFormat="1" x14ac:dyDescent="0.2">
      <c r="A120" s="17" t="str">
        <f>VLOOKUP(C120,'Country Table'!$C$4:$G$222,5,FALSE)</f>
        <v>Upper middle income</v>
      </c>
      <c r="B120" s="17" t="str">
        <f>VLOOKUP(C120,'Country Table'!$C$4:$G$222,4,FALSE)</f>
        <v>Latin America &amp; Caribbean</v>
      </c>
      <c r="C120" s="28" t="s">
        <v>310</v>
      </c>
      <c r="D120" s="19">
        <v>1.32309849875342</v>
      </c>
      <c r="E120" s="19">
        <v>1.2327529552110013</v>
      </c>
      <c r="F120" s="19">
        <v>1.6416520732891526</v>
      </c>
      <c r="G120" s="19">
        <v>1.0345493093503693</v>
      </c>
      <c r="H120" s="19">
        <v>1.7418411059261969</v>
      </c>
      <c r="I120" s="19">
        <v>1.0428010260109175</v>
      </c>
      <c r="J120" s="19">
        <v>1.4282223590412226</v>
      </c>
      <c r="K120" s="19">
        <v>2.3170574100351038</v>
      </c>
      <c r="L120" s="19">
        <v>3.677994468605402</v>
      </c>
      <c r="M120" s="29">
        <v>0.98675237014091177</v>
      </c>
      <c r="N120" s="19">
        <v>1.2172943690102758</v>
      </c>
      <c r="O120" s="19">
        <v>1.1676348889518078</v>
      </c>
      <c r="P120" s="19">
        <v>1.2562079712052334</v>
      </c>
      <c r="Q120" s="19">
        <v>-0.75019169499059635</v>
      </c>
      <c r="R120" s="19">
        <v>0.97646192229279183</v>
      </c>
      <c r="S120" s="19">
        <v>6.7986029076692989E-2</v>
      </c>
      <c r="T120" s="19">
        <v>1.3984212233664435</v>
      </c>
      <c r="U120" s="19">
        <v>0.58802872726344679</v>
      </c>
      <c r="V120" s="19">
        <v>1.374623920420563</v>
      </c>
      <c r="W120" s="19">
        <v>0.12046054835656965</v>
      </c>
      <c r="X120" s="19">
        <v>2.0412428006787469</v>
      </c>
      <c r="Y120" s="19">
        <v>1.376202814799828</v>
      </c>
      <c r="Z120" s="19">
        <v>2.1847159191775627</v>
      </c>
      <c r="AA120" s="19">
        <v>0.81006719209111344</v>
      </c>
      <c r="AB120" s="19">
        <v>1.3647897803567315</v>
      </c>
      <c r="AC120" s="19">
        <v>1.3285814632575912</v>
      </c>
      <c r="AD120" s="19">
        <v>1.3667239779556477</v>
      </c>
      <c r="AE120" s="19">
        <v>1.5466228658013157</v>
      </c>
      <c r="AF120" s="19">
        <v>0.95807604561231985</v>
      </c>
      <c r="AG120" s="19">
        <v>1.0271862939787473</v>
      </c>
    </row>
    <row r="121" spans="1:33" s="27" customFormat="1" x14ac:dyDescent="0.2">
      <c r="A121" s="17" t="str">
        <f>VLOOKUP(C121,'Country Table'!$C$4:$G$222,5,FALSE)</f>
        <v>Upper middle income</v>
      </c>
      <c r="B121" s="17" t="str">
        <f>VLOOKUP(C121,'Country Table'!$C$4:$G$222,4,FALSE)</f>
        <v>Latin America &amp; Caribbean</v>
      </c>
      <c r="C121" s="28" t="s">
        <v>312</v>
      </c>
      <c r="D121" s="19">
        <v>0.155241952771425</v>
      </c>
      <c r="E121" s="19">
        <v>-2.0383521193786096E-2</v>
      </c>
      <c r="F121" s="19">
        <v>-0.21965004724111692</v>
      </c>
      <c r="G121" s="19">
        <v>2.1835877154482253</v>
      </c>
      <c r="H121" s="19">
        <v>7.3285078149528529</v>
      </c>
      <c r="I121" s="19">
        <v>4.7961874123379591</v>
      </c>
      <c r="J121" s="19">
        <v>6.2823481193310036</v>
      </c>
      <c r="K121" s="19">
        <v>3.6790217488137893</v>
      </c>
      <c r="L121" s="19">
        <v>2.9619921468715638</v>
      </c>
      <c r="M121" s="29">
        <v>3.8655354050123929</v>
      </c>
      <c r="N121" s="19">
        <v>1.5647901933942405</v>
      </c>
      <c r="O121" s="19">
        <v>2.1992245015805882</v>
      </c>
      <c r="P121" s="19">
        <v>3.9356208453886752</v>
      </c>
      <c r="Q121" s="19">
        <v>2.27308642513175</v>
      </c>
      <c r="R121" s="19">
        <v>2.3948920754814829</v>
      </c>
      <c r="S121" s="19">
        <v>3.3903481692681279</v>
      </c>
      <c r="T121" s="19">
        <v>3.9106568045878802</v>
      </c>
      <c r="U121" s="19">
        <v>5.3742865592562579</v>
      </c>
      <c r="V121" s="19">
        <v>5.7433569764278634</v>
      </c>
      <c r="W121" s="19">
        <v>5.3223754403460557</v>
      </c>
      <c r="X121" s="19">
        <v>5.730826614890737</v>
      </c>
      <c r="Y121" s="19">
        <v>4.4726265818416611</v>
      </c>
      <c r="Z121" s="19">
        <v>7.0711424241246545</v>
      </c>
      <c r="AA121" s="19">
        <v>4.8842945848551018</v>
      </c>
      <c r="AB121" s="19">
        <v>1.9572465703233628</v>
      </c>
      <c r="AC121" s="19">
        <v>4.3802605921190683</v>
      </c>
      <c r="AD121" s="19">
        <v>3.5118261094486467</v>
      </c>
      <c r="AE121" s="19">
        <v>3.2513073374681829</v>
      </c>
      <c r="AF121" s="19">
        <v>2.9218884204005473</v>
      </c>
      <c r="AG121" s="19">
        <v>3.9197656615856085</v>
      </c>
    </row>
    <row r="122" spans="1:33" s="27" customFormat="1" x14ac:dyDescent="0.2">
      <c r="A122" s="17" t="str">
        <f>VLOOKUP(C122,'Country Table'!$C$4:$G$222,5,FALSE)</f>
        <v>Lower middle income</v>
      </c>
      <c r="B122" s="17" t="str">
        <f>VLOOKUP(C122,'Country Table'!$C$4:$G$222,4,FALSE)</f>
        <v>East Asia &amp; Pacific</v>
      </c>
      <c r="C122" s="28" t="s">
        <v>314</v>
      </c>
      <c r="D122" s="19">
        <v>1.1960752369255792</v>
      </c>
      <c r="E122" s="19">
        <v>1.1977745708972116</v>
      </c>
      <c r="F122" s="19">
        <v>0.43038076769123651</v>
      </c>
      <c r="G122" s="19">
        <v>2.2770712336812808</v>
      </c>
      <c r="H122" s="19">
        <v>2.4826611582745199</v>
      </c>
      <c r="I122" s="19">
        <v>1.9940640236816161</v>
      </c>
      <c r="J122" s="19">
        <v>1.8310610095574331</v>
      </c>
      <c r="K122" s="19">
        <v>1.4840135688039484</v>
      </c>
      <c r="L122" s="19">
        <v>3.16728168853991</v>
      </c>
      <c r="M122" s="29">
        <v>2.2037433424880071</v>
      </c>
      <c r="N122" s="19">
        <v>1.7772144722031376</v>
      </c>
      <c r="O122" s="19">
        <v>0.96298743234479312</v>
      </c>
      <c r="P122" s="19">
        <v>2.0982744483331857</v>
      </c>
      <c r="Q122" s="19">
        <v>0.56526289929107221</v>
      </c>
      <c r="R122" s="19">
        <v>0.62314481132242938</v>
      </c>
      <c r="S122" s="19">
        <v>1.5490599615241494</v>
      </c>
      <c r="T122" s="19">
        <v>2.1209191541083743</v>
      </c>
      <c r="U122" s="19">
        <v>1.8712124660956877</v>
      </c>
      <c r="V122" s="19">
        <v>0.74031866189424056</v>
      </c>
      <c r="W122" s="19">
        <v>1.1722030766261706</v>
      </c>
      <c r="X122" s="19">
        <v>0.51369805157002479</v>
      </c>
      <c r="Y122" s="19">
        <v>0.85696300147789084</v>
      </c>
      <c r="Z122" s="19">
        <v>1.2276299993280984</v>
      </c>
      <c r="AA122" s="19">
        <v>1.3164263785356056</v>
      </c>
      <c r="AB122" s="19">
        <v>1.9293752412436165</v>
      </c>
      <c r="AC122" s="19">
        <v>1.8401801048425495</v>
      </c>
      <c r="AD122" s="19">
        <v>2.5985080272046512</v>
      </c>
      <c r="AE122" s="19">
        <v>3.1223877712642962</v>
      </c>
      <c r="AF122" s="19">
        <v>2.8683382582054837</v>
      </c>
      <c r="AG122" s="19">
        <v>2.0396578931730787</v>
      </c>
    </row>
    <row r="123" spans="1:33" s="27" customFormat="1" x14ac:dyDescent="0.2">
      <c r="A123" s="17" t="str">
        <f>VLOOKUP(C123,'Country Table'!$C$4:$G$222,5,FALSE)</f>
        <v>High income</v>
      </c>
      <c r="B123" s="17" t="str">
        <f>VLOOKUP(C123,'Country Table'!$C$4:$G$222,4,FALSE)</f>
        <v>Europe &amp; Central Asia</v>
      </c>
      <c r="C123" s="28" t="s">
        <v>316</v>
      </c>
      <c r="D123" s="19">
        <v>0.13489396243286539</v>
      </c>
      <c r="E123" s="19">
        <v>0.3403471515461064</v>
      </c>
      <c r="F123" s="19">
        <v>0.71869959365641833</v>
      </c>
      <c r="G123" s="19">
        <v>1.7856093314096262</v>
      </c>
      <c r="H123" s="19">
        <v>1.6921864704091079</v>
      </c>
      <c r="I123" s="19">
        <v>2.5742711418897941</v>
      </c>
      <c r="J123" s="19">
        <v>2.8135044130401514</v>
      </c>
      <c r="K123" s="19">
        <v>3.0857641410898915</v>
      </c>
      <c r="L123" s="19">
        <v>3.6602232089085569</v>
      </c>
      <c r="M123" s="29">
        <v>4.3643067072437161</v>
      </c>
      <c r="N123" s="19">
        <v>5.430937831311109</v>
      </c>
      <c r="O123" s="19">
        <v>2.9797199012788869</v>
      </c>
      <c r="P123" s="19">
        <v>2.0590833895662195</v>
      </c>
      <c r="Q123" s="19">
        <v>2.4692771387703467</v>
      </c>
      <c r="R123" s="19">
        <v>5.4362514816807455</v>
      </c>
      <c r="S123" s="19">
        <v>3.606712769684481</v>
      </c>
      <c r="T123" s="19">
        <v>6.2286482803101482</v>
      </c>
      <c r="U123" s="19">
        <v>5.8338972077275244</v>
      </c>
      <c r="V123" s="19">
        <v>2.7301680244280409</v>
      </c>
      <c r="W123" s="19">
        <v>3.1889936313994816</v>
      </c>
      <c r="X123" s="19">
        <v>3.8377167546070083</v>
      </c>
      <c r="Y123" s="19">
        <v>3.4954377773125769</v>
      </c>
      <c r="Z123" s="19">
        <v>1.4705388097028094</v>
      </c>
      <c r="AA123" s="19">
        <v>0.15164974243992529</v>
      </c>
      <c r="AB123" s="19">
        <v>3.6260348866271803</v>
      </c>
      <c r="AC123" s="19">
        <v>3.1544362344416834</v>
      </c>
      <c r="AD123" s="19">
        <v>3.8812624681110797</v>
      </c>
      <c r="AE123" s="19">
        <v>2.2345039462618717</v>
      </c>
      <c r="AF123" s="19">
        <v>2.843910572134611</v>
      </c>
      <c r="AG123" s="19">
        <v>2.6973928154837621</v>
      </c>
    </row>
    <row r="124" spans="1:33" s="27" customFormat="1" x14ac:dyDescent="0.2">
      <c r="A124" s="17" t="str">
        <f>VLOOKUP(C124,'Country Table'!$C$4:$G$222,5,FALSE)</f>
        <v>High income</v>
      </c>
      <c r="B124" s="17" t="str">
        <f>VLOOKUP(C124,'Country Table'!$C$4:$G$222,4,FALSE)</f>
        <v>Europe &amp; Central Asia</v>
      </c>
      <c r="C124" s="28" t="s">
        <v>318</v>
      </c>
      <c r="D124" s="19">
        <v>3.3157901638278928</v>
      </c>
      <c r="E124" s="19">
        <v>2.7438701736994084</v>
      </c>
      <c r="F124" s="19">
        <v>1.7412324627230555</v>
      </c>
      <c r="G124" s="19">
        <v>1.6144453804151984</v>
      </c>
      <c r="H124" s="19">
        <v>1.2736806962120242</v>
      </c>
      <c r="I124" s="19">
        <v>0.57954671504566879</v>
      </c>
      <c r="J124" s="19">
        <v>1.2814537351242894</v>
      </c>
      <c r="K124" s="19">
        <v>2.3164720917002652</v>
      </c>
      <c r="L124" s="19">
        <v>4.8983527021040949</v>
      </c>
      <c r="M124" s="29">
        <v>0.5812738314689132</v>
      </c>
      <c r="N124" s="19">
        <v>6.1639234948392438</v>
      </c>
      <c r="O124" s="19">
        <v>5.0319683411657579</v>
      </c>
      <c r="P124" s="19">
        <v>0.4382162020234539</v>
      </c>
      <c r="Q124" s="19">
        <v>6.2808107279447887</v>
      </c>
      <c r="R124" s="19">
        <v>1.3146604146220791</v>
      </c>
      <c r="S124" s="19">
        <v>1.7080491715135113</v>
      </c>
      <c r="T124" s="19">
        <v>6.4217057854977178</v>
      </c>
      <c r="U124" s="19">
        <v>2.5041102075137243</v>
      </c>
      <c r="V124" s="19">
        <v>2.9804578068477814</v>
      </c>
      <c r="W124" s="19">
        <v>2.2920770351111956</v>
      </c>
      <c r="X124" s="19">
        <v>3.7694977720244203</v>
      </c>
      <c r="Y124" s="19">
        <v>4.0119232671190623</v>
      </c>
      <c r="Z124" s="19">
        <v>9.894890438963639</v>
      </c>
      <c r="AA124" s="19">
        <v>6.9555397347243568</v>
      </c>
      <c r="AB124" s="19">
        <v>5.2465198444008623</v>
      </c>
      <c r="AC124" s="19">
        <v>0.63719302521121046</v>
      </c>
      <c r="AD124" s="19">
        <v>3.5653459181894318</v>
      </c>
      <c r="AE124" s="19">
        <v>4.8174607824531419</v>
      </c>
      <c r="AF124" s="19">
        <v>3.2393290715102885</v>
      </c>
      <c r="AG124" s="19">
        <v>3.479788109347469</v>
      </c>
    </row>
    <row r="125" spans="1:33" s="27" customFormat="1" x14ac:dyDescent="0.2">
      <c r="A125" s="17" t="str">
        <f>VLOOKUP(C125,'Country Table'!$C$4:$G$222,5,FALSE)</f>
        <v>High income</v>
      </c>
      <c r="B125" s="17" t="str">
        <f>VLOOKUP(C125,'Country Table'!$C$4:$G$222,4,FALSE)</f>
        <v>Middle East &amp; North Africa</v>
      </c>
      <c r="C125" s="28" t="s">
        <v>322</v>
      </c>
      <c r="D125" s="19">
        <v>6.6300389412891722E-2</v>
      </c>
      <c r="E125" s="19">
        <v>0.61799808429118785</v>
      </c>
      <c r="F125" s="19">
        <v>0.51764586595203599</v>
      </c>
      <c r="G125" s="19">
        <v>1.0067638807643957</v>
      </c>
      <c r="H125" s="19">
        <v>1.7879297608186935</v>
      </c>
      <c r="I125" s="19">
        <v>1.1496806582901986</v>
      </c>
      <c r="J125" s="19">
        <v>3.7405593079985233</v>
      </c>
      <c r="K125" s="19">
        <v>3.7027555955361025</v>
      </c>
      <c r="L125" s="19">
        <v>3.3864771916874719</v>
      </c>
      <c r="M125" s="29">
        <v>0.91381259559752614</v>
      </c>
      <c r="N125" s="19">
        <v>1.41667543235467</v>
      </c>
      <c r="O125" s="19">
        <v>1.684982456140351</v>
      </c>
      <c r="P125" s="19">
        <v>3.2221054423698998</v>
      </c>
      <c r="Q125" s="19">
        <v>2.6554157570946617</v>
      </c>
      <c r="R125" s="19">
        <v>3.7781795830736202</v>
      </c>
      <c r="S125" s="19">
        <v>5.6141303341949893</v>
      </c>
      <c r="T125" s="19">
        <v>5.7488121077022365</v>
      </c>
      <c r="U125" s="19">
        <v>5.8962199123218175</v>
      </c>
      <c r="V125" s="19">
        <v>3.278064173215788</v>
      </c>
      <c r="W125" s="19">
        <v>8.3076413116998999</v>
      </c>
      <c r="X125" s="19">
        <v>3.7326115595882809</v>
      </c>
      <c r="Y125" s="19">
        <v>0.55938903098401482</v>
      </c>
      <c r="Z125" s="19">
        <v>0.21188870622902808</v>
      </c>
      <c r="AA125" s="19">
        <v>-0.4228823740027563</v>
      </c>
      <c r="AB125" s="19">
        <v>0.50449072680234941</v>
      </c>
      <c r="AC125" s="19">
        <v>0.66209979736145186</v>
      </c>
      <c r="AD125" s="19">
        <v>0.51004426901802458</v>
      </c>
      <c r="AE125" s="19">
        <v>0.59066521839307473</v>
      </c>
      <c r="AF125" s="19">
        <v>-1.1424748549295272</v>
      </c>
      <c r="AG125" s="19">
        <v>-1.533054714090835</v>
      </c>
    </row>
    <row r="126" spans="1:33" s="27" customFormat="1" x14ac:dyDescent="0.2">
      <c r="A126" s="17" t="str">
        <f>VLOOKUP(C126,'Country Table'!$C$4:$G$222,5,FALSE)</f>
        <v>High income</v>
      </c>
      <c r="B126" s="17" t="str">
        <f>VLOOKUP(C126,'Country Table'!$C$4:$G$222,4,FALSE)</f>
        <v>Europe &amp; Central Asia</v>
      </c>
      <c r="C126" s="28" t="s">
        <v>324</v>
      </c>
      <c r="D126" s="19">
        <v>2.5644014453899056E-5</v>
      </c>
      <c r="E126" s="19">
        <v>0.13793729298062524</v>
      </c>
      <c r="F126" s="19">
        <v>0.30650832614608903</v>
      </c>
      <c r="G126" s="19">
        <v>0.35656175445951743</v>
      </c>
      <c r="H126" s="19">
        <v>1.1338531807047403</v>
      </c>
      <c r="I126" s="19">
        <v>1.1192639213728222</v>
      </c>
      <c r="J126" s="19">
        <v>0.7120217427575366</v>
      </c>
      <c r="K126" s="19">
        <v>3.4153277830283018</v>
      </c>
      <c r="L126" s="19">
        <v>4.8711905900663925</v>
      </c>
      <c r="M126" s="29">
        <v>2.8954644235792655</v>
      </c>
      <c r="N126" s="19">
        <v>2.7836490749087148</v>
      </c>
      <c r="O126" s="19">
        <v>2.864228299517682</v>
      </c>
      <c r="P126" s="19">
        <v>2.4833878959621463</v>
      </c>
      <c r="Q126" s="19">
        <v>3.1899523545521622</v>
      </c>
      <c r="R126" s="19">
        <v>8.593798354886605</v>
      </c>
      <c r="S126" s="19">
        <v>6.6007782328897644</v>
      </c>
      <c r="T126" s="19">
        <v>9.0201151148734819</v>
      </c>
      <c r="U126" s="19">
        <v>5.7869088284560863</v>
      </c>
      <c r="V126" s="19">
        <v>6.3774871951693584</v>
      </c>
      <c r="W126" s="19">
        <v>2.6637486670026398</v>
      </c>
      <c r="X126" s="19">
        <v>1.9333639157893132</v>
      </c>
      <c r="Y126" s="19">
        <v>1.2920063615922155</v>
      </c>
      <c r="Z126" s="19">
        <v>1.780161292618885</v>
      </c>
      <c r="AA126" s="19">
        <v>2.0187683860523693</v>
      </c>
      <c r="AB126" s="19">
        <v>1.9382151850503133</v>
      </c>
      <c r="AC126" s="19">
        <v>2.427144691309262</v>
      </c>
      <c r="AD126" s="19">
        <v>3.3168330184547039</v>
      </c>
      <c r="AE126" s="19">
        <v>2.8120162144238741</v>
      </c>
      <c r="AF126" s="19">
        <v>3.0392139710528587</v>
      </c>
      <c r="AG126" s="19">
        <v>2.7635853405335511</v>
      </c>
    </row>
    <row r="127" spans="1:33" s="27" customFormat="1" x14ac:dyDescent="0.2">
      <c r="A127" s="17" t="str">
        <f>VLOOKUP(C127,'Country Table'!$C$4:$G$222,5,FALSE)</f>
        <v>Upper middle income</v>
      </c>
      <c r="B127" s="17" t="str">
        <f>VLOOKUP(C127,'Country Table'!$C$4:$G$222,4,FALSE)</f>
        <v>Europe &amp; Central Asia</v>
      </c>
      <c r="C127" s="28" t="s">
        <v>449</v>
      </c>
      <c r="D127" s="19" t="s">
        <v>443</v>
      </c>
      <c r="E127" s="19" t="s">
        <v>443</v>
      </c>
      <c r="F127" s="19">
        <v>0.25223198316675433</v>
      </c>
      <c r="G127" s="19">
        <v>0.2782871345111072</v>
      </c>
      <c r="H127" s="19">
        <v>0.17454052607449858</v>
      </c>
      <c r="I127" s="19">
        <v>0.5222568381686219</v>
      </c>
      <c r="J127" s="19">
        <v>0.65845445641654754</v>
      </c>
      <c r="K127" s="19">
        <v>1.2013588926256151</v>
      </c>
      <c r="L127" s="19">
        <v>1.0191194251039026</v>
      </c>
      <c r="M127" s="29">
        <v>1.662282545516405</v>
      </c>
      <c r="N127" s="19">
        <v>1.0311611157523461</v>
      </c>
      <c r="O127" s="19">
        <v>0.92866300421182468</v>
      </c>
      <c r="P127" s="19">
        <v>1.0055359447855594</v>
      </c>
      <c r="Q127" s="19">
        <v>1.8423773838813489</v>
      </c>
      <c r="R127" s="19">
        <v>2.6061852805952599</v>
      </c>
      <c r="S127" s="19">
        <v>2.0298040237280177</v>
      </c>
      <c r="T127" s="19">
        <v>3.797717960440091</v>
      </c>
      <c r="U127" s="19">
        <v>4.2989483860281705</v>
      </c>
      <c r="V127" s="19">
        <v>4.5026987779976944</v>
      </c>
      <c r="W127" s="19">
        <v>2.9921294797303939</v>
      </c>
      <c r="X127" s="19">
        <v>2.8308273000573663</v>
      </c>
      <c r="Y127" s="19">
        <v>2.6923574238097618</v>
      </c>
      <c r="Z127" s="19">
        <v>2.2907963961975466</v>
      </c>
      <c r="AA127" s="19">
        <v>3.0193979407185245</v>
      </c>
      <c r="AB127" s="19">
        <v>1.0698762150930028</v>
      </c>
      <c r="AC127" s="19">
        <v>0.50260837379554546</v>
      </c>
      <c r="AD127" s="19">
        <v>2.5484987338946765</v>
      </c>
      <c r="AE127" s="19">
        <v>1.8140929436604996</v>
      </c>
      <c r="AF127" s="19">
        <v>0.52617027904627378</v>
      </c>
      <c r="AG127" s="19">
        <v>1.8810053857692368</v>
      </c>
    </row>
    <row r="128" spans="1:33" s="27" customFormat="1" x14ac:dyDescent="0.2">
      <c r="A128" s="17" t="str">
        <f>VLOOKUP(C128,'Country Table'!$C$4:$G$222,5,FALSE)</f>
        <v>Low income</v>
      </c>
      <c r="B128" s="17" t="str">
        <f>VLOOKUP(C128,'Country Table'!$C$4:$G$222,4,FALSE)</f>
        <v>Sub-Saharan Africa</v>
      </c>
      <c r="C128" s="28" t="s">
        <v>327</v>
      </c>
      <c r="D128" s="19">
        <v>0.30037029247948027</v>
      </c>
      <c r="E128" s="19">
        <v>0.23958975081292011</v>
      </c>
      <c r="F128" s="19">
        <v>0.27106592481429581</v>
      </c>
      <c r="G128" s="19">
        <v>0.29621724508461811</v>
      </c>
      <c r="H128" s="19">
        <v>1.3268998673682158E-4</v>
      </c>
      <c r="I128" s="19">
        <v>0.15461506515694465</v>
      </c>
      <c r="J128" s="19">
        <v>0.16059784304585753</v>
      </c>
      <c r="K128" s="19">
        <v>0.13988217371398609</v>
      </c>
      <c r="L128" s="19">
        <v>0.3569016621345425</v>
      </c>
      <c r="M128" s="29">
        <v>9.5727763014608128E-2</v>
      </c>
      <c r="N128" s="19">
        <v>0.46687529784839199</v>
      </c>
      <c r="O128" s="19">
        <v>1.1046851950201653</v>
      </c>
      <c r="P128" s="19">
        <v>8.9415988463226542E-2</v>
      </c>
      <c r="Q128" s="19">
        <v>0.25457713843593405</v>
      </c>
      <c r="R128" s="19">
        <v>0.36860412561377265</v>
      </c>
      <c r="S128" s="19">
        <v>0.30837013962629739</v>
      </c>
      <c r="T128" s="19">
        <v>0.92018428824349741</v>
      </c>
      <c r="U128" s="19">
        <v>2.0150082441893247</v>
      </c>
      <c r="V128" s="19">
        <v>1.9678484040408732</v>
      </c>
      <c r="W128" s="19">
        <v>2.0840751548038563</v>
      </c>
      <c r="X128" s="19">
        <v>4.0748884789907045</v>
      </c>
      <c r="Y128" s="19">
        <v>1.7231497289282902</v>
      </c>
      <c r="Z128" s="19">
        <v>3.3165856243290279</v>
      </c>
      <c r="AA128" s="19">
        <v>3.2815975034982139</v>
      </c>
      <c r="AB128" s="19">
        <v>3.8014752188200975</v>
      </c>
      <c r="AC128" s="19">
        <v>2.6021828133061637</v>
      </c>
      <c r="AD128" s="19">
        <v>3.0489474005312984</v>
      </c>
      <c r="AE128" s="19">
        <v>2.9191384716050015</v>
      </c>
      <c r="AF128" s="19">
        <v>3.1321293971658672</v>
      </c>
      <c r="AG128" s="19">
        <v>4.1507546328940856</v>
      </c>
    </row>
    <row r="129" spans="1:33" s="27" customFormat="1" x14ac:dyDescent="0.2">
      <c r="A129" s="17" t="str">
        <f>VLOOKUP(C129,'Country Table'!$C$4:$G$222,5,FALSE)</f>
        <v>Upper middle income</v>
      </c>
      <c r="B129" s="17" t="str">
        <f>VLOOKUP(C129,'Country Table'!$C$4:$G$222,4,FALSE)</f>
        <v>East Asia &amp; Pacific</v>
      </c>
      <c r="C129" s="28" t="s">
        <v>329</v>
      </c>
      <c r="D129" s="19">
        <v>5.2478299728841282</v>
      </c>
      <c r="E129" s="19">
        <v>2.5398654287519933</v>
      </c>
      <c r="F129" s="19">
        <v>3.7792026158334795</v>
      </c>
      <c r="G129" s="19">
        <v>3.7559278721440035</v>
      </c>
      <c r="H129" s="19">
        <v>1.3568637232447616</v>
      </c>
      <c r="I129" s="19">
        <v>1.5298017972145492</v>
      </c>
      <c r="J129" s="19">
        <v>0.46416901199715338</v>
      </c>
      <c r="K129" s="19">
        <v>7.0023499617602196</v>
      </c>
      <c r="L129" s="19">
        <v>1.1132488655885786</v>
      </c>
      <c r="M129" s="29">
        <v>-0.27759792545377704</v>
      </c>
      <c r="N129" s="19">
        <v>-0.44859401310448682</v>
      </c>
      <c r="O129" s="19">
        <v>0.51799712048948265</v>
      </c>
      <c r="P129" s="19">
        <v>0.55519616073338274</v>
      </c>
      <c r="Q129" s="19">
        <v>0.80401124493872811</v>
      </c>
      <c r="R129" s="19">
        <v>0.59024915383839305</v>
      </c>
      <c r="S129" s="19">
        <v>0.80840268735046972</v>
      </c>
      <c r="T129" s="19">
        <v>4.3349675029499064</v>
      </c>
      <c r="U129" s="19">
        <v>1.195809954086144</v>
      </c>
      <c r="V129" s="19">
        <v>7.4119175000687223</v>
      </c>
      <c r="W129" s="19">
        <v>1.6877056446931031</v>
      </c>
      <c r="X129" s="19">
        <v>-0.19973705973745187</v>
      </c>
      <c r="Y129" s="19">
        <v>1.2184326949994417</v>
      </c>
      <c r="Z129" s="19">
        <v>2.7442720471595266</v>
      </c>
      <c r="AA129" s="19">
        <v>1.7910788502029251</v>
      </c>
      <c r="AB129" s="19">
        <v>3.0187727630352379</v>
      </c>
      <c r="AC129" s="19">
        <v>3.4082560547769405</v>
      </c>
      <c r="AD129" s="19">
        <v>0.31532997305241206</v>
      </c>
      <c r="AE129" s="19">
        <v>1.1077448713394396</v>
      </c>
      <c r="AF129" s="19">
        <v>2.0370039665906567</v>
      </c>
      <c r="AG129" s="19">
        <v>0.11982877747910721</v>
      </c>
    </row>
    <row r="130" spans="1:33" s="27" customFormat="1" x14ac:dyDescent="0.2">
      <c r="A130" s="17" t="str">
        <f>VLOOKUP(C130,'Country Table'!$C$4:$G$222,5,FALSE)</f>
        <v>High income</v>
      </c>
      <c r="B130" s="17" t="str">
        <f>VLOOKUP(C130,'Country Table'!$C$4:$G$222,4,FALSE)</f>
        <v>Middle East &amp; North Africa</v>
      </c>
      <c r="C130" s="28" t="s">
        <v>334</v>
      </c>
      <c r="D130" s="19">
        <v>1.582359119649082</v>
      </c>
      <c r="E130" s="19">
        <v>0.12100744583431722</v>
      </c>
      <c r="F130" s="19">
        <v>-5.7578638793731235E-2</v>
      </c>
      <c r="G130" s="19">
        <v>1.0282180777830205</v>
      </c>
      <c r="H130" s="19">
        <v>0.2584306467034917</v>
      </c>
      <c r="I130" s="19">
        <v>-1.3078184434412912</v>
      </c>
      <c r="J130" s="19">
        <v>-0.71060734968388206</v>
      </c>
      <c r="K130" s="19">
        <v>1.8314060713702986</v>
      </c>
      <c r="L130" s="19">
        <v>2.9183799221938025</v>
      </c>
      <c r="M130" s="29">
        <v>-0.48166459061148131</v>
      </c>
      <c r="N130" s="19">
        <v>-0.99256913650653</v>
      </c>
      <c r="O130" s="19">
        <v>1.066594432325073E-2</v>
      </c>
      <c r="P130" s="19">
        <v>-0.32389987219595956</v>
      </c>
      <c r="Q130" s="19">
        <v>-0.27177287384832371</v>
      </c>
      <c r="R130" s="19">
        <v>-0.12920972541000925</v>
      </c>
      <c r="S130" s="19">
        <v>3.6830505214481986</v>
      </c>
      <c r="T130" s="19">
        <v>4.8535863234929035</v>
      </c>
      <c r="U130" s="19">
        <v>5.8463064599214674</v>
      </c>
      <c r="V130" s="19">
        <v>7.5906323258114128</v>
      </c>
      <c r="W130" s="19">
        <v>8.4963523472811566</v>
      </c>
      <c r="X130" s="19">
        <v>5.5343256711886353</v>
      </c>
      <c r="Y130" s="19">
        <v>2.4295793129921459</v>
      </c>
      <c r="Z130" s="19">
        <v>1.6552703456161919</v>
      </c>
      <c r="AA130" s="19">
        <v>1.1872667834461459</v>
      </c>
      <c r="AB130" s="19">
        <v>1.059269251995963</v>
      </c>
      <c r="AC130" s="19">
        <v>1.2442917870485968</v>
      </c>
      <c r="AD130" s="19">
        <v>1.1555470050066483</v>
      </c>
      <c r="AE130" s="19">
        <v>0.20605172615546136</v>
      </c>
      <c r="AF130" s="19">
        <v>0.539985957167189</v>
      </c>
      <c r="AG130" s="19">
        <v>0.57538003076512878</v>
      </c>
    </row>
    <row r="131" spans="1:33" s="27" customFormat="1" x14ac:dyDescent="0.2">
      <c r="A131" s="17" t="str">
        <f>VLOOKUP(C131,'Country Table'!$C$4:$G$222,5,FALSE)</f>
        <v>Lower middle income</v>
      </c>
      <c r="B131" s="17" t="str">
        <f>VLOOKUP(C131,'Country Table'!$C$4:$G$222,4,FALSE)</f>
        <v>Sub-Saharan Africa</v>
      </c>
      <c r="C131" s="28" t="s">
        <v>336</v>
      </c>
      <c r="D131" s="19">
        <v>0.78613172523857922</v>
      </c>
      <c r="E131" s="19">
        <v>-0.10617438631689234</v>
      </c>
      <c r="F131" s="19">
        <v>0.28128577900670176</v>
      </c>
      <c r="G131" s="19">
        <v>-1.1298214415227542E-2</v>
      </c>
      <c r="H131" s="19">
        <v>1.3624811780618211</v>
      </c>
      <c r="I131" s="19">
        <v>0.51282938089139918</v>
      </c>
      <c r="J131" s="19">
        <v>0.2176071364002074</v>
      </c>
      <c r="K131" s="19">
        <v>3.022866801070462</v>
      </c>
      <c r="L131" s="19">
        <v>1.1165648710538632</v>
      </c>
      <c r="M131" s="29">
        <v>2.4828283327783631</v>
      </c>
      <c r="N131" s="19">
        <v>1.3781294182319257</v>
      </c>
      <c r="O131" s="19">
        <v>0.73010804569616838</v>
      </c>
      <c r="P131" s="19">
        <v>1.2246211868081764</v>
      </c>
      <c r="Q131" s="19">
        <v>0.99617063764257074</v>
      </c>
      <c r="R131" s="19">
        <v>1.3531769239411189</v>
      </c>
      <c r="S131" s="19">
        <v>1.5236047187197304</v>
      </c>
      <c r="T131" s="19">
        <v>2.4463539268106769</v>
      </c>
      <c r="U131" s="19">
        <v>2.4601670754458569</v>
      </c>
      <c r="V131" s="19">
        <v>2.688764181584907</v>
      </c>
      <c r="W131" s="19">
        <v>2.0400638104957123</v>
      </c>
      <c r="X131" s="19">
        <v>1.6763894176156389</v>
      </c>
      <c r="Y131" s="19">
        <v>1.8917331467559577</v>
      </c>
      <c r="Z131" s="19">
        <v>1.5493343771826971</v>
      </c>
      <c r="AA131" s="19">
        <v>1.6417473005929959</v>
      </c>
      <c r="AB131" s="19">
        <v>2.036131088145213</v>
      </c>
      <c r="AC131" s="19">
        <v>2.301949354345675</v>
      </c>
      <c r="AD131" s="19">
        <v>2.4811031438059836</v>
      </c>
      <c r="AE131" s="19">
        <v>2.8018535647070384</v>
      </c>
      <c r="AF131" s="19">
        <v>3.6488264062057603</v>
      </c>
      <c r="AG131" s="19">
        <v>4.1705600500108266</v>
      </c>
    </row>
    <row r="132" spans="1:33" s="27" customFormat="1" x14ac:dyDescent="0.2">
      <c r="A132" s="17" t="str">
        <f>VLOOKUP(C132,'Country Table'!$C$4:$G$222,5,FALSE)</f>
        <v>High income</v>
      </c>
      <c r="B132" s="17" t="str">
        <f>VLOOKUP(C132,'Country Table'!$C$4:$G$222,4,FALSE)</f>
        <v>Sub-Saharan Africa</v>
      </c>
      <c r="C132" s="28" t="s">
        <v>340</v>
      </c>
      <c r="D132" s="19">
        <v>5.4912469124511514</v>
      </c>
      <c r="E132" s="19">
        <v>5.231046901447141</v>
      </c>
      <c r="F132" s="19">
        <v>2.0785595801619619</v>
      </c>
      <c r="G132" s="19">
        <v>3.9745631262920833</v>
      </c>
      <c r="H132" s="19">
        <v>6.3185413934479104</v>
      </c>
      <c r="I132" s="19">
        <v>9.0284103415461949</v>
      </c>
      <c r="J132" s="19">
        <v>5.7274457610928273</v>
      </c>
      <c r="K132" s="19">
        <v>9.4853610070357988</v>
      </c>
      <c r="L132" s="19">
        <v>8.7462943940866023</v>
      </c>
      <c r="M132" s="29">
        <v>8.8632454588091054</v>
      </c>
      <c r="N132" s="19">
        <v>3.9563827327598737</v>
      </c>
      <c r="O132" s="19">
        <v>10.404018011174848</v>
      </c>
      <c r="P132" s="19">
        <v>6.8410752252092397</v>
      </c>
      <c r="Q132" s="19">
        <v>8.2790338677351034</v>
      </c>
      <c r="R132" s="19">
        <v>4.5292445544007087</v>
      </c>
      <c r="S132" s="19">
        <v>8.7835331549156841</v>
      </c>
      <c r="T132" s="19">
        <v>13.828529381105959</v>
      </c>
      <c r="U132" s="19">
        <v>17.021108108967013</v>
      </c>
      <c r="V132" s="19">
        <v>18.592382097289502</v>
      </c>
      <c r="W132" s="19">
        <v>19.855096625130152</v>
      </c>
      <c r="X132" s="19">
        <v>16.474828077103801</v>
      </c>
      <c r="Y132" s="19">
        <v>13.43939583696481</v>
      </c>
      <c r="Z132" s="19">
        <v>57.837546298051443</v>
      </c>
      <c r="AA132" s="19">
        <v>4.3134237414359706</v>
      </c>
      <c r="AB132" s="19">
        <v>8.0681169360068381</v>
      </c>
      <c r="AC132" s="19">
        <v>7.6874030900973498</v>
      </c>
      <c r="AD132" s="19">
        <v>2.8636413353866947</v>
      </c>
      <c r="AE132" s="19">
        <v>8.1644219948252577</v>
      </c>
      <c r="AF132" s="19">
        <v>19.398670149148803</v>
      </c>
      <c r="AG132" s="19">
        <v>13.872874272497812</v>
      </c>
    </row>
    <row r="133" spans="1:33" s="27" customFormat="1" x14ac:dyDescent="0.2">
      <c r="A133" s="17" t="str">
        <f>VLOOKUP(C133,'Country Table'!$C$4:$G$222,5,FALSE)</f>
        <v>Low income</v>
      </c>
      <c r="B133" s="17" t="str">
        <f>VLOOKUP(C133,'Country Table'!$C$4:$G$222,4,FALSE)</f>
        <v>Sub-Saharan Africa</v>
      </c>
      <c r="C133" s="28" t="s">
        <v>342</v>
      </c>
      <c r="D133" s="19">
        <v>4.9926817757448765</v>
      </c>
      <c r="E133" s="19">
        <v>0.96213378456993326</v>
      </c>
      <c r="F133" s="19">
        <v>-0.82339219032836342</v>
      </c>
      <c r="G133" s="19">
        <v>-0.97070808671426179</v>
      </c>
      <c r="H133" s="19">
        <v>-0.31518119019984792</v>
      </c>
      <c r="I133" s="19">
        <v>0.83686279311109868</v>
      </c>
      <c r="J133" s="19">
        <v>7.0499966823950294E-2</v>
      </c>
      <c r="K133" s="19">
        <v>0.21171417484971683</v>
      </c>
      <c r="L133" s="19">
        <v>1.5599153457568526E-2</v>
      </c>
      <c r="M133" s="29">
        <v>7.9655500520735306E-2</v>
      </c>
      <c r="N133" s="19">
        <v>6.1334202036354624</v>
      </c>
      <c r="O133" s="19">
        <v>0.90197462165666265</v>
      </c>
      <c r="P133" s="19">
        <v>0.83085237420713554</v>
      </c>
      <c r="Q133" s="19">
        <v>0.6216616432951082</v>
      </c>
      <c r="R133" s="19">
        <v>4.2217305996685983</v>
      </c>
      <c r="S133" s="19">
        <v>5.497242011355719</v>
      </c>
      <c r="T133" s="19">
        <v>3.1228456242211204</v>
      </c>
      <c r="U133" s="19">
        <v>4.4229932651964061</v>
      </c>
      <c r="V133" s="19">
        <v>2.119175783867207</v>
      </c>
      <c r="W133" s="19">
        <v>4.5001919152470462</v>
      </c>
      <c r="X133" s="19">
        <v>9.2475456155808509</v>
      </c>
      <c r="Y133" s="19">
        <v>32.301192120194685</v>
      </c>
      <c r="Z133" s="19">
        <v>19.002455289996039</v>
      </c>
      <c r="AA133" s="19">
        <v>8.7324107914518105</v>
      </c>
      <c r="AB133" s="19">
        <v>7.479119148267853</v>
      </c>
      <c r="AC133" s="19">
        <v>5.9837011595277563</v>
      </c>
      <c r="AD133" s="19">
        <v>3.7543795010908827</v>
      </c>
      <c r="AE133" s="19">
        <v>5.2993883780340578</v>
      </c>
      <c r="AF133" s="19">
        <v>5.3318677679440842</v>
      </c>
      <c r="AG133" s="19">
        <v>9.3289964873130842</v>
      </c>
    </row>
    <row r="134" spans="1:33" s="27" customFormat="1" x14ac:dyDescent="0.2">
      <c r="A134" s="17" t="str">
        <f>VLOOKUP(C134,'Country Table'!$C$4:$G$222,5,FALSE)</f>
        <v>High income</v>
      </c>
      <c r="B134" s="17" t="str">
        <f>VLOOKUP(C134,'Country Table'!$C$4:$G$222,4,FALSE)</f>
        <v>East Asia &amp; Pacific</v>
      </c>
      <c r="C134" s="28" t="s">
        <v>344</v>
      </c>
      <c r="D134" s="19">
        <v>15.423547237985572</v>
      </c>
      <c r="E134" s="19">
        <v>10.748860042267403</v>
      </c>
      <c r="F134" s="19">
        <v>4.2285268735519104</v>
      </c>
      <c r="G134" s="19">
        <v>7.7327443247407173</v>
      </c>
      <c r="H134" s="19">
        <v>11.602750616765125</v>
      </c>
      <c r="I134" s="19">
        <v>13.60063454150951</v>
      </c>
      <c r="J134" s="19">
        <v>11.872120782039863</v>
      </c>
      <c r="K134" s="19">
        <v>15.68230753715207</v>
      </c>
      <c r="L134" s="19">
        <v>6.9506164973268492</v>
      </c>
      <c r="M134" s="29">
        <v>21.849757756532082</v>
      </c>
      <c r="N134" s="19">
        <v>16.149237041881157</v>
      </c>
      <c r="O134" s="19">
        <v>18.939617558423922</v>
      </c>
      <c r="P134" s="19">
        <v>6.6537104734041606</v>
      </c>
      <c r="Q134" s="19">
        <v>17.462585765716522</v>
      </c>
      <c r="R134" s="19">
        <v>21.202372510209681</v>
      </c>
      <c r="S134" s="19">
        <v>15.113386089020509</v>
      </c>
      <c r="T134" s="19">
        <v>26.326605525151663</v>
      </c>
      <c r="U134" s="19">
        <v>26.161954158533195</v>
      </c>
      <c r="V134" s="19">
        <v>7.0234796759696465</v>
      </c>
      <c r="W134" s="19">
        <v>12.070969928560007</v>
      </c>
      <c r="X134" s="19">
        <v>23.069336323438485</v>
      </c>
      <c r="Y134" s="19">
        <v>17.596367161722899</v>
      </c>
      <c r="Z134" s="19">
        <v>18.743884392153127</v>
      </c>
      <c r="AA134" s="19">
        <v>20.934481044653218</v>
      </c>
      <c r="AB134" s="19">
        <v>21.819349073811757</v>
      </c>
      <c r="AC134" s="19">
        <v>22.653770742388886</v>
      </c>
      <c r="AD134" s="19">
        <v>22.193839579681278</v>
      </c>
      <c r="AE134" s="19">
        <v>28.598121763402062</v>
      </c>
      <c r="AF134" s="19">
        <v>24.392148921410627</v>
      </c>
      <c r="AG134" s="19">
        <v>28.346207688294463</v>
      </c>
    </row>
    <row r="135" spans="1:33" s="27" customFormat="1" x14ac:dyDescent="0.2">
      <c r="A135" s="17" t="str">
        <f>VLOOKUP(C135,'Country Table'!$C$4:$G$222,5,FALSE)</f>
        <v>High income</v>
      </c>
      <c r="B135" s="17" t="str">
        <f>VLOOKUP(C135,'Country Table'!$C$4:$G$222,4,FALSE)</f>
        <v>Europe &amp; Central Asia</v>
      </c>
      <c r="C135" s="28" t="s">
        <v>348</v>
      </c>
      <c r="D135" s="19" t="s">
        <v>443</v>
      </c>
      <c r="E135" s="19" t="s">
        <v>443</v>
      </c>
      <c r="F135" s="19" t="s">
        <v>443</v>
      </c>
      <c r="G135" s="19">
        <v>1.2035479324660692</v>
      </c>
      <c r="H135" s="19">
        <v>1.3384844777645004</v>
      </c>
      <c r="I135" s="19">
        <v>0.91382214145223839</v>
      </c>
      <c r="J135" s="19">
        <v>1.2563143358097206</v>
      </c>
      <c r="K135" s="19">
        <v>0.63779180544913827</v>
      </c>
      <c r="L135" s="19">
        <v>2.165770163062104</v>
      </c>
      <c r="M135" s="29">
        <v>1.1128326787846663</v>
      </c>
      <c r="N135" s="19">
        <v>7.4841366223040922</v>
      </c>
      <c r="O135" s="19">
        <v>4.9836646717731048</v>
      </c>
      <c r="P135" s="19">
        <v>11.990881330024649</v>
      </c>
      <c r="Q135" s="19">
        <v>2.0702074547177438</v>
      </c>
      <c r="R135" s="19">
        <v>7.0876608368468847</v>
      </c>
      <c r="S135" s="19">
        <v>6.2490869672542537</v>
      </c>
      <c r="T135" s="19">
        <v>8.0633433506087862</v>
      </c>
      <c r="U135" s="19">
        <v>5.8507757296310894</v>
      </c>
      <c r="V135" s="19">
        <v>4.6192038204202239</v>
      </c>
      <c r="W135" s="19">
        <v>1.7081940833132165</v>
      </c>
      <c r="X135" s="19">
        <v>2.3461293238500818</v>
      </c>
      <c r="Y135" s="19">
        <v>5.4865945366609932</v>
      </c>
      <c r="Z135" s="19">
        <v>1.8816251284178502</v>
      </c>
      <c r="AA135" s="19">
        <v>1.016877534574723</v>
      </c>
      <c r="AB135" s="19">
        <v>-0.35870724212045746</v>
      </c>
      <c r="AC135" s="19">
        <v>1.71878431680429</v>
      </c>
      <c r="AD135" s="19">
        <v>5.2909881268386121</v>
      </c>
      <c r="AE135" s="19">
        <v>4.4255293575122039</v>
      </c>
      <c r="AF135" s="19">
        <v>2.1270461135277015</v>
      </c>
      <c r="AG135" s="19">
        <v>2.1937356567018726</v>
      </c>
    </row>
    <row r="136" spans="1:33" s="27" customFormat="1" x14ac:dyDescent="0.2">
      <c r="A136" s="17" t="str">
        <f>VLOOKUP(C136,'Country Table'!$C$4:$G$222,5,FALSE)</f>
        <v>High income</v>
      </c>
      <c r="B136" s="17" t="str">
        <f>VLOOKUP(C136,'Country Table'!$C$4:$G$222,4,FALSE)</f>
        <v>Europe &amp; Central Asia</v>
      </c>
      <c r="C136" s="28" t="s">
        <v>350</v>
      </c>
      <c r="D136" s="19" t="s">
        <v>443</v>
      </c>
      <c r="E136" s="19" t="s">
        <v>443</v>
      </c>
      <c r="F136" s="19">
        <v>0.84725990702175824</v>
      </c>
      <c r="G136" s="19">
        <v>0.84923957913114412</v>
      </c>
      <c r="H136" s="19">
        <v>0.77676372666842342</v>
      </c>
      <c r="I136" s="19">
        <v>0.70437628083808224</v>
      </c>
      <c r="J136" s="19">
        <v>0.80577543367467819</v>
      </c>
      <c r="K136" s="19">
        <v>1.6110309846523743</v>
      </c>
      <c r="L136" s="19">
        <v>0.97398058012614208</v>
      </c>
      <c r="M136" s="29">
        <v>0.46936814433528595</v>
      </c>
      <c r="N136" s="19">
        <v>0.6693075024921602</v>
      </c>
      <c r="O136" s="19">
        <v>2.400807471200558</v>
      </c>
      <c r="P136" s="19">
        <v>7.8748772427789566</v>
      </c>
      <c r="Q136" s="19">
        <v>1.8073399221673365</v>
      </c>
      <c r="R136" s="19">
        <v>2.217360971433922</v>
      </c>
      <c r="S136" s="19">
        <v>2.6812941856553847</v>
      </c>
      <c r="T136" s="19">
        <v>1.752794418807798</v>
      </c>
      <c r="U136" s="19">
        <v>3.9255337370386645</v>
      </c>
      <c r="V136" s="19">
        <v>1.9454419195698069</v>
      </c>
      <c r="W136" s="19">
        <v>-0.68887186981573123</v>
      </c>
      <c r="X136" s="19">
        <v>0.66265706637407351</v>
      </c>
      <c r="Y136" s="19">
        <v>1.7003262899474267</v>
      </c>
      <c r="Z136" s="19">
        <v>7.1999914370084919E-2</v>
      </c>
      <c r="AA136" s="19">
        <v>0.21491454745393726</v>
      </c>
      <c r="AB136" s="19">
        <v>2.041591484719997</v>
      </c>
      <c r="AC136" s="19">
        <v>4.015177884744098</v>
      </c>
      <c r="AD136" s="19">
        <v>3.2390245071834092</v>
      </c>
      <c r="AE136" s="19">
        <v>2.4633183857811831</v>
      </c>
      <c r="AF136" s="19">
        <v>2.8465917923215045</v>
      </c>
      <c r="AG136" s="19">
        <v>3.1817760982920431</v>
      </c>
    </row>
    <row r="137" spans="1:33" s="27" customFormat="1" x14ac:dyDescent="0.2">
      <c r="A137" s="17" t="str">
        <f>VLOOKUP(C137,'Country Table'!$C$4:$G$222,5,FALSE)</f>
        <v>Lower middle income</v>
      </c>
      <c r="B137" s="17" t="str">
        <f>VLOOKUP(C137,'Country Table'!$C$4:$G$222,4,FALSE)</f>
        <v>East Asia &amp; Pacific</v>
      </c>
      <c r="C137" s="28" t="s">
        <v>352</v>
      </c>
      <c r="D137" s="19">
        <v>3.4510031368258449</v>
      </c>
      <c r="E137" s="19">
        <v>4.530381242422302</v>
      </c>
      <c r="F137" s="19">
        <v>3.741772608421237</v>
      </c>
      <c r="G137" s="19">
        <v>5.6873975854690837</v>
      </c>
      <c r="H137" s="19">
        <v>0.45107454729386803</v>
      </c>
      <c r="I137" s="19">
        <v>0.39009497964721818</v>
      </c>
      <c r="J137" s="19">
        <v>1.0518082796667707</v>
      </c>
      <c r="K137" s="19">
        <v>5.9642137794044343</v>
      </c>
      <c r="L137" s="19">
        <v>1.8686455313259056</v>
      </c>
      <c r="M137" s="29">
        <v>2.0531327680819715</v>
      </c>
      <c r="N137" s="19">
        <v>0.46066020229425353</v>
      </c>
      <c r="O137" s="19">
        <v>-2.1518001363206269</v>
      </c>
      <c r="P137" s="19">
        <v>4.2674016146376087E-2</v>
      </c>
      <c r="Q137" s="19">
        <v>-0.3033500637373836</v>
      </c>
      <c r="R137" s="19">
        <v>-0.80116227570706822</v>
      </c>
      <c r="S137" s="19">
        <v>0.13243205269736011</v>
      </c>
      <c r="T137" s="19">
        <v>9.7015584360090248</v>
      </c>
      <c r="U137" s="19">
        <v>16.661073380583673</v>
      </c>
      <c r="V137" s="19">
        <v>12.359990234810187</v>
      </c>
      <c r="W137" s="19">
        <v>8.1274559113405012</v>
      </c>
      <c r="X137" s="19">
        <v>24.358894156344242</v>
      </c>
      <c r="Y137" s="19">
        <v>12.871180404206815</v>
      </c>
      <c r="Z137" s="19">
        <v>2.2447561506574605</v>
      </c>
      <c r="AA137" s="19">
        <v>4.729594339740915</v>
      </c>
      <c r="AB137" s="19">
        <v>1.7932780368728332</v>
      </c>
      <c r="AC137" s="19">
        <v>2.7906921267826017</v>
      </c>
      <c r="AD137" s="19">
        <v>3.0349325817157751</v>
      </c>
      <c r="AE137" s="19">
        <v>3.2745079542418272</v>
      </c>
      <c r="AF137" s="19">
        <v>1.7907989209191197</v>
      </c>
      <c r="AG137" s="19">
        <v>2.3007287709800623</v>
      </c>
    </row>
    <row r="138" spans="1:33" s="27" customFormat="1" x14ac:dyDescent="0.2">
      <c r="A138" s="17" t="str">
        <f>VLOOKUP(C138,'Country Table'!$C$4:$G$222,5,FALSE)</f>
        <v>Upper middle income</v>
      </c>
      <c r="B138" s="17" t="str">
        <f>VLOOKUP(C138,'Country Table'!$C$4:$G$222,4,FALSE)</f>
        <v>Sub-Saharan Africa</v>
      </c>
      <c r="C138" s="28" t="s">
        <v>356</v>
      </c>
      <c r="D138" s="19">
        <v>-6.5530828885600814E-2</v>
      </c>
      <c r="E138" s="19">
        <v>0.20504112016694986</v>
      </c>
      <c r="F138" s="19">
        <v>2.4958408550866265E-3</v>
      </c>
      <c r="G138" s="19">
        <v>8.4064551771380822E-3</v>
      </c>
      <c r="H138" s="19">
        <v>0.26790962514576849</v>
      </c>
      <c r="I138" s="19">
        <v>0.80304739517026769</v>
      </c>
      <c r="J138" s="19">
        <v>0.5530856767052591</v>
      </c>
      <c r="K138" s="19">
        <v>2.4972857044398693</v>
      </c>
      <c r="L138" s="19">
        <v>0.39944806545937006</v>
      </c>
      <c r="M138" s="29">
        <v>1.1002758693235928</v>
      </c>
      <c r="N138" s="19">
        <v>0.71048851073275632</v>
      </c>
      <c r="O138" s="19">
        <v>5.9831011846912157</v>
      </c>
      <c r="P138" s="19">
        <v>1.2814117081047307</v>
      </c>
      <c r="Q138" s="19">
        <v>0.44685031876704873</v>
      </c>
      <c r="R138" s="19">
        <v>0.30684716022207992</v>
      </c>
      <c r="S138" s="19">
        <v>2.5301740269966286</v>
      </c>
      <c r="T138" s="19">
        <v>0.22945634700566228</v>
      </c>
      <c r="U138" s="19">
        <v>2.1998834862474212</v>
      </c>
      <c r="V138" s="19">
        <v>3.4470156633823636</v>
      </c>
      <c r="W138" s="19">
        <v>2.576394036858932</v>
      </c>
      <c r="X138" s="19">
        <v>0.98395556086728442</v>
      </c>
      <c r="Y138" s="19">
        <v>0.99402053360826081</v>
      </c>
      <c r="Z138" s="19">
        <v>1.1672085325262451</v>
      </c>
      <c r="AA138" s="19">
        <v>2.2442364296034119</v>
      </c>
      <c r="AB138" s="19">
        <v>1.6504940168635045</v>
      </c>
      <c r="AC138" s="19">
        <v>0.47891739863671512</v>
      </c>
      <c r="AD138" s="19">
        <v>0.74751225956036405</v>
      </c>
      <c r="AE138" s="19">
        <v>0.58891593970681133</v>
      </c>
      <c r="AF138" s="19">
        <v>1.5122534914177996</v>
      </c>
      <c r="AG138" s="19">
        <v>1.3159038504245759</v>
      </c>
    </row>
    <row r="139" spans="1:33" s="27" customFormat="1" x14ac:dyDescent="0.2">
      <c r="A139" s="17" t="str">
        <f>VLOOKUP(C139,'Country Table'!$C$4:$G$222,5,FALSE)</f>
        <v>High income</v>
      </c>
      <c r="B139" s="17" t="str">
        <f>VLOOKUP(C139,'Country Table'!$C$4:$G$222,4,FALSE)</f>
        <v>East Asia &amp; Pacific</v>
      </c>
      <c r="C139" s="28" t="s">
        <v>450</v>
      </c>
      <c r="D139" s="19">
        <v>0.36899076468341541</v>
      </c>
      <c r="E139" s="19">
        <v>0.4401047834243576</v>
      </c>
      <c r="F139" s="19">
        <v>0.28172399877783733</v>
      </c>
      <c r="G139" s="19">
        <v>0.21196125563286905</v>
      </c>
      <c r="H139" s="19">
        <v>0.24515904711331793</v>
      </c>
      <c r="I139" s="19">
        <v>0.43896448078303146</v>
      </c>
      <c r="J139" s="19">
        <v>0.45603717340642552</v>
      </c>
      <c r="K139" s="19">
        <v>0.57938985055031167</v>
      </c>
      <c r="L139" s="19">
        <v>1.5624097913815931</v>
      </c>
      <c r="M139" s="29">
        <v>2.1559853388181307</v>
      </c>
      <c r="N139" s="19">
        <v>1.997542030316386</v>
      </c>
      <c r="O139" s="19">
        <v>1.1909434803449346</v>
      </c>
      <c r="P139" s="19">
        <v>0.87287910793021861</v>
      </c>
      <c r="Q139" s="19">
        <v>0.99755615532055919</v>
      </c>
      <c r="R139" s="19">
        <v>1.6760992048779926</v>
      </c>
      <c r="S139" s="19">
        <v>1.4593201803210578</v>
      </c>
      <c r="T139" s="19">
        <v>0.86989678137413284</v>
      </c>
      <c r="U139" s="19">
        <v>0.75275404767192566</v>
      </c>
      <c r="V139" s="19">
        <v>1.0681832616541176</v>
      </c>
      <c r="W139" s="19">
        <v>0.9557685941575198</v>
      </c>
      <c r="X139" s="19">
        <v>0.83014371429789791</v>
      </c>
      <c r="Y139" s="19">
        <v>0.77982926033660838</v>
      </c>
      <c r="Z139" s="19">
        <v>0.7427796259178282</v>
      </c>
      <c r="AA139" s="19">
        <v>0.93132803501368033</v>
      </c>
      <c r="AB139" s="19">
        <v>0.62477168826297869</v>
      </c>
      <c r="AC139" s="19">
        <v>0.27999555950879734</v>
      </c>
      <c r="AD139" s="19">
        <v>0.80689330249619196</v>
      </c>
      <c r="AE139" s="19">
        <v>1.1030779905618471</v>
      </c>
      <c r="AF139" s="19">
        <v>0.70805241835608923</v>
      </c>
      <c r="AG139" s="19">
        <v>0.6433090578107129</v>
      </c>
    </row>
    <row r="140" spans="1:33" s="27" customFormat="1" x14ac:dyDescent="0.2">
      <c r="A140" s="17" t="str">
        <f>VLOOKUP(C140,'Country Table'!$C$4:$G$222,5,FALSE)</f>
        <v>High income</v>
      </c>
      <c r="B140" s="17" t="str">
        <f>VLOOKUP(C140,'Country Table'!$C$4:$G$222,4,FALSE)</f>
        <v>Europe &amp; Central Asia</v>
      </c>
      <c r="C140" s="28" t="s">
        <v>360</v>
      </c>
      <c r="D140" s="19">
        <v>2.60616678644949</v>
      </c>
      <c r="E140" s="19">
        <v>2.1645036363250232</v>
      </c>
      <c r="F140" s="19">
        <v>2.1041981331800743</v>
      </c>
      <c r="G140" s="19">
        <v>2.0584015765122139</v>
      </c>
      <c r="H140" s="19">
        <v>1.6534575861461176</v>
      </c>
      <c r="I140" s="19">
        <v>1.3474594527176365</v>
      </c>
      <c r="J140" s="19">
        <v>1.5252952240573319</v>
      </c>
      <c r="K140" s="19">
        <v>1.598716049678679</v>
      </c>
      <c r="L140" s="19">
        <v>2.5378362130010212</v>
      </c>
      <c r="M140" s="29">
        <v>3.0926084250006292</v>
      </c>
      <c r="N140" s="19">
        <v>6.7869439022121432</v>
      </c>
      <c r="O140" s="19">
        <v>4.6086442358149471</v>
      </c>
      <c r="P140" s="19">
        <v>5.5798165183526374</v>
      </c>
      <c r="Q140" s="19">
        <v>3.3953808888729622</v>
      </c>
      <c r="R140" s="19">
        <v>2.3679458018185113</v>
      </c>
      <c r="S140" s="19">
        <v>2.3418113791721074</v>
      </c>
      <c r="T140" s="19">
        <v>2.6146823123296516</v>
      </c>
      <c r="U140" s="19">
        <v>4.6347547274627443</v>
      </c>
      <c r="V140" s="19">
        <v>4.5586695414865064</v>
      </c>
      <c r="W140" s="19">
        <v>0.64283248613327582</v>
      </c>
      <c r="X140" s="19">
        <v>2.5768123129474994</v>
      </c>
      <c r="Y140" s="19">
        <v>1.8144796871507878</v>
      </c>
      <c r="Z140" s="19">
        <v>1.5736837955695349</v>
      </c>
      <c r="AA140" s="19">
        <v>3.496806341679632</v>
      </c>
      <c r="AB140" s="19">
        <v>2.405672897456125</v>
      </c>
      <c r="AC140" s="19">
        <v>1.9275959647109062</v>
      </c>
      <c r="AD140" s="19">
        <v>3.5917702141820813</v>
      </c>
      <c r="AE140" s="19">
        <v>1.903056123394375</v>
      </c>
      <c r="AF140" s="19">
        <v>3.456581219164808</v>
      </c>
      <c r="AG140" s="19">
        <v>0.82001100950667372</v>
      </c>
    </row>
    <row r="141" spans="1:33" s="27" customFormat="1" x14ac:dyDescent="0.2">
      <c r="A141" s="17" t="str">
        <f>VLOOKUP(C141,'Country Table'!$C$4:$G$222,5,FALSE)</f>
        <v>Lower middle income</v>
      </c>
      <c r="B141" s="17" t="str">
        <f>VLOOKUP(C141,'Country Table'!$C$4:$G$222,4,FALSE)</f>
        <v>South Asia</v>
      </c>
      <c r="C141" s="28" t="s">
        <v>362</v>
      </c>
      <c r="D141" s="19">
        <v>0.5397428387077623</v>
      </c>
      <c r="E141" s="19">
        <v>0.53719139972034069</v>
      </c>
      <c r="F141" s="19">
        <v>1.2637915703999616</v>
      </c>
      <c r="G141" s="19">
        <v>1.8810822763682036</v>
      </c>
      <c r="H141" s="19">
        <v>1.4201959473550534</v>
      </c>
      <c r="I141" s="19">
        <v>0.4297535480309897</v>
      </c>
      <c r="J141" s="19">
        <v>0.8625457355909838</v>
      </c>
      <c r="K141" s="19">
        <v>2.8495799482212933</v>
      </c>
      <c r="L141" s="19">
        <v>1.2245923118378532</v>
      </c>
      <c r="M141" s="29">
        <v>1.1267659498218316</v>
      </c>
      <c r="N141" s="19">
        <v>1.0589882900176844</v>
      </c>
      <c r="O141" s="19">
        <v>1.0907472086787107</v>
      </c>
      <c r="P141" s="19">
        <v>1.1882779089503976</v>
      </c>
      <c r="Q141" s="19">
        <v>1.2113274087665737</v>
      </c>
      <c r="R141" s="19">
        <v>1.126677351362442</v>
      </c>
      <c r="S141" s="19">
        <v>1.1161285430176837</v>
      </c>
      <c r="T141" s="19">
        <v>1.696262869043244</v>
      </c>
      <c r="U141" s="19">
        <v>1.8639733220666341</v>
      </c>
      <c r="V141" s="19">
        <v>1.8475302540514142</v>
      </c>
      <c r="W141" s="19">
        <v>0.96039059473748534</v>
      </c>
      <c r="X141" s="19">
        <v>0.84187341119435299</v>
      </c>
      <c r="Y141" s="19">
        <v>1.4640522201904527</v>
      </c>
      <c r="Z141" s="19">
        <v>1.3752096359843675</v>
      </c>
      <c r="AA141" s="19">
        <v>1.2548154487060827</v>
      </c>
      <c r="AB141" s="19">
        <v>1.1260949577284745</v>
      </c>
      <c r="AC141" s="19">
        <v>0.84320252577622168</v>
      </c>
      <c r="AD141" s="19">
        <v>1.088638432150886</v>
      </c>
      <c r="AE141" s="19">
        <v>1.5701160631998876</v>
      </c>
      <c r="AF141" s="19">
        <v>1.8253070641113363</v>
      </c>
      <c r="AG141" s="19">
        <v>0.90250879648914162</v>
      </c>
    </row>
    <row r="142" spans="1:33" s="27" customFormat="1" x14ac:dyDescent="0.2">
      <c r="A142" s="17" t="str">
        <f>VLOOKUP(C142,'Country Table'!$C$4:$G$222,5,FALSE)</f>
        <v>High income</v>
      </c>
      <c r="B142" s="17" t="str">
        <f>VLOOKUP(C142,'Country Table'!$C$4:$G$222,4,FALSE)</f>
        <v>Latin America &amp; Caribbean</v>
      </c>
      <c r="C142" s="28" t="s">
        <v>364</v>
      </c>
      <c r="D142" s="19">
        <v>22.454860739282044</v>
      </c>
      <c r="E142" s="19">
        <v>9.7253083221668124</v>
      </c>
      <c r="F142" s="19">
        <v>5.1746375153418782</v>
      </c>
      <c r="G142" s="19">
        <v>5.2166884602077062</v>
      </c>
      <c r="H142" s="19">
        <v>5.1999828842262055</v>
      </c>
      <c r="I142" s="19">
        <v>6.5299701053313699</v>
      </c>
      <c r="J142" s="19">
        <v>10.532859315846597</v>
      </c>
      <c r="K142" s="19">
        <v>5.2504682502714273</v>
      </c>
      <c r="L142" s="19">
        <v>8.3301580299866593</v>
      </c>
      <c r="M142" s="29">
        <v>14.200063243459407</v>
      </c>
      <c r="N142" s="19">
        <v>22.193833622329546</v>
      </c>
      <c r="O142" s="19">
        <v>18.557557959233602</v>
      </c>
      <c r="P142" s="19">
        <v>16.040024919389193</v>
      </c>
      <c r="Q142" s="19">
        <v>15.547042716184571</v>
      </c>
      <c r="R142" s="19">
        <v>10.537822813284089</v>
      </c>
      <c r="S142" s="19">
        <v>16.096505261484349</v>
      </c>
      <c r="T142" s="19">
        <v>17.134247666559325</v>
      </c>
      <c r="U142" s="19">
        <v>19.510710666444549</v>
      </c>
      <c r="V142" s="19">
        <v>23.681976808393198</v>
      </c>
      <c r="W142" s="19">
        <v>17.483348322619591</v>
      </c>
      <c r="X142" s="19">
        <v>15.294906454630496</v>
      </c>
      <c r="Y142" s="19">
        <v>13.4064162847153</v>
      </c>
      <c r="Z142" s="19">
        <v>11.546308892528939</v>
      </c>
      <c r="AA142" s="19">
        <v>13.192888708553443</v>
      </c>
      <c r="AB142" s="19">
        <v>17.091754890627143</v>
      </c>
      <c r="AC142" s="19">
        <v>13.955187238661223</v>
      </c>
      <c r="AD142" s="19">
        <v>12.006878461417191</v>
      </c>
      <c r="AE142" s="19">
        <v>4.0345734082939195</v>
      </c>
      <c r="AF142" s="19">
        <v>9.2551488318278228</v>
      </c>
      <c r="AG142" s="19">
        <v>8.7790025654791961</v>
      </c>
    </row>
    <row r="143" spans="1:33" s="27" customFormat="1" x14ac:dyDescent="0.2">
      <c r="A143" s="17" t="str">
        <f>VLOOKUP(C143,'Country Table'!$C$4:$G$222,5,FALSE)</f>
        <v>Upper middle income</v>
      </c>
      <c r="B143" s="17" t="str">
        <f>VLOOKUP(C143,'Country Table'!$C$4:$G$222,4,FALSE)</f>
        <v>Latin America &amp; Caribbean</v>
      </c>
      <c r="C143" s="28" t="s">
        <v>366</v>
      </c>
      <c r="D143" s="19">
        <v>7.7265175718849877</v>
      </c>
      <c r="E143" s="19">
        <v>9.4091732045865957</v>
      </c>
      <c r="F143" s="19">
        <v>6.073626373626368</v>
      </c>
      <c r="G143" s="19">
        <v>4.9886425094645812</v>
      </c>
      <c r="H143" s="19">
        <v>4.5568240788790844</v>
      </c>
      <c r="I143" s="19">
        <v>4.292718446601949</v>
      </c>
      <c r="J143" s="19">
        <v>2.3342723004694816</v>
      </c>
      <c r="K143" s="19">
        <v>5.9342830882352917</v>
      </c>
      <c r="L143" s="19">
        <v>9.5048543689320386</v>
      </c>
      <c r="M143" s="29">
        <v>9.0200883889112138</v>
      </c>
      <c r="N143" s="19">
        <v>5.7633042096902249</v>
      </c>
      <c r="O143" s="19">
        <v>6.5883817427385898</v>
      </c>
      <c r="P143" s="19">
        <v>5.7706016460905332</v>
      </c>
      <c r="Q143" s="19">
        <v>10.778319579894982</v>
      </c>
      <c r="R143" s="19">
        <v>7.1737767361111118</v>
      </c>
      <c r="S143" s="19">
        <v>6.8894409654272639</v>
      </c>
      <c r="T143" s="19">
        <v>18.444468558533757</v>
      </c>
      <c r="U143" s="19">
        <v>20.349775483432868</v>
      </c>
      <c r="V143" s="19">
        <v>11.212855105549517</v>
      </c>
      <c r="W143" s="19">
        <v>10.445720089893646</v>
      </c>
      <c r="X143" s="19">
        <v>8.1584877680786558</v>
      </c>
      <c r="Y143" s="19">
        <v>6.1139591974736121</v>
      </c>
      <c r="Z143" s="19">
        <v>4.7197755285469096</v>
      </c>
      <c r="AA143" s="19">
        <v>5.0164705927370221</v>
      </c>
      <c r="AB143" s="19">
        <v>3.5856453954452956</v>
      </c>
      <c r="AC143" s="19">
        <v>8.5014561793131076</v>
      </c>
      <c r="AD143" s="19">
        <v>7.7026185334479083</v>
      </c>
      <c r="AE143" s="19">
        <v>1.8850691266558608</v>
      </c>
      <c r="AF143" s="19">
        <v>1.9377145408128467</v>
      </c>
      <c r="AG143" s="19">
        <v>1.443649162574248</v>
      </c>
    </row>
    <row r="144" spans="1:33" s="27" customFormat="1" x14ac:dyDescent="0.2">
      <c r="A144" s="17" t="str">
        <f>VLOOKUP(C144,'Country Table'!$C$4:$G$222,5,FALSE)</f>
        <v>Upper middle income</v>
      </c>
      <c r="B144" s="17" t="str">
        <f>VLOOKUP(C144,'Country Table'!$C$4:$G$222,4,FALSE)</f>
        <v>Latin America &amp; Caribbean</v>
      </c>
      <c r="C144" s="28" t="s">
        <v>370</v>
      </c>
      <c r="D144" s="19">
        <v>3.1895901196261032</v>
      </c>
      <c r="E144" s="19">
        <v>3.4910761002267332</v>
      </c>
      <c r="F144" s="19">
        <v>5.0008254759878437</v>
      </c>
      <c r="G144" s="19">
        <v>10.967217230975569</v>
      </c>
      <c r="H144" s="19">
        <v>16.208907182860706</v>
      </c>
      <c r="I144" s="19">
        <v>9.696176696617016</v>
      </c>
      <c r="J144" s="19">
        <v>12.864485372541584</v>
      </c>
      <c r="K144" s="19">
        <v>26.589519041426925</v>
      </c>
      <c r="L144" s="19">
        <v>23.808117103778304</v>
      </c>
      <c r="M144" s="29">
        <v>14.536348311949371</v>
      </c>
      <c r="N144" s="19">
        <v>9.5251385238904618</v>
      </c>
      <c r="O144" s="19">
        <v>4.8926622640256632</v>
      </c>
      <c r="P144" s="19">
        <v>7.3716056151090825</v>
      </c>
      <c r="Q144" s="19">
        <v>11.449507524539206</v>
      </c>
      <c r="R144" s="19">
        <v>12.584156843578759</v>
      </c>
      <c r="S144" s="19">
        <v>7.2789591755676657</v>
      </c>
      <c r="T144" s="19">
        <v>17.860039256480224</v>
      </c>
      <c r="U144" s="19">
        <v>17.445767053972638</v>
      </c>
      <c r="V144" s="19">
        <v>22.898584028538963</v>
      </c>
      <c r="W144" s="19">
        <v>16.331011237669117</v>
      </c>
      <c r="X144" s="19">
        <v>14.271052405521639</v>
      </c>
      <c r="Y144" s="19">
        <v>12.663823121798915</v>
      </c>
      <c r="Z144" s="19">
        <v>16.654162925191844</v>
      </c>
      <c r="AA144" s="19">
        <v>17.572616651089231</v>
      </c>
      <c r="AB144" s="19">
        <v>16.914188931713113</v>
      </c>
      <c r="AC144" s="19">
        <v>15.804337339305139</v>
      </c>
      <c r="AD144" s="19">
        <v>10.176424685443139</v>
      </c>
      <c r="AE144" s="19">
        <v>19.327924951780073</v>
      </c>
      <c r="AF144" s="19">
        <v>13.564940666687539</v>
      </c>
      <c r="AG144" s="19">
        <v>13.698654724621953</v>
      </c>
    </row>
    <row r="145" spans="1:33" s="27" customFormat="1" x14ac:dyDescent="0.2">
      <c r="A145" s="17" t="str">
        <f>VLOOKUP(C145,'Country Table'!$C$4:$G$222,5,FALSE)</f>
        <v>Low income</v>
      </c>
      <c r="B145" s="17" t="str">
        <f>VLOOKUP(C145,'Country Table'!$C$4:$G$222,4,FALSE)</f>
        <v>Sub-Saharan Africa</v>
      </c>
      <c r="C145" s="28" t="s">
        <v>372</v>
      </c>
      <c r="D145" s="19">
        <v>-0.25087343239610133</v>
      </c>
      <c r="E145" s="19">
        <v>-5.4485270424653115E-3</v>
      </c>
      <c r="F145" s="19">
        <v>1.2794596085723502E-3</v>
      </c>
      <c r="G145" s="19">
        <v>-1.8014394977342416E-3</v>
      </c>
      <c r="H145" s="19">
        <v>0.77519547470349837</v>
      </c>
      <c r="I145" s="19">
        <v>8.6769496511370323E-2</v>
      </c>
      <c r="J145" s="19">
        <v>4.435453757770466E-3</v>
      </c>
      <c r="K145" s="19">
        <v>0.83807768645771608</v>
      </c>
      <c r="L145" s="19">
        <v>3.295015046617543</v>
      </c>
      <c r="M145" s="29">
        <v>3.4712453564043968</v>
      </c>
      <c r="N145" s="19">
        <v>3.1996949893251978</v>
      </c>
      <c r="O145" s="19">
        <v>4.3540990688386501</v>
      </c>
      <c r="P145" s="19">
        <v>4.8177456596260253</v>
      </c>
      <c r="Q145" s="19">
        <v>7.6456505849742857</v>
      </c>
      <c r="R145" s="19">
        <v>7.0421628725083911</v>
      </c>
      <c r="S145" s="19">
        <v>5.8877178693372754</v>
      </c>
      <c r="T145" s="19">
        <v>5.1415688823597545</v>
      </c>
      <c r="U145" s="19">
        <v>3.2775910678786837</v>
      </c>
      <c r="V145" s="19">
        <v>3.031769658861295</v>
      </c>
      <c r="W145" s="19">
        <v>3.4555545777251355</v>
      </c>
      <c r="X145" s="19">
        <v>3.3426257919020355</v>
      </c>
      <c r="Y145" s="19">
        <v>2.9958844895071048</v>
      </c>
      <c r="Z145" s="19">
        <v>4.3805276008856699</v>
      </c>
      <c r="AA145" s="19">
        <v>2.9237342298605591</v>
      </c>
      <c r="AB145" s="19">
        <v>1.9267734645842349</v>
      </c>
      <c r="AC145" s="19">
        <v>2.3263822646094923</v>
      </c>
      <c r="AD145" s="19">
        <v>2.0547067106708319</v>
      </c>
      <c r="AE145" s="19">
        <v>2.3475517151859875</v>
      </c>
      <c r="AF145" s="19">
        <v>4.3552446669921983</v>
      </c>
      <c r="AG145" s="19" t="s">
        <v>443</v>
      </c>
    </row>
    <row r="146" spans="1:33" s="27" customFormat="1" x14ac:dyDescent="0.2">
      <c r="A146" s="17" t="str">
        <f>VLOOKUP(C146,'Country Table'!$C$4:$G$222,5,FALSE)</f>
        <v>Upper middle income</v>
      </c>
      <c r="B146" s="17" t="str">
        <f>VLOOKUP(C146,'Country Table'!$C$4:$G$222,4,FALSE)</f>
        <v>Latin America &amp; Caribbean</v>
      </c>
      <c r="C146" s="28" t="s">
        <v>374</v>
      </c>
      <c r="D146" s="19">
        <v>-19.773429454170959</v>
      </c>
      <c r="E146" s="19">
        <v>4.1285427359964295</v>
      </c>
      <c r="F146" s="19">
        <v>-13.420662382600099</v>
      </c>
      <c r="G146" s="19">
        <v>-10.868431883660312</v>
      </c>
      <c r="H146" s="19">
        <v>-4.9876750147899838</v>
      </c>
      <c r="I146" s="19">
        <v>-2.9786412721675721</v>
      </c>
      <c r="J146" s="19">
        <v>2.2172911130024957</v>
      </c>
      <c r="K146" s="19">
        <v>-0.99306741794375675</v>
      </c>
      <c r="L146" s="19">
        <v>0.81919251023990658</v>
      </c>
      <c r="M146" s="29">
        <v>-6.9390325500846224</v>
      </c>
      <c r="N146" s="19">
        <v>-10.256713621178534</v>
      </c>
      <c r="O146" s="19">
        <v>-3.2123532422917322</v>
      </c>
      <c r="P146" s="19">
        <v>-6.730222965874157</v>
      </c>
      <c r="Q146" s="19">
        <v>-5.972420235660886</v>
      </c>
      <c r="R146" s="19">
        <v>-2.5133203647853888</v>
      </c>
      <c r="S146" s="19">
        <v>1.5557140232700553</v>
      </c>
      <c r="T146" s="19">
        <v>-6.2214901470996402</v>
      </c>
      <c r="U146" s="19">
        <v>-8.4008373650911796</v>
      </c>
      <c r="V146" s="19">
        <v>-6.549731903485255</v>
      </c>
      <c r="W146" s="19">
        <v>-2.4100676818950935</v>
      </c>
      <c r="X146" s="19">
        <v>-5.6702708246477114</v>
      </c>
      <c r="Y146" s="19">
        <v>3.2853838333905343</v>
      </c>
      <c r="Z146" s="19">
        <v>3.4024535155179314</v>
      </c>
      <c r="AA146" s="19">
        <v>3.6294953234867817</v>
      </c>
      <c r="AB146" s="19">
        <v>-1.1386686462231885</v>
      </c>
      <c r="AC146" s="19">
        <v>3.836468294380103</v>
      </c>
      <c r="AD146" s="19">
        <v>7.4039720603368417</v>
      </c>
      <c r="AE146" s="19">
        <v>2.9929477918022225</v>
      </c>
      <c r="AF146" s="19">
        <v>3.7870833089627665</v>
      </c>
      <c r="AG146" s="19">
        <v>1.8167688469162477</v>
      </c>
    </row>
    <row r="147" spans="1:33" s="27" customFormat="1" x14ac:dyDescent="0.2">
      <c r="A147" s="17" t="str">
        <f>VLOOKUP(C147,'Country Table'!$C$4:$G$222,5,FALSE)</f>
        <v>High income</v>
      </c>
      <c r="B147" s="17" t="str">
        <f>VLOOKUP(C147,'Country Table'!$C$4:$G$222,4,FALSE)</f>
        <v>Europe &amp; Central Asia</v>
      </c>
      <c r="C147" s="28" t="s">
        <v>376</v>
      </c>
      <c r="D147" s="19">
        <v>0.75709510736812524</v>
      </c>
      <c r="E147" s="19">
        <v>2.3159047384020042</v>
      </c>
      <c r="F147" s="19">
        <v>-1.9058345023597297E-3</v>
      </c>
      <c r="G147" s="19">
        <v>1.7397808466818716</v>
      </c>
      <c r="H147" s="19">
        <v>2.7370577468071944</v>
      </c>
      <c r="I147" s="19">
        <v>5.588869138361698</v>
      </c>
      <c r="J147" s="19">
        <v>1.88243367340226</v>
      </c>
      <c r="K147" s="19">
        <v>3.8303986362658429</v>
      </c>
      <c r="L147" s="19">
        <v>8.6167227753210902</v>
      </c>
      <c r="M147" s="29">
        <v>22.95396429270394</v>
      </c>
      <c r="N147" s="19">
        <v>8.6814150990055499</v>
      </c>
      <c r="O147" s="19">
        <v>7.5157268158729336</v>
      </c>
      <c r="P147" s="19">
        <v>6.8884054834351049</v>
      </c>
      <c r="Q147" s="19">
        <v>1.7968934340748626</v>
      </c>
      <c r="R147" s="19">
        <v>4.3764892654952448</v>
      </c>
      <c r="S147" s="19">
        <v>5.2987578097765731</v>
      </c>
      <c r="T147" s="19">
        <v>5.2122425989112191</v>
      </c>
      <c r="U147" s="19">
        <v>9.3930309062620889</v>
      </c>
      <c r="V147" s="19">
        <v>8.0038751828388968</v>
      </c>
      <c r="W147" s="19">
        <v>2.0527174850007506</v>
      </c>
      <c r="X147" s="19">
        <v>0.12607630269143574</v>
      </c>
      <c r="Y147" s="19">
        <v>1.215715959758501</v>
      </c>
      <c r="Z147" s="19">
        <v>0.77351265410736292</v>
      </c>
      <c r="AA147" s="19">
        <v>0.22442716663867757</v>
      </c>
      <c r="AB147" s="19">
        <v>-1.4819241064024027</v>
      </c>
      <c r="AC147" s="19">
        <v>2.0301393183398377</v>
      </c>
      <c r="AD147" s="19">
        <v>3.0334724146582053</v>
      </c>
      <c r="AE147" s="19">
        <v>4.870058022841298</v>
      </c>
      <c r="AF147" s="19">
        <v>-0.37839344466085933</v>
      </c>
      <c r="AG147" s="19">
        <v>4.5961461142857152</v>
      </c>
    </row>
    <row r="148" spans="1:33" s="27" customFormat="1" x14ac:dyDescent="0.2">
      <c r="A148" s="17" t="str">
        <f>VLOOKUP(C148,'Country Table'!$C$4:$G$222,5,FALSE)</f>
        <v>High income</v>
      </c>
      <c r="B148" s="17" t="str">
        <f>VLOOKUP(C148,'Country Table'!$C$4:$G$222,4,FALSE)</f>
        <v>Europe &amp; Central Asia</v>
      </c>
      <c r="C148" s="28" t="s">
        <v>378</v>
      </c>
      <c r="D148" s="19">
        <v>2.1485916115378356</v>
      </c>
      <c r="E148" s="19">
        <v>1.0871847056790058</v>
      </c>
      <c r="F148" s="19">
        <v>0.41516850170947905</v>
      </c>
      <c r="G148" s="19">
        <v>0.64570401016875312</v>
      </c>
      <c r="H148" s="19">
        <v>1.2584114829824833</v>
      </c>
      <c r="I148" s="19">
        <v>1.2136723728651764</v>
      </c>
      <c r="J148" s="19">
        <v>1.4784435924763859</v>
      </c>
      <c r="K148" s="19">
        <v>2.9289216918512171</v>
      </c>
      <c r="L148" s="19">
        <v>3.8453537220860659</v>
      </c>
      <c r="M148" s="29">
        <v>5.0157649952671628</v>
      </c>
      <c r="N148" s="19">
        <v>8.4838864745246898</v>
      </c>
      <c r="O148" s="19">
        <v>3.5046363749259366</v>
      </c>
      <c r="P148" s="19">
        <v>2.7397445332617876</v>
      </c>
      <c r="Q148" s="19">
        <v>5.5880492215228719</v>
      </c>
      <c r="R148" s="19">
        <v>1.8018641386206833</v>
      </c>
      <c r="S148" s="19">
        <v>0.65206269625673674</v>
      </c>
      <c r="T148" s="19">
        <v>12.475778387686452</v>
      </c>
      <c r="U148" s="19">
        <v>10.145233211151613</v>
      </c>
      <c r="V148" s="19">
        <v>0.53952627736095737</v>
      </c>
      <c r="W148" s="19">
        <v>8.8011077093874786</v>
      </c>
      <c r="X148" s="19">
        <v>3.0269357403165573</v>
      </c>
      <c r="Y148" s="19">
        <v>2.9681372480940453</v>
      </c>
      <c r="Z148" s="19">
        <v>5.9791746342914349</v>
      </c>
      <c r="AA148" s="19">
        <v>-3.6203797766899277</v>
      </c>
      <c r="AB148" s="19">
        <v>2.9615916561300533</v>
      </c>
      <c r="AC148" s="19">
        <v>16.182358297948173</v>
      </c>
      <c r="AD148" s="19">
        <v>14.582567497696372</v>
      </c>
      <c r="AE148" s="19">
        <v>19.028394155607504</v>
      </c>
      <c r="AF148" s="19">
        <v>-10.809278699263702</v>
      </c>
      <c r="AG148" s="19">
        <v>-2.6145624085174912</v>
      </c>
    </row>
    <row r="149" spans="1:33" s="27" customFormat="1" x14ac:dyDescent="0.2">
      <c r="A149" s="17" t="str">
        <f>VLOOKUP(C149,'Country Table'!$C$4:$G$222,5,FALSE)</f>
        <v>Low income</v>
      </c>
      <c r="B149" s="17" t="str">
        <f>VLOOKUP(C149,'Country Table'!$C$4:$G$222,4,FALSE)</f>
        <v>Europe &amp; Central Asia</v>
      </c>
      <c r="C149" s="28" t="s">
        <v>382</v>
      </c>
      <c r="D149" s="19" t="s">
        <v>443</v>
      </c>
      <c r="E149" s="19" t="s">
        <v>443</v>
      </c>
      <c r="F149" s="19">
        <v>0.47139011836571265</v>
      </c>
      <c r="G149" s="19">
        <v>0.54654975095810554</v>
      </c>
      <c r="H149" s="19">
        <v>0.78842671800605357</v>
      </c>
      <c r="I149" s="19">
        <v>0.81197359297180793</v>
      </c>
      <c r="J149" s="19">
        <v>1.7247081712062258</v>
      </c>
      <c r="K149" s="19">
        <v>1.9531840988035509</v>
      </c>
      <c r="L149" s="19">
        <v>2.2677962196430315</v>
      </c>
      <c r="M149" s="29">
        <v>0.61686614275092932</v>
      </c>
      <c r="N149" s="19">
        <v>2.7359351760228345</v>
      </c>
      <c r="O149" s="19">
        <v>0.87857819954754657</v>
      </c>
      <c r="P149" s="19">
        <v>2.9535489064675726</v>
      </c>
      <c r="Q149" s="19">
        <v>2.0349559285084222</v>
      </c>
      <c r="R149" s="19">
        <v>13.102176958312389</v>
      </c>
      <c r="S149" s="19">
        <v>2.3560373321677353</v>
      </c>
      <c r="T149" s="19">
        <v>11.964699376124775</v>
      </c>
      <c r="U149" s="19">
        <v>9.6778277349973454</v>
      </c>
      <c r="V149" s="19">
        <v>9.4280669579149485</v>
      </c>
      <c r="W149" s="19">
        <v>2.9934951183314342</v>
      </c>
      <c r="X149" s="19">
        <v>1.664971582783896</v>
      </c>
      <c r="Y149" s="19">
        <v>2.2365423793409622</v>
      </c>
      <c r="Z149" s="19">
        <v>3.1669696462664989</v>
      </c>
      <c r="AA149" s="19">
        <v>3.3513847530347682</v>
      </c>
      <c r="AB149" s="19">
        <v>3.5840023386532902</v>
      </c>
      <c r="AC149" s="19">
        <v>5.7802075440819518</v>
      </c>
      <c r="AD149" s="19">
        <v>3.4751539305344554</v>
      </c>
      <c r="AE149" s="19">
        <v>2.5961243445291755</v>
      </c>
      <c r="AF149" s="19">
        <v>2.9358469301155656</v>
      </c>
      <c r="AG149" s="19">
        <v>2.6218986790157288</v>
      </c>
    </row>
    <row r="150" spans="1:33" s="27" customFormat="1" x14ac:dyDescent="0.2">
      <c r="A150" s="17" t="str">
        <f>VLOOKUP(C150,'Country Table'!$C$4:$G$222,5,FALSE)</f>
        <v>Lower middle income</v>
      </c>
      <c r="B150" s="17" t="str">
        <f>VLOOKUP(C150,'Country Table'!$C$4:$G$222,4,FALSE)</f>
        <v>Sub-Saharan Africa</v>
      </c>
      <c r="C150" s="28" t="s">
        <v>384</v>
      </c>
      <c r="D150" s="19">
        <v>2.3481105534776386E-4</v>
      </c>
      <c r="E150" s="19">
        <v>2.0175167752489479E-4</v>
      </c>
      <c r="F150" s="19">
        <v>0.26447612143767318</v>
      </c>
      <c r="G150" s="19">
        <v>0.48048836182181642</v>
      </c>
      <c r="H150" s="19">
        <v>1.1084591344353145</v>
      </c>
      <c r="I150" s="19">
        <v>2.2822378746114373</v>
      </c>
      <c r="J150" s="19">
        <v>2.3100656857053261</v>
      </c>
      <c r="K150" s="19">
        <v>2.054764376600513</v>
      </c>
      <c r="L150" s="19">
        <v>1.4042375230793267</v>
      </c>
      <c r="M150" s="29">
        <v>4.0649198736078764</v>
      </c>
      <c r="N150" s="19">
        <v>3.4644264203871544</v>
      </c>
      <c r="O150" s="19">
        <v>4.0442110065758623</v>
      </c>
      <c r="P150" s="19">
        <v>2.7971019146420559</v>
      </c>
      <c r="Q150" s="19">
        <v>2.0914077059517142</v>
      </c>
      <c r="R150" s="19">
        <v>2.6537593985261778</v>
      </c>
      <c r="S150" s="19">
        <v>5.0846146611361238</v>
      </c>
      <c r="T150" s="19">
        <v>2.161114458788425</v>
      </c>
      <c r="U150" s="19">
        <v>2.6621696810836339</v>
      </c>
      <c r="V150" s="19">
        <v>4.9506145660547825</v>
      </c>
      <c r="W150" s="19">
        <v>3.2757335335279194</v>
      </c>
      <c r="X150" s="19">
        <v>5.6637278992380455</v>
      </c>
      <c r="Y150" s="19">
        <v>3.547208558879305</v>
      </c>
      <c r="Z150" s="19">
        <v>4.5387694129349443</v>
      </c>
      <c r="AA150" s="19">
        <v>4.5692578222857483</v>
      </c>
      <c r="AB150" s="19">
        <v>2.834172020780342</v>
      </c>
      <c r="AC150" s="19">
        <v>3.1787028890547129</v>
      </c>
      <c r="AD150" s="19">
        <v>1.7359256547640076</v>
      </c>
      <c r="AE150" s="19">
        <v>1.7586065113502554</v>
      </c>
      <c r="AF150" s="19">
        <v>1.8206369140312251</v>
      </c>
      <c r="AG150" s="19">
        <v>1.7607654678222833</v>
      </c>
    </row>
    <row r="151" spans="1:33" s="27" customFormat="1" x14ac:dyDescent="0.2">
      <c r="A151" s="17" t="str">
        <f>VLOOKUP(C151,'Country Table'!$C$4:$G$222,5,FALSE)</f>
        <v>Upper middle income</v>
      </c>
      <c r="B151" s="17" t="str">
        <f>VLOOKUP(C151,'Country Table'!$C$4:$G$222,4,FALSE)</f>
        <v>East Asia &amp; Pacific</v>
      </c>
      <c r="C151" s="28" t="s">
        <v>386</v>
      </c>
      <c r="D151" s="19">
        <v>2.8632083610038226</v>
      </c>
      <c r="E151" s="19">
        <v>2.0501778483640392</v>
      </c>
      <c r="F151" s="19">
        <v>1.8958882612027228</v>
      </c>
      <c r="G151" s="19">
        <v>1.3996823006751977</v>
      </c>
      <c r="H151" s="19">
        <v>0.93155728777397773</v>
      </c>
      <c r="I151" s="19">
        <v>1.221616054080745</v>
      </c>
      <c r="J151" s="19">
        <v>1.276169045168559</v>
      </c>
      <c r="K151" s="19">
        <v>2.5933806156023267</v>
      </c>
      <c r="L151" s="19">
        <v>6.4348087339833331</v>
      </c>
      <c r="M151" s="29">
        <v>4.8178122264720074</v>
      </c>
      <c r="N151" s="19">
        <v>2.6631284880933994</v>
      </c>
      <c r="O151" s="19">
        <v>4.2122350953084178</v>
      </c>
      <c r="P151" s="19">
        <v>2.488154003500755</v>
      </c>
      <c r="Q151" s="19">
        <v>3.4359384401035724</v>
      </c>
      <c r="R151" s="19">
        <v>3.3894736886665688</v>
      </c>
      <c r="S151" s="19">
        <v>4.3395838438283141</v>
      </c>
      <c r="T151" s="19">
        <v>4.0212585111826948</v>
      </c>
      <c r="U151" s="19">
        <v>3.2835712009035283</v>
      </c>
      <c r="V151" s="19">
        <v>2.9382489657328028</v>
      </c>
      <c r="W151" s="19">
        <v>2.275903966545767</v>
      </c>
      <c r="X151" s="19">
        <v>4.3232085998898961</v>
      </c>
      <c r="Y151" s="19">
        <v>0.66708692258594604</v>
      </c>
      <c r="Z151" s="19">
        <v>3.2445652782147234</v>
      </c>
      <c r="AA151" s="19">
        <v>3.7912685805846826</v>
      </c>
      <c r="AB151" s="19">
        <v>1.2214522160920658</v>
      </c>
      <c r="AC151" s="19">
        <v>2.2246871371279231</v>
      </c>
      <c r="AD151" s="19">
        <v>0.67972414991171404</v>
      </c>
      <c r="AE151" s="19">
        <v>1.8034722111468136</v>
      </c>
      <c r="AF151" s="19">
        <v>2.6070561864877528</v>
      </c>
      <c r="AG151" s="19">
        <v>1.1275823436187458</v>
      </c>
    </row>
    <row r="152" spans="1:33" s="27" customFormat="1" x14ac:dyDescent="0.2">
      <c r="A152" s="17" t="str">
        <f>VLOOKUP(C152,'Country Table'!$C$4:$G$222,5,FALSE)</f>
        <v>Low income</v>
      </c>
      <c r="B152" s="17" t="str">
        <f>VLOOKUP(C152,'Country Table'!$C$4:$G$222,4,FALSE)</f>
        <v>Sub-Saharan Africa</v>
      </c>
      <c r="C152" s="28" t="s">
        <v>390</v>
      </c>
      <c r="D152" s="19">
        <v>1.1200742306376397</v>
      </c>
      <c r="E152" s="19">
        <v>0.4044070087284638</v>
      </c>
      <c r="F152" s="19">
        <v>-0.77435871513190146</v>
      </c>
      <c r="G152" s="19">
        <v>-1.5059544660269419</v>
      </c>
      <c r="H152" s="19">
        <v>-0.33232052312924787</v>
      </c>
      <c r="I152" s="19">
        <v>-0.59671676693227726</v>
      </c>
      <c r="J152" s="19">
        <v>0.15380436339510703</v>
      </c>
      <c r="K152" s="19">
        <v>0.81792977929336241</v>
      </c>
      <c r="L152" s="19">
        <v>0.70029868685039265</v>
      </c>
      <c r="M152" s="29">
        <v>0.95737905385443867</v>
      </c>
      <c r="N152" s="19">
        <v>3.5491759136020637</v>
      </c>
      <c r="O152" s="19">
        <v>4.9028154115202378</v>
      </c>
      <c r="P152" s="19">
        <v>3.4030159933740172</v>
      </c>
      <c r="Q152" s="19">
        <v>2.1682421417305564</v>
      </c>
      <c r="R152" s="19">
        <v>3.5447574903845016</v>
      </c>
      <c r="S152" s="19">
        <v>4.2096209624920027</v>
      </c>
      <c r="T152" s="19">
        <v>3.8900579808741962</v>
      </c>
      <c r="U152" s="19">
        <v>2.346918792112854</v>
      </c>
      <c r="V152" s="19">
        <v>1.5374048065567938</v>
      </c>
      <c r="W152" s="19">
        <v>1.3757712760042657</v>
      </c>
      <c r="X152" s="19">
        <v>3.6467562620620488</v>
      </c>
      <c r="Y152" s="19">
        <v>18.817780418574642</v>
      </c>
      <c r="Z152" s="19">
        <v>3.1371518444292805</v>
      </c>
      <c r="AA152" s="19">
        <v>4.2483544168815683</v>
      </c>
      <c r="AB152" s="19">
        <v>1.180775985216268</v>
      </c>
      <c r="AC152" s="19">
        <v>6.1676223429623374</v>
      </c>
      <c r="AD152" s="19">
        <v>-1.0320603143274796</v>
      </c>
      <c r="AE152" s="19">
        <v>1.8373364860262551</v>
      </c>
      <c r="AF152" s="19">
        <v>-3.3786606323346282</v>
      </c>
      <c r="AG152" s="19">
        <v>2.4416378509340411</v>
      </c>
    </row>
    <row r="153" spans="1:33" s="27" customFormat="1" x14ac:dyDescent="0.2">
      <c r="A153" s="17" t="str">
        <f>VLOOKUP(C153,'Country Table'!$C$4:$G$222,5,FALSE)</f>
        <v>Upper middle income</v>
      </c>
      <c r="B153" s="17" t="str">
        <f>VLOOKUP(C153,'Country Table'!$C$4:$G$222,4,FALSE)</f>
        <v>East Asia &amp; Pacific</v>
      </c>
      <c r="C153" s="28" t="s">
        <v>392</v>
      </c>
      <c r="D153" s="19">
        <v>8.7634796756622391E-2</v>
      </c>
      <c r="E153" s="19">
        <v>0.15150356518569577</v>
      </c>
      <c r="F153" s="19">
        <v>0.90767165212934986</v>
      </c>
      <c r="G153" s="19">
        <v>0.25367287547754191</v>
      </c>
      <c r="H153" s="19">
        <v>1.2845620237036985</v>
      </c>
      <c r="I153" s="19">
        <v>0.50775934063879236</v>
      </c>
      <c r="J153" s="19">
        <v>0.12978689879973013</v>
      </c>
      <c r="K153" s="19">
        <v>-4.9615342628087956E-3</v>
      </c>
      <c r="L153" s="19">
        <v>2.42245720422988E-2</v>
      </c>
      <c r="M153" s="29">
        <v>0.48714331741497802</v>
      </c>
      <c r="N153" s="19">
        <v>4.5524006483842703</v>
      </c>
      <c r="O153" s="19">
        <v>4.2090385701890582</v>
      </c>
      <c r="P153" s="19">
        <v>2.5676659561465436</v>
      </c>
      <c r="Q153" s="19">
        <v>8.9992322029201932E-2</v>
      </c>
      <c r="R153" s="19">
        <v>2.4126731389139184</v>
      </c>
      <c r="S153" s="19">
        <v>2.2906316631902004</v>
      </c>
      <c r="T153" s="19">
        <v>3.7354842930832537</v>
      </c>
      <c r="U153" s="19">
        <v>5.8584954075436544</v>
      </c>
      <c r="V153" s="19">
        <v>6.1570003254300483</v>
      </c>
      <c r="W153" s="19">
        <v>7.7634331795358669E-2</v>
      </c>
      <c r="X153" s="19">
        <v>1.2614865271283298</v>
      </c>
      <c r="Y153" s="19">
        <v>1.8064628828905398</v>
      </c>
      <c r="Z153" s="19">
        <v>-0.17815164149991938</v>
      </c>
      <c r="AA153" s="19">
        <v>1.3911034223611789</v>
      </c>
      <c r="AB153" s="19">
        <v>2.9829055662681885</v>
      </c>
      <c r="AC153" s="19">
        <v>1.4581070351486829</v>
      </c>
      <c r="AD153" s="19">
        <v>1.4271981406996901</v>
      </c>
      <c r="AE153" s="19">
        <v>-1.3049954567775803</v>
      </c>
      <c r="AF153" s="19">
        <v>3.3404422773518014</v>
      </c>
      <c r="AG153" s="19" t="s">
        <v>443</v>
      </c>
    </row>
    <row r="154" spans="1:33" s="27" customFormat="1" x14ac:dyDescent="0.2">
      <c r="A154" s="17" t="str">
        <f>VLOOKUP(C154,'Country Table'!$C$4:$G$222,5,FALSE)</f>
        <v>High income</v>
      </c>
      <c r="B154" s="17" t="str">
        <f>VLOOKUP(C154,'Country Table'!$C$4:$G$222,4,FALSE)</f>
        <v>Latin America &amp; Caribbean</v>
      </c>
      <c r="C154" s="28" t="s">
        <v>394</v>
      </c>
      <c r="D154" s="19">
        <v>2.1588745995635752</v>
      </c>
      <c r="E154" s="19">
        <v>3.19035755764985</v>
      </c>
      <c r="F154" s="19">
        <v>3.2701649356997429</v>
      </c>
      <c r="G154" s="19">
        <v>8.1210604918575715</v>
      </c>
      <c r="H154" s="19">
        <v>10.433666231905246</v>
      </c>
      <c r="I154" s="19">
        <v>5.6093498949729037</v>
      </c>
      <c r="J154" s="19">
        <v>6.1706329700839895</v>
      </c>
      <c r="K154" s="19">
        <v>17.417060867315772</v>
      </c>
      <c r="L154" s="19">
        <v>12.07485755088374</v>
      </c>
      <c r="M154" s="29">
        <v>9.4478139434028687</v>
      </c>
      <c r="N154" s="19">
        <v>8.3329881167671935</v>
      </c>
      <c r="O154" s="19">
        <v>9.4607596058320649</v>
      </c>
      <c r="P154" s="19">
        <v>11.187493089358679</v>
      </c>
      <c r="Q154" s="19">
        <v>7.1496428641683876</v>
      </c>
      <c r="R154" s="19">
        <v>7.5156575504127767</v>
      </c>
      <c r="S154" s="19">
        <v>5.8796357917713156</v>
      </c>
      <c r="T154" s="19">
        <v>4.8052841656514742</v>
      </c>
      <c r="U154" s="19">
        <v>3.8352027162702398</v>
      </c>
      <c r="V154" s="19">
        <v>10.048943265680551</v>
      </c>
      <c r="W154" s="19">
        <v>3.6985911171723238</v>
      </c>
      <c r="X154" s="19">
        <v>2.4794714301894274</v>
      </c>
      <c r="Y154" s="19">
        <v>0.16139439330595237</v>
      </c>
      <c r="Z154" s="19">
        <v>-7.3917299209814296</v>
      </c>
      <c r="AA154" s="19">
        <v>-4.143854314998169</v>
      </c>
      <c r="AB154" s="19">
        <v>2.3950509245288911</v>
      </c>
      <c r="AC154" s="19">
        <v>0.70554400104330339</v>
      </c>
      <c r="AD154" s="19">
        <v>-0.10589371775052611</v>
      </c>
      <c r="AE154" s="19">
        <v>-2.0327670438487497</v>
      </c>
      <c r="AF154" s="19">
        <v>-2.948051481301297</v>
      </c>
      <c r="AG154" s="19">
        <v>0.53345410902365675</v>
      </c>
    </row>
    <row r="155" spans="1:33" s="27" customFormat="1" x14ac:dyDescent="0.2">
      <c r="A155" s="17" t="str">
        <f>VLOOKUP(C155,'Country Table'!$C$4:$G$222,5,FALSE)</f>
        <v>Lower middle income</v>
      </c>
      <c r="B155" s="17" t="str">
        <f>VLOOKUP(C155,'Country Table'!$C$4:$G$222,4,FALSE)</f>
        <v>Middle East &amp; North Africa</v>
      </c>
      <c r="C155" s="28" t="s">
        <v>396</v>
      </c>
      <c r="D155" s="19">
        <v>0.62990867219009894</v>
      </c>
      <c r="E155" s="19">
        <v>0.95953282864088607</v>
      </c>
      <c r="F155" s="19">
        <v>3.3925963800303855</v>
      </c>
      <c r="G155" s="19">
        <v>3.8462564795839143</v>
      </c>
      <c r="H155" s="19">
        <v>2.7635343838271829</v>
      </c>
      <c r="I155" s="19">
        <v>1.5305492758971981</v>
      </c>
      <c r="J155" s="19">
        <v>1.2167961998482786</v>
      </c>
      <c r="K155" s="19">
        <v>1.6518787282067053</v>
      </c>
      <c r="L155" s="19">
        <v>2.9845281716053105</v>
      </c>
      <c r="M155" s="29">
        <v>1.5137946229505728</v>
      </c>
      <c r="N155" s="19">
        <v>3.4960827090655684</v>
      </c>
      <c r="O155" s="19">
        <v>2.046192040271793</v>
      </c>
      <c r="P155" s="19">
        <v>3.4149721792065044</v>
      </c>
      <c r="Q155" s="19">
        <v>1.9651049758267598</v>
      </c>
      <c r="R155" s="19">
        <v>1.8989349210597737</v>
      </c>
      <c r="S155" s="19">
        <v>2.208393023425347</v>
      </c>
      <c r="T155" s="19">
        <v>9.4242477272080585</v>
      </c>
      <c r="U155" s="19">
        <v>3.8946806441184214</v>
      </c>
      <c r="V155" s="19">
        <v>5.7977550011808514</v>
      </c>
      <c r="W155" s="19">
        <v>3.5099461649864612</v>
      </c>
      <c r="X155" s="19">
        <v>3.0294427836236868</v>
      </c>
      <c r="Y155" s="19">
        <v>0.94446647982266685</v>
      </c>
      <c r="Z155" s="19">
        <v>3.4505488672246969</v>
      </c>
      <c r="AA155" s="19">
        <v>2.2888611471482965</v>
      </c>
      <c r="AB155" s="19">
        <v>2.1513844225850374</v>
      </c>
      <c r="AC155" s="19">
        <v>2.2479583995493897</v>
      </c>
      <c r="AD155" s="19">
        <v>1.4893575467862776</v>
      </c>
      <c r="AE155" s="19">
        <v>2.0374044389166235</v>
      </c>
      <c r="AF155" s="19">
        <v>2.486636931226359</v>
      </c>
      <c r="AG155" s="19">
        <v>2.0881991727725375</v>
      </c>
    </row>
    <row r="156" spans="1:33" s="27" customFormat="1" x14ac:dyDescent="0.2">
      <c r="A156" s="17" t="str">
        <f>VLOOKUP(C156,'Country Table'!$C$4:$G$222,5,FALSE)</f>
        <v>Upper middle income</v>
      </c>
      <c r="B156" s="17" t="str">
        <f>VLOOKUP(C156,'Country Table'!$C$4:$G$222,4,FALSE)</f>
        <v>Europe &amp; Central Asia</v>
      </c>
      <c r="C156" s="28" t="s">
        <v>398</v>
      </c>
      <c r="D156" s="19">
        <v>0.47452720982689167</v>
      </c>
      <c r="E156" s="19">
        <v>0.53989981858921732</v>
      </c>
      <c r="F156" s="19">
        <v>0.53262945321245925</v>
      </c>
      <c r="G156" s="19">
        <v>0.37631181222999266</v>
      </c>
      <c r="H156" s="19">
        <v>0.46522243357129134</v>
      </c>
      <c r="I156" s="19">
        <v>0.52216720426927754</v>
      </c>
      <c r="J156" s="19">
        <v>0.39784972630382898</v>
      </c>
      <c r="K156" s="19">
        <v>0.42405325043069952</v>
      </c>
      <c r="L156" s="19">
        <v>0.34086537863225913</v>
      </c>
      <c r="M156" s="29">
        <v>0.30599767086151858</v>
      </c>
      <c r="N156" s="19">
        <v>0.35973411729373722</v>
      </c>
      <c r="O156" s="19">
        <v>1.6738915222061044</v>
      </c>
      <c r="P156" s="19">
        <v>0.45380552138499414</v>
      </c>
      <c r="Q156" s="19">
        <v>0.54582246315094896</v>
      </c>
      <c r="R156" s="19">
        <v>0.68801660912882201</v>
      </c>
      <c r="S156" s="19">
        <v>2.000533283406126</v>
      </c>
      <c r="T156" s="19">
        <v>3.6534802052554438</v>
      </c>
      <c r="U156" s="19">
        <v>3.2625000131862758</v>
      </c>
      <c r="V156" s="19">
        <v>2.5971573878498995</v>
      </c>
      <c r="W156" s="19">
        <v>1.3317512573089219</v>
      </c>
      <c r="X156" s="19">
        <v>1.1787769333641311</v>
      </c>
      <c r="Y156" s="19">
        <v>1.9437284934157644</v>
      </c>
      <c r="Z156" s="19">
        <v>1.5725719891235101</v>
      </c>
      <c r="AA156" s="19">
        <v>1.4268139844799852</v>
      </c>
      <c r="AB156" s="19">
        <v>1.4276601456396878</v>
      </c>
      <c r="AC156" s="19">
        <v>2.2404128942538803</v>
      </c>
      <c r="AD156" s="19">
        <v>1.6126723269374934</v>
      </c>
      <c r="AE156" s="19">
        <v>1.3016655624173434</v>
      </c>
      <c r="AF156" s="19">
        <v>1.6883379017707807</v>
      </c>
      <c r="AG156" s="19">
        <v>1.1647486252480108</v>
      </c>
    </row>
    <row r="157" spans="1:33" s="27" customFormat="1" x14ac:dyDescent="0.2">
      <c r="A157" s="17" t="str">
        <f>VLOOKUP(C157,'Country Table'!$C$4:$G$222,5,FALSE)</f>
        <v>Upper middle income</v>
      </c>
      <c r="B157" s="17" t="str">
        <f>VLOOKUP(C157,'Country Table'!$C$4:$G$222,4,FALSE)</f>
        <v>Europe &amp; Central Asia</v>
      </c>
      <c r="C157" s="28" t="s">
        <v>400</v>
      </c>
      <c r="D157" s="19" t="s">
        <v>443</v>
      </c>
      <c r="E157" s="19" t="s">
        <v>443</v>
      </c>
      <c r="F157" s="19" t="s">
        <v>443</v>
      </c>
      <c r="G157" s="19">
        <v>2.4848815805387172</v>
      </c>
      <c r="H157" s="19">
        <v>4.0216802011426598</v>
      </c>
      <c r="I157" s="19">
        <v>9.3867267118589428</v>
      </c>
      <c r="J157" s="19">
        <v>4.5427029677419357</v>
      </c>
      <c r="K157" s="19">
        <v>4.4018208047741609</v>
      </c>
      <c r="L157" s="19">
        <v>2.390923182050436</v>
      </c>
      <c r="M157" s="29">
        <v>5.1008656027433625</v>
      </c>
      <c r="N157" s="19">
        <v>4.5099902406081389</v>
      </c>
      <c r="O157" s="19">
        <v>4.8093190958258214</v>
      </c>
      <c r="P157" s="19">
        <v>6.185596816976128</v>
      </c>
      <c r="Q157" s="19">
        <v>3.7808063294335494</v>
      </c>
      <c r="R157" s="19">
        <v>5.1722995123272817</v>
      </c>
      <c r="S157" s="19">
        <v>5.1604770169643359</v>
      </c>
      <c r="T157" s="19">
        <v>7.1122230212593829</v>
      </c>
      <c r="U157" s="19">
        <v>6.7592296296296306</v>
      </c>
      <c r="V157" s="19">
        <v>6.6263573883161522</v>
      </c>
      <c r="W157" s="19">
        <v>22.523563208415059</v>
      </c>
      <c r="X157" s="19">
        <v>16.0841101892421</v>
      </c>
      <c r="Y157" s="19">
        <v>11.600001140250855</v>
      </c>
      <c r="Z157" s="19">
        <v>8.8999999999999861</v>
      </c>
      <c r="AA157" s="19">
        <v>7.3000000261384077</v>
      </c>
      <c r="AB157" s="19">
        <v>8.8000010883234996</v>
      </c>
      <c r="AC157" s="19">
        <v>8.4999784515439067</v>
      </c>
      <c r="AD157" s="19">
        <v>6.2</v>
      </c>
      <c r="AE157" s="19">
        <v>5.4999954799535944</v>
      </c>
      <c r="AF157" s="19">
        <v>4.8701946531710867</v>
      </c>
      <c r="AG157" s="19" t="s">
        <v>443</v>
      </c>
    </row>
    <row r="158" spans="1:33" s="27" customFormat="1" x14ac:dyDescent="0.2">
      <c r="A158" s="17" t="str">
        <f>VLOOKUP(C158,'Country Table'!$C$4:$G$222,5,FALSE)</f>
        <v>Low income</v>
      </c>
      <c r="B158" s="17" t="str">
        <f>VLOOKUP(C158,'Country Table'!$C$4:$G$222,4,FALSE)</f>
        <v>Sub-Saharan Africa</v>
      </c>
      <c r="C158" s="28" t="s">
        <v>406</v>
      </c>
      <c r="D158" s="19">
        <v>-0.13730140222003026</v>
      </c>
      <c r="E158" s="19">
        <v>3.0104803335958105E-2</v>
      </c>
      <c r="F158" s="19">
        <v>0.10498842491929476</v>
      </c>
      <c r="G158" s="19">
        <v>1.6954210047388623</v>
      </c>
      <c r="H158" s="19">
        <v>2.2102878668808961</v>
      </c>
      <c r="I158" s="19">
        <v>2.1056951427268338</v>
      </c>
      <c r="J158" s="19">
        <v>2.0017915780054816</v>
      </c>
      <c r="K158" s="19">
        <v>2.791365385412623</v>
      </c>
      <c r="L158" s="19">
        <v>3.1891552458637422</v>
      </c>
      <c r="M158" s="29">
        <v>2.3372263318932283</v>
      </c>
      <c r="N158" s="19">
        <v>2.5947617498050382</v>
      </c>
      <c r="O158" s="19">
        <v>2.5938883709524174</v>
      </c>
      <c r="P158" s="19">
        <v>2.9885272924871891</v>
      </c>
      <c r="Q158" s="19">
        <v>3.1908203328295888</v>
      </c>
      <c r="R158" s="19">
        <v>3.7204405802616587</v>
      </c>
      <c r="S158" s="19">
        <v>4.2136157037382187</v>
      </c>
      <c r="T158" s="19">
        <v>6.4798206082815906</v>
      </c>
      <c r="U158" s="19">
        <v>6.4452761301358059</v>
      </c>
      <c r="V158" s="19">
        <v>5.1187550919755953</v>
      </c>
      <c r="W158" s="19">
        <v>3.3765235782161138</v>
      </c>
      <c r="X158" s="19">
        <v>2.0556631842344992</v>
      </c>
      <c r="Y158" s="19">
        <v>3.2347422059547624</v>
      </c>
      <c r="Z158" s="19">
        <v>4.4504505840829713</v>
      </c>
      <c r="AA158" s="19">
        <v>3.821283218856693</v>
      </c>
      <c r="AB158" s="19">
        <v>3.2724144468297816</v>
      </c>
      <c r="AC158" s="19">
        <v>2.2962126761906618</v>
      </c>
      <c r="AD158" s="19">
        <v>2.160024894303731</v>
      </c>
      <c r="AE158" s="19">
        <v>2.6098711298790214</v>
      </c>
      <c r="AF158" s="19">
        <v>3.2202087494861815</v>
      </c>
      <c r="AG158" s="19">
        <v>3.6816772001912197</v>
      </c>
    </row>
    <row r="159" spans="1:33" s="27" customFormat="1" x14ac:dyDescent="0.2">
      <c r="A159" s="17" t="str">
        <f>VLOOKUP(C159,'Country Table'!$C$4:$G$222,5,FALSE)</f>
        <v>Lower middle income</v>
      </c>
      <c r="B159" s="17" t="str">
        <f>VLOOKUP(C159,'Country Table'!$C$4:$G$222,4,FALSE)</f>
        <v>Europe &amp; Central Asia</v>
      </c>
      <c r="C159" s="28" t="s">
        <v>408</v>
      </c>
      <c r="D159" s="19" t="s">
        <v>443</v>
      </c>
      <c r="E159" s="19" t="s">
        <v>443</v>
      </c>
      <c r="F159" s="19">
        <v>0.27048140904346407</v>
      </c>
      <c r="G159" s="19">
        <v>0.30465253205148607</v>
      </c>
      <c r="H159" s="19">
        <v>0.30257154327676039</v>
      </c>
      <c r="I159" s="19">
        <v>0.55378257354042471</v>
      </c>
      <c r="J159" s="19">
        <v>1.1692604919387277</v>
      </c>
      <c r="K159" s="19">
        <v>1.2422632772386506</v>
      </c>
      <c r="L159" s="19">
        <v>1.7739792191141392</v>
      </c>
      <c r="M159" s="29">
        <v>1.5705825309174637</v>
      </c>
      <c r="N159" s="19">
        <v>1.9032979197986344</v>
      </c>
      <c r="O159" s="19">
        <v>2.0857308410665176</v>
      </c>
      <c r="P159" s="19">
        <v>1.6363020523959395</v>
      </c>
      <c r="Q159" s="19">
        <v>2.8432121729493343</v>
      </c>
      <c r="R159" s="19">
        <v>2.6458004617490776</v>
      </c>
      <c r="S159" s="19">
        <v>9.0729597003317295</v>
      </c>
      <c r="T159" s="19">
        <v>5.2058599541593242</v>
      </c>
      <c r="U159" s="19">
        <v>7.1489888573622924</v>
      </c>
      <c r="V159" s="19">
        <v>5.9505010394549442</v>
      </c>
      <c r="W159" s="19">
        <v>4.0721212028222791</v>
      </c>
      <c r="X159" s="19">
        <v>4.7429235481486014</v>
      </c>
      <c r="Y159" s="19">
        <v>4.4171454417761362</v>
      </c>
      <c r="Z159" s="19">
        <v>4.6506632523391636</v>
      </c>
      <c r="AA159" s="19">
        <v>2.459765642595745</v>
      </c>
      <c r="AB159" s="19">
        <v>0.63444071673656122</v>
      </c>
      <c r="AC159" s="19">
        <v>-0.40535659759100129</v>
      </c>
      <c r="AD159" s="19">
        <v>4.2493254539029</v>
      </c>
      <c r="AE159" s="19">
        <v>3.49227880995294</v>
      </c>
      <c r="AF159" s="19">
        <v>3.4957486892643814</v>
      </c>
      <c r="AG159" s="19">
        <v>3.7930546545482722</v>
      </c>
    </row>
    <row r="160" spans="1:33" s="27" customFormat="1" x14ac:dyDescent="0.2">
      <c r="A160" s="17" t="str">
        <f>VLOOKUP(C160,'Country Table'!$C$4:$G$222,5,FALSE)</f>
        <v>High income</v>
      </c>
      <c r="B160" s="17" t="str">
        <f>VLOOKUP(C160,'Country Table'!$C$4:$G$222,4,FALSE)</f>
        <v>Middle East &amp; North Africa</v>
      </c>
      <c r="C160" s="28" t="s">
        <v>410</v>
      </c>
      <c r="D160" s="19">
        <v>-0.22843530960376091</v>
      </c>
      <c r="E160" s="19">
        <v>5.0317963730131893E-2</v>
      </c>
      <c r="F160" s="19">
        <v>0.23916294346900238</v>
      </c>
      <c r="G160" s="19">
        <v>0.7214719490695396</v>
      </c>
      <c r="H160" s="19">
        <v>0.10531978925997545</v>
      </c>
      <c r="I160" s="19">
        <v>0.60819546706996208</v>
      </c>
      <c r="J160" s="19">
        <v>0.40847486670616118</v>
      </c>
      <c r="K160" s="19">
        <v>0.29481598587510105</v>
      </c>
      <c r="L160" s="19">
        <v>0.34048531200299376</v>
      </c>
      <c r="M160" s="29">
        <v>-1.1668357860998433</v>
      </c>
      <c r="N160" s="19">
        <v>-0.48528153291281623</v>
      </c>
      <c r="O160" s="19">
        <v>1.1458921699893518</v>
      </c>
      <c r="P160" s="19">
        <v>8.6781366228613932E-2</v>
      </c>
      <c r="Q160" s="19">
        <v>3.4226627133416092</v>
      </c>
      <c r="R160" s="19">
        <v>6.7671521132468202</v>
      </c>
      <c r="S160" s="19">
        <v>6.0348160392863104</v>
      </c>
      <c r="T160" s="19">
        <v>5.7654375321034292</v>
      </c>
      <c r="U160" s="19">
        <v>5.5004397184534959</v>
      </c>
      <c r="V160" s="19">
        <v>1.6048746086738019</v>
      </c>
      <c r="W160" s="19">
        <v>0.44736736395264076</v>
      </c>
      <c r="X160" s="19">
        <v>3.0355948922179734</v>
      </c>
      <c r="Y160" s="19">
        <v>2.0395747483164199</v>
      </c>
      <c r="Z160" s="19">
        <v>2.5538951595386368</v>
      </c>
      <c r="AA160" s="19">
        <v>2.5031339109152317</v>
      </c>
      <c r="AB160" s="19">
        <v>2.7463453545035836</v>
      </c>
      <c r="AC160" s="19">
        <v>2.3876193237086492</v>
      </c>
      <c r="AD160" s="19">
        <v>2.6900730328765228</v>
      </c>
      <c r="AE160" s="19">
        <v>2.6851854592151136</v>
      </c>
      <c r="AF160" s="19">
        <v>2.4597148201589354</v>
      </c>
      <c r="AG160" s="19">
        <v>3.2738262078447384</v>
      </c>
    </row>
    <row r="161" spans="1:33" s="27" customFormat="1" x14ac:dyDescent="0.2">
      <c r="A161" s="17" t="str">
        <f>VLOOKUP(C161,'Country Table'!$C$4:$G$222,5,FALSE)</f>
        <v>High income</v>
      </c>
      <c r="B161" s="17" t="str">
        <f>VLOOKUP(C161,'Country Table'!$C$4:$G$222,4,FALSE)</f>
        <v>Europe &amp; Central Asia</v>
      </c>
      <c r="C161" s="28" t="s">
        <v>412</v>
      </c>
      <c r="D161" s="19">
        <v>3.7838056798246846</v>
      </c>
      <c r="E161" s="19">
        <v>2.0339730170210775</v>
      </c>
      <c r="F161" s="19">
        <v>1.9506654466924482</v>
      </c>
      <c r="G161" s="19">
        <v>1.8547641890158193</v>
      </c>
      <c r="H161" s="19">
        <v>1.7151699497404596</v>
      </c>
      <c r="I161" s="19">
        <v>2.1712580449935381</v>
      </c>
      <c r="J161" s="19">
        <v>2.2900672611473927</v>
      </c>
      <c r="K161" s="19">
        <v>3.2911648995035883</v>
      </c>
      <c r="L161" s="19">
        <v>6.6549181971143634</v>
      </c>
      <c r="M161" s="29">
        <v>7.720615754289474</v>
      </c>
      <c r="N161" s="19">
        <v>9.9003915202031383</v>
      </c>
      <c r="O161" s="19">
        <v>3.4196650806788935</v>
      </c>
      <c r="P161" s="19">
        <v>5.0300865540135371</v>
      </c>
      <c r="Q161" s="19">
        <v>1.75406289033498</v>
      </c>
      <c r="R161" s="19">
        <v>3.6020723141243471</v>
      </c>
      <c r="S161" s="19">
        <v>9.9521561263377425</v>
      </c>
      <c r="T161" s="19">
        <v>7.5038765223940915</v>
      </c>
      <c r="U161" s="19">
        <v>6.7566239476381229</v>
      </c>
      <c r="V161" s="19">
        <v>8.6720140774400374</v>
      </c>
      <c r="W161" s="19">
        <v>0.60338667381581046</v>
      </c>
      <c r="X161" s="19">
        <v>2.6960793614666132</v>
      </c>
      <c r="Y161" s="19">
        <v>1.0157540684340631</v>
      </c>
      <c r="Z161" s="19">
        <v>1.7283819251086245</v>
      </c>
      <c r="AA161" s="19">
        <v>1.955230731731826</v>
      </c>
      <c r="AB161" s="19">
        <v>1.9221353538589461</v>
      </c>
      <c r="AC161" s="19">
        <v>1.5479622484359115</v>
      </c>
      <c r="AD161" s="19">
        <v>12.055645191792621</v>
      </c>
      <c r="AE161" s="19">
        <v>4.5477936146571896</v>
      </c>
      <c r="AF161" s="19">
        <v>2.8370617460229419</v>
      </c>
      <c r="AG161" s="19">
        <v>0.73208917060564582</v>
      </c>
    </row>
    <row r="162" spans="1:33" s="27" customFormat="1" x14ac:dyDescent="0.2">
      <c r="A162" s="17" t="str">
        <f>VLOOKUP(C162,'Country Table'!$C$4:$G$222,5,FALSE)</f>
        <v>High income</v>
      </c>
      <c r="B162" s="17" t="str">
        <f>VLOOKUP(C162,'Country Table'!$C$4:$G$222,4,FALSE)</f>
        <v>North America</v>
      </c>
      <c r="C162" s="28" t="s">
        <v>414</v>
      </c>
      <c r="D162" s="19">
        <v>1.1945041072293408</v>
      </c>
      <c r="E162" s="19">
        <v>0.56104703230477959</v>
      </c>
      <c r="F162" s="19">
        <v>0.46485398661754229</v>
      </c>
      <c r="G162" s="19">
        <v>0.73236958375658789</v>
      </c>
      <c r="H162" s="19">
        <v>0.76764358942128397</v>
      </c>
      <c r="I162" s="19">
        <v>0.90421818832006129</v>
      </c>
      <c r="J162" s="19">
        <v>1.2096931026187887</v>
      </c>
      <c r="K162" s="19">
        <v>1.4240655716836805</v>
      </c>
      <c r="L162" s="19">
        <v>2.3298492266314752</v>
      </c>
      <c r="M162" s="29">
        <v>3.24431413500134</v>
      </c>
      <c r="N162" s="19">
        <v>3.4053183364325221</v>
      </c>
      <c r="O162" s="19">
        <v>1.6301163428849894</v>
      </c>
      <c r="P162" s="19">
        <v>1.0154603572856107</v>
      </c>
      <c r="Q162" s="19">
        <v>1.0220239789523531</v>
      </c>
      <c r="R162" s="19">
        <v>1.7491873074037803</v>
      </c>
      <c r="S162" s="19">
        <v>1.0918764152389191</v>
      </c>
      <c r="T162" s="19">
        <v>2.160487841862361</v>
      </c>
      <c r="U162" s="19">
        <v>2.3983973853771396</v>
      </c>
      <c r="V162" s="19">
        <v>2.3183281087776395</v>
      </c>
      <c r="W162" s="19">
        <v>1.1148435647205861</v>
      </c>
      <c r="X162" s="19">
        <v>1.7611931121645392</v>
      </c>
      <c r="Y162" s="19">
        <v>1.6953233072220357</v>
      </c>
      <c r="Z162" s="19">
        <v>1.5456250318702007</v>
      </c>
      <c r="AA162" s="19">
        <v>1.7166135765560606</v>
      </c>
      <c r="AB162" s="19">
        <v>1.4373909559260376</v>
      </c>
      <c r="AC162" s="19">
        <v>2.8071005352540928</v>
      </c>
      <c r="AD162" s="19">
        <v>2.5358594463300967</v>
      </c>
      <c r="AE162" s="19">
        <v>1.8834363973787314</v>
      </c>
      <c r="AF162" s="19">
        <v>1.2737170522417816</v>
      </c>
      <c r="AG162" s="19">
        <v>1.6451020353435084</v>
      </c>
    </row>
    <row r="163" spans="1:33" s="27" customFormat="1" x14ac:dyDescent="0.2">
      <c r="A163" s="17" t="str">
        <f>VLOOKUP(C163,'Country Table'!$C$4:$G$222,5,FALSE)</f>
        <v>High income</v>
      </c>
      <c r="B163" s="17" t="str">
        <f>VLOOKUP(C163,'Country Table'!$C$4:$G$222,4,FALSE)</f>
        <v>Latin America &amp; Caribbean</v>
      </c>
      <c r="C163" s="28" t="s">
        <v>416</v>
      </c>
      <c r="D163" s="19">
        <v>0.44672240344127484</v>
      </c>
      <c r="E163" s="19">
        <v>0.28859613818275998</v>
      </c>
      <c r="F163" s="19">
        <v>8.7745182590974843E-2</v>
      </c>
      <c r="G163" s="19">
        <v>0.67657165262050267</v>
      </c>
      <c r="H163" s="19">
        <v>0.88413799142404381</v>
      </c>
      <c r="I163" s="19">
        <v>0.81149722231388477</v>
      </c>
      <c r="J163" s="19">
        <v>0.66681149866967526</v>
      </c>
      <c r="K163" s="19">
        <v>0.47226047497589868</v>
      </c>
      <c r="L163" s="19">
        <v>0.64642111455610274</v>
      </c>
      <c r="M163" s="29">
        <v>0.98107295580387821</v>
      </c>
      <c r="N163" s="19">
        <v>1.1515666401055593</v>
      </c>
      <c r="O163" s="19">
        <v>1.485267576275189</v>
      </c>
      <c r="P163" s="19">
        <v>1.3218113341720084</v>
      </c>
      <c r="Q163" s="19">
        <v>3.3432650075204386</v>
      </c>
      <c r="R163" s="19">
        <v>2.5771173658484949</v>
      </c>
      <c r="S163" s="19">
        <v>4.7608908588027186</v>
      </c>
      <c r="T163" s="19">
        <v>7.7037386385102451</v>
      </c>
      <c r="U163" s="19">
        <v>5.8039439152403931</v>
      </c>
      <c r="V163" s="19">
        <v>7.0537914383133229</v>
      </c>
      <c r="W163" s="19">
        <v>5.0617362170961266</v>
      </c>
      <c r="X163" s="19">
        <v>5.4389876117764677</v>
      </c>
      <c r="Y163" s="19">
        <v>5.6087518393874918</v>
      </c>
      <c r="Z163" s="19">
        <v>11.789671768414598</v>
      </c>
      <c r="AA163" s="19">
        <v>1.3172301606426435</v>
      </c>
      <c r="AB163" s="19">
        <v>6.6923913470343503</v>
      </c>
      <c r="AC163" s="19">
        <v>4.5403414663427153</v>
      </c>
      <c r="AD163" s="19">
        <v>-0.3972479595639104</v>
      </c>
      <c r="AE163" s="19">
        <v>4.4559165392719331</v>
      </c>
      <c r="AF163" s="19">
        <v>1.9664355243920653</v>
      </c>
      <c r="AG163" s="19">
        <v>1.7286067798088001</v>
      </c>
    </row>
    <row r="164" spans="1:33" s="27" customFormat="1" x14ac:dyDescent="0.2">
      <c r="A164" s="17" t="str">
        <f>VLOOKUP(C164,'Country Table'!$C$4:$G$222,5,FALSE)</f>
        <v>Lower middle income</v>
      </c>
      <c r="B164" s="17" t="str">
        <f>VLOOKUP(C164,'Country Table'!$C$4:$G$222,4,FALSE)</f>
        <v>Europe &amp; Central Asia</v>
      </c>
      <c r="C164" s="28" t="s">
        <v>418</v>
      </c>
      <c r="D164" s="19" t="s">
        <v>443</v>
      </c>
      <c r="E164" s="19" t="s">
        <v>443</v>
      </c>
      <c r="F164" s="19">
        <v>6.9544804809337502E-2</v>
      </c>
      <c r="G164" s="19">
        <v>0.36643979923032854</v>
      </c>
      <c r="H164" s="19">
        <v>0.56592845604646291</v>
      </c>
      <c r="I164" s="19">
        <v>-0.17976896653195162</v>
      </c>
      <c r="J164" s="19">
        <v>0.64521252733996859</v>
      </c>
      <c r="K164" s="19">
        <v>1.131261324897884</v>
      </c>
      <c r="L164" s="19">
        <v>0.93135144524834101</v>
      </c>
      <c r="M164" s="29">
        <v>0.70966561122959981</v>
      </c>
      <c r="N164" s="19">
        <v>0.54285762992996689</v>
      </c>
      <c r="O164" s="19">
        <v>0.72622524516273124</v>
      </c>
      <c r="P164" s="19">
        <v>0.67404444175995282</v>
      </c>
      <c r="Q164" s="19">
        <v>0.8150414872003251</v>
      </c>
      <c r="R164" s="19">
        <v>1.4679938014843816</v>
      </c>
      <c r="S164" s="19">
        <v>1.3391568634839293</v>
      </c>
      <c r="T164" s="19">
        <v>1.0028369175712075</v>
      </c>
      <c r="U164" s="19">
        <v>3.1607169067045056</v>
      </c>
      <c r="V164" s="19">
        <v>2.4071523076844117</v>
      </c>
      <c r="W164" s="19">
        <v>2.4993155323682141</v>
      </c>
      <c r="X164" s="19">
        <v>3.5056838373707309</v>
      </c>
      <c r="Y164" s="19">
        <v>2.8932282491836419</v>
      </c>
      <c r="Z164" s="19">
        <v>0.88488229774174487</v>
      </c>
      <c r="AA164" s="19">
        <v>0.91989467291427973</v>
      </c>
      <c r="AB164" s="19">
        <v>1.0549065602889729</v>
      </c>
      <c r="AC164" s="19">
        <v>1.2721224639622331</v>
      </c>
      <c r="AD164" s="19">
        <v>2.0330238275549823</v>
      </c>
      <c r="AE164" s="19">
        <v>3.0381053023539066</v>
      </c>
      <c r="AF164" s="19">
        <v>1.2396392314155329</v>
      </c>
      <c r="AG164" s="19">
        <v>3.9961499279398143</v>
      </c>
    </row>
    <row r="165" spans="1:33" s="27" customFormat="1" x14ac:dyDescent="0.2">
      <c r="A165" s="17" t="str">
        <f>VLOOKUP(C165,'Country Table'!$C$4:$G$222,5,FALSE)</f>
        <v>Lower middle income</v>
      </c>
      <c r="B165" s="17" t="str">
        <f>VLOOKUP(C165,'Country Table'!$C$4:$G$222,4,FALSE)</f>
        <v>East Asia &amp; Pacific</v>
      </c>
      <c r="C165" s="28" t="s">
        <v>420</v>
      </c>
      <c r="D165" s="19">
        <v>8.2774064594758148</v>
      </c>
      <c r="E165" s="19">
        <v>13.487859594743004</v>
      </c>
      <c r="F165" s="19">
        <v>13.486563162842504</v>
      </c>
      <c r="G165" s="19">
        <v>13.806821359577121</v>
      </c>
      <c r="H165" s="19">
        <v>13.584844122876758</v>
      </c>
      <c r="I165" s="19">
        <v>13.272609648237129</v>
      </c>
      <c r="J165" s="19">
        <v>13.350367724510887</v>
      </c>
      <c r="K165" s="19">
        <v>11.814949452840104</v>
      </c>
      <c r="L165" s="19">
        <v>7.7709805824815739</v>
      </c>
      <c r="M165" s="29">
        <v>5.0012706581236017</v>
      </c>
      <c r="N165" s="19">
        <v>7.4466895201681034</v>
      </c>
      <c r="O165" s="19">
        <v>6.9803976836493487</v>
      </c>
      <c r="P165" s="19">
        <v>5.3931229441350075</v>
      </c>
      <c r="Q165" s="19">
        <v>5.7274541499702645</v>
      </c>
      <c r="R165" s="19">
        <v>5.435894163054698</v>
      </c>
      <c r="S165" s="19">
        <v>3.3551642630843452</v>
      </c>
      <c r="T165" s="19">
        <v>9.8883264233921491</v>
      </c>
      <c r="U165" s="19">
        <v>6.4881075031223574</v>
      </c>
      <c r="V165" s="19">
        <v>6.2001748951910969</v>
      </c>
      <c r="W165" s="19">
        <v>5.2684157627768</v>
      </c>
      <c r="X165" s="19">
        <v>9.0052815118984295</v>
      </c>
      <c r="Y165" s="19">
        <v>7.7154268752821178</v>
      </c>
      <c r="Z165" s="19">
        <v>7.7252549799257375</v>
      </c>
      <c r="AA165" s="19">
        <v>7.4058536290327899</v>
      </c>
      <c r="AB165" s="19">
        <v>1.6278413896054347</v>
      </c>
      <c r="AC165" s="19">
        <v>4.0834087295337147</v>
      </c>
      <c r="AD165" s="19">
        <v>5.4925734270745297</v>
      </c>
      <c r="AE165" s="19">
        <v>4.3432725573606961</v>
      </c>
      <c r="AF165" s="19">
        <v>4.1479251234044252</v>
      </c>
      <c r="AG165" s="19">
        <v>4.4708144917300556</v>
      </c>
    </row>
    <row r="166" spans="1:33" s="27" customFormat="1" x14ac:dyDescent="0.2">
      <c r="A166" s="17" t="str">
        <f>VLOOKUP(C166,'Country Table'!$C$4:$G$222,5,FALSE)</f>
        <v>Upper middle income</v>
      </c>
      <c r="B166" s="17" t="str">
        <f>VLOOKUP(C166,'Country Table'!$C$4:$G$222,4,FALSE)</f>
        <v>Latin America &amp; Caribbean</v>
      </c>
      <c r="C166" s="28" t="s">
        <v>458</v>
      </c>
      <c r="D166" s="19">
        <v>0.92801570333542316</v>
      </c>
      <c r="E166" s="19">
        <v>3.5828505885776818</v>
      </c>
      <c r="F166" s="19">
        <v>1.041359724825202</v>
      </c>
      <c r="G166" s="19">
        <v>0.61932894662776361</v>
      </c>
      <c r="H166" s="19">
        <v>1.3711370794723148</v>
      </c>
      <c r="I166" s="19">
        <v>1.2866932647731362</v>
      </c>
      <c r="J166" s="19">
        <v>3.0945571733535271</v>
      </c>
      <c r="K166" s="19">
        <v>7.2247724068227477</v>
      </c>
      <c r="L166" s="19">
        <v>5.5008582074324837</v>
      </c>
      <c r="M166" s="29">
        <v>2.9925425396750507</v>
      </c>
      <c r="N166" s="19">
        <v>4.0148292227503344</v>
      </c>
      <c r="O166" s="19">
        <v>3.0137352725142232</v>
      </c>
      <c r="P166" s="19">
        <v>0.81921693258521133</v>
      </c>
      <c r="Q166" s="19">
        <v>1.8811147759496347</v>
      </c>
      <c r="R166" s="19">
        <v>1.3241042369322069</v>
      </c>
      <c r="S166" s="19">
        <v>1.6837329826352383</v>
      </c>
      <c r="T166" s="19">
        <v>0.10791512644600673</v>
      </c>
      <c r="U166" s="19">
        <v>1.8917885442580413</v>
      </c>
      <c r="V166" s="19">
        <v>0.65927446128010203</v>
      </c>
      <c r="W166" s="19">
        <v>-0.3447673291124595</v>
      </c>
      <c r="X166" s="19">
        <v>0.40260192799784222</v>
      </c>
      <c r="Y166" s="19">
        <v>1.8500251104787511</v>
      </c>
      <c r="Z166" s="19">
        <v>1.3076789836805021</v>
      </c>
      <c r="AA166" s="19">
        <v>0.57815873215476987</v>
      </c>
      <c r="AB166" s="19">
        <v>0.23530176692752952</v>
      </c>
      <c r="AC166" s="19" t="s">
        <v>443</v>
      </c>
      <c r="AD166" s="19" t="s">
        <v>443</v>
      </c>
      <c r="AE166" s="19" t="s">
        <v>443</v>
      </c>
      <c r="AF166" s="19" t="s">
        <v>443</v>
      </c>
      <c r="AG166" s="19" t="s">
        <v>443</v>
      </c>
    </row>
    <row r="167" spans="1:33" s="27" customFormat="1" x14ac:dyDescent="0.2">
      <c r="A167" s="17" t="str">
        <f>VLOOKUP(C167,'Country Table'!$C$4:$G$222,5,FALSE)</f>
        <v>Lower middle income</v>
      </c>
      <c r="B167" s="17" t="str">
        <f>VLOOKUP(C167,'Country Table'!$C$4:$G$222,4,FALSE)</f>
        <v>East Asia &amp; Pacific</v>
      </c>
      <c r="C167" s="28" t="s">
        <v>423</v>
      </c>
      <c r="D167" s="19">
        <v>2.7813227601001071</v>
      </c>
      <c r="E167" s="19">
        <v>3.9027967998431121</v>
      </c>
      <c r="F167" s="19">
        <v>4.8033477751894216</v>
      </c>
      <c r="G167" s="19">
        <v>7.0275925645356407</v>
      </c>
      <c r="H167" s="19">
        <v>11.939482834111201</v>
      </c>
      <c r="I167" s="19">
        <v>8.5859658546039181</v>
      </c>
      <c r="J167" s="19">
        <v>9.713080637121557</v>
      </c>
      <c r="K167" s="19">
        <v>8.2700967582096983</v>
      </c>
      <c r="L167" s="19">
        <v>6.1412144026458586</v>
      </c>
      <c r="M167" s="29">
        <v>4.9226634568012368</v>
      </c>
      <c r="N167" s="19">
        <v>4.1639240795569306</v>
      </c>
      <c r="O167" s="19">
        <v>3.9773354616191732</v>
      </c>
      <c r="P167" s="19">
        <v>3.9926870513399595</v>
      </c>
      <c r="Q167" s="19">
        <v>3.6660122920955982</v>
      </c>
      <c r="R167" s="19">
        <v>3.5440810728819931</v>
      </c>
      <c r="S167" s="19">
        <v>3.3904036463636253</v>
      </c>
      <c r="T167" s="19">
        <v>3.6160009043252179</v>
      </c>
      <c r="U167" s="19">
        <v>8.6547177143480489</v>
      </c>
      <c r="V167" s="19">
        <v>9.6630390545572009</v>
      </c>
      <c r="W167" s="19">
        <v>7.1688198749798921</v>
      </c>
      <c r="X167" s="19">
        <v>6.9006118003844596</v>
      </c>
      <c r="Y167" s="19">
        <v>5.4817993042865139</v>
      </c>
      <c r="Z167" s="19">
        <v>5.3702989968321502</v>
      </c>
      <c r="AA167" s="19">
        <v>5.1979294100152273</v>
      </c>
      <c r="AB167" s="19">
        <v>4.9408002730419804</v>
      </c>
      <c r="AC167" s="19">
        <v>6.1063611561744695</v>
      </c>
      <c r="AD167" s="19">
        <v>6.1380723680484719</v>
      </c>
      <c r="AE167" s="19">
        <v>6.3008349516327984</v>
      </c>
      <c r="AF167" s="19">
        <v>6.3210174886672261</v>
      </c>
      <c r="AG167" s="19">
        <v>6.1545217569701132</v>
      </c>
    </row>
    <row r="168" spans="1:33" s="27" customFormat="1" x14ac:dyDescent="0.2">
      <c r="A168" s="17" t="str">
        <f>VLOOKUP(C168,'Country Table'!$C$4:$G$222,5,FALSE)</f>
        <v>Lower middle income</v>
      </c>
      <c r="B168" s="17" t="str">
        <f>VLOOKUP(C168,'Country Table'!$C$4:$G$222,4,FALSE)</f>
        <v>Middle East &amp; North Africa</v>
      </c>
      <c r="C168" s="28" t="s">
        <v>427</v>
      </c>
      <c r="D168" s="19" t="s">
        <v>443</v>
      </c>
      <c r="E168" s="19" t="s">
        <v>443</v>
      </c>
      <c r="F168" s="19" t="s">
        <v>443</v>
      </c>
      <c r="G168" s="19" t="s">
        <v>443</v>
      </c>
      <c r="H168" s="19" t="s">
        <v>443</v>
      </c>
      <c r="I168" s="19">
        <v>3.7346167905446572</v>
      </c>
      <c r="J168" s="19">
        <v>5.1970905678085408</v>
      </c>
      <c r="K168" s="19">
        <v>4.335336986009894</v>
      </c>
      <c r="L168" s="19">
        <v>5.13725120968612</v>
      </c>
      <c r="M168" s="29">
        <v>4.4418847623594075</v>
      </c>
      <c r="N168" s="19">
        <v>1.4374416224891899</v>
      </c>
      <c r="O168" s="19">
        <v>0.4789669722506682</v>
      </c>
      <c r="P168" s="19">
        <v>0.26548174812981606</v>
      </c>
      <c r="Q168" s="19">
        <v>0.32439516129032259</v>
      </c>
      <c r="R168" s="19">
        <v>0.47399057562598168</v>
      </c>
      <c r="S168" s="19">
        <v>0.75007243677304525</v>
      </c>
      <c r="T168" s="19">
        <v>0.37856581332355754</v>
      </c>
      <c r="U168" s="19">
        <v>0.35591557993388789</v>
      </c>
      <c r="V168" s="19">
        <v>0.77182887540271228</v>
      </c>
      <c r="W168" s="19">
        <v>4.1340084202416003</v>
      </c>
      <c r="X168" s="19">
        <v>2.01883797772371</v>
      </c>
      <c r="Y168" s="19">
        <v>2.2821936147232784</v>
      </c>
      <c r="Z168" s="19">
        <v>0.55841060788601871</v>
      </c>
      <c r="AA168" s="19">
        <v>1.5193986617474593</v>
      </c>
      <c r="AB168" s="19">
        <v>1.2560293288452218</v>
      </c>
      <c r="AC168" s="19">
        <v>0.82804171591596321</v>
      </c>
      <c r="AD168" s="19">
        <v>2.2082538031084042</v>
      </c>
      <c r="AE168" s="19">
        <v>1.2687913786062381</v>
      </c>
      <c r="AF168" s="19">
        <v>1.4415434940394025</v>
      </c>
      <c r="AG168" s="19" t="s">
        <v>443</v>
      </c>
    </row>
    <row r="169" spans="1:33" s="27" customFormat="1" x14ac:dyDescent="0.2">
      <c r="A169" s="17" t="str">
        <f>VLOOKUP(C169,'Country Table'!$C$4:$G$222,5,FALSE)</f>
        <v>Low income</v>
      </c>
      <c r="B169" s="17" t="str">
        <f>VLOOKUP(C169,'Country Table'!$C$4:$G$222,4,FALSE)</f>
        <v>Middle East &amp; North Africa</v>
      </c>
      <c r="C169" s="28" t="s">
        <v>459</v>
      </c>
      <c r="D169" s="19">
        <v>-2.3179960381853491</v>
      </c>
      <c r="E169" s="19">
        <v>4.7636147889083187</v>
      </c>
      <c r="F169" s="19">
        <v>11.108274762160859</v>
      </c>
      <c r="G169" s="19">
        <v>16.821059607215229</v>
      </c>
      <c r="H169" s="19">
        <v>0.37913727214915277</v>
      </c>
      <c r="I169" s="19">
        <v>-5.1117821060024848</v>
      </c>
      <c r="J169" s="19">
        <v>-1.0387706342603891</v>
      </c>
      <c r="K169" s="19">
        <v>-2.0252809505681935</v>
      </c>
      <c r="L169" s="19">
        <v>-3.4686970070093528</v>
      </c>
      <c r="M169" s="29">
        <v>-4.0255970793225337</v>
      </c>
      <c r="N169" s="19">
        <v>6.6299428257236767E-2</v>
      </c>
      <c r="O169" s="19">
        <v>1.5731892166103452</v>
      </c>
      <c r="P169" s="19">
        <v>1.0687795687724904</v>
      </c>
      <c r="Q169" s="19">
        <v>-0.75655673403561019</v>
      </c>
      <c r="R169" s="19">
        <v>1.034961120543636</v>
      </c>
      <c r="S169" s="19">
        <v>-1.8037174140059706</v>
      </c>
      <c r="T169" s="19">
        <v>5.8806592134972782</v>
      </c>
      <c r="U169" s="19">
        <v>4.2368473384621002</v>
      </c>
      <c r="V169" s="19">
        <v>5.7769632744111918</v>
      </c>
      <c r="W169" s="19">
        <v>0.51412093382345192</v>
      </c>
      <c r="X169" s="19">
        <v>0.61035792707641734</v>
      </c>
      <c r="Y169" s="19">
        <v>-1.5823392005205779</v>
      </c>
      <c r="Z169" s="19">
        <v>-4.022217150898949E-2</v>
      </c>
      <c r="AA169" s="19">
        <v>-0.33049639153551147</v>
      </c>
      <c r="AB169" s="19">
        <v>-0.53951334102391879</v>
      </c>
      <c r="AC169" s="19">
        <v>-4.1769588201020245E-2</v>
      </c>
      <c r="AD169" s="19">
        <v>-1.9975305815398703</v>
      </c>
      <c r="AE169" s="19">
        <v>-1.098678378129339</v>
      </c>
      <c r="AF169" s="19">
        <v>-1.0224191150659518</v>
      </c>
      <c r="AG169" s="19" t="s">
        <v>443</v>
      </c>
    </row>
    <row r="170" spans="1:33" s="27" customFormat="1" x14ac:dyDescent="0.2">
      <c r="A170" s="17" t="str">
        <f>VLOOKUP(C170,'Country Table'!$C$4:$G$222,5,FALSE)</f>
        <v>Lower middle income</v>
      </c>
      <c r="B170" s="17" t="str">
        <f>VLOOKUP(C170,'Country Table'!$C$4:$G$222,4,FALSE)</f>
        <v>Sub-Saharan Africa</v>
      </c>
      <c r="C170" s="28" t="s">
        <v>430</v>
      </c>
      <c r="D170" s="19">
        <v>6.1700635256749612</v>
      </c>
      <c r="E170" s="19">
        <v>1.0151285667032262</v>
      </c>
      <c r="F170" s="19">
        <v>1.4142396640237092</v>
      </c>
      <c r="G170" s="19">
        <v>9.6051681571983849</v>
      </c>
      <c r="H170" s="19">
        <v>1.0938980945844363</v>
      </c>
      <c r="I170" s="19">
        <v>2.8105624769677915</v>
      </c>
      <c r="J170" s="19">
        <v>3.5332830911039865</v>
      </c>
      <c r="K170" s="19">
        <v>4.8195773194310751</v>
      </c>
      <c r="L170" s="19">
        <v>5.5968835371662511</v>
      </c>
      <c r="M170" s="29">
        <v>4.7586708009117906</v>
      </c>
      <c r="N170" s="19">
        <v>3.3799142734051859</v>
      </c>
      <c r="O170" s="19">
        <v>3.5413523819193999</v>
      </c>
      <c r="P170" s="19">
        <v>7.1149494496941132</v>
      </c>
      <c r="Q170" s="19">
        <v>7.0789748140215201</v>
      </c>
      <c r="R170" s="19">
        <v>5.8517192523713186</v>
      </c>
      <c r="S170" s="19">
        <v>4.2840321890952371</v>
      </c>
      <c r="T170" s="19">
        <v>4.827128722374586</v>
      </c>
      <c r="U170" s="19">
        <v>9.4181116727773144</v>
      </c>
      <c r="V170" s="19">
        <v>5.2405081128472313</v>
      </c>
      <c r="W170" s="19">
        <v>4.5327797763272466</v>
      </c>
      <c r="X170" s="19">
        <v>8.5331964379157625</v>
      </c>
      <c r="Y170" s="19">
        <v>4.7251615686791189</v>
      </c>
      <c r="Z170" s="19">
        <v>6.789381240850437</v>
      </c>
      <c r="AA170" s="19">
        <v>7.4871157096220928</v>
      </c>
      <c r="AB170" s="19">
        <v>5.5534588367965894</v>
      </c>
      <c r="AC170" s="19">
        <v>7.4501755234496274</v>
      </c>
      <c r="AD170" s="19">
        <v>3.1630707272428551</v>
      </c>
      <c r="AE170" s="19">
        <v>4.2814045228205808</v>
      </c>
      <c r="AF170" s="19">
        <v>1.5124416905651366</v>
      </c>
      <c r="AG170" s="19">
        <v>2.3757836708721722</v>
      </c>
    </row>
    <row r="171" spans="1:33" s="27" customFormat="1" x14ac:dyDescent="0.2">
      <c r="A171" s="17" t="str">
        <f>VLOOKUP(C171,'Country Table'!$C$4:$G$222,5,FALSE)</f>
        <v>Lower middle income</v>
      </c>
      <c r="B171" s="17" t="str">
        <f>VLOOKUP(C171,'Country Table'!$C$4:$G$222,4,FALSE)</f>
        <v>Sub-Saharan Africa</v>
      </c>
      <c r="C171" s="28" t="s">
        <v>432</v>
      </c>
      <c r="D171" s="19">
        <v>-0.13895836213594145</v>
      </c>
      <c r="E171" s="19">
        <v>3.229175264607724E-2</v>
      </c>
      <c r="F171" s="19">
        <v>0.22143169820899658</v>
      </c>
      <c r="G171" s="19">
        <v>0.42589778341755546</v>
      </c>
      <c r="H171" s="19">
        <v>0.50283723505444533</v>
      </c>
      <c r="I171" s="19">
        <v>1.6551191055066992</v>
      </c>
      <c r="J171" s="19">
        <v>0.94585073521363472</v>
      </c>
      <c r="K171" s="19">
        <v>1.5839013532637443</v>
      </c>
      <c r="L171" s="19">
        <v>6.9400532167591829</v>
      </c>
      <c r="M171" s="29">
        <v>0.8603074846853237</v>
      </c>
      <c r="N171" s="19">
        <v>0.34678844601346959</v>
      </c>
      <c r="O171" s="19">
        <v>5.6068825486621718E-2</v>
      </c>
      <c r="P171" s="19">
        <v>0.40838102561473016</v>
      </c>
      <c r="Q171" s="19">
        <v>6.6345510167117705E-2</v>
      </c>
      <c r="R171" s="19">
        <v>0.14985535341197559</v>
      </c>
      <c r="S171" s="19">
        <v>1.7862060136343818</v>
      </c>
      <c r="T171" s="19">
        <v>0.73476782668443463</v>
      </c>
      <c r="U171" s="19">
        <v>1.3019775073086952</v>
      </c>
      <c r="V171" s="19">
        <v>1.168556905596092</v>
      </c>
      <c r="W171" s="19">
        <v>1.0863050423393601</v>
      </c>
      <c r="X171" s="19">
        <v>1.01802173065599</v>
      </c>
      <c r="Y171" s="19">
        <v>2.441511458549372</v>
      </c>
      <c r="Z171" s="19">
        <v>2.0441312780663066</v>
      </c>
      <c r="AA171" s="19">
        <v>1.9540600764128895</v>
      </c>
      <c r="AB171" s="19">
        <v>2.4251726022218971</v>
      </c>
      <c r="AC171" s="19">
        <v>1.9996873635076871</v>
      </c>
      <c r="AD171" s="19">
        <v>1.6692743528840421</v>
      </c>
      <c r="AE171" s="19">
        <v>1.1214955514230467</v>
      </c>
      <c r="AF171" s="19">
        <v>3.062893470700903</v>
      </c>
      <c r="AG171" s="19">
        <v>1.305923930266871</v>
      </c>
    </row>
    <row r="172" spans="1:33" s="27" customFormat="1" x14ac:dyDescent="0.2">
      <c r="C172" s="28"/>
      <c r="D172" s="19"/>
      <c r="E172" s="19"/>
      <c r="F172" s="19"/>
      <c r="G172" s="19"/>
      <c r="H172" s="19"/>
      <c r="I172" s="19"/>
      <c r="J172" s="19"/>
      <c r="K172" s="19"/>
      <c r="L172" s="19"/>
      <c r="M172" s="2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s="27" customFormat="1" x14ac:dyDescent="0.2">
      <c r="C173" s="28"/>
      <c r="D173" s="19"/>
      <c r="E173" s="19"/>
      <c r="F173" s="19"/>
      <c r="G173" s="19"/>
      <c r="H173" s="19"/>
      <c r="I173" s="19"/>
      <c r="J173" s="19"/>
      <c r="K173" s="19"/>
      <c r="L173" s="19"/>
      <c r="M173" s="2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s="27" customFormat="1" x14ac:dyDescent="0.2">
      <c r="C174" s="28"/>
      <c r="D174" s="19"/>
      <c r="E174" s="19"/>
      <c r="F174" s="19"/>
      <c r="G174" s="19"/>
      <c r="H174" s="19"/>
      <c r="I174" s="19"/>
      <c r="J174" s="19"/>
      <c r="K174" s="19"/>
      <c r="L174" s="19"/>
      <c r="M174" s="2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s="27" customFormat="1" x14ac:dyDescent="0.2">
      <c r="C175" s="28"/>
      <c r="D175" s="19"/>
      <c r="E175" s="19"/>
      <c r="F175" s="19"/>
      <c r="G175" s="19"/>
      <c r="H175" s="19"/>
      <c r="I175" s="19"/>
      <c r="J175" s="19"/>
      <c r="K175" s="19"/>
      <c r="L175" s="19"/>
      <c r="M175" s="2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s="27" customFormat="1" x14ac:dyDescent="0.2">
      <c r="C176" s="28"/>
      <c r="D176" s="19"/>
      <c r="E176" s="19"/>
      <c r="F176" s="19"/>
      <c r="G176" s="19"/>
      <c r="H176" s="19"/>
      <c r="I176" s="19"/>
      <c r="J176" s="19"/>
      <c r="K176" s="19"/>
      <c r="L176" s="19"/>
      <c r="M176" s="2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3:33" s="27" customFormat="1" x14ac:dyDescent="0.2">
      <c r="C177" s="28"/>
      <c r="D177" s="19"/>
      <c r="E177" s="19"/>
      <c r="F177" s="19"/>
      <c r="G177" s="19"/>
      <c r="H177" s="19"/>
      <c r="I177" s="19"/>
      <c r="J177" s="19"/>
      <c r="K177" s="19"/>
      <c r="L177" s="19"/>
      <c r="M177" s="2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3:33" s="27" customFormat="1" x14ac:dyDescent="0.2">
      <c r="C178" s="28"/>
      <c r="D178" s="19"/>
      <c r="E178" s="19"/>
      <c r="F178" s="19"/>
      <c r="G178" s="19"/>
      <c r="H178" s="19"/>
      <c r="I178" s="19"/>
      <c r="J178" s="19"/>
      <c r="K178" s="19"/>
      <c r="L178" s="19"/>
      <c r="M178" s="2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3:33" s="27" customFormat="1" x14ac:dyDescent="0.2">
      <c r="C179" s="28"/>
      <c r="D179" s="19"/>
      <c r="E179" s="19"/>
      <c r="F179" s="19"/>
      <c r="G179" s="19"/>
      <c r="H179" s="19"/>
      <c r="I179" s="19"/>
      <c r="J179" s="19"/>
      <c r="K179" s="19"/>
      <c r="L179" s="19"/>
      <c r="M179" s="2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3:33" s="27" customFormat="1" x14ac:dyDescent="0.2">
      <c r="C180" s="28"/>
      <c r="D180" s="19"/>
      <c r="E180" s="19"/>
      <c r="F180" s="19"/>
      <c r="G180" s="19"/>
      <c r="H180" s="19"/>
      <c r="I180" s="19"/>
      <c r="J180" s="19"/>
      <c r="K180" s="19"/>
      <c r="L180" s="19"/>
      <c r="M180" s="2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3:33" s="27" customFormat="1" x14ac:dyDescent="0.2">
      <c r="C181" s="28"/>
      <c r="D181" s="19"/>
      <c r="E181" s="19"/>
      <c r="F181" s="19"/>
      <c r="G181" s="19"/>
      <c r="H181" s="19"/>
      <c r="I181" s="19"/>
      <c r="J181" s="19"/>
      <c r="K181" s="19"/>
      <c r="L181" s="19"/>
      <c r="M181" s="2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3:33" s="27" customFormat="1" x14ac:dyDescent="0.2">
      <c r="C182" s="28"/>
      <c r="D182" s="19"/>
      <c r="E182" s="19"/>
      <c r="F182" s="19"/>
      <c r="G182" s="19"/>
      <c r="H182" s="19"/>
      <c r="I182" s="19"/>
      <c r="J182" s="19"/>
      <c r="K182" s="19"/>
      <c r="L182" s="19"/>
      <c r="M182" s="2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3:33" s="27" customFormat="1" x14ac:dyDescent="0.2">
      <c r="C183" s="28"/>
      <c r="D183" s="19"/>
      <c r="E183" s="19"/>
      <c r="F183" s="19"/>
      <c r="G183" s="19"/>
      <c r="H183" s="19"/>
      <c r="I183" s="19"/>
      <c r="J183" s="19"/>
      <c r="K183" s="19"/>
      <c r="L183" s="19"/>
      <c r="M183" s="2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3:33" s="27" customFormat="1" x14ac:dyDescent="0.2">
      <c r="C184" s="28"/>
      <c r="D184" s="19"/>
      <c r="E184" s="19"/>
      <c r="F184" s="19"/>
      <c r="G184" s="19"/>
      <c r="H184" s="19"/>
      <c r="I184" s="19"/>
      <c r="J184" s="19"/>
      <c r="K184" s="19"/>
      <c r="L184" s="19"/>
      <c r="M184" s="2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3:33" s="27" customFormat="1" x14ac:dyDescent="0.2"/>
    <row r="186" spans="3:33" s="27" customFormat="1" x14ac:dyDescent="0.2"/>
    <row r="187" spans="3:33" s="27" customFormat="1" x14ac:dyDescent="0.2"/>
    <row r="188" spans="3:33" s="27" customFormat="1" x14ac:dyDescent="0.2"/>
    <row r="189" spans="3:33" s="27" customFormat="1" x14ac:dyDescent="0.2"/>
    <row r="190" spans="3:33" s="27" customFormat="1" x14ac:dyDescent="0.2"/>
    <row r="191" spans="3:33" s="27" customFormat="1" x14ac:dyDescent="0.2"/>
    <row r="192" spans="3:33" s="27" customFormat="1" x14ac:dyDescent="0.2"/>
    <row r="193" s="27" customFormat="1" x14ac:dyDescent="0.2"/>
    <row r="194" s="27" customFormat="1" x14ac:dyDescent="0.2"/>
    <row r="195" s="27" customFormat="1" x14ac:dyDescent="0.2"/>
    <row r="196" s="27" customFormat="1" x14ac:dyDescent="0.2"/>
    <row r="197" s="27" customFormat="1" x14ac:dyDescent="0.2"/>
    <row r="198" s="27" customFormat="1" x14ac:dyDescent="0.2"/>
    <row r="199" s="27" customFormat="1" x14ac:dyDescent="0.2"/>
    <row r="200" s="27" customFormat="1" x14ac:dyDescent="0.2"/>
    <row r="201" s="27" customFormat="1" x14ac:dyDescent="0.2"/>
    <row r="202" s="27" customFormat="1" x14ac:dyDescent="0.2"/>
    <row r="203" s="27" customFormat="1" x14ac:dyDescent="0.2"/>
    <row r="204" s="27" customFormat="1" x14ac:dyDescent="0.2"/>
    <row r="205" s="27" customFormat="1" x14ac:dyDescent="0.2"/>
    <row r="206" s="27" customFormat="1" x14ac:dyDescent="0.2"/>
    <row r="207" s="27" customFormat="1" x14ac:dyDescent="0.2"/>
    <row r="208" s="27" customFormat="1" x14ac:dyDescent="0.2"/>
    <row r="209" s="27" customFormat="1" x14ac:dyDescent="0.2"/>
    <row r="210" s="27" customFormat="1" x14ac:dyDescent="0.2"/>
    <row r="211" s="27" customFormat="1" x14ac:dyDescent="0.2"/>
    <row r="212" s="27" customFormat="1" x14ac:dyDescent="0.2"/>
    <row r="213" s="27" customFormat="1" x14ac:dyDescent="0.2"/>
    <row r="214" s="27" customFormat="1" x14ac:dyDescent="0.2"/>
    <row r="215" s="27" customFormat="1" x14ac:dyDescent="0.2"/>
    <row r="216" s="27" customFormat="1" x14ac:dyDescent="0.2"/>
    <row r="217" s="27" customFormat="1" x14ac:dyDescent="0.2"/>
    <row r="218" s="27" customFormat="1" x14ac:dyDescent="0.2"/>
    <row r="219" s="27" customFormat="1" x14ac:dyDescent="0.2"/>
    <row r="220" s="27" customFormat="1" x14ac:dyDescent="0.2"/>
    <row r="221" s="27" customFormat="1" x14ac:dyDescent="0.2"/>
    <row r="222" s="27" customFormat="1" x14ac:dyDescent="0.2"/>
    <row r="223" s="27" customFormat="1" x14ac:dyDescent="0.2"/>
    <row r="224" s="27" customFormat="1" x14ac:dyDescent="0.2"/>
    <row r="225" s="27" customFormat="1" x14ac:dyDescent="0.2"/>
    <row r="226" s="27" customFormat="1" x14ac:dyDescent="0.2"/>
    <row r="227" s="27" customFormat="1" x14ac:dyDescent="0.2"/>
    <row r="228" s="27" customFormat="1" x14ac:dyDescent="0.2"/>
    <row r="229" s="27" customFormat="1" x14ac:dyDescent="0.2"/>
    <row r="230" s="27" customFormat="1" x14ac:dyDescent="0.2"/>
    <row r="231" s="27" customFormat="1" x14ac:dyDescent="0.2"/>
    <row r="232" s="27" customFormat="1" x14ac:dyDescent="0.2"/>
    <row r="233" s="27" customFormat="1" x14ac:dyDescent="0.2"/>
    <row r="234" s="27" customFormat="1" x14ac:dyDescent="0.2"/>
    <row r="235" s="27" customFormat="1" x14ac:dyDescent="0.2"/>
    <row r="236" s="27" customFormat="1" x14ac:dyDescent="0.2"/>
    <row r="237" s="27" customFormat="1" x14ac:dyDescent="0.2"/>
    <row r="238" s="27" customFormat="1" x14ac:dyDescent="0.2"/>
    <row r="239" s="27" customFormat="1" x14ac:dyDescent="0.2"/>
    <row r="240" s="27" customFormat="1" x14ac:dyDescent="0.2"/>
    <row r="241" s="27" customFormat="1" x14ac:dyDescent="0.2"/>
    <row r="242" s="27" customFormat="1" x14ac:dyDescent="0.2"/>
  </sheetData>
  <autoFilter ref="A1:AG1" xr:uid="{5713D230-C1CB-4958-A86D-27D287E1E84C}">
    <sortState xmlns:xlrd2="http://schemas.microsoft.com/office/spreadsheetml/2017/richdata2" ref="A2:AG171">
      <sortCondition ref="C1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1EF5-FE05-425C-9458-DEA03611ADF2}">
  <dimension ref="A1:AG221"/>
  <sheetViews>
    <sheetView topLeftCell="AC1" workbookViewId="0">
      <selection activeCell="AC2" sqref="A1:XFD2"/>
    </sheetView>
  </sheetViews>
  <sheetFormatPr defaultColWidth="8.85546875" defaultRowHeight="15" x14ac:dyDescent="0.25"/>
  <cols>
    <col min="3" max="3" width="28.85546875" bestFit="1" customWidth="1"/>
  </cols>
  <sheetData>
    <row r="1" spans="1:33" s="32" customFormat="1" ht="22.5" x14ac:dyDescent="0.25">
      <c r="A1" s="16" t="s">
        <v>435</v>
      </c>
      <c r="B1" s="16" t="s">
        <v>4</v>
      </c>
      <c r="C1" s="32" t="s">
        <v>436</v>
      </c>
      <c r="D1" s="32">
        <v>1990</v>
      </c>
      <c r="E1" s="32">
        <v>1991</v>
      </c>
      <c r="F1" s="32">
        <v>1992</v>
      </c>
      <c r="G1" s="32">
        <v>1993</v>
      </c>
      <c r="H1" s="32">
        <v>1994</v>
      </c>
      <c r="I1" s="32">
        <v>1995</v>
      </c>
      <c r="J1" s="32">
        <v>1996</v>
      </c>
      <c r="K1" s="32">
        <v>1997</v>
      </c>
      <c r="L1" s="32">
        <v>1998</v>
      </c>
      <c r="M1" s="32">
        <v>1999</v>
      </c>
      <c r="N1" s="32">
        <v>2000</v>
      </c>
      <c r="O1" s="32">
        <v>2001</v>
      </c>
      <c r="P1" s="32">
        <v>2002</v>
      </c>
      <c r="Q1" s="32">
        <v>2003</v>
      </c>
      <c r="R1" s="32">
        <v>2004</v>
      </c>
      <c r="S1" s="32">
        <v>2005</v>
      </c>
      <c r="T1" s="32">
        <v>2006</v>
      </c>
      <c r="U1" s="32">
        <v>2007</v>
      </c>
      <c r="V1" s="32">
        <v>2008</v>
      </c>
      <c r="W1" s="32">
        <v>2009</v>
      </c>
      <c r="X1" s="32">
        <v>2010</v>
      </c>
      <c r="Y1" s="32">
        <v>2011</v>
      </c>
      <c r="Z1" s="32">
        <v>2012</v>
      </c>
      <c r="AA1" s="32">
        <v>2013</v>
      </c>
      <c r="AB1" s="32">
        <v>2014</v>
      </c>
      <c r="AC1" s="32">
        <v>2015</v>
      </c>
      <c r="AD1" s="32">
        <v>2016</v>
      </c>
      <c r="AE1" s="32">
        <v>2017</v>
      </c>
      <c r="AF1" s="32">
        <v>2018</v>
      </c>
      <c r="AG1" s="32">
        <v>2019</v>
      </c>
    </row>
    <row r="2" spans="1:33" x14ac:dyDescent="0.25">
      <c r="A2" s="17" t="str">
        <f>VLOOKUP(C2,'Country Table'!$C$4:$G$222,5,FALSE)</f>
        <v>Upper middle income</v>
      </c>
      <c r="B2" s="17" t="str">
        <f>VLOOKUP(C2,'Country Table'!$C$4:$G$222,4,FALSE)</f>
        <v>Europe &amp; Central Asia</v>
      </c>
      <c r="C2" t="s">
        <v>10</v>
      </c>
      <c r="D2" s="22">
        <v>-9.5756401694864479</v>
      </c>
      <c r="E2" s="22">
        <v>-28.002141656045978</v>
      </c>
      <c r="F2" s="22">
        <v>-7.1871109163695053</v>
      </c>
      <c r="G2" s="22">
        <v>9.5594116943475314</v>
      </c>
      <c r="H2" s="22">
        <v>8.3028665911286055</v>
      </c>
      <c r="I2" s="22">
        <v>13.322333320080304</v>
      </c>
      <c r="J2" s="22">
        <v>9.0999994436023144</v>
      </c>
      <c r="K2" s="22">
        <v>-10.919984085103522</v>
      </c>
      <c r="L2" s="22">
        <v>8.8300877086976897</v>
      </c>
      <c r="M2" s="22">
        <v>12.88989673318892</v>
      </c>
      <c r="N2" s="22">
        <v>6.9500361342291797</v>
      </c>
      <c r="O2" s="22">
        <v>8.2900700272565899</v>
      </c>
      <c r="P2" s="22">
        <v>4.5399606404471911</v>
      </c>
      <c r="Q2" s="22">
        <v>5.5300507779332264</v>
      </c>
      <c r="R2" s="22">
        <v>5.5099986931983977</v>
      </c>
      <c r="S2" s="22">
        <v>5.5299148092649091</v>
      </c>
      <c r="T2" s="22">
        <v>5.9000839573806445</v>
      </c>
      <c r="U2" s="22">
        <v>5.9799820362543841</v>
      </c>
      <c r="V2" s="22">
        <v>7.4999695602916603</v>
      </c>
      <c r="W2" s="22">
        <v>3.350066527938651</v>
      </c>
      <c r="X2" s="22">
        <v>3.706892301006846</v>
      </c>
      <c r="Y2" s="22">
        <v>2.5453218447701715</v>
      </c>
      <c r="Z2" s="22">
        <v>1.4175259921628225</v>
      </c>
      <c r="AA2" s="22">
        <v>1.0019871501496738</v>
      </c>
      <c r="AB2" s="22">
        <v>1.7744867849549593</v>
      </c>
      <c r="AC2" s="22">
        <v>2.218752231667608</v>
      </c>
      <c r="AD2" s="22">
        <v>3.3148047534189686</v>
      </c>
      <c r="AE2" s="22">
        <v>3.8021974879680442</v>
      </c>
      <c r="AF2" s="22">
        <v>4.071301294790203</v>
      </c>
      <c r="AG2" s="22">
        <v>2.2140631528373689</v>
      </c>
    </row>
    <row r="3" spans="1:33" x14ac:dyDescent="0.25">
      <c r="A3" s="17" t="str">
        <f>VLOOKUP(C3,'Country Table'!$C$4:$G$222,5,FALSE)</f>
        <v>Lower middle income</v>
      </c>
      <c r="B3" s="17" t="str">
        <f>VLOOKUP(C3,'Country Table'!$C$4:$G$222,4,FALSE)</f>
        <v>Middle East &amp; North Africa</v>
      </c>
      <c r="C3" t="s">
        <v>14</v>
      </c>
      <c r="D3" s="22">
        <v>0.80000057998168472</v>
      </c>
      <c r="E3" s="22">
        <v>-1.200000585040101</v>
      </c>
      <c r="F3" s="22">
        <v>1.8000023034583563</v>
      </c>
      <c r="G3" s="22">
        <v>-2.100000759964928</v>
      </c>
      <c r="H3" s="22">
        <v>-0.89999655043517635</v>
      </c>
      <c r="I3" s="22">
        <v>3.7999947902098228</v>
      </c>
      <c r="J3" s="22">
        <v>4.0999984696285168</v>
      </c>
      <c r="K3" s="22">
        <v>1.0999999368867179</v>
      </c>
      <c r="L3" s="22">
        <v>5.1000036117769838</v>
      </c>
      <c r="M3" s="22">
        <v>3.2000015507695849</v>
      </c>
      <c r="N3" s="22">
        <v>3.7999999999999972</v>
      </c>
      <c r="O3" s="22">
        <v>3</v>
      </c>
      <c r="P3" s="22">
        <v>5.5999999998844601</v>
      </c>
      <c r="Q3" s="22">
        <v>7.1999999995842927</v>
      </c>
      <c r="R3" s="22">
        <v>4.2999999997729788</v>
      </c>
      <c r="S3" s="22">
        <v>5.8999999997846828</v>
      </c>
      <c r="T3" s="22">
        <v>1.7000000004134392</v>
      </c>
      <c r="U3" s="22">
        <v>3.4000000007268056</v>
      </c>
      <c r="V3" s="22">
        <v>2.3999999990861767</v>
      </c>
      <c r="W3" s="22">
        <v>1.6000000010641315</v>
      </c>
      <c r="X3" s="22">
        <v>3.5999999996958252</v>
      </c>
      <c r="Y3" s="22">
        <v>2.9000000009518914</v>
      </c>
      <c r="Z3" s="22">
        <v>3.3999999982054163</v>
      </c>
      <c r="AA3" s="22">
        <v>2.8000000002529077</v>
      </c>
      <c r="AB3" s="22">
        <v>3.800000000779022</v>
      </c>
      <c r="AC3" s="22">
        <v>3.7000000005708529</v>
      </c>
      <c r="AD3" s="22">
        <v>3.1999999998337074</v>
      </c>
      <c r="AE3" s="22">
        <v>1.2999999990287279</v>
      </c>
      <c r="AF3" s="22">
        <v>1.4000000008180535</v>
      </c>
      <c r="AG3" s="22">
        <v>0.80000000000002558</v>
      </c>
    </row>
    <row r="4" spans="1:33" x14ac:dyDescent="0.25">
      <c r="A4" s="17" t="str">
        <f>VLOOKUP(C4,'Country Table'!$C$4:$G$222,5,FALSE)</f>
        <v>High income</v>
      </c>
      <c r="B4" s="17" t="str">
        <f>VLOOKUP(C4,'Country Table'!$C$4:$G$222,4,FALSE)</f>
        <v>Europe &amp; Central Asia</v>
      </c>
      <c r="C4" t="s">
        <v>21</v>
      </c>
      <c r="D4" s="22">
        <v>3.7813875896295883</v>
      </c>
      <c r="E4" s="22">
        <v>2.5460028718759133</v>
      </c>
      <c r="F4" s="22">
        <v>0.92921195628899511</v>
      </c>
      <c r="G4" s="22">
        <v>-1.0314840109576977</v>
      </c>
      <c r="H4" s="22">
        <v>2.3831876909880805</v>
      </c>
      <c r="I4" s="22">
        <v>2.7574991873298131</v>
      </c>
      <c r="J4" s="22">
        <v>4.6497401487502117</v>
      </c>
      <c r="K4" s="22">
        <v>9.0676721991054876</v>
      </c>
      <c r="L4" s="22">
        <v>3.1947902960581587</v>
      </c>
      <c r="M4" s="22">
        <v>4.0990808366342861</v>
      </c>
      <c r="N4" s="22">
        <v>3.528361297111033</v>
      </c>
      <c r="O4" s="22">
        <v>8.1193577216994868</v>
      </c>
      <c r="P4" s="22">
        <v>4.5463622136465318</v>
      </c>
      <c r="Q4" s="22">
        <v>8.6942037161246759</v>
      </c>
      <c r="R4" s="22">
        <v>8.1356763383735142</v>
      </c>
      <c r="S4" s="22">
        <v>5.3977959850042225</v>
      </c>
      <c r="T4" s="22">
        <v>4.8086886991692097</v>
      </c>
      <c r="U4" s="22">
        <v>1.5531881410322228</v>
      </c>
      <c r="V4" s="22">
        <v>-5.5591863685058058</v>
      </c>
      <c r="W4" s="22">
        <v>-5.3028465434829144</v>
      </c>
      <c r="X4" s="22">
        <v>-1.974957999653455</v>
      </c>
      <c r="Y4" s="22">
        <v>-8.0697534113909342E-3</v>
      </c>
      <c r="Z4" s="22">
        <v>-4.9744437185350279</v>
      </c>
      <c r="AA4" s="22">
        <v>-3.5475965154934386</v>
      </c>
      <c r="AB4" s="22">
        <v>2.5044655211451783</v>
      </c>
      <c r="AC4" s="22">
        <v>1.4341403952271605</v>
      </c>
      <c r="AD4" s="22">
        <v>3.7096780697898595</v>
      </c>
      <c r="AE4" s="22">
        <v>0.346071889630295</v>
      </c>
      <c r="AF4" s="22">
        <v>1.588765490463544</v>
      </c>
      <c r="AG4" s="22">
        <v>1.8492382572607795</v>
      </c>
    </row>
    <row r="5" spans="1:33" x14ac:dyDescent="0.25">
      <c r="A5" s="17" t="str">
        <f>VLOOKUP(C5,'Country Table'!$C$4:$G$222,5,FALSE)</f>
        <v>Lower middle income</v>
      </c>
      <c r="B5" s="17" t="str">
        <f>VLOOKUP(C5,'Country Table'!$C$4:$G$222,4,FALSE)</f>
        <v>Sub-Saharan Africa</v>
      </c>
      <c r="C5" t="s">
        <v>24</v>
      </c>
      <c r="D5" s="22">
        <v>-3.4500986836048355</v>
      </c>
      <c r="E5" s="22">
        <v>0.99135930146087503</v>
      </c>
      <c r="F5" s="22">
        <v>-5.8382807331313984</v>
      </c>
      <c r="G5" s="22">
        <v>-23.983417442057799</v>
      </c>
      <c r="H5" s="22">
        <v>1.3393634364798856</v>
      </c>
      <c r="I5" s="22">
        <v>15.000000028863354</v>
      </c>
      <c r="J5" s="22">
        <v>13.544369755102579</v>
      </c>
      <c r="K5" s="22">
        <v>7.2742773546037256</v>
      </c>
      <c r="L5" s="22">
        <v>4.6911464509354914</v>
      </c>
      <c r="M5" s="22">
        <v>2.1814897184045776</v>
      </c>
      <c r="N5" s="22">
        <v>3.0546242343078518</v>
      </c>
      <c r="O5" s="22">
        <v>4.2059985561950981</v>
      </c>
      <c r="P5" s="22">
        <v>13.665686523023155</v>
      </c>
      <c r="Q5" s="22">
        <v>2.9898500103955286</v>
      </c>
      <c r="R5" s="22">
        <v>10.952861768710264</v>
      </c>
      <c r="S5" s="22">
        <v>15.028915317530192</v>
      </c>
      <c r="T5" s="22">
        <v>11.547683178163254</v>
      </c>
      <c r="U5" s="22">
        <v>14.010018242632796</v>
      </c>
      <c r="V5" s="22">
        <v>11.166138330361349</v>
      </c>
      <c r="W5" s="22">
        <v>0.85871261509831243</v>
      </c>
      <c r="X5" s="22">
        <v>4.8591975412894897</v>
      </c>
      <c r="Y5" s="22">
        <v>3.4719813757033648</v>
      </c>
      <c r="Z5" s="22">
        <v>8.5421473366219516</v>
      </c>
      <c r="AA5" s="22">
        <v>4.9545904703972781</v>
      </c>
      <c r="AB5" s="22">
        <v>4.8226255512268352</v>
      </c>
      <c r="AC5" s="22">
        <v>0.94357561338875939</v>
      </c>
      <c r="AD5" s="22">
        <v>-2.5800972432307674</v>
      </c>
      <c r="AE5" s="22">
        <v>-0.14720741943882842</v>
      </c>
      <c r="AF5" s="22">
        <v>-2.0035767538314104</v>
      </c>
      <c r="AG5" s="22">
        <v>-0.86939378530446731</v>
      </c>
    </row>
    <row r="6" spans="1:33" x14ac:dyDescent="0.25">
      <c r="A6" s="17" t="str">
        <f>VLOOKUP(C6,'Country Table'!$C$4:$G$222,5,FALSE)</f>
        <v>High income</v>
      </c>
      <c r="B6" s="17" t="str">
        <f>VLOOKUP(C6,'Country Table'!$C$4:$G$222,4,FALSE)</f>
        <v>Latin America &amp; Caribbean</v>
      </c>
      <c r="C6" t="s">
        <v>27</v>
      </c>
      <c r="D6" s="22">
        <v>3.0116466622381211</v>
      </c>
      <c r="E6" s="22">
        <v>2.1768733625647343</v>
      </c>
      <c r="F6" s="22">
        <v>1.1583262687382359</v>
      </c>
      <c r="G6" s="22">
        <v>5.2800714877910337</v>
      </c>
      <c r="H6" s="22">
        <v>6.6761951629369207</v>
      </c>
      <c r="I6" s="22">
        <v>-4.3594939899546148</v>
      </c>
      <c r="J6" s="22">
        <v>6.6048180883655903</v>
      </c>
      <c r="K6" s="22">
        <v>5.4711319317380003</v>
      </c>
      <c r="L6" s="22">
        <v>4.7313137121021356</v>
      </c>
      <c r="M6" s="22">
        <v>3.7078946184927872</v>
      </c>
      <c r="N6" s="22">
        <v>6.6917423819423902</v>
      </c>
      <c r="O6" s="22">
        <v>-4.9540747108925558</v>
      </c>
      <c r="P6" s="22">
        <v>1.0241008616387148</v>
      </c>
      <c r="Q6" s="22">
        <v>6.0579085495604375</v>
      </c>
      <c r="R6" s="22">
        <v>5.736460188481999</v>
      </c>
      <c r="S6" s="22">
        <v>6.412405163995345</v>
      </c>
      <c r="T6" s="22">
        <v>12.728507447158961</v>
      </c>
      <c r="U6" s="22">
        <v>9.2594205597227131</v>
      </c>
      <c r="V6" s="22">
        <v>-3.0133268150549952E-2</v>
      </c>
      <c r="W6" s="22">
        <v>-12.107536185621314</v>
      </c>
      <c r="X6" s="22">
        <v>-7.5743572175435361</v>
      </c>
      <c r="Y6" s="22">
        <v>-1.9586126283434027</v>
      </c>
      <c r="Z6" s="22">
        <v>3.37286620031864</v>
      </c>
      <c r="AA6" s="22">
        <v>-0.60087639673504611</v>
      </c>
      <c r="AB6" s="22">
        <v>3.7957276129425139</v>
      </c>
      <c r="AC6" s="22">
        <v>3.8252930988082738</v>
      </c>
      <c r="AD6" s="22">
        <v>5.4977884561064201</v>
      </c>
      <c r="AE6" s="22">
        <v>3.1455436032318715</v>
      </c>
      <c r="AF6" s="22">
        <v>7.3891971623235122</v>
      </c>
      <c r="AG6" s="22">
        <v>4.6504022499836566</v>
      </c>
    </row>
    <row r="7" spans="1:33" x14ac:dyDescent="0.25">
      <c r="A7" s="17" t="str">
        <f>VLOOKUP(C7,'Country Table'!$C$4:$G$222,5,FALSE)</f>
        <v>Upper middle income</v>
      </c>
      <c r="B7" s="17" t="str">
        <f>VLOOKUP(C7,'Country Table'!$C$4:$G$222,4,FALSE)</f>
        <v>Latin America &amp; Caribbean</v>
      </c>
      <c r="C7" t="s">
        <v>30</v>
      </c>
      <c r="D7" s="22">
        <v>-2.4672137763745923</v>
      </c>
      <c r="E7" s="22">
        <v>9.1331105662010259</v>
      </c>
      <c r="F7" s="22">
        <v>7.9372915564307505</v>
      </c>
      <c r="G7" s="22">
        <v>8.2069790722122775</v>
      </c>
      <c r="H7" s="22">
        <v>5.8362007036852646</v>
      </c>
      <c r="I7" s="22">
        <v>-2.8452096105708051</v>
      </c>
      <c r="J7" s="22">
        <v>5.5266898271523388</v>
      </c>
      <c r="K7" s="22">
        <v>8.1110467707457019</v>
      </c>
      <c r="L7" s="22">
        <v>3.8501788515622906</v>
      </c>
      <c r="M7" s="22">
        <v>-3.3854570406327014</v>
      </c>
      <c r="N7" s="22">
        <v>-0.78899893905690988</v>
      </c>
      <c r="O7" s="22">
        <v>-4.4088396825855654</v>
      </c>
      <c r="P7" s="22">
        <v>-10.894484828590279</v>
      </c>
      <c r="Q7" s="22">
        <v>8.8370407957692407</v>
      </c>
      <c r="R7" s="22">
        <v>9.0295733006815482</v>
      </c>
      <c r="S7" s="22">
        <v>8.8516599201343524</v>
      </c>
      <c r="T7" s="22">
        <v>8.0471515004302745</v>
      </c>
      <c r="U7" s="22">
        <v>9.0076508750475739</v>
      </c>
      <c r="V7" s="22">
        <v>4.057233103464057</v>
      </c>
      <c r="W7" s="22">
        <v>-5.9185250763494679</v>
      </c>
      <c r="X7" s="22">
        <v>10.125398156100232</v>
      </c>
      <c r="Y7" s="22">
        <v>6.003951692805785</v>
      </c>
      <c r="Z7" s="22">
        <v>-1.0264204544320847</v>
      </c>
      <c r="AA7" s="22">
        <v>2.4053237807943617</v>
      </c>
      <c r="AB7" s="22">
        <v>-2.5126153208139641</v>
      </c>
      <c r="AC7" s="22">
        <v>2.7311598282894636</v>
      </c>
      <c r="AD7" s="22">
        <v>-2.0803278437781074</v>
      </c>
      <c r="AE7" s="22">
        <v>2.6685903793530343</v>
      </c>
      <c r="AF7" s="22">
        <v>-2.4817924450927364</v>
      </c>
      <c r="AG7" s="22">
        <v>-2.1629521209166569</v>
      </c>
    </row>
    <row r="8" spans="1:33" x14ac:dyDescent="0.25">
      <c r="A8" s="17" t="str">
        <f>VLOOKUP(C8,'Country Table'!$C$4:$G$222,5,FALSE)</f>
        <v>Upper middle income</v>
      </c>
      <c r="B8" s="17" t="str">
        <f>VLOOKUP(C8,'Country Table'!$C$4:$G$222,4,FALSE)</f>
        <v>Europe &amp; Central Asia</v>
      </c>
      <c r="C8" t="s">
        <v>32</v>
      </c>
      <c r="D8" s="22" t="s">
        <v>443</v>
      </c>
      <c r="E8" s="22">
        <v>-11.699998484920798</v>
      </c>
      <c r="F8" s="22">
        <v>-41.800002744720331</v>
      </c>
      <c r="G8" s="22">
        <v>-8.7999987941620077</v>
      </c>
      <c r="H8" s="22">
        <v>5.4000027827739672</v>
      </c>
      <c r="I8" s="22">
        <v>6.8999984155393861</v>
      </c>
      <c r="J8" s="22">
        <v>5.8654007509055788</v>
      </c>
      <c r="K8" s="22">
        <v>3.3210796982687185</v>
      </c>
      <c r="L8" s="22">
        <v>7.299999989313207</v>
      </c>
      <c r="M8" s="22">
        <v>3.3000000019906253</v>
      </c>
      <c r="N8" s="22">
        <v>5.8999999999998778</v>
      </c>
      <c r="O8" s="22">
        <v>9.5999999999998948</v>
      </c>
      <c r="P8" s="22">
        <v>13.200000000000017</v>
      </c>
      <c r="Q8" s="22">
        <v>14.000000000000057</v>
      </c>
      <c r="R8" s="22">
        <v>10.499999999999858</v>
      </c>
      <c r="S8" s="22">
        <v>13.900000000000048</v>
      </c>
      <c r="T8" s="22">
        <v>13.200000000000017</v>
      </c>
      <c r="U8" s="22">
        <v>13.700000000000202</v>
      </c>
      <c r="V8" s="22">
        <v>6.8999999999999773</v>
      </c>
      <c r="W8" s="22">
        <v>-14.100000000000094</v>
      </c>
      <c r="X8" s="22">
        <v>2.2000000000001734</v>
      </c>
      <c r="Y8" s="22">
        <v>4.6999999999998323</v>
      </c>
      <c r="Z8" s="22">
        <v>7.2000000000000313</v>
      </c>
      <c r="AA8" s="22">
        <v>3.2999999999999972</v>
      </c>
      <c r="AB8" s="22">
        <v>3.6000000000000085</v>
      </c>
      <c r="AC8" s="22">
        <v>3.2000000000000455</v>
      </c>
      <c r="AD8" s="22">
        <v>0.20000000000000284</v>
      </c>
      <c r="AE8" s="22">
        <v>7.4999999999998863</v>
      </c>
      <c r="AF8" s="22">
        <v>5.2000000000000028</v>
      </c>
      <c r="AG8" s="22">
        <v>7.5999999999999801</v>
      </c>
    </row>
    <row r="9" spans="1:33" x14ac:dyDescent="0.25">
      <c r="A9" s="17" t="str">
        <f>VLOOKUP(C9,'Country Table'!$C$4:$G$222,5,FALSE)</f>
        <v>High income</v>
      </c>
      <c r="B9" s="17" t="str">
        <f>VLOOKUP(C9,'Country Table'!$C$4:$G$222,4,FALSE)</f>
        <v>East Asia &amp; Pacific</v>
      </c>
      <c r="C9" t="s">
        <v>36</v>
      </c>
      <c r="D9" s="22">
        <v>3.57061742142551</v>
      </c>
      <c r="E9" s="22">
        <v>-0.39723165873665778</v>
      </c>
      <c r="F9" s="22">
        <v>0.41252910915603991</v>
      </c>
      <c r="G9" s="22">
        <v>4.0294086692426845</v>
      </c>
      <c r="H9" s="22">
        <v>3.9826952445645531</v>
      </c>
      <c r="I9" s="22">
        <v>3.8360591178651049</v>
      </c>
      <c r="J9" s="22">
        <v>3.8786184617821391</v>
      </c>
      <c r="K9" s="22">
        <v>3.9664966442952903</v>
      </c>
      <c r="L9" s="22">
        <v>4.5766937826124661</v>
      </c>
      <c r="M9" s="22">
        <v>5.0735852578619927</v>
      </c>
      <c r="N9" s="22">
        <v>3.933097026043626</v>
      </c>
      <c r="O9" s="22">
        <v>1.930882544460033</v>
      </c>
      <c r="P9" s="22">
        <v>4.0013770316096071</v>
      </c>
      <c r="Q9" s="22">
        <v>2.9859404859405032</v>
      </c>
      <c r="R9" s="22">
        <v>4.0555518738195389</v>
      </c>
      <c r="S9" s="22">
        <v>3.204160122026849</v>
      </c>
      <c r="T9" s="22">
        <v>2.7945833156557001</v>
      </c>
      <c r="U9" s="22">
        <v>3.8443095528792384</v>
      </c>
      <c r="V9" s="22">
        <v>3.6579126506154864</v>
      </c>
      <c r="W9" s="22">
        <v>1.9369217695255401</v>
      </c>
      <c r="X9" s="22">
        <v>2.0674656773068705</v>
      </c>
      <c r="Y9" s="22">
        <v>2.4627861725906826</v>
      </c>
      <c r="Z9" s="22">
        <v>3.918161772206858</v>
      </c>
      <c r="AA9" s="22">
        <v>2.5848751108311632</v>
      </c>
      <c r="AB9" s="22">
        <v>2.5331154467594956</v>
      </c>
      <c r="AC9" s="22">
        <v>2.1926400283337983</v>
      </c>
      <c r="AD9" s="22">
        <v>2.7706566925289593</v>
      </c>
      <c r="AE9" s="22">
        <v>2.3676172529647204</v>
      </c>
      <c r="AF9" s="22">
        <v>2.940333581704607</v>
      </c>
      <c r="AG9" s="22">
        <v>1.8968257400479871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Europe &amp; Central Asia</v>
      </c>
      <c r="C10" t="s">
        <v>38</v>
      </c>
      <c r="D10" s="22">
        <v>4.3456415438159297</v>
      </c>
      <c r="E10" s="22">
        <v>3.4416274491719321</v>
      </c>
      <c r="F10" s="22">
        <v>2.0935247099740764</v>
      </c>
      <c r="G10" s="22">
        <v>0.52680946613072877</v>
      </c>
      <c r="H10" s="22">
        <v>2.4021187656024097</v>
      </c>
      <c r="I10" s="22">
        <v>2.6679836615294761</v>
      </c>
      <c r="J10" s="22">
        <v>2.3495338516972737</v>
      </c>
      <c r="K10" s="22">
        <v>2.0935993895239164</v>
      </c>
      <c r="L10" s="22">
        <v>3.5814258146044722</v>
      </c>
      <c r="M10" s="22">
        <v>3.5563312466416903</v>
      </c>
      <c r="N10" s="22">
        <v>3.3757221470847867</v>
      </c>
      <c r="O10" s="22">
        <v>1.2671681892299205</v>
      </c>
      <c r="P10" s="22">
        <v>1.651553921866693</v>
      </c>
      <c r="Q10" s="22">
        <v>0.94147092072533667</v>
      </c>
      <c r="R10" s="22">
        <v>2.7351202224102309</v>
      </c>
      <c r="S10" s="22">
        <v>2.2440653246387825</v>
      </c>
      <c r="T10" s="22">
        <v>3.4540418361412151</v>
      </c>
      <c r="U10" s="22">
        <v>3.727415300935192</v>
      </c>
      <c r="V10" s="22">
        <v>1.4604236757385962</v>
      </c>
      <c r="W10" s="22">
        <v>-3.7645781779167748</v>
      </c>
      <c r="X10" s="22">
        <v>1.837093676800535</v>
      </c>
      <c r="Y10" s="22">
        <v>2.92279728368581</v>
      </c>
      <c r="Z10" s="22">
        <v>0.68044557681672302</v>
      </c>
      <c r="AA10" s="22">
        <v>2.5504712197218282E-2</v>
      </c>
      <c r="AB10" s="22">
        <v>0.66127284885260451</v>
      </c>
      <c r="AC10" s="22">
        <v>1.0145015859051085</v>
      </c>
      <c r="AD10" s="22">
        <v>2.0826084282931703</v>
      </c>
      <c r="AE10" s="22">
        <v>2.4764439212368643</v>
      </c>
      <c r="AF10" s="22">
        <v>2.4197636378075202</v>
      </c>
      <c r="AG10" s="22">
        <v>1.6129593276566823</v>
      </c>
    </row>
    <row r="11" spans="1:33" x14ac:dyDescent="0.25">
      <c r="A11" s="17" t="str">
        <f>VLOOKUP(C11,'Country Table'!$C$4:$G$222,5,FALSE)</f>
        <v>Upper middle income</v>
      </c>
      <c r="B11" s="17" t="str">
        <f>VLOOKUP(C11,'Country Table'!$C$4:$G$222,4,FALSE)</f>
        <v>Europe &amp; Central Asia</v>
      </c>
      <c r="C11" t="s">
        <v>40</v>
      </c>
      <c r="D11" s="22" t="s">
        <v>443</v>
      </c>
      <c r="E11" s="22">
        <v>-0.70000018272662601</v>
      </c>
      <c r="F11" s="22">
        <v>-22.60000004563129</v>
      </c>
      <c r="G11" s="22">
        <v>-23.099999309544458</v>
      </c>
      <c r="H11" s="22">
        <v>-19.700000722417343</v>
      </c>
      <c r="I11" s="22">
        <v>-11.799999731941611</v>
      </c>
      <c r="J11" s="22">
        <v>1.2999994650156736</v>
      </c>
      <c r="K11" s="22">
        <v>5.8000000123296047</v>
      </c>
      <c r="L11" s="22">
        <v>10.000001165370719</v>
      </c>
      <c r="M11" s="22">
        <v>7.3999995868231139</v>
      </c>
      <c r="N11" s="22">
        <v>11.099999503495937</v>
      </c>
      <c r="O11" s="22">
        <v>9.9000001302220255</v>
      </c>
      <c r="P11" s="22">
        <v>9.4389163423862499</v>
      </c>
      <c r="Q11" s="22">
        <v>10.208300011073248</v>
      </c>
      <c r="R11" s="22">
        <v>9.2538013262777099</v>
      </c>
      <c r="S11" s="22">
        <v>27.961538068524391</v>
      </c>
      <c r="T11" s="22">
        <v>34.466209363795315</v>
      </c>
      <c r="U11" s="22">
        <v>25.463215906121576</v>
      </c>
      <c r="V11" s="22">
        <v>10.591437294393288</v>
      </c>
      <c r="W11" s="22">
        <v>9.3690747771153298</v>
      </c>
      <c r="X11" s="22">
        <v>4.7892427924596461</v>
      </c>
      <c r="Y11" s="22">
        <v>-1.5729976210838572</v>
      </c>
      <c r="Z11" s="22">
        <v>2.20293902267818</v>
      </c>
      <c r="AA11" s="22">
        <v>5.8434157623727288</v>
      </c>
      <c r="AB11" s="22">
        <v>2.7975854340361224</v>
      </c>
      <c r="AC11" s="22">
        <v>1.0495463680441048</v>
      </c>
      <c r="AD11" s="22">
        <v>-3.0635984535125118</v>
      </c>
      <c r="AE11" s="22">
        <v>0.15361464668630731</v>
      </c>
      <c r="AF11" s="22">
        <v>1.500401706993884</v>
      </c>
      <c r="AG11" s="22">
        <v>2.2187042767023826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Latin America &amp; Caribbean</v>
      </c>
      <c r="C12" t="s">
        <v>453</v>
      </c>
      <c r="D12" s="22">
        <v>-1.5962490864955896</v>
      </c>
      <c r="E12" s="22">
        <v>-4.1817847814004381</v>
      </c>
      <c r="F12" s="22">
        <v>-3.8255819695819611</v>
      </c>
      <c r="G12" s="22">
        <v>0.30780629144318539</v>
      </c>
      <c r="H12" s="22">
        <v>3.1489156199780268</v>
      </c>
      <c r="I12" s="22">
        <v>4.3787520904747197</v>
      </c>
      <c r="J12" s="22">
        <v>4.2235304253039914</v>
      </c>
      <c r="K12" s="22">
        <v>2.0622396342225358</v>
      </c>
      <c r="L12" s="22">
        <v>4.7164822155482398</v>
      </c>
      <c r="M12" s="22">
        <v>7.1441147580480759</v>
      </c>
      <c r="N12" s="22">
        <v>4.1492430172067145</v>
      </c>
      <c r="O12" s="22">
        <v>2.6256840584283623</v>
      </c>
      <c r="P12" s="22">
        <v>2.7045616150295899</v>
      </c>
      <c r="Q12" s="22">
        <v>-1.2647207706898342</v>
      </c>
      <c r="R12" s="22">
        <v>0.8828399297797489</v>
      </c>
      <c r="S12" s="22">
        <v>3.3953555972794334</v>
      </c>
      <c r="T12" s="22">
        <v>2.5168491191027869</v>
      </c>
      <c r="U12" s="22">
        <v>1.4465446350618265</v>
      </c>
      <c r="V12" s="22">
        <v>-2.3239669725445395</v>
      </c>
      <c r="W12" s="22">
        <v>-4.1752604007323555</v>
      </c>
      <c r="X12" s="22">
        <v>1.5387774067710609</v>
      </c>
      <c r="Y12" s="22">
        <v>0.61289745214610036</v>
      </c>
      <c r="Z12" s="22">
        <v>3.0868791768834996</v>
      </c>
      <c r="AA12" s="22">
        <v>-2.9520956073026241</v>
      </c>
      <c r="AB12" s="22">
        <v>0.73654080530253907</v>
      </c>
      <c r="AC12" s="22">
        <v>0.59757629998844664</v>
      </c>
      <c r="AD12" s="22">
        <v>0.44625496760977512</v>
      </c>
      <c r="AE12" s="22">
        <v>6.6664463403000696E-2</v>
      </c>
      <c r="AF12" s="22">
        <v>1.5657599356823937</v>
      </c>
      <c r="AG12" s="22">
        <v>1.7992556213963269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Middle East &amp; North Africa</v>
      </c>
      <c r="C13" t="s">
        <v>43</v>
      </c>
      <c r="D13" s="22">
        <v>4.4379971764263928</v>
      </c>
      <c r="E13" s="22">
        <v>11.229998780012295</v>
      </c>
      <c r="F13" s="22">
        <v>6.6899983666053799</v>
      </c>
      <c r="G13" s="22">
        <v>12.870006669658409</v>
      </c>
      <c r="H13" s="22">
        <v>-0.25000148454287796</v>
      </c>
      <c r="I13" s="22">
        <v>3.9299915453202061</v>
      </c>
      <c r="J13" s="22">
        <v>4.1100061151211378</v>
      </c>
      <c r="K13" s="22">
        <v>3.0929997867320367</v>
      </c>
      <c r="L13" s="22">
        <v>4.7900027885549861</v>
      </c>
      <c r="M13" s="22">
        <v>4.2999989603775788</v>
      </c>
      <c r="N13" s="22">
        <v>5.3000700560088347</v>
      </c>
      <c r="O13" s="22">
        <v>2.4909481082984684</v>
      </c>
      <c r="P13" s="22">
        <v>3.3485506679411969</v>
      </c>
      <c r="Q13" s="22">
        <v>6.2964419786936787</v>
      </c>
      <c r="R13" s="22">
        <v>6.9809605942982529</v>
      </c>
      <c r="S13" s="22">
        <v>6.7689978710748306</v>
      </c>
      <c r="T13" s="22">
        <v>6.4670001219958522</v>
      </c>
      <c r="U13" s="22">
        <v>8.2939604475968309</v>
      </c>
      <c r="V13" s="22">
        <v>6.2450107749625801</v>
      </c>
      <c r="W13" s="22">
        <v>2.5398859358505206</v>
      </c>
      <c r="X13" s="22">
        <v>4.3342991728313081</v>
      </c>
      <c r="Y13" s="22">
        <v>1.9835150115999056</v>
      </c>
      <c r="Z13" s="22">
        <v>3.7281084304601677</v>
      </c>
      <c r="AA13" s="22">
        <v>5.416839810120706</v>
      </c>
      <c r="AB13" s="22">
        <v>4.350390852529685</v>
      </c>
      <c r="AC13" s="22">
        <v>2.8630473041437767</v>
      </c>
      <c r="AD13" s="22">
        <v>3.4735165747694481</v>
      </c>
      <c r="AE13" s="22">
        <v>3.8117061903063956</v>
      </c>
      <c r="AF13" s="22">
        <v>1.957183297093664</v>
      </c>
      <c r="AG13" s="22">
        <v>1.8195690062590586</v>
      </c>
    </row>
    <row r="14" spans="1:33" x14ac:dyDescent="0.25">
      <c r="A14" s="17" t="str">
        <f>VLOOKUP(C14,'Country Table'!$C$4:$G$222,5,FALSE)</f>
        <v>Lower middle income</v>
      </c>
      <c r="B14" s="17" t="str">
        <f>VLOOKUP(C14,'Country Table'!$C$4:$G$222,4,FALSE)</f>
        <v>South Asia</v>
      </c>
      <c r="C14" t="s">
        <v>45</v>
      </c>
      <c r="D14" s="22">
        <v>5.6222581616070215</v>
      </c>
      <c r="E14" s="22">
        <v>3.4852278153552021</v>
      </c>
      <c r="F14" s="22">
        <v>5.4426855507212935</v>
      </c>
      <c r="G14" s="22">
        <v>4.711561724494473</v>
      </c>
      <c r="H14" s="22">
        <v>3.8901264406564309</v>
      </c>
      <c r="I14" s="22">
        <v>5.1212778971616189</v>
      </c>
      <c r="J14" s="22">
        <v>4.5229192176234392</v>
      </c>
      <c r="K14" s="22">
        <v>4.4898964973563125</v>
      </c>
      <c r="L14" s="22">
        <v>5.1770268734525615</v>
      </c>
      <c r="M14" s="22">
        <v>4.6701563682786542</v>
      </c>
      <c r="N14" s="22">
        <v>5.2932947184604018</v>
      </c>
      <c r="O14" s="22">
        <v>5.0772877759731188</v>
      </c>
      <c r="P14" s="22">
        <v>3.8331239400560833</v>
      </c>
      <c r="Q14" s="22">
        <v>4.7395673991644571</v>
      </c>
      <c r="R14" s="22">
        <v>5.2395329104526951</v>
      </c>
      <c r="S14" s="22">
        <v>6.535944940523521</v>
      </c>
      <c r="T14" s="22">
        <v>6.6719049814814753</v>
      </c>
      <c r="U14" s="22">
        <v>7.0585993565726994</v>
      </c>
      <c r="V14" s="22">
        <v>6.0137897592330631</v>
      </c>
      <c r="W14" s="22">
        <v>5.0451247941773829</v>
      </c>
      <c r="X14" s="22">
        <v>5.5718022739686575</v>
      </c>
      <c r="Y14" s="22">
        <v>6.4643838804751681</v>
      </c>
      <c r="Z14" s="22">
        <v>6.5214350783733295</v>
      </c>
      <c r="AA14" s="22">
        <v>6.0136103653601936</v>
      </c>
      <c r="AB14" s="22">
        <v>6.0610593590395752</v>
      </c>
      <c r="AC14" s="22">
        <v>6.5526398786920339</v>
      </c>
      <c r="AD14" s="22">
        <v>7.1135024597438985</v>
      </c>
      <c r="AE14" s="22">
        <v>7.2841840919511327</v>
      </c>
      <c r="AF14" s="22">
        <v>7.8637088925754171</v>
      </c>
      <c r="AG14" s="22">
        <v>8.1526849467752385</v>
      </c>
    </row>
    <row r="15" spans="1:33" x14ac:dyDescent="0.25">
      <c r="A15" s="17" t="str">
        <f>VLOOKUP(C15,'Country Table'!$C$4:$G$222,5,FALSE)</f>
        <v>High income</v>
      </c>
      <c r="B15" s="17" t="str">
        <f>VLOOKUP(C15,'Country Table'!$C$4:$G$222,4,FALSE)</f>
        <v>Latin America &amp; Caribbean</v>
      </c>
      <c r="C15" t="s">
        <v>47</v>
      </c>
      <c r="D15" s="22">
        <v>-3.3075933075933079</v>
      </c>
      <c r="E15" s="22">
        <v>-3.8999068281645179</v>
      </c>
      <c r="F15" s="22">
        <v>-5.6925207756232652</v>
      </c>
      <c r="G15" s="22">
        <v>0.79306799823761764</v>
      </c>
      <c r="H15" s="22">
        <v>2.0107824566516257</v>
      </c>
      <c r="I15" s="22">
        <v>2.0139980002856532</v>
      </c>
      <c r="J15" s="22">
        <v>3.9764771772612875</v>
      </c>
      <c r="K15" s="22">
        <v>4.7401023431187639</v>
      </c>
      <c r="L15" s="22">
        <v>3.7284649010028232</v>
      </c>
      <c r="M15" s="22">
        <v>0.33465542885473099</v>
      </c>
      <c r="N15" s="22">
        <v>4.4471896232242187</v>
      </c>
      <c r="O15" s="22">
        <v>-2.3654642223536371</v>
      </c>
      <c r="P15" s="22">
        <v>0.7874015748031411</v>
      </c>
      <c r="Q15" s="22">
        <v>2.1754807692307736</v>
      </c>
      <c r="R15" s="22">
        <v>1.4115986354546521</v>
      </c>
      <c r="S15" s="22">
        <v>3.9554576035262698</v>
      </c>
      <c r="T15" s="22">
        <v>5.9027002901138133</v>
      </c>
      <c r="U15" s="22">
        <v>2.2020861869139026</v>
      </c>
      <c r="V15" s="22">
        <v>0.70103092783504906</v>
      </c>
      <c r="W15" s="22">
        <v>-5.0778050778050812</v>
      </c>
      <c r="X15" s="22">
        <v>-2.2864538395168239</v>
      </c>
      <c r="Y15" s="22">
        <v>-0.67328918322296261</v>
      </c>
      <c r="Z15" s="22">
        <v>-0.45560617846427931</v>
      </c>
      <c r="AA15" s="22">
        <v>-1.4065639651707897</v>
      </c>
      <c r="AB15" s="22">
        <v>-0.12454710144928072</v>
      </c>
      <c r="AC15" s="22">
        <v>2.4487019612288776</v>
      </c>
      <c r="AD15" s="22">
        <v>2.4786986831913254</v>
      </c>
      <c r="AE15" s="22">
        <v>0.47511067919229788</v>
      </c>
      <c r="AF15" s="22">
        <v>-0.58033315421816667</v>
      </c>
      <c r="AG15" s="22">
        <v>-9.613555291319642E-2</v>
      </c>
    </row>
    <row r="16" spans="1:33" x14ac:dyDescent="0.25">
      <c r="A16" s="17" t="str">
        <f>VLOOKUP(C16,'Country Table'!$C$4:$G$222,5,FALSE)</f>
        <v>Upper middle income</v>
      </c>
      <c r="B16" s="17" t="str">
        <f>VLOOKUP(C16,'Country Table'!$C$4:$G$222,4,FALSE)</f>
        <v>Europe &amp; Central Asia</v>
      </c>
      <c r="C16" t="s">
        <v>49</v>
      </c>
      <c r="D16" s="22" t="s">
        <v>443</v>
      </c>
      <c r="E16" s="22">
        <v>-1.1999955698041163</v>
      </c>
      <c r="F16" s="22">
        <v>-9.6000013959770598</v>
      </c>
      <c r="G16" s="22">
        <v>-7.6000018422108724</v>
      </c>
      <c r="H16" s="22">
        <v>-11.700003897553586</v>
      </c>
      <c r="I16" s="22">
        <v>-10.400000491499441</v>
      </c>
      <c r="J16" s="22">
        <v>2.8000046505393357</v>
      </c>
      <c r="K16" s="22">
        <v>11.400005405354847</v>
      </c>
      <c r="L16" s="22">
        <v>8.3999914203199353</v>
      </c>
      <c r="M16" s="22">
        <v>3.3999991632296371</v>
      </c>
      <c r="N16" s="22">
        <v>5.8000034400745619</v>
      </c>
      <c r="O16" s="22">
        <v>4.7253059938750681</v>
      </c>
      <c r="P16" s="22">
        <v>5.0452674800218489</v>
      </c>
      <c r="Q16" s="22">
        <v>7.0431925587469237</v>
      </c>
      <c r="R16" s="22">
        <v>11.449743105396081</v>
      </c>
      <c r="S16" s="22">
        <v>9.4000015235768757</v>
      </c>
      <c r="T16" s="22">
        <v>9.9999948124736875</v>
      </c>
      <c r="U16" s="22">
        <v>8.6000065362481308</v>
      </c>
      <c r="V16" s="22">
        <v>10.199999439543632</v>
      </c>
      <c r="W16" s="22">
        <v>0.19999531001447224</v>
      </c>
      <c r="X16" s="22">
        <v>7.7982668226973146</v>
      </c>
      <c r="Y16" s="22">
        <v>5.3787074498101504</v>
      </c>
      <c r="Z16" s="22">
        <v>1.6871355364284142</v>
      </c>
      <c r="AA16" s="22">
        <v>1.0034708408564512</v>
      </c>
      <c r="AB16" s="22">
        <v>1.7263848541700497</v>
      </c>
      <c r="AC16" s="22">
        <v>-3.8295705582838195</v>
      </c>
      <c r="AD16" s="22">
        <v>-2.52644643552361</v>
      </c>
      <c r="AE16" s="22">
        <v>2.5321835002303459</v>
      </c>
      <c r="AF16" s="22">
        <v>3.1491975937496335</v>
      </c>
      <c r="AG16" s="22">
        <v>1.2220966286255788</v>
      </c>
    </row>
    <row r="17" spans="1:33" x14ac:dyDescent="0.25">
      <c r="A17" s="17" t="str">
        <f>VLOOKUP(C17,'Country Table'!$C$4:$G$222,5,FALSE)</f>
        <v>High income</v>
      </c>
      <c r="B17" s="17" t="str">
        <f>VLOOKUP(C17,'Country Table'!$C$4:$G$222,4,FALSE)</f>
        <v>Europe &amp; Central Asia</v>
      </c>
      <c r="C17" t="s">
        <v>51</v>
      </c>
      <c r="D17" s="22">
        <v>3.1374024617788905</v>
      </c>
      <c r="E17" s="22">
        <v>1.8330742792407477</v>
      </c>
      <c r="F17" s="22">
        <v>1.5306548360578773</v>
      </c>
      <c r="G17" s="22">
        <v>-0.96187309044087499</v>
      </c>
      <c r="H17" s="22">
        <v>3.2269714664813165</v>
      </c>
      <c r="I17" s="22">
        <v>2.3847572069852134</v>
      </c>
      <c r="J17" s="22">
        <v>1.3214784881159858</v>
      </c>
      <c r="K17" s="22">
        <v>3.7936448613597378</v>
      </c>
      <c r="L17" s="22">
        <v>1.9618407507883404</v>
      </c>
      <c r="M17" s="22">
        <v>3.5427342770112773</v>
      </c>
      <c r="N17" s="22">
        <v>3.7166771125156401</v>
      </c>
      <c r="O17" s="22">
        <v>1.099616159697959</v>
      </c>
      <c r="P17" s="22">
        <v>1.7068891588758675</v>
      </c>
      <c r="Q17" s="22">
        <v>1.0379530534382582</v>
      </c>
      <c r="R17" s="22">
        <v>3.571192891251826</v>
      </c>
      <c r="S17" s="22">
        <v>2.3217373800479209</v>
      </c>
      <c r="T17" s="22">
        <v>2.5523537669501337</v>
      </c>
      <c r="U17" s="22">
        <v>3.6769182408524301</v>
      </c>
      <c r="V17" s="22">
        <v>0.44691654534494774</v>
      </c>
      <c r="W17" s="22">
        <v>-2.0207258163550676</v>
      </c>
      <c r="X17" s="22">
        <v>2.8642853268439694</v>
      </c>
      <c r="Y17" s="22">
        <v>1.6944974461076754</v>
      </c>
      <c r="Z17" s="22">
        <v>0.73922990508165753</v>
      </c>
      <c r="AA17" s="22">
        <v>0.45922805011603884</v>
      </c>
      <c r="AB17" s="22">
        <v>1.5785232295244782</v>
      </c>
      <c r="AC17" s="22">
        <v>2.0327889725624004</v>
      </c>
      <c r="AD17" s="22">
        <v>1.4783007688479159</v>
      </c>
      <c r="AE17" s="22">
        <v>1.903862139258365</v>
      </c>
      <c r="AF17" s="22">
        <v>1.4876348360524503</v>
      </c>
      <c r="AG17" s="22">
        <v>1.4044552008059838</v>
      </c>
    </row>
    <row r="18" spans="1:33" x14ac:dyDescent="0.25">
      <c r="A18" s="17" t="str">
        <f>VLOOKUP(C18,'Country Table'!$C$4:$G$222,5,FALSE)</f>
        <v>Upper middle income</v>
      </c>
      <c r="B18" s="17" t="str">
        <f>VLOOKUP(C18,'Country Table'!$C$4:$G$222,4,FALSE)</f>
        <v>Latin America &amp; Caribbean</v>
      </c>
      <c r="C18" t="s">
        <v>53</v>
      </c>
      <c r="D18" s="22">
        <v>11.443388728931893</v>
      </c>
      <c r="E18" s="22">
        <v>11.464036420507355</v>
      </c>
      <c r="F18" s="22">
        <v>12.059445357039309</v>
      </c>
      <c r="G18" s="22">
        <v>6.2756919184149922</v>
      </c>
      <c r="H18" s="22">
        <v>0.15836329048380549</v>
      </c>
      <c r="I18" s="22">
        <v>0.64423836535982559</v>
      </c>
      <c r="J18" s="22">
        <v>1.4282102574954649</v>
      </c>
      <c r="K18" s="22">
        <v>3.5446711492693908</v>
      </c>
      <c r="L18" s="22">
        <v>3.7406465442748242</v>
      </c>
      <c r="M18" s="22">
        <v>8.7789995673779373</v>
      </c>
      <c r="N18" s="22">
        <v>13.016528013544843</v>
      </c>
      <c r="O18" s="22">
        <v>4.6812090619554141</v>
      </c>
      <c r="P18" s="22">
        <v>4.7416762342135286</v>
      </c>
      <c r="Q18" s="22">
        <v>9.3335525594651045</v>
      </c>
      <c r="R18" s="22">
        <v>4.7872073788159781</v>
      </c>
      <c r="S18" s="22">
        <v>1.9422120168388801</v>
      </c>
      <c r="T18" s="22">
        <v>4.824026278742366</v>
      </c>
      <c r="U18" s="22">
        <v>0.50586444623510829</v>
      </c>
      <c r="V18" s="22">
        <v>3.4920493519219491</v>
      </c>
      <c r="W18" s="22">
        <v>0.21949644932215051</v>
      </c>
      <c r="X18" s="22">
        <v>3.0018036588508039</v>
      </c>
      <c r="Y18" s="22">
        <v>1.9178653324994741</v>
      </c>
      <c r="Z18" s="22">
        <v>2.4176723256289705</v>
      </c>
      <c r="AA18" s="22">
        <v>1.3021249400862871</v>
      </c>
      <c r="AB18" s="22">
        <v>3.6353599873826852</v>
      </c>
      <c r="AC18" s="22">
        <v>2.8496423679805076</v>
      </c>
      <c r="AD18" s="22">
        <v>8.5081197055458802E-2</v>
      </c>
      <c r="AE18" s="22">
        <v>1.866499112950919</v>
      </c>
      <c r="AF18" s="22">
        <v>2.0899096549471921</v>
      </c>
      <c r="AG18" s="22">
        <v>0.26655293741337971</v>
      </c>
    </row>
    <row r="19" spans="1:33" x14ac:dyDescent="0.25">
      <c r="A19" s="17" t="str">
        <f>VLOOKUP(C19,'Country Table'!$C$4:$G$222,5,FALSE)</f>
        <v>Lower middle income</v>
      </c>
      <c r="B19" s="17" t="str">
        <f>VLOOKUP(C19,'Country Table'!$C$4:$G$222,4,FALSE)</f>
        <v>Sub-Saharan Africa</v>
      </c>
      <c r="C19" t="s">
        <v>55</v>
      </c>
      <c r="D19" s="22">
        <v>8.9761343606465545</v>
      </c>
      <c r="E19" s="22">
        <v>4.2257994187026213</v>
      </c>
      <c r="F19" s="22">
        <v>2.9577108264083165</v>
      </c>
      <c r="G19" s="22">
        <v>5.8361720877999375</v>
      </c>
      <c r="H19" s="22">
        <v>2.020400447667086</v>
      </c>
      <c r="I19" s="22">
        <v>6.0451986477450674</v>
      </c>
      <c r="J19" s="22">
        <v>4.3242840314313469</v>
      </c>
      <c r="K19" s="22">
        <v>5.7346883767269077</v>
      </c>
      <c r="L19" s="22">
        <v>3.9610121380156471</v>
      </c>
      <c r="M19" s="22">
        <v>5.3414493720262897</v>
      </c>
      <c r="N19" s="22">
        <v>5.8577142054326856</v>
      </c>
      <c r="O19" s="22">
        <v>5.3331357060393714</v>
      </c>
      <c r="P19" s="22">
        <v>4.6430308707448233</v>
      </c>
      <c r="Q19" s="22">
        <v>3.4435767759165827</v>
      </c>
      <c r="R19" s="22">
        <v>4.4296845538508194</v>
      </c>
      <c r="S19" s="22">
        <v>1.7131645636118407</v>
      </c>
      <c r="T19" s="22">
        <v>3.9437388281579757</v>
      </c>
      <c r="U19" s="22">
        <v>5.986349321776089</v>
      </c>
      <c r="V19" s="22">
        <v>4.8965770842964673</v>
      </c>
      <c r="W19" s="22">
        <v>2.3192921391283789</v>
      </c>
      <c r="X19" s="22">
        <v>2.1140647264839174</v>
      </c>
      <c r="Y19" s="22">
        <v>2.9637529190420082</v>
      </c>
      <c r="Z19" s="22">
        <v>4.8112233156879967</v>
      </c>
      <c r="AA19" s="22">
        <v>7.1914337214494566</v>
      </c>
      <c r="AB19" s="22">
        <v>6.3576790979193163</v>
      </c>
      <c r="AC19" s="22">
        <v>1.7781510603027755</v>
      </c>
      <c r="AD19" s="22">
        <v>3.3396734262969261</v>
      </c>
      <c r="AE19" s="22">
        <v>5.6715554694475259</v>
      </c>
      <c r="AF19" s="22">
        <v>6.697259460879863</v>
      </c>
      <c r="AG19" s="22">
        <v>6.8656873352559842</v>
      </c>
    </row>
    <row r="20" spans="1:33" x14ac:dyDescent="0.25">
      <c r="A20" s="17" t="str">
        <f>VLOOKUP(C20,'Country Table'!$C$4:$G$222,5,FALSE)</f>
        <v>Lower middle income</v>
      </c>
      <c r="B20" s="17" t="str">
        <f>VLOOKUP(C20,'Country Table'!$C$4:$G$222,4,FALSE)</f>
        <v>South Asia</v>
      </c>
      <c r="C20" t="s">
        <v>60</v>
      </c>
      <c r="D20" s="22">
        <v>10.876434690958874</v>
      </c>
      <c r="E20" s="22">
        <v>-0.40787598271812442</v>
      </c>
      <c r="F20" s="22">
        <v>4.600890932657336</v>
      </c>
      <c r="G20" s="22">
        <v>1.9863670349925968</v>
      </c>
      <c r="H20" s="22">
        <v>4.9515032990701684</v>
      </c>
      <c r="I20" s="22">
        <v>7.0741174083630369</v>
      </c>
      <c r="J20" s="22">
        <v>5.565172973960415</v>
      </c>
      <c r="K20" s="22">
        <v>5.3738387289127729</v>
      </c>
      <c r="L20" s="22">
        <v>5.914030478386394</v>
      </c>
      <c r="M20" s="22">
        <v>7.9839724753876737</v>
      </c>
      <c r="N20" s="22">
        <v>6.9330238616942097</v>
      </c>
      <c r="O20" s="22">
        <v>8.3489544828285034</v>
      </c>
      <c r="P20" s="22">
        <v>10.992281843750959</v>
      </c>
      <c r="Q20" s="22">
        <v>7.8233023614974826</v>
      </c>
      <c r="R20" s="22">
        <v>6.0087422361326333</v>
      </c>
      <c r="S20" s="22">
        <v>7.2872493521870041</v>
      </c>
      <c r="T20" s="22">
        <v>6.9997380950090644</v>
      </c>
      <c r="U20" s="22">
        <v>18.360854055545261</v>
      </c>
      <c r="V20" s="22">
        <v>4.7994606115589562</v>
      </c>
      <c r="W20" s="22">
        <v>6.7483337484980837</v>
      </c>
      <c r="X20" s="22">
        <v>11.945895998375661</v>
      </c>
      <c r="Y20" s="22">
        <v>7.982617040557912</v>
      </c>
      <c r="Z20" s="22">
        <v>5.1184008580053444</v>
      </c>
      <c r="AA20" s="22">
        <v>2.1199726329821544</v>
      </c>
      <c r="AB20" s="22">
        <v>5.7764956801372449</v>
      </c>
      <c r="AC20" s="22">
        <v>6.6422321053556601</v>
      </c>
      <c r="AD20" s="22">
        <v>8.1270335383893979</v>
      </c>
      <c r="AE20" s="22">
        <v>4.6518346752960582</v>
      </c>
      <c r="AF20" s="22">
        <v>3.0276407192538386</v>
      </c>
      <c r="AG20" s="22" t="s">
        <v>443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Latin America &amp; Caribbean</v>
      </c>
      <c r="C21" t="s">
        <v>62</v>
      </c>
      <c r="D21" s="22">
        <v>4.635785909600699</v>
      </c>
      <c r="E21" s="22">
        <v>5.2665274721403819</v>
      </c>
      <c r="F21" s="22">
        <v>1.6464969326334824</v>
      </c>
      <c r="G21" s="22">
        <v>4.269293695910477</v>
      </c>
      <c r="H21" s="22">
        <v>4.667270434597981</v>
      </c>
      <c r="I21" s="22">
        <v>4.6782725857752467</v>
      </c>
      <c r="J21" s="22">
        <v>4.3613430581209514</v>
      </c>
      <c r="K21" s="22">
        <v>4.9542087429972383</v>
      </c>
      <c r="L21" s="22">
        <v>5.0293523372519644</v>
      </c>
      <c r="M21" s="22">
        <v>0.42688957670810623</v>
      </c>
      <c r="N21" s="22">
        <v>2.5078075533639748</v>
      </c>
      <c r="O21" s="22">
        <v>1.6838009390209123</v>
      </c>
      <c r="P21" s="22">
        <v>2.4855648471145031</v>
      </c>
      <c r="Q21" s="22">
        <v>2.7113407070970226</v>
      </c>
      <c r="R21" s="22">
        <v>4.1732943180354312</v>
      </c>
      <c r="S21" s="22">
        <v>4.4214347669706342</v>
      </c>
      <c r="T21" s="22">
        <v>4.7970091708720304</v>
      </c>
      <c r="U21" s="22">
        <v>4.5643827523479388</v>
      </c>
      <c r="V21" s="22">
        <v>6.1484971950138743</v>
      </c>
      <c r="W21" s="22">
        <v>3.3570012589411107</v>
      </c>
      <c r="X21" s="22">
        <v>4.1267193692081463</v>
      </c>
      <c r="Y21" s="22">
        <v>5.2040959465659711</v>
      </c>
      <c r="Z21" s="22">
        <v>5.1222746609837628</v>
      </c>
      <c r="AA21" s="22">
        <v>6.7960117055974507</v>
      </c>
      <c r="AB21" s="22">
        <v>5.4605671536850338</v>
      </c>
      <c r="AC21" s="22">
        <v>4.8571880145820785</v>
      </c>
      <c r="AD21" s="22">
        <v>4.2639218537731267</v>
      </c>
      <c r="AE21" s="22">
        <v>4.1952070191250073</v>
      </c>
      <c r="AF21" s="22">
        <v>4.2236227693199311</v>
      </c>
      <c r="AG21" s="22">
        <v>2.2167071014322204</v>
      </c>
    </row>
    <row r="22" spans="1:33" x14ac:dyDescent="0.25">
      <c r="A22" s="17" t="str">
        <f>VLOOKUP(C22,'Country Table'!$C$4:$G$222,5,FALSE)</f>
        <v>Upper middle income</v>
      </c>
      <c r="B22" s="17" t="str">
        <f>VLOOKUP(C22,'Country Table'!$C$4:$G$222,4,FALSE)</f>
        <v>Europe &amp; Central Asia</v>
      </c>
      <c r="C22" t="s">
        <v>64</v>
      </c>
      <c r="D22" s="22" t="s">
        <v>443</v>
      </c>
      <c r="E22" s="22" t="s">
        <v>443</v>
      </c>
      <c r="F22" s="22" t="s">
        <v>443</v>
      </c>
      <c r="G22" s="22" t="s">
        <v>443</v>
      </c>
      <c r="H22" s="22" t="s">
        <v>443</v>
      </c>
      <c r="I22" s="22">
        <v>20.799998399183252</v>
      </c>
      <c r="J22" s="22">
        <v>88.957666815100879</v>
      </c>
      <c r="K22" s="22">
        <v>34.389573816525484</v>
      </c>
      <c r="L22" s="22">
        <v>15.599996820363813</v>
      </c>
      <c r="M22" s="22">
        <v>9.5999996955497693</v>
      </c>
      <c r="N22" s="22">
        <v>5.5000005058764714</v>
      </c>
      <c r="O22" s="22">
        <v>4.3999992804606052</v>
      </c>
      <c r="P22" s="22">
        <v>5.3000006332289331</v>
      </c>
      <c r="Q22" s="22">
        <v>3.9999997109356968</v>
      </c>
      <c r="R22" s="22">
        <v>6.0999667983030861</v>
      </c>
      <c r="S22" s="22">
        <v>8.7592568464638845</v>
      </c>
      <c r="T22" s="22">
        <v>5.4172701923214817</v>
      </c>
      <c r="U22" s="22">
        <v>5.8555850785964907</v>
      </c>
      <c r="V22" s="22">
        <v>5.4267264760568708</v>
      </c>
      <c r="W22" s="22">
        <v>-3.0027527483537568</v>
      </c>
      <c r="X22" s="22">
        <v>0.76725035134866459</v>
      </c>
      <c r="Y22" s="22">
        <v>0.90824148246386471</v>
      </c>
      <c r="Z22" s="22">
        <v>-0.69961430235123601</v>
      </c>
      <c r="AA22" s="22">
        <v>2.351035695214037</v>
      </c>
      <c r="AB22" s="22">
        <v>1.1480320214120496</v>
      </c>
      <c r="AC22" s="22">
        <v>3.0882271432749633</v>
      </c>
      <c r="AD22" s="22">
        <v>3.1456522886574874</v>
      </c>
      <c r="AE22" s="22">
        <v>2.1184616229590318</v>
      </c>
      <c r="AF22" s="22">
        <v>3.7162507493549555</v>
      </c>
      <c r="AG22" s="22">
        <v>2.5826278664544446</v>
      </c>
    </row>
    <row r="23" spans="1:33" x14ac:dyDescent="0.25">
      <c r="A23" s="17" t="str">
        <f>VLOOKUP(C23,'Country Table'!$C$4:$G$222,5,FALSE)</f>
        <v>Upper middle income</v>
      </c>
      <c r="B23" s="17" t="str">
        <f>VLOOKUP(C23,'Country Table'!$C$4:$G$222,4,FALSE)</f>
        <v>Sub-Saharan Africa</v>
      </c>
      <c r="C23" t="s">
        <v>66</v>
      </c>
      <c r="D23" s="22">
        <v>6.7728219493255324</v>
      </c>
      <c r="E23" s="22">
        <v>7.4587091123188003</v>
      </c>
      <c r="F23" s="22">
        <v>2.9170703069254245</v>
      </c>
      <c r="G23" s="22">
        <v>1.9161071417014313</v>
      </c>
      <c r="H23" s="22">
        <v>3.6279160209385708</v>
      </c>
      <c r="I23" s="22">
        <v>7.03041026074564</v>
      </c>
      <c r="J23" s="22">
        <v>5.8298000784227497</v>
      </c>
      <c r="K23" s="22">
        <v>8.3258908984286535</v>
      </c>
      <c r="L23" s="22">
        <v>0.44366348033824465</v>
      </c>
      <c r="M23" s="22">
        <v>9.6672407415119466</v>
      </c>
      <c r="N23" s="22">
        <v>1.9876958543875389</v>
      </c>
      <c r="O23" s="22">
        <v>0.25057386672273196</v>
      </c>
      <c r="P23" s="22">
        <v>6.069530867650144</v>
      </c>
      <c r="Q23" s="22">
        <v>4.625894791915556</v>
      </c>
      <c r="R23" s="22">
        <v>2.70582173663567</v>
      </c>
      <c r="S23" s="22">
        <v>4.5566456573284313</v>
      </c>
      <c r="T23" s="22">
        <v>8.3638710689572662</v>
      </c>
      <c r="U23" s="22">
        <v>8.2767637934696836</v>
      </c>
      <c r="V23" s="22">
        <v>6.245437362908774</v>
      </c>
      <c r="W23" s="22">
        <v>-7.652310202534764</v>
      </c>
      <c r="X23" s="22">
        <v>8.5636317477326713</v>
      </c>
      <c r="Y23" s="22">
        <v>6.0483163670680824</v>
      </c>
      <c r="Z23" s="22">
        <v>4.4561672130978707</v>
      </c>
      <c r="AA23" s="22">
        <v>11.343424252775236</v>
      </c>
      <c r="AB23" s="22">
        <v>4.1492898931352045</v>
      </c>
      <c r="AC23" s="22">
        <v>-1.6979656158822252</v>
      </c>
      <c r="AD23" s="22">
        <v>4.3037374568147442</v>
      </c>
      <c r="AE23" s="22">
        <v>2.9040063498196673</v>
      </c>
      <c r="AF23" s="22">
        <v>4.4788234835726541</v>
      </c>
      <c r="AG23" s="22">
        <v>2.9661359327898253</v>
      </c>
    </row>
    <row r="24" spans="1:33" x14ac:dyDescent="0.25">
      <c r="A24" s="17" t="str">
        <f>VLOOKUP(C24,'Country Table'!$C$4:$G$222,5,FALSE)</f>
        <v>Upper middle income</v>
      </c>
      <c r="B24" s="17" t="str">
        <f>VLOOKUP(C24,'Country Table'!$C$4:$G$222,4,FALSE)</f>
        <v>Latin America &amp; Caribbean</v>
      </c>
      <c r="C24" t="s">
        <v>68</v>
      </c>
      <c r="D24" s="22">
        <v>-3.1023559487500734</v>
      </c>
      <c r="E24" s="22">
        <v>1.5119372381542604</v>
      </c>
      <c r="F24" s="22">
        <v>-0.46691321173774725</v>
      </c>
      <c r="G24" s="22">
        <v>4.6651689904599465</v>
      </c>
      <c r="H24" s="22">
        <v>5.3345517016817041</v>
      </c>
      <c r="I24" s="22">
        <v>4.4167313554373493</v>
      </c>
      <c r="J24" s="22">
        <v>2.2075355267745778</v>
      </c>
      <c r="K24" s="22">
        <v>3.3948459848441672</v>
      </c>
      <c r="L24" s="22">
        <v>0.33809790295245534</v>
      </c>
      <c r="M24" s="22">
        <v>0.46793756737825731</v>
      </c>
      <c r="N24" s="22">
        <v>4.387949442673829</v>
      </c>
      <c r="O24" s="22">
        <v>1.3898964032589447</v>
      </c>
      <c r="P24" s="22">
        <v>3.0534618579525414</v>
      </c>
      <c r="Q24" s="22">
        <v>1.1408289981000905</v>
      </c>
      <c r="R24" s="22">
        <v>5.7599646387177472</v>
      </c>
      <c r="S24" s="22">
        <v>3.2021313799023545</v>
      </c>
      <c r="T24" s="22">
        <v>3.9619887218498917</v>
      </c>
      <c r="U24" s="22">
        <v>6.0698706077183715</v>
      </c>
      <c r="V24" s="22">
        <v>5.0941954473271664</v>
      </c>
      <c r="W24" s="22">
        <v>-0.12581199941486432</v>
      </c>
      <c r="X24" s="22">
        <v>7.5282258300556322</v>
      </c>
      <c r="Y24" s="22">
        <v>3.9744254058381614</v>
      </c>
      <c r="Z24" s="22">
        <v>1.9211503183630185</v>
      </c>
      <c r="AA24" s="22">
        <v>3.0048463050570575</v>
      </c>
      <c r="AB24" s="22">
        <v>0.50395574024224743</v>
      </c>
      <c r="AC24" s="22">
        <v>-3.5457633926942549</v>
      </c>
      <c r="AD24" s="22">
        <v>-3.275916907821923</v>
      </c>
      <c r="AE24" s="22">
        <v>1.3228690540439914</v>
      </c>
      <c r="AF24" s="22">
        <v>1.3172239987079308</v>
      </c>
      <c r="AG24" s="22">
        <v>1.1365855720095794</v>
      </c>
    </row>
    <row r="25" spans="1:33" x14ac:dyDescent="0.25">
      <c r="A25" s="17" t="str">
        <f>VLOOKUP(C25,'Country Table'!$C$4:$G$222,5,FALSE)</f>
        <v>High income</v>
      </c>
      <c r="B25" s="17" t="str">
        <f>VLOOKUP(C25,'Country Table'!$C$4:$G$222,4,FALSE)</f>
        <v>East Asia &amp; Pacific</v>
      </c>
      <c r="C25" t="s">
        <v>72</v>
      </c>
      <c r="D25" s="22">
        <v>1.0894205354875481</v>
      </c>
      <c r="E25" s="22">
        <v>3.1459413616626648</v>
      </c>
      <c r="F25" s="22">
        <v>4.7585808455215926</v>
      </c>
      <c r="G25" s="22">
        <v>0.30457287414186851</v>
      </c>
      <c r="H25" s="22">
        <v>3.1453973953587706</v>
      </c>
      <c r="I25" s="22">
        <v>4.4787073398374559</v>
      </c>
      <c r="J25" s="22">
        <v>2.8783177472123498</v>
      </c>
      <c r="K25" s="22">
        <v>-1.4711715721825556</v>
      </c>
      <c r="L25" s="22">
        <v>-0.55850885109747139</v>
      </c>
      <c r="M25" s="22">
        <v>3.0521571416020805</v>
      </c>
      <c r="N25" s="22">
        <v>2.8494218578272807</v>
      </c>
      <c r="O25" s="22">
        <v>2.744040517651996</v>
      </c>
      <c r="P25" s="22">
        <v>3.8720969670429781</v>
      </c>
      <c r="Q25" s="22">
        <v>2.9039554765311522</v>
      </c>
      <c r="R25" s="22">
        <v>0.50431825268732666</v>
      </c>
      <c r="S25" s="22">
        <v>0.38750720823207985</v>
      </c>
      <c r="T25" s="22">
        <v>4.3977196775217635</v>
      </c>
      <c r="U25" s="22">
        <v>0.15458181174277286</v>
      </c>
      <c r="V25" s="22">
        <v>-1.9397146378467056</v>
      </c>
      <c r="W25" s="22">
        <v>-1.764535541326012</v>
      </c>
      <c r="X25" s="22">
        <v>2.5989657464322562</v>
      </c>
      <c r="Y25" s="22">
        <v>3.7453183520599396</v>
      </c>
      <c r="Z25" s="22">
        <v>0.91284167096441138</v>
      </c>
      <c r="AA25" s="22">
        <v>-2.1260285174017497</v>
      </c>
      <c r="AB25" s="22">
        <v>-2.5083525622228393</v>
      </c>
      <c r="AC25" s="22">
        <v>-0.39238348793355726</v>
      </c>
      <c r="AD25" s="22">
        <v>-2.4779179786482217</v>
      </c>
      <c r="AE25" s="22">
        <v>1.328602551617152</v>
      </c>
      <c r="AF25" s="22">
        <v>5.2237790776771931E-2</v>
      </c>
      <c r="AG25" s="22">
        <v>3.869109802887877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Europe &amp; Central Asia</v>
      </c>
      <c r="C26" t="s">
        <v>74</v>
      </c>
      <c r="D26" s="22">
        <v>-9.1173770965330903</v>
      </c>
      <c r="E26" s="22">
        <v>-8.445355176712539</v>
      </c>
      <c r="F26" s="22">
        <v>-7.2723879985457955</v>
      </c>
      <c r="G26" s="22">
        <v>-1.4802147585535153</v>
      </c>
      <c r="H26" s="22">
        <v>1.8180111976807893</v>
      </c>
      <c r="I26" s="22">
        <v>2.8601894445586851</v>
      </c>
      <c r="J26" s="22">
        <v>5.1389152384033139</v>
      </c>
      <c r="K26" s="22">
        <v>-14.192814804139445</v>
      </c>
      <c r="L26" s="22">
        <v>4.2852818977062554</v>
      </c>
      <c r="M26" s="22">
        <v>-8.2810162414519226</v>
      </c>
      <c r="N26" s="22">
        <v>4.7820423285140521</v>
      </c>
      <c r="O26" s="22">
        <v>3.8172400329375478</v>
      </c>
      <c r="P26" s="22">
        <v>5.9530338768542634</v>
      </c>
      <c r="Q26" s="22">
        <v>5.1518415050504842</v>
      </c>
      <c r="R26" s="22">
        <v>6.4418596861529664</v>
      </c>
      <c r="S26" s="22">
        <v>7.1535418340610732</v>
      </c>
      <c r="T26" s="22">
        <v>6.8021659688967162</v>
      </c>
      <c r="U26" s="22">
        <v>6.5570823206453639</v>
      </c>
      <c r="V26" s="22">
        <v>6.0856270819303404</v>
      </c>
      <c r="W26" s="22">
        <v>-3.4235708203944881</v>
      </c>
      <c r="X26" s="22">
        <v>0.56982356452519412</v>
      </c>
      <c r="Y26" s="22">
        <v>2.3509804558346872</v>
      </c>
      <c r="Z26" s="22">
        <v>0.36058318828757763</v>
      </c>
      <c r="AA26" s="22">
        <v>0.31873576132257142</v>
      </c>
      <c r="AB26" s="22">
        <v>1.8945471424192846</v>
      </c>
      <c r="AC26" s="22">
        <v>3.9895262692340765</v>
      </c>
      <c r="AD26" s="22">
        <v>3.8115378297609652</v>
      </c>
      <c r="AE26" s="22">
        <v>3.5066047740118051</v>
      </c>
      <c r="AF26" s="22">
        <v>3.0841898009594075</v>
      </c>
      <c r="AG26" s="22">
        <v>3.3716155456753967</v>
      </c>
    </row>
    <row r="27" spans="1:33" x14ac:dyDescent="0.25">
      <c r="A27" s="17" t="str">
        <f>VLOOKUP(C27,'Country Table'!$C$4:$G$222,5,FALSE)</f>
        <v>Low income</v>
      </c>
      <c r="B27" s="17" t="str">
        <f>VLOOKUP(C27,'Country Table'!$C$4:$G$222,4,FALSE)</f>
        <v>Sub-Saharan Africa</v>
      </c>
      <c r="C27" t="s">
        <v>76</v>
      </c>
      <c r="D27" s="22">
        <v>-0.60292848000996457</v>
      </c>
      <c r="E27" s="22">
        <v>9.0699844608346183</v>
      </c>
      <c r="F27" s="22">
        <v>0.23271076254263789</v>
      </c>
      <c r="G27" s="22">
        <v>3.4613849351402735</v>
      </c>
      <c r="H27" s="22">
        <v>1.3150072721406474</v>
      </c>
      <c r="I27" s="22">
        <v>5.7163738667939157</v>
      </c>
      <c r="J27" s="22">
        <v>11.014743869211912</v>
      </c>
      <c r="K27" s="22">
        <v>6.3168347349838285</v>
      </c>
      <c r="L27" s="22">
        <v>7.3077196331449841</v>
      </c>
      <c r="M27" s="22">
        <v>7.4041789663249489</v>
      </c>
      <c r="N27" s="22">
        <v>1.8884738898945983</v>
      </c>
      <c r="O27" s="22">
        <v>6.6134057457861672</v>
      </c>
      <c r="P27" s="22">
        <v>4.3529638267235953</v>
      </c>
      <c r="Q27" s="22">
        <v>7.8024938916915687</v>
      </c>
      <c r="R27" s="22">
        <v>4.4784521345025752</v>
      </c>
      <c r="S27" s="22">
        <v>8.6618732300963757</v>
      </c>
      <c r="T27" s="22">
        <v>6.2531646881201368</v>
      </c>
      <c r="U27" s="22">
        <v>4.1113790168061826</v>
      </c>
      <c r="V27" s="22">
        <v>5.7999917414644102</v>
      </c>
      <c r="W27" s="22">
        <v>2.9619508584856504</v>
      </c>
      <c r="X27" s="22">
        <v>8.446281576829378</v>
      </c>
      <c r="Y27" s="22">
        <v>6.6225626123753472</v>
      </c>
      <c r="Z27" s="22">
        <v>6.4526723809054545</v>
      </c>
      <c r="AA27" s="22">
        <v>5.7926055919056125</v>
      </c>
      <c r="AB27" s="22">
        <v>4.3268456132150561</v>
      </c>
      <c r="AC27" s="22">
        <v>3.9125571999640556</v>
      </c>
      <c r="AD27" s="22">
        <v>5.9586917193531548</v>
      </c>
      <c r="AE27" s="22">
        <v>6.1571046301718724</v>
      </c>
      <c r="AF27" s="22">
        <v>6.8196174801540508</v>
      </c>
      <c r="AG27" s="22">
        <v>5.6885989858826491</v>
      </c>
    </row>
    <row r="28" spans="1:33" x14ac:dyDescent="0.25">
      <c r="A28" s="17" t="str">
        <f>VLOOKUP(C28,'Country Table'!$C$4:$G$222,5,FALSE)</f>
        <v>Low income</v>
      </c>
      <c r="B28" s="17" t="str">
        <f>VLOOKUP(C28,'Country Table'!$C$4:$G$222,4,FALSE)</f>
        <v>Sub-Saharan Africa</v>
      </c>
      <c r="C28" t="s">
        <v>78</v>
      </c>
      <c r="D28" s="22">
        <v>3.4998221400370539</v>
      </c>
      <c r="E28" s="22">
        <v>4.9968364480235294</v>
      </c>
      <c r="F28" s="22">
        <v>1.0099983709963141</v>
      </c>
      <c r="G28" s="22">
        <v>-6.2400000013904418</v>
      </c>
      <c r="H28" s="22">
        <v>-3.8299999961983104</v>
      </c>
      <c r="I28" s="22">
        <v>-7.9200000037477167</v>
      </c>
      <c r="J28" s="22">
        <v>-7.9999999979409466</v>
      </c>
      <c r="K28" s="22">
        <v>-1.5899999968582677</v>
      </c>
      <c r="L28" s="22">
        <v>4.7499999950961325</v>
      </c>
      <c r="M28" s="22">
        <v>-1.0099999964981521</v>
      </c>
      <c r="N28" s="22">
        <v>-0.8568640584241507</v>
      </c>
      <c r="O28" s="22">
        <v>2.0558071083524254</v>
      </c>
      <c r="P28" s="22">
        <v>4.4465194122479659</v>
      </c>
      <c r="Q28" s="22">
        <v>-1.2237279602344415</v>
      </c>
      <c r="R28" s="22">
        <v>4.8336577680945254</v>
      </c>
      <c r="S28" s="22">
        <v>0.90000000090191179</v>
      </c>
      <c r="T28" s="22">
        <v>5.4138071449144434</v>
      </c>
      <c r="U28" s="22">
        <v>3.4519524895262066</v>
      </c>
      <c r="V28" s="22">
        <v>4.8617129950774967</v>
      </c>
      <c r="W28" s="22">
        <v>3.8127469365215205</v>
      </c>
      <c r="X28" s="22">
        <v>5.1241633033803851</v>
      </c>
      <c r="Y28" s="22">
        <v>4.032602496252963</v>
      </c>
      <c r="Z28" s="22">
        <v>4.4467082221454319</v>
      </c>
      <c r="AA28" s="22">
        <v>4.924195261288304</v>
      </c>
      <c r="AB28" s="22">
        <v>4.2406516436807919</v>
      </c>
      <c r="AC28" s="22">
        <v>-3.9000030859374988</v>
      </c>
      <c r="AD28" s="22">
        <v>-0.60002000054649329</v>
      </c>
      <c r="AE28" s="22">
        <v>0.50000999877946128</v>
      </c>
      <c r="AF28" s="22">
        <v>1.609933082345222</v>
      </c>
      <c r="AG28" s="22">
        <v>1.8424766766998601</v>
      </c>
    </row>
    <row r="29" spans="1:33" x14ac:dyDescent="0.25">
      <c r="A29" s="17" t="str">
        <f>VLOOKUP(C29,'Country Table'!$C$4:$G$222,5,FALSE)</f>
        <v>Lower middle income</v>
      </c>
      <c r="B29" s="17" t="str">
        <f>VLOOKUP(C29,'Country Table'!$C$4:$G$222,4,FALSE)</f>
        <v>Sub-Saharan Africa</v>
      </c>
      <c r="C29" t="s">
        <v>80</v>
      </c>
      <c r="D29" s="22">
        <v>0.69217187434121286</v>
      </c>
      <c r="E29" s="22">
        <v>1.404146852470916</v>
      </c>
      <c r="F29" s="22">
        <v>10.937647242874888</v>
      </c>
      <c r="G29" s="22">
        <v>8.7083113763189175</v>
      </c>
      <c r="H29" s="22">
        <v>19.182641817247955</v>
      </c>
      <c r="I29" s="22">
        <v>14.211636258635238</v>
      </c>
      <c r="J29" s="22">
        <v>11.346524728534632</v>
      </c>
      <c r="K29" s="22">
        <v>11.11842603571327</v>
      </c>
      <c r="L29" s="22">
        <v>12.517285667710524</v>
      </c>
      <c r="M29" s="22">
        <v>11.222648532162054</v>
      </c>
      <c r="N29" s="22">
        <v>14.284868832122498</v>
      </c>
      <c r="O29" s="22">
        <v>2.2316544928495858</v>
      </c>
      <c r="P29" s="22">
        <v>5.2508912461355095</v>
      </c>
      <c r="Q29" s="22">
        <v>4.1762593017521112</v>
      </c>
      <c r="R29" s="22">
        <v>10.197072609143291</v>
      </c>
      <c r="S29" s="22">
        <v>6.9124579881182342</v>
      </c>
      <c r="T29" s="22">
        <v>7.9837504470454519</v>
      </c>
      <c r="U29" s="22">
        <v>15.170687968540037</v>
      </c>
      <c r="V29" s="22">
        <v>6.6505205225970059</v>
      </c>
      <c r="W29" s="22">
        <v>-1.2704259675684142</v>
      </c>
      <c r="X29" s="22">
        <v>1.4667900970693779</v>
      </c>
      <c r="Y29" s="22">
        <v>3.9688863447198628</v>
      </c>
      <c r="Z29" s="22">
        <v>1.0819182787712691</v>
      </c>
      <c r="AA29" s="22">
        <v>0.80279760057422322</v>
      </c>
      <c r="AB29" s="22">
        <v>0.61121266620787651</v>
      </c>
      <c r="AC29" s="22">
        <v>1.0068637068455928</v>
      </c>
      <c r="AD29" s="22">
        <v>4.7057915092711795</v>
      </c>
      <c r="AE29" s="22">
        <v>3.702039187765422</v>
      </c>
      <c r="AF29" s="22">
        <v>4.5311616843488878</v>
      </c>
      <c r="AG29" s="22">
        <v>5.6677524603430385</v>
      </c>
    </row>
    <row r="30" spans="1:33" x14ac:dyDescent="0.25">
      <c r="A30" s="17" t="str">
        <f>VLOOKUP(C30,'Country Table'!$C$4:$G$222,5,FALSE)</f>
        <v>Lower middle income</v>
      </c>
      <c r="B30" s="17" t="str">
        <f>VLOOKUP(C30,'Country Table'!$C$4:$G$222,4,FALSE)</f>
        <v>East Asia &amp; Pacific</v>
      </c>
      <c r="C30" t="s">
        <v>82</v>
      </c>
      <c r="D30" s="22" t="s">
        <v>443</v>
      </c>
      <c r="E30" s="22" t="s">
        <v>443</v>
      </c>
      <c r="F30" s="22" t="s">
        <v>443</v>
      </c>
      <c r="G30" s="22" t="s">
        <v>443</v>
      </c>
      <c r="H30" s="22">
        <v>-34.808638772414511</v>
      </c>
      <c r="I30" s="22">
        <v>9.9034689010940156</v>
      </c>
      <c r="J30" s="22">
        <v>5.8975056097743561</v>
      </c>
      <c r="K30" s="22">
        <v>4.0066210731153404</v>
      </c>
      <c r="L30" s="22">
        <v>4.6816321080581815</v>
      </c>
      <c r="M30" s="22">
        <v>12.705381134354127</v>
      </c>
      <c r="N30" s="22">
        <v>10.711994801969709</v>
      </c>
      <c r="O30" s="22">
        <v>7.4466069756472137</v>
      </c>
      <c r="P30" s="22">
        <v>6.5789395027968425</v>
      </c>
      <c r="Q30" s="22">
        <v>8.5058955570763288</v>
      </c>
      <c r="R30" s="22">
        <v>10.340528776846952</v>
      </c>
      <c r="S30" s="22">
        <v>13.250086913643599</v>
      </c>
      <c r="T30" s="22">
        <v>10.77108367017712</v>
      </c>
      <c r="U30" s="22">
        <v>10.212573912630901</v>
      </c>
      <c r="V30" s="22">
        <v>6.6915774747107832</v>
      </c>
      <c r="W30" s="22">
        <v>8.6696959270597063E-2</v>
      </c>
      <c r="X30" s="22">
        <v>5.9630785753869588</v>
      </c>
      <c r="Y30" s="22">
        <v>7.0695699458918</v>
      </c>
      <c r="Z30" s="22">
        <v>7.3133455053000773</v>
      </c>
      <c r="AA30" s="22">
        <v>7.3566651488797419</v>
      </c>
      <c r="AB30" s="22">
        <v>7.1425711007429413</v>
      </c>
      <c r="AC30" s="22">
        <v>7.0360871792963167</v>
      </c>
      <c r="AD30" s="22">
        <v>7.0309667760088104</v>
      </c>
      <c r="AE30" s="22">
        <v>6.8290824484249271</v>
      </c>
      <c r="AF30" s="22">
        <v>7.4691692070149287</v>
      </c>
      <c r="AG30" s="22">
        <v>7.0541069323332408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84</v>
      </c>
      <c r="D31" s="22">
        <v>-6.1056976460826746</v>
      </c>
      <c r="E31" s="22">
        <v>-3.808599372451468</v>
      </c>
      <c r="F31" s="22">
        <v>-3.1000032107907174</v>
      </c>
      <c r="G31" s="22">
        <v>-7.9320665745657379</v>
      </c>
      <c r="H31" s="22">
        <v>2.1239354436073654</v>
      </c>
      <c r="I31" s="22">
        <v>3.4697921483269027</v>
      </c>
      <c r="J31" s="22">
        <v>4.3610865178850418</v>
      </c>
      <c r="K31" s="22">
        <v>5.2313207086864821</v>
      </c>
      <c r="L31" s="22">
        <v>4.5022912410183551</v>
      </c>
      <c r="M31" s="22">
        <v>4.2920169452500545</v>
      </c>
      <c r="N31" s="22">
        <v>3.5533743641612716</v>
      </c>
      <c r="O31" s="22">
        <v>4.3680842421700135</v>
      </c>
      <c r="P31" s="22">
        <v>4.2372036771851214</v>
      </c>
      <c r="Q31" s="22">
        <v>4.5671952563738785</v>
      </c>
      <c r="R31" s="22">
        <v>6.7809559237731634</v>
      </c>
      <c r="S31" s="22">
        <v>2.0206623071467931</v>
      </c>
      <c r="T31" s="22">
        <v>3.4576687925491569</v>
      </c>
      <c r="U31" s="22">
        <v>4.9022017324404743</v>
      </c>
      <c r="V31" s="22">
        <v>3.4888009190369189</v>
      </c>
      <c r="W31" s="22">
        <v>2.1986641019343267</v>
      </c>
      <c r="X31" s="22">
        <v>3.4225076411543967</v>
      </c>
      <c r="Y31" s="22">
        <v>4.1292771605696714</v>
      </c>
      <c r="Z31" s="22">
        <v>4.5432650156673589</v>
      </c>
      <c r="AA31" s="22">
        <v>5.4042657097173503</v>
      </c>
      <c r="AB31" s="22">
        <v>5.8840593266804575</v>
      </c>
      <c r="AC31" s="22">
        <v>5.6514637436282982</v>
      </c>
      <c r="AD31" s="22">
        <v>4.6484815509647746</v>
      </c>
      <c r="AE31" s="22">
        <v>3.5490873182156122</v>
      </c>
      <c r="AF31" s="22">
        <v>4.0624053194466114</v>
      </c>
      <c r="AG31" s="22">
        <v>4.0172160428925281</v>
      </c>
    </row>
    <row r="32" spans="1:33" x14ac:dyDescent="0.25">
      <c r="A32" s="17" t="str">
        <f>VLOOKUP(C32,'Country Table'!$C$4:$G$222,5,FALSE)</f>
        <v>High income</v>
      </c>
      <c r="B32" s="17" t="str">
        <f>VLOOKUP(C32,'Country Table'!$C$4:$G$222,4,FALSE)</f>
        <v>North America</v>
      </c>
      <c r="C32" t="s">
        <v>86</v>
      </c>
      <c r="D32" s="22">
        <v>0.16467253562841222</v>
      </c>
      <c r="E32" s="22">
        <v>-2.0860854765228538</v>
      </c>
      <c r="F32" s="22">
        <v>0.9002595693511779</v>
      </c>
      <c r="G32" s="22">
        <v>2.6608565768469532</v>
      </c>
      <c r="H32" s="22">
        <v>4.4944662172487</v>
      </c>
      <c r="I32" s="22">
        <v>2.6939762680312782</v>
      </c>
      <c r="J32" s="22">
        <v>1.6191724655463275</v>
      </c>
      <c r="K32" s="22">
        <v>4.2800400839616515</v>
      </c>
      <c r="L32" s="22">
        <v>2.7965424624821935</v>
      </c>
      <c r="M32" s="22">
        <v>3.9704826447176913</v>
      </c>
      <c r="N32" s="22">
        <v>4.9177627192840419</v>
      </c>
      <c r="O32" s="22">
        <v>1.4055275963016811</v>
      </c>
      <c r="P32" s="22">
        <v>3.4221461492298459</v>
      </c>
      <c r="Q32" s="22">
        <v>3.8110901963668056</v>
      </c>
      <c r="R32" s="22">
        <v>3.9140287539473775</v>
      </c>
      <c r="S32" s="22">
        <v>4.9958609026390377</v>
      </c>
      <c r="T32" s="22">
        <v>4.1658176072968871</v>
      </c>
      <c r="U32" s="22">
        <v>6.8686088626518398</v>
      </c>
      <c r="V32" s="22">
        <v>1.0076226783997129</v>
      </c>
      <c r="W32" s="22">
        <v>-2.9284001837842482</v>
      </c>
      <c r="X32" s="22">
        <v>3.0894946435811477</v>
      </c>
      <c r="Y32" s="22">
        <v>3.146881366482873</v>
      </c>
      <c r="Z32" s="22">
        <v>1.7622225495542665</v>
      </c>
      <c r="AA32" s="22">
        <v>2.3291225223044876</v>
      </c>
      <c r="AB32" s="22">
        <v>2.8700360387422137</v>
      </c>
      <c r="AC32" s="22">
        <v>0.65917688901120641</v>
      </c>
      <c r="AD32" s="22">
        <v>1.0013944289760701</v>
      </c>
      <c r="AE32" s="22">
        <v>3.1707298662691841</v>
      </c>
      <c r="AF32" s="22">
        <v>2.0136392117321407</v>
      </c>
      <c r="AG32" s="22">
        <v>1.6560408542809455</v>
      </c>
    </row>
    <row r="33" spans="1:33" x14ac:dyDescent="0.25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t="s">
        <v>90</v>
      </c>
      <c r="D33" s="22">
        <v>-2.1475280657408717</v>
      </c>
      <c r="E33" s="22">
        <v>-0.55254300510186738</v>
      </c>
      <c r="F33" s="22">
        <v>-6.4240781994632954</v>
      </c>
      <c r="G33" s="22">
        <v>0.33527568464603519</v>
      </c>
      <c r="H33" s="22">
        <v>4.8999494100011418</v>
      </c>
      <c r="I33" s="22">
        <v>7.200045557519033</v>
      </c>
      <c r="J33" s="22">
        <v>-4.0000929636478872</v>
      </c>
      <c r="K33" s="22">
        <v>5.2999360182607376</v>
      </c>
      <c r="L33" s="22">
        <v>4.7001423787932879</v>
      </c>
      <c r="M33" s="22">
        <v>3.5999749043227354</v>
      </c>
      <c r="N33" s="22">
        <v>-2.4894324402887378</v>
      </c>
      <c r="O33" s="22">
        <v>4.4647390264086653</v>
      </c>
      <c r="P33" s="22">
        <v>3.6165421915059568</v>
      </c>
      <c r="Q33" s="22">
        <v>-5.3974852185587707</v>
      </c>
      <c r="R33" s="22">
        <v>5.9948842279869581</v>
      </c>
      <c r="S33" s="22">
        <v>0.90821051487195348</v>
      </c>
      <c r="T33" s="22">
        <v>4.7710854304410475</v>
      </c>
      <c r="U33" s="22">
        <v>4.6075348545202814</v>
      </c>
      <c r="V33" s="22">
        <v>2.054130962004848</v>
      </c>
      <c r="W33" s="22">
        <v>8.5872604264099408</v>
      </c>
      <c r="X33" s="22">
        <v>4.6308184322330703</v>
      </c>
      <c r="Y33" s="22">
        <v>4.19461533741989</v>
      </c>
      <c r="Z33" s="22">
        <v>5.0537612535691778</v>
      </c>
      <c r="AA33" s="22">
        <v>-36.391977098388672</v>
      </c>
      <c r="AB33" s="22">
        <v>8.107051532648768E-2</v>
      </c>
      <c r="AC33" s="22">
        <v>4.33712103020234</v>
      </c>
      <c r="AD33" s="22">
        <v>4.7503168412233947</v>
      </c>
      <c r="AE33" s="22">
        <v>4.52727821346231</v>
      </c>
      <c r="AF33" s="22">
        <v>3.7894435927546226</v>
      </c>
      <c r="AG33" s="22">
        <v>2.9702756475340664</v>
      </c>
    </row>
    <row r="34" spans="1:33" x14ac:dyDescent="0.25">
      <c r="A34" s="17" t="str">
        <f>VLOOKUP(C34,'Country Table'!$C$4:$G$222,5,FALSE)</f>
        <v>Low income</v>
      </c>
      <c r="B34" s="17" t="str">
        <f>VLOOKUP(C34,'Country Table'!$C$4:$G$222,4,FALSE)</f>
        <v>Sub-Saharan Africa</v>
      </c>
      <c r="C34" t="s">
        <v>92</v>
      </c>
      <c r="D34" s="22">
        <v>-4.178472372776767</v>
      </c>
      <c r="E34" s="22">
        <v>8.5351371664717419</v>
      </c>
      <c r="F34" s="22">
        <v>8.0014433463192631</v>
      </c>
      <c r="G34" s="22">
        <v>-15.709837045207735</v>
      </c>
      <c r="H34" s="22">
        <v>10.136887633514718</v>
      </c>
      <c r="I34" s="22">
        <v>1.236549316864938</v>
      </c>
      <c r="J34" s="22">
        <v>2.2144730346744126</v>
      </c>
      <c r="K34" s="22">
        <v>5.6533923278835516</v>
      </c>
      <c r="L34" s="22">
        <v>6.9515799135400727</v>
      </c>
      <c r="M34" s="22">
        <v>-0.68285021729774087</v>
      </c>
      <c r="N34" s="22">
        <v>-0.87968102544483884</v>
      </c>
      <c r="O34" s="22">
        <v>11.658134654294017</v>
      </c>
      <c r="P34" s="22">
        <v>8.4912098189805647</v>
      </c>
      <c r="Q34" s="22">
        <v>14.72166701210331</v>
      </c>
      <c r="R34" s="22">
        <v>33.629371852465852</v>
      </c>
      <c r="S34" s="22">
        <v>17.3325337350837</v>
      </c>
      <c r="T34" s="22">
        <v>0.64826201409454143</v>
      </c>
      <c r="U34" s="22">
        <v>3.2714995788864343</v>
      </c>
      <c r="V34" s="22">
        <v>3.0526915319682502</v>
      </c>
      <c r="W34" s="22">
        <v>4.2176955518963268</v>
      </c>
      <c r="X34" s="22">
        <v>13.550100859548976</v>
      </c>
      <c r="Y34" s="22">
        <v>8.2869798438167663E-2</v>
      </c>
      <c r="Z34" s="22">
        <v>8.8825760717031557</v>
      </c>
      <c r="AA34" s="22">
        <v>5.700001362858643</v>
      </c>
      <c r="AB34" s="22">
        <v>6.8999850453216709</v>
      </c>
      <c r="AC34" s="22">
        <v>2.7676756848447042</v>
      </c>
      <c r="AD34" s="22">
        <v>-6.2555270854528118</v>
      </c>
      <c r="AE34" s="22">
        <v>-2.9886959855393087</v>
      </c>
      <c r="AF34" s="22">
        <v>2.3740378003778346</v>
      </c>
      <c r="AG34" s="22">
        <v>3.2471819174343182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Latin America &amp; Caribbean</v>
      </c>
      <c r="C35" t="s">
        <v>96</v>
      </c>
      <c r="D35" s="22">
        <v>3.333565472720835</v>
      </c>
      <c r="E35" s="22">
        <v>7.8043921864101407</v>
      </c>
      <c r="F35" s="22">
        <v>11.166707733888586</v>
      </c>
      <c r="G35" s="22">
        <v>6.5887838265448835</v>
      </c>
      <c r="H35" s="22">
        <v>5.0301979774230858</v>
      </c>
      <c r="I35" s="22">
        <v>8.9332958694526781</v>
      </c>
      <c r="J35" s="22">
        <v>6.8029165957768924</v>
      </c>
      <c r="K35" s="22">
        <v>7.4278898078901534</v>
      </c>
      <c r="L35" s="22">
        <v>4.3245794968563445</v>
      </c>
      <c r="M35" s="22">
        <v>-0.41209616703309848</v>
      </c>
      <c r="N35" s="22">
        <v>5.3269384191236213</v>
      </c>
      <c r="O35" s="22">
        <v>3.3030473125086957</v>
      </c>
      <c r="P35" s="22">
        <v>3.1069705322706085</v>
      </c>
      <c r="Q35" s="22">
        <v>4.0910476847042077</v>
      </c>
      <c r="R35" s="22">
        <v>7.2095397094503539</v>
      </c>
      <c r="S35" s="22">
        <v>5.7428304894511655</v>
      </c>
      <c r="T35" s="22">
        <v>6.3171763431471391</v>
      </c>
      <c r="U35" s="22">
        <v>4.9053245035615589</v>
      </c>
      <c r="V35" s="22">
        <v>3.5295305532651753</v>
      </c>
      <c r="W35" s="22">
        <v>-1.5642394429906972</v>
      </c>
      <c r="X35" s="22">
        <v>5.8441772957899616</v>
      </c>
      <c r="Y35" s="22">
        <v>6.1109188291364376</v>
      </c>
      <c r="Z35" s="22">
        <v>5.3186280004141651</v>
      </c>
      <c r="AA35" s="22">
        <v>4.0450042981489531</v>
      </c>
      <c r="AB35" s="22">
        <v>1.766739783638684</v>
      </c>
      <c r="AC35" s="22">
        <v>2.3037670361239009</v>
      </c>
      <c r="AD35" s="22">
        <v>1.711089288673989</v>
      </c>
      <c r="AE35" s="22">
        <v>1.188572582298562</v>
      </c>
      <c r="AF35" s="22">
        <v>3.9493208909518103</v>
      </c>
      <c r="AG35" s="22">
        <v>1.0544425507399353</v>
      </c>
    </row>
    <row r="36" spans="1:33" x14ac:dyDescent="0.25">
      <c r="A36" s="17" t="str">
        <f>VLOOKUP(C36,'Country Table'!$C$4:$G$222,5,FALSE)</f>
        <v>Upper middle income</v>
      </c>
      <c r="B36" s="17" t="str">
        <f>VLOOKUP(C36,'Country Table'!$C$4:$G$222,4,FALSE)</f>
        <v>East Asia &amp; Pacific</v>
      </c>
      <c r="C36" t="s">
        <v>98</v>
      </c>
      <c r="D36" s="22">
        <v>3.9071138960560177</v>
      </c>
      <c r="E36" s="22">
        <v>9.2940759134445585</v>
      </c>
      <c r="F36" s="22">
        <v>14.216163583252239</v>
      </c>
      <c r="G36" s="22">
        <v>13.867576015913528</v>
      </c>
      <c r="H36" s="22">
        <v>13.052158722236555</v>
      </c>
      <c r="I36" s="22">
        <v>10.94922737306787</v>
      </c>
      <c r="J36" s="22">
        <v>9.9283724631916073</v>
      </c>
      <c r="K36" s="22">
        <v>9.2307692307694253</v>
      </c>
      <c r="L36" s="22">
        <v>7.8376139188065252</v>
      </c>
      <c r="M36" s="22">
        <v>7.6674861708667947</v>
      </c>
      <c r="N36" s="22">
        <v>8.4915084915084549</v>
      </c>
      <c r="O36" s="22">
        <v>8.3399105498550767</v>
      </c>
      <c r="P36" s="22">
        <v>9.1306459446335708</v>
      </c>
      <c r="Q36" s="22">
        <v>10.03560302625705</v>
      </c>
      <c r="R36" s="22">
        <v>10.111223458038523</v>
      </c>
      <c r="S36" s="22">
        <v>11.39577594123071</v>
      </c>
      <c r="T36" s="22">
        <v>12.719479020690656</v>
      </c>
      <c r="U36" s="22">
        <v>14.231388035688198</v>
      </c>
      <c r="V36" s="22">
        <v>9.6542893725991092</v>
      </c>
      <c r="W36" s="22">
        <v>9.3998131714151896</v>
      </c>
      <c r="X36" s="22">
        <v>10.636140463229822</v>
      </c>
      <c r="Y36" s="22">
        <v>9.550914090010167</v>
      </c>
      <c r="Z36" s="22">
        <v>7.8596274932851742</v>
      </c>
      <c r="AA36" s="22">
        <v>7.7686152841281739</v>
      </c>
      <c r="AB36" s="22">
        <v>7.4245236561990566</v>
      </c>
      <c r="AC36" s="22">
        <v>7.0418562008532888</v>
      </c>
      <c r="AD36" s="22">
        <v>6.8487284227170449</v>
      </c>
      <c r="AE36" s="22">
        <v>6.9462000924927878</v>
      </c>
      <c r="AF36" s="22">
        <v>6.7516143911439173</v>
      </c>
      <c r="AG36" s="22">
        <v>6.1085606265190364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t="s">
        <v>100</v>
      </c>
      <c r="D37" s="22">
        <v>4.281998332075716</v>
      </c>
      <c r="E37" s="22">
        <v>2.0016075967927947</v>
      </c>
      <c r="F37" s="22">
        <v>4.0449294377407767</v>
      </c>
      <c r="G37" s="22">
        <v>5.3854099385677046</v>
      </c>
      <c r="H37" s="22">
        <v>5.8146619078781612</v>
      </c>
      <c r="I37" s="22">
        <v>5.2024375925091988</v>
      </c>
      <c r="J37" s="22">
        <v>2.0558547121738684</v>
      </c>
      <c r="K37" s="22">
        <v>3.4302936782762288</v>
      </c>
      <c r="L37" s="22">
        <v>0.5697840898662605</v>
      </c>
      <c r="M37" s="22">
        <v>-4.2040152436992742</v>
      </c>
      <c r="N37" s="22">
        <v>2.9248614831459179</v>
      </c>
      <c r="O37" s="22">
        <v>1.6778983076995502</v>
      </c>
      <c r="P37" s="22">
        <v>2.5039804655068565</v>
      </c>
      <c r="Q37" s="22">
        <v>3.918271903598324</v>
      </c>
      <c r="R37" s="22">
        <v>5.3330220674523616</v>
      </c>
      <c r="S37" s="22">
        <v>4.8287611079508537</v>
      </c>
      <c r="T37" s="22">
        <v>6.7168686984440171</v>
      </c>
      <c r="U37" s="22">
        <v>6.7381946909097508</v>
      </c>
      <c r="V37" s="22">
        <v>3.2834461861654063</v>
      </c>
      <c r="W37" s="22">
        <v>1.1396486454806194</v>
      </c>
      <c r="X37" s="22">
        <v>4.4946589707092244</v>
      </c>
      <c r="Y37" s="22">
        <v>6.9478919817355518</v>
      </c>
      <c r="Z37" s="22">
        <v>3.9126357671611487</v>
      </c>
      <c r="AA37" s="22">
        <v>5.1339935199566895</v>
      </c>
      <c r="AB37" s="22">
        <v>4.4990300011097446</v>
      </c>
      <c r="AC37" s="22">
        <v>2.9559013752752321</v>
      </c>
      <c r="AD37" s="22">
        <v>2.0873825016279426</v>
      </c>
      <c r="AE37" s="22">
        <v>1.3593608678874602</v>
      </c>
      <c r="AF37" s="22">
        <v>2.5153244557176038</v>
      </c>
      <c r="AG37" s="22">
        <v>3.3222127885815524</v>
      </c>
    </row>
    <row r="38" spans="1:33" x14ac:dyDescent="0.25">
      <c r="A38" s="17" t="str">
        <f>VLOOKUP(C38,'Country Table'!$C$4:$G$222,5,FALSE)</f>
        <v>Lower middle income</v>
      </c>
      <c r="B38" s="17" t="str">
        <f>VLOOKUP(C38,'Country Table'!$C$4:$G$222,4,FALSE)</f>
        <v>Sub-Saharan Africa</v>
      </c>
      <c r="C38" t="s">
        <v>102</v>
      </c>
      <c r="D38" s="22">
        <v>5.0912364133969561</v>
      </c>
      <c r="E38" s="22">
        <v>-5.3956371486003434</v>
      </c>
      <c r="F38" s="22">
        <v>8.5309817877328555</v>
      </c>
      <c r="G38" s="22">
        <v>3.0060613074486326</v>
      </c>
      <c r="H38" s="22">
        <v>-5.2767829974486773</v>
      </c>
      <c r="I38" s="22">
        <v>3.6102064316531681</v>
      </c>
      <c r="J38" s="22">
        <v>-1.2916889262001092</v>
      </c>
      <c r="K38" s="22">
        <v>4.0301536677297918</v>
      </c>
      <c r="L38" s="22">
        <v>1.2825157933853575</v>
      </c>
      <c r="M38" s="22">
        <v>1.9244087121229541</v>
      </c>
      <c r="N38" s="22">
        <v>10.847878616072038</v>
      </c>
      <c r="O38" s="22">
        <v>2.332907101828738</v>
      </c>
      <c r="P38" s="22">
        <v>2.3249448613997998</v>
      </c>
      <c r="Q38" s="22">
        <v>2.1038716355304956</v>
      </c>
      <c r="R38" s="22">
        <v>1.9196598071228124</v>
      </c>
      <c r="S38" s="22">
        <v>2.8375478698833234</v>
      </c>
      <c r="T38" s="22">
        <v>2.6469554759411977</v>
      </c>
      <c r="U38" s="22">
        <v>0.80004234895538673</v>
      </c>
      <c r="V38" s="22">
        <v>3.9999719914434024</v>
      </c>
      <c r="W38" s="22">
        <v>3.2001131115090971</v>
      </c>
      <c r="X38" s="22">
        <v>3.7999334546806836</v>
      </c>
      <c r="Y38" s="22">
        <v>4.0998469549695642</v>
      </c>
      <c r="Z38" s="22">
        <v>3.2002729031888038</v>
      </c>
      <c r="AA38" s="22">
        <v>4.4998742153082816</v>
      </c>
      <c r="AB38" s="22">
        <v>2.1000064383028558</v>
      </c>
      <c r="AC38" s="22">
        <v>1.1161405827180459</v>
      </c>
      <c r="AD38" s="22">
        <v>3.3206800249451049</v>
      </c>
      <c r="AE38" s="22">
        <v>3.8157021128072586</v>
      </c>
      <c r="AF38" s="22">
        <v>3.4307641362295414</v>
      </c>
      <c r="AG38" s="22">
        <v>2.7152594649154622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t="s">
        <v>454</v>
      </c>
      <c r="D39" s="22">
        <v>1.0000035669436897</v>
      </c>
      <c r="E39" s="22">
        <v>2.3953674540682357</v>
      </c>
      <c r="F39" s="22">
        <v>2.611948052214359</v>
      </c>
      <c r="G39" s="22">
        <v>-0.9796832063430827</v>
      </c>
      <c r="H39" s="22">
        <v>-5.4930757449893264</v>
      </c>
      <c r="I39" s="22">
        <v>3.985324378061847</v>
      </c>
      <c r="J39" s="22">
        <v>4.2904815556411364</v>
      </c>
      <c r="K39" s="22">
        <v>-0.62481214950597064</v>
      </c>
      <c r="L39" s="22">
        <v>3.7375527698607129</v>
      </c>
      <c r="M39" s="22">
        <v>-2.58219935747222</v>
      </c>
      <c r="N39" s="22">
        <v>7.5759803921568505</v>
      </c>
      <c r="O39" s="22">
        <v>3.8026019001617755</v>
      </c>
      <c r="P39" s="22">
        <v>4.5818700614574226</v>
      </c>
      <c r="Q39" s="22">
        <v>0.81326407471536299</v>
      </c>
      <c r="R39" s="22">
        <v>3.4766316227750451</v>
      </c>
      <c r="S39" s="22">
        <v>7.7557589779700322</v>
      </c>
      <c r="T39" s="22">
        <v>6.235997012696032</v>
      </c>
      <c r="U39" s="22">
        <v>-1.5822227504393709</v>
      </c>
      <c r="V39" s="22">
        <v>5.5722332350991479</v>
      </c>
      <c r="W39" s="22">
        <v>7.4689424840769192</v>
      </c>
      <c r="X39" s="22">
        <v>8.7516014593347364</v>
      </c>
      <c r="Y39" s="22">
        <v>3.4206656806018145</v>
      </c>
      <c r="Z39" s="22">
        <v>3.7999713125220751</v>
      </c>
      <c r="AA39" s="22">
        <v>3.4407052491937975</v>
      </c>
      <c r="AB39" s="22">
        <v>6.7799161576673725</v>
      </c>
      <c r="AC39" s="22">
        <v>2.6464858768647161</v>
      </c>
      <c r="AD39" s="22">
        <v>-2.8000187876831291</v>
      </c>
      <c r="AE39" s="22">
        <v>-1.8010012245711806</v>
      </c>
      <c r="AF39" s="22">
        <v>1.600000000099655</v>
      </c>
      <c r="AG39" s="22">
        <v>-0.89999999818527954</v>
      </c>
    </row>
    <row r="40" spans="1:33" x14ac:dyDescent="0.25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t="s">
        <v>104</v>
      </c>
      <c r="D40" s="22">
        <v>-6.568310694642463</v>
      </c>
      <c r="E40" s="22">
        <v>-8.4210514991337675</v>
      </c>
      <c r="F40" s="22">
        <v>-10.500008564647729</v>
      </c>
      <c r="G40" s="22">
        <v>-13.469050538127959</v>
      </c>
      <c r="H40" s="22">
        <v>-3.8999968031238552</v>
      </c>
      <c r="I40" s="22">
        <v>0.69999882979439576</v>
      </c>
      <c r="J40" s="22">
        <v>-1.0231726419992242</v>
      </c>
      <c r="K40" s="22">
        <v>-5.6170465987008811</v>
      </c>
      <c r="L40" s="22">
        <v>-1.6241540447899041</v>
      </c>
      <c r="M40" s="22">
        <v>-4.270140831133503</v>
      </c>
      <c r="N40" s="22">
        <v>-6.9109273165209828</v>
      </c>
      <c r="O40" s="22">
        <v>-2.1001730248884911</v>
      </c>
      <c r="P40" s="22">
        <v>2.9477651835977099</v>
      </c>
      <c r="Q40" s="22">
        <v>5.5778223114442085</v>
      </c>
      <c r="R40" s="22">
        <v>6.73837393324294</v>
      </c>
      <c r="S40" s="22">
        <v>6.1351511554897513</v>
      </c>
      <c r="T40" s="22">
        <v>5.3209795654899779</v>
      </c>
      <c r="U40" s="22">
        <v>6.2594777643740116</v>
      </c>
      <c r="V40" s="22">
        <v>6.225894268691917</v>
      </c>
      <c r="W40" s="22">
        <v>2.8550640101148446</v>
      </c>
      <c r="X40" s="22">
        <v>7.1079765758139217</v>
      </c>
      <c r="Y40" s="22">
        <v>6.8746708900163043</v>
      </c>
      <c r="Z40" s="22">
        <v>7.0868989467194154</v>
      </c>
      <c r="AA40" s="22">
        <v>8.481956636087574</v>
      </c>
      <c r="AB40" s="22">
        <v>9.4702880971408376</v>
      </c>
      <c r="AC40" s="22">
        <v>6.9161878102678855</v>
      </c>
      <c r="AD40" s="22">
        <v>2.3993790982900407</v>
      </c>
      <c r="AE40" s="22">
        <v>3.7269476533326724</v>
      </c>
      <c r="AF40" s="22">
        <v>5.8211210998933893</v>
      </c>
      <c r="AG40" s="22">
        <v>4.3845288810388183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t="s">
        <v>107</v>
      </c>
      <c r="D41" s="22">
        <v>3.5530633647958325</v>
      </c>
      <c r="E41" s="22">
        <v>2.2656549896031777</v>
      </c>
      <c r="F41" s="22">
        <v>9.1965609800935368</v>
      </c>
      <c r="G41" s="22">
        <v>7.0875172495291849</v>
      </c>
      <c r="H41" s="22">
        <v>4.4872669949062214</v>
      </c>
      <c r="I41" s="22">
        <v>4.1214963955122244</v>
      </c>
      <c r="J41" s="22">
        <v>1.2378163580847996</v>
      </c>
      <c r="K41" s="22">
        <v>5.56494554657381</v>
      </c>
      <c r="L41" s="22">
        <v>6.961700254818922</v>
      </c>
      <c r="M41" s="22">
        <v>3.9433535874326964</v>
      </c>
      <c r="N41" s="22">
        <v>3.8331666612112798</v>
      </c>
      <c r="O41" s="22">
        <v>3.490469521738973</v>
      </c>
      <c r="P41" s="22">
        <v>3.291753162221724</v>
      </c>
      <c r="Q41" s="22">
        <v>4.2554768395390141</v>
      </c>
      <c r="R41" s="22">
        <v>4.3365748105619843</v>
      </c>
      <c r="S41" s="22">
        <v>3.8708733258421262</v>
      </c>
      <c r="T41" s="22">
        <v>7.2377327451857951</v>
      </c>
      <c r="U41" s="22">
        <v>8.1678961504373433</v>
      </c>
      <c r="V41" s="22">
        <v>4.6495982328654577</v>
      </c>
      <c r="W41" s="22">
        <v>-0.97054831282484599</v>
      </c>
      <c r="X41" s="22">
        <v>4.9518638440194707</v>
      </c>
      <c r="Y41" s="22">
        <v>4.3071016599246974</v>
      </c>
      <c r="Z41" s="22">
        <v>4.7969199185816223</v>
      </c>
      <c r="AA41" s="22">
        <v>2.2690274004615532</v>
      </c>
      <c r="AB41" s="22">
        <v>3.5153385639114418</v>
      </c>
      <c r="AC41" s="22">
        <v>3.6317314415442326</v>
      </c>
      <c r="AD41" s="22">
        <v>4.245989878198003</v>
      </c>
      <c r="AE41" s="22">
        <v>3.8601984539270831</v>
      </c>
      <c r="AF41" s="22">
        <v>2.660375294122403</v>
      </c>
      <c r="AG41" s="22">
        <v>2.0838599380674623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t="s">
        <v>438</v>
      </c>
      <c r="D42" s="22">
        <v>-1.095908411154241</v>
      </c>
      <c r="E42" s="22">
        <v>4.0925168437212278E-2</v>
      </c>
      <c r="F42" s="22">
        <v>-0.24456061203247259</v>
      </c>
      <c r="G42" s="22">
        <v>-0.19248509988935325</v>
      </c>
      <c r="H42" s="22">
        <v>0.81120668485117164</v>
      </c>
      <c r="I42" s="22">
        <v>7.1257447241070366</v>
      </c>
      <c r="J42" s="22">
        <v>7.7293274217831538</v>
      </c>
      <c r="K42" s="22">
        <v>3.7435531443495051</v>
      </c>
      <c r="L42" s="22">
        <v>4.9306796277432454</v>
      </c>
      <c r="M42" s="22">
        <v>1.617527443083361</v>
      </c>
      <c r="N42" s="22">
        <v>-2.0684000572256309</v>
      </c>
      <c r="O42" s="22">
        <v>0.12137191550520754</v>
      </c>
      <c r="P42" s="22">
        <v>-1.667642138103659</v>
      </c>
      <c r="Q42" s="22">
        <v>-1.359535942947403</v>
      </c>
      <c r="R42" s="22">
        <v>1.2317728399462169</v>
      </c>
      <c r="S42" s="22">
        <v>1.7212473674956215</v>
      </c>
      <c r="T42" s="22">
        <v>1.5158423632620384</v>
      </c>
      <c r="U42" s="22">
        <v>1.7650367840716541</v>
      </c>
      <c r="V42" s="22">
        <v>2.5428414763873235</v>
      </c>
      <c r="W42" s="22">
        <v>3.2514537184451484</v>
      </c>
      <c r="X42" s="22">
        <v>2.0176385921242712</v>
      </c>
      <c r="Y42" s="22">
        <v>-4.3872547885227533</v>
      </c>
      <c r="Z42" s="22">
        <v>10.706504103485528</v>
      </c>
      <c r="AA42" s="22">
        <v>8.8894213015542505</v>
      </c>
      <c r="AB42" s="22">
        <v>8.7940773902773373</v>
      </c>
      <c r="AC42" s="22">
        <v>8.8428599495889131</v>
      </c>
      <c r="AD42" s="22">
        <v>7.1792078239247843</v>
      </c>
      <c r="AE42" s="22">
        <v>7.3596371840024375</v>
      </c>
      <c r="AF42" s="22">
        <v>6.7934879673091189</v>
      </c>
      <c r="AG42" s="22">
        <v>6.8523345869217849</v>
      </c>
    </row>
    <row r="43" spans="1:33" x14ac:dyDescent="0.25">
      <c r="A43" s="17" t="str">
        <f>VLOOKUP(C43,'Country Table'!$C$4:$G$222,5,FALSE)</f>
        <v>Upper middle income</v>
      </c>
      <c r="B43" s="17" t="str">
        <f>VLOOKUP(C43,'Country Table'!$C$4:$G$222,4,FALSE)</f>
        <v>Latin America &amp; Caribbean</v>
      </c>
      <c r="C43" t="s">
        <v>112</v>
      </c>
      <c r="D43" s="22">
        <v>-2.9485649452218752</v>
      </c>
      <c r="E43" s="22">
        <v>-10.692697107182681</v>
      </c>
      <c r="F43" s="22">
        <v>-11.580603081269771</v>
      </c>
      <c r="G43" s="22">
        <v>-14.878180694759465</v>
      </c>
      <c r="H43" s="22">
        <v>0.71693031041679944</v>
      </c>
      <c r="I43" s="22">
        <v>2.4572011724368679</v>
      </c>
      <c r="J43" s="22">
        <v>7.8387496589914889</v>
      </c>
      <c r="K43" s="22">
        <v>2.7834250417431434</v>
      </c>
      <c r="L43" s="22">
        <v>0.15914605232671875</v>
      </c>
      <c r="M43" s="22">
        <v>6.1887553035225693</v>
      </c>
      <c r="N43" s="22">
        <v>5.9147601740485953</v>
      </c>
      <c r="O43" s="22">
        <v>3.1850299044946127</v>
      </c>
      <c r="P43" s="22">
        <v>1.4248212614128164</v>
      </c>
      <c r="Q43" s="22">
        <v>3.7927402230433387</v>
      </c>
      <c r="R43" s="22">
        <v>5.7705380702155935</v>
      </c>
      <c r="S43" s="22">
        <v>11.201656421909362</v>
      </c>
      <c r="T43" s="22">
        <v>12.065863112995316</v>
      </c>
      <c r="U43" s="22">
        <v>7.2621369664794315</v>
      </c>
      <c r="V43" s="22">
        <v>4.1168280416468122</v>
      </c>
      <c r="W43" s="22">
        <v>1.4513054307407032</v>
      </c>
      <c r="X43" s="22">
        <v>2.3903522965072312</v>
      </c>
      <c r="Y43" s="22">
        <v>2.8023008364762632</v>
      </c>
      <c r="Z43" s="22">
        <v>3.0149002889877181</v>
      </c>
      <c r="AA43" s="22">
        <v>2.7476025625721121</v>
      </c>
      <c r="AB43" s="22">
        <v>1.047576631876538</v>
      </c>
      <c r="AC43" s="22">
        <v>4.4381419592212126</v>
      </c>
      <c r="AD43" s="22">
        <v>0.51376146788990695</v>
      </c>
      <c r="AE43" s="22">
        <v>1.8090543994158566</v>
      </c>
      <c r="AF43" s="22">
        <v>2.2484803930358055</v>
      </c>
      <c r="AG43" s="22" t="s">
        <v>443</v>
      </c>
    </row>
    <row r="44" spans="1:33" x14ac:dyDescent="0.25">
      <c r="A44" s="17" t="str">
        <f>VLOOKUP(C44,'Country Table'!$C$4:$G$222,5,FALSE)</f>
        <v>High income</v>
      </c>
      <c r="B44" s="17" t="str">
        <f>VLOOKUP(C44,'Country Table'!$C$4:$G$222,4,FALSE)</f>
        <v>Europe &amp; Central Asia</v>
      </c>
      <c r="C44" t="s">
        <v>115</v>
      </c>
      <c r="D44" s="22">
        <v>7.4039995060384882</v>
      </c>
      <c r="E44" s="22">
        <v>0.73950120259948449</v>
      </c>
      <c r="F44" s="22">
        <v>9.3999990163170537</v>
      </c>
      <c r="G44" s="22">
        <v>0.70000048814540605</v>
      </c>
      <c r="H44" s="22">
        <v>5.8999987009449057</v>
      </c>
      <c r="I44" s="22">
        <v>8.3625168873229967</v>
      </c>
      <c r="J44" s="22">
        <v>1.2485458996874428</v>
      </c>
      <c r="K44" s="22">
        <v>2.6409464534234814</v>
      </c>
      <c r="L44" s="22">
        <v>6.1108853848359104</v>
      </c>
      <c r="M44" s="22">
        <v>4.9979476820593902</v>
      </c>
      <c r="N44" s="22">
        <v>5.9653053377996486</v>
      </c>
      <c r="O44" s="22">
        <v>3.9525431129355582</v>
      </c>
      <c r="P44" s="22">
        <v>3.7229610773924264</v>
      </c>
      <c r="Q44" s="22">
        <v>2.6232777429067653</v>
      </c>
      <c r="R44" s="22">
        <v>5.0263086549681759</v>
      </c>
      <c r="S44" s="22">
        <v>4.8529903241013841</v>
      </c>
      <c r="T44" s="22">
        <v>4.7138163633704551</v>
      </c>
      <c r="U44" s="22">
        <v>5.09805723302415</v>
      </c>
      <c r="V44" s="22">
        <v>3.6468070422095451</v>
      </c>
      <c r="W44" s="22">
        <v>-2.0152626704188634</v>
      </c>
      <c r="X44" s="22">
        <v>2.01470653623484</v>
      </c>
      <c r="Y44" s="22">
        <v>0.40144311380545616</v>
      </c>
      <c r="Z44" s="22">
        <v>-3.4468118231149987</v>
      </c>
      <c r="AA44" s="22">
        <v>-6.5530775584547314</v>
      </c>
      <c r="AB44" s="22">
        <v>-1.8637168565369677</v>
      </c>
      <c r="AC44" s="22">
        <v>3.374668503150005</v>
      </c>
      <c r="AD44" s="22">
        <v>6.7465993622404454</v>
      </c>
      <c r="AE44" s="22">
        <v>4.3612379661595924</v>
      </c>
      <c r="AF44" s="22">
        <v>4.0566322915315709</v>
      </c>
      <c r="AG44" s="22">
        <v>3.2300903144684554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117</v>
      </c>
      <c r="D45" s="22" t="s">
        <v>443</v>
      </c>
      <c r="E45" s="22">
        <v>-11.614942358929</v>
      </c>
      <c r="F45" s="22">
        <v>-0.50654235009189108</v>
      </c>
      <c r="G45" s="22">
        <v>6.1904248166825937E-2</v>
      </c>
      <c r="H45" s="22">
        <v>2.9093094638276398</v>
      </c>
      <c r="I45" s="22">
        <v>6.2214060024684272</v>
      </c>
      <c r="J45" s="22">
        <v>4.2228145696764585</v>
      </c>
      <c r="K45" s="22">
        <v>-0.59465908670196654</v>
      </c>
      <c r="L45" s="22">
        <v>-0.32871551643914643</v>
      </c>
      <c r="M45" s="22">
        <v>1.4328394775553051</v>
      </c>
      <c r="N45" s="22">
        <v>4.2667413590446159</v>
      </c>
      <c r="O45" s="22">
        <v>2.908764880544453</v>
      </c>
      <c r="P45" s="22">
        <v>1.6524940541986552</v>
      </c>
      <c r="Q45" s="22">
        <v>3.602989460349221</v>
      </c>
      <c r="R45" s="22">
        <v>4.9065637631666448</v>
      </c>
      <c r="S45" s="22">
        <v>6.5334688050793517</v>
      </c>
      <c r="T45" s="22">
        <v>6.8535223344242837</v>
      </c>
      <c r="U45" s="22">
        <v>5.6026436836668978</v>
      </c>
      <c r="V45" s="22">
        <v>2.6822827258192774</v>
      </c>
      <c r="W45" s="22">
        <v>-4.8025720923459403</v>
      </c>
      <c r="X45" s="22">
        <v>2.2734200537409208</v>
      </c>
      <c r="Y45" s="22">
        <v>1.7778331855840719</v>
      </c>
      <c r="Z45" s="22">
        <v>-0.79984428098029525</v>
      </c>
      <c r="AA45" s="22">
        <v>-0.48367104180935883</v>
      </c>
      <c r="AB45" s="22">
        <v>2.7151161333034821</v>
      </c>
      <c r="AC45" s="22">
        <v>5.3092385182355315</v>
      </c>
      <c r="AD45" s="22">
        <v>2.4505423863572275</v>
      </c>
      <c r="AE45" s="22">
        <v>4.3526035198276958</v>
      </c>
      <c r="AF45" s="22">
        <v>2.8460576765905898</v>
      </c>
      <c r="AG45" s="22">
        <v>2.5659312332761317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119</v>
      </c>
      <c r="D46" s="22">
        <v>1.475244261571774</v>
      </c>
      <c r="E46" s="22">
        <v>1.3936340050306342</v>
      </c>
      <c r="F46" s="22">
        <v>1.957006704724094</v>
      </c>
      <c r="G46" s="22">
        <v>1.0687652179996121E-2</v>
      </c>
      <c r="H46" s="22">
        <v>5.3324626613584485</v>
      </c>
      <c r="I46" s="22">
        <v>3.0275873090176617</v>
      </c>
      <c r="J46" s="22">
        <v>2.9000997293942277</v>
      </c>
      <c r="K46" s="22">
        <v>3.2608901972317739</v>
      </c>
      <c r="L46" s="22">
        <v>2.2181586990365929</v>
      </c>
      <c r="M46" s="22">
        <v>2.9480221739602399</v>
      </c>
      <c r="N46" s="22">
        <v>3.7468626140949794</v>
      </c>
      <c r="O46" s="22">
        <v>0.82315302071927476</v>
      </c>
      <c r="P46" s="22">
        <v>0.46634554901474701</v>
      </c>
      <c r="Q46" s="22">
        <v>0.39005852862479173</v>
      </c>
      <c r="R46" s="22">
        <v>2.6682192906920932</v>
      </c>
      <c r="S46" s="22">
        <v>2.3366413248428586</v>
      </c>
      <c r="T46" s="22">
        <v>3.9130079412737331</v>
      </c>
      <c r="U46" s="22">
        <v>0.90923895917688924</v>
      </c>
      <c r="V46" s="22">
        <v>-0.51201673478321652</v>
      </c>
      <c r="W46" s="22">
        <v>-4.9065477294027033</v>
      </c>
      <c r="X46" s="22">
        <v>1.8709911097505056</v>
      </c>
      <c r="Y46" s="22">
        <v>1.3367777777943246</v>
      </c>
      <c r="Z46" s="22">
        <v>0.22649979701625966</v>
      </c>
      <c r="AA46" s="22">
        <v>0.93334095705108666</v>
      </c>
      <c r="AB46" s="22">
        <v>1.6193938166337176</v>
      </c>
      <c r="AC46" s="22">
        <v>2.3425904296801008</v>
      </c>
      <c r="AD46" s="22">
        <v>3.2459576655981408</v>
      </c>
      <c r="AE46" s="22">
        <v>2.0361652060550028</v>
      </c>
      <c r="AF46" s="22">
        <v>2.3913296854181709</v>
      </c>
      <c r="AG46" s="22">
        <v>2.3658464560934505</v>
      </c>
    </row>
    <row r="47" spans="1:33" x14ac:dyDescent="0.25">
      <c r="A47" s="17" t="str">
        <f>VLOOKUP(C47,'Country Table'!$C$4:$G$222,5,FALSE)</f>
        <v>Upper middle income</v>
      </c>
      <c r="B47" s="17" t="str">
        <f>VLOOKUP(C47,'Country Table'!$C$4:$G$222,4,FALSE)</f>
        <v>Latin America &amp; Caribbean</v>
      </c>
      <c r="C47" t="s">
        <v>123</v>
      </c>
      <c r="D47" s="22">
        <v>5.4186518710705514</v>
      </c>
      <c r="E47" s="22">
        <v>1.3464720415397693</v>
      </c>
      <c r="F47" s="22">
        <v>2.0299858157849116</v>
      </c>
      <c r="G47" s="22">
        <v>2.1621331238512767</v>
      </c>
      <c r="H47" s="22">
        <v>3.4000997493961904E-2</v>
      </c>
      <c r="I47" s="22">
        <v>3.0301691063928615</v>
      </c>
      <c r="J47" s="22">
        <v>3.1049239149721188</v>
      </c>
      <c r="K47" s="22">
        <v>2.185299672712631</v>
      </c>
      <c r="L47" s="22">
        <v>3.7738472429161192</v>
      </c>
      <c r="M47" s="22">
        <v>0.35478028844913467</v>
      </c>
      <c r="N47" s="22">
        <v>2.3395074070153612</v>
      </c>
      <c r="O47" s="22">
        <v>-6.280225981727483E-2</v>
      </c>
      <c r="P47" s="22">
        <v>-2.828878530734471</v>
      </c>
      <c r="Q47" s="22">
        <v>6.3533915943882562</v>
      </c>
      <c r="R47" s="22">
        <v>3.0506946950057454</v>
      </c>
      <c r="S47" s="22">
        <v>0.65623310977329652</v>
      </c>
      <c r="T47" s="22">
        <v>4.6587594831522665</v>
      </c>
      <c r="U47" s="22">
        <v>6.3537594215447655</v>
      </c>
      <c r="V47" s="22">
        <v>7.1207419013381639</v>
      </c>
      <c r="W47" s="22">
        <v>-1.1697571541829603</v>
      </c>
      <c r="X47" s="22">
        <v>0.67279562898204404</v>
      </c>
      <c r="Y47" s="22">
        <v>-0.22355068823468116</v>
      </c>
      <c r="Z47" s="22">
        <v>-1.0590002433519174</v>
      </c>
      <c r="AA47" s="22">
        <v>-0.99994063117540577</v>
      </c>
      <c r="AB47" s="22">
        <v>4.4479473648139276</v>
      </c>
      <c r="AC47" s="22">
        <v>-2.6911089238845136</v>
      </c>
      <c r="AD47" s="22">
        <v>2.5564949131398578</v>
      </c>
      <c r="AE47" s="22">
        <v>-6.7994279702807603</v>
      </c>
      <c r="AF47" s="22">
        <v>2.2645702343054239</v>
      </c>
      <c r="AG47" s="22">
        <v>5.6636801848801781</v>
      </c>
    </row>
    <row r="48" spans="1:33" x14ac:dyDescent="0.25">
      <c r="A48" s="17" t="str">
        <f>VLOOKUP(C48,'Country Table'!$C$4:$G$222,5,FALSE)</f>
        <v>Upper middle income</v>
      </c>
      <c r="B48" s="17" t="str">
        <f>VLOOKUP(C48,'Country Table'!$C$4:$G$222,4,FALSE)</f>
        <v>Latin America &amp; Caribbean</v>
      </c>
      <c r="C48" t="s">
        <v>125</v>
      </c>
      <c r="D48" s="22">
        <v>-5.4543123947021428</v>
      </c>
      <c r="E48" s="22">
        <v>0.94413888914601785</v>
      </c>
      <c r="F48" s="22">
        <v>11.220932739600158</v>
      </c>
      <c r="G48" s="22">
        <v>7.3645130417130105</v>
      </c>
      <c r="H48" s="22">
        <v>2.6003542682773144</v>
      </c>
      <c r="I48" s="22">
        <v>5.6854307369864188</v>
      </c>
      <c r="J48" s="22">
        <v>5.9778251143426644</v>
      </c>
      <c r="K48" s="22">
        <v>8.8852690659039268</v>
      </c>
      <c r="L48" s="22">
        <v>6.7144777117717638</v>
      </c>
      <c r="M48" s="22">
        <v>5.9400491362855377</v>
      </c>
      <c r="N48" s="22">
        <v>4.6617622800145995</v>
      </c>
      <c r="O48" s="22">
        <v>2.4595163677291652</v>
      </c>
      <c r="P48" s="22">
        <v>4.4951034029209893</v>
      </c>
      <c r="Q48" s="22">
        <v>-1.3457061850644152</v>
      </c>
      <c r="R48" s="22">
        <v>2.5701342793019677</v>
      </c>
      <c r="S48" s="22">
        <v>9.428236946796801</v>
      </c>
      <c r="T48" s="22">
        <v>9.1743554058407994</v>
      </c>
      <c r="U48" s="22">
        <v>7.415951714814554</v>
      </c>
      <c r="V48" s="22">
        <v>3.2095042615795535</v>
      </c>
      <c r="W48" s="22">
        <v>0.94615516779063569</v>
      </c>
      <c r="X48" s="22">
        <v>8.3396510596221844</v>
      </c>
      <c r="Y48" s="22">
        <v>3.1334230032675521</v>
      </c>
      <c r="Z48" s="22">
        <v>2.7173678967056247</v>
      </c>
      <c r="AA48" s="22">
        <v>4.8752050933227054</v>
      </c>
      <c r="AB48" s="22">
        <v>7.0504636896591109</v>
      </c>
      <c r="AC48" s="22">
        <v>6.9270187716221017</v>
      </c>
      <c r="AD48" s="22">
        <v>6.6592002626958191</v>
      </c>
      <c r="AE48" s="22">
        <v>4.6667046773236649</v>
      </c>
      <c r="AF48" s="22">
        <v>6.9825275845805805</v>
      </c>
      <c r="AG48" s="22">
        <v>5.0871760372812105</v>
      </c>
    </row>
    <row r="49" spans="1:33" x14ac:dyDescent="0.25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t="s">
        <v>127</v>
      </c>
      <c r="D49" s="22">
        <v>3.6799140527841985</v>
      </c>
      <c r="E49" s="22">
        <v>4.2913423980209586</v>
      </c>
      <c r="F49" s="22">
        <v>2.1143106751279959</v>
      </c>
      <c r="G49" s="22">
        <v>1.9732180787518416</v>
      </c>
      <c r="H49" s="22">
        <v>4.258250468212438</v>
      </c>
      <c r="I49" s="22">
        <v>2.2525487742371553</v>
      </c>
      <c r="J49" s="22">
        <v>1.7317475144795367</v>
      </c>
      <c r="K49" s="22">
        <v>4.3278647643223138</v>
      </c>
      <c r="L49" s="22">
        <v>3.2665294037466595</v>
      </c>
      <c r="M49" s="22">
        <v>-4.739385790855863</v>
      </c>
      <c r="N49" s="22">
        <v>1.0918015643575814</v>
      </c>
      <c r="O49" s="22">
        <v>4.0156298995849227</v>
      </c>
      <c r="P49" s="22">
        <v>4.096776658853571</v>
      </c>
      <c r="Q49" s="22">
        <v>2.7228773369547525</v>
      </c>
      <c r="R49" s="22">
        <v>8.2110209173403632</v>
      </c>
      <c r="S49" s="22">
        <v>5.2913082669940223</v>
      </c>
      <c r="T49" s="22">
        <v>4.4035264338318569</v>
      </c>
      <c r="U49" s="22">
        <v>2.1900639722454116</v>
      </c>
      <c r="V49" s="22">
        <v>6.3571305999083023</v>
      </c>
      <c r="W49" s="22">
        <v>0.56649159210009259</v>
      </c>
      <c r="X49" s="22">
        <v>3.5252986689402661</v>
      </c>
      <c r="Y49" s="22">
        <v>7.8681409191099618</v>
      </c>
      <c r="Z49" s="22">
        <v>5.6419620667119972</v>
      </c>
      <c r="AA49" s="22">
        <v>4.9465112669062563</v>
      </c>
      <c r="AB49" s="22">
        <v>3.7888685492083312</v>
      </c>
      <c r="AC49" s="22">
        <v>9.8872608346283641E-2</v>
      </c>
      <c r="AD49" s="22">
        <v>-1.2263839846387725</v>
      </c>
      <c r="AE49" s="22">
        <v>2.3683865263365078</v>
      </c>
      <c r="AF49" s="22">
        <v>1.2892919329049874</v>
      </c>
      <c r="AG49" s="22">
        <v>5.3718828820990439E-2</v>
      </c>
    </row>
    <row r="50" spans="1:33" x14ac:dyDescent="0.25">
      <c r="A50" s="17" t="str">
        <f>VLOOKUP(C50,'Country Table'!$C$4:$G$222,5,FALSE)</f>
        <v>Lower middle income</v>
      </c>
      <c r="B50" s="17" t="str">
        <f>VLOOKUP(C50,'Country Table'!$C$4:$G$222,4,FALSE)</f>
        <v>Middle East &amp; North Africa</v>
      </c>
      <c r="C50" t="s">
        <v>444</v>
      </c>
      <c r="D50" s="22">
        <v>5.6670291507341659</v>
      </c>
      <c r="E50" s="22">
        <v>1.1254045948319913</v>
      </c>
      <c r="F50" s="22">
        <v>4.4728591893983065</v>
      </c>
      <c r="G50" s="22">
        <v>2.9007907935330479</v>
      </c>
      <c r="H50" s="22">
        <v>3.973172185374068</v>
      </c>
      <c r="I50" s="22">
        <v>4.6424587701840778</v>
      </c>
      <c r="J50" s="22">
        <v>4.988730569854738</v>
      </c>
      <c r="K50" s="22">
        <v>5.4923547401132282</v>
      </c>
      <c r="L50" s="22">
        <v>5.575497461159614</v>
      </c>
      <c r="M50" s="22">
        <v>6.053438782601873</v>
      </c>
      <c r="N50" s="22">
        <v>6.3700038342316105</v>
      </c>
      <c r="O50" s="22">
        <v>3.5352519693178692</v>
      </c>
      <c r="P50" s="22">
        <v>2.3902040278461385</v>
      </c>
      <c r="Q50" s="22">
        <v>3.1934547389789572</v>
      </c>
      <c r="R50" s="22">
        <v>4.0920716120453022</v>
      </c>
      <c r="S50" s="22">
        <v>4.4717444686046264</v>
      </c>
      <c r="T50" s="22">
        <v>6.843838196989239</v>
      </c>
      <c r="U50" s="22">
        <v>7.08782742739524</v>
      </c>
      <c r="V50" s="22">
        <v>7.1562835635168796</v>
      </c>
      <c r="W50" s="22">
        <v>4.6735998004054267</v>
      </c>
      <c r="X50" s="22">
        <v>5.1472348587329435</v>
      </c>
      <c r="Y50" s="22">
        <v>1.7645719492580128</v>
      </c>
      <c r="Z50" s="22">
        <v>2.2261997966213585</v>
      </c>
      <c r="AA50" s="22">
        <v>2.1854660547123075</v>
      </c>
      <c r="AB50" s="22">
        <v>2.9159118788358427</v>
      </c>
      <c r="AC50" s="22">
        <v>4.37201907940117</v>
      </c>
      <c r="AD50" s="22">
        <v>4.3466434533781637</v>
      </c>
      <c r="AE50" s="22">
        <v>4.1812210009101847</v>
      </c>
      <c r="AF50" s="22">
        <v>5.3141210374639769</v>
      </c>
      <c r="AG50" s="22">
        <v>5.5576838879159283</v>
      </c>
    </row>
    <row r="51" spans="1:33" x14ac:dyDescent="0.25">
      <c r="A51" s="17" t="str">
        <f>VLOOKUP(C51,'Country Table'!$C$4:$G$222,5,FALSE)</f>
        <v>Lower middle income</v>
      </c>
      <c r="B51" s="17" t="str">
        <f>VLOOKUP(C51,'Country Table'!$C$4:$G$222,4,FALSE)</f>
        <v>Latin America &amp; Caribbean</v>
      </c>
      <c r="C51" t="s">
        <v>130</v>
      </c>
      <c r="D51" s="22">
        <v>4.8315603853172036</v>
      </c>
      <c r="E51" s="22">
        <v>1.4943587482697041</v>
      </c>
      <c r="F51" s="22">
        <v>7.0180462721029357</v>
      </c>
      <c r="G51" s="22">
        <v>5.8192348015475375</v>
      </c>
      <c r="H51" s="22">
        <v>4.6897843616211787</v>
      </c>
      <c r="I51" s="22">
        <v>4.7349595744403246</v>
      </c>
      <c r="J51" s="22">
        <v>0.81768048079078426</v>
      </c>
      <c r="K51" s="22">
        <v>3.1349395884716813</v>
      </c>
      <c r="L51" s="22">
        <v>2.6541739307948404</v>
      </c>
      <c r="M51" s="22">
        <v>2.1605166754059155</v>
      </c>
      <c r="N51" s="22">
        <v>1.1260570502989964</v>
      </c>
      <c r="O51" s="22">
        <v>0.87731889202349578</v>
      </c>
      <c r="P51" s="22">
        <v>1.5808622652591708</v>
      </c>
      <c r="Q51" s="22">
        <v>1.562231081648946</v>
      </c>
      <c r="R51" s="22">
        <v>0.8907860516684849</v>
      </c>
      <c r="S51" s="22">
        <v>2.7074677675285983</v>
      </c>
      <c r="T51" s="22">
        <v>4.3428953774494232</v>
      </c>
      <c r="U51" s="22">
        <v>1.8605791452919362</v>
      </c>
      <c r="V51" s="22">
        <v>2.5708466864407882</v>
      </c>
      <c r="W51" s="22">
        <v>-2.0861204916792815</v>
      </c>
      <c r="X51" s="22">
        <v>2.1042832034541732</v>
      </c>
      <c r="Y51" s="22">
        <v>3.8170563961485584</v>
      </c>
      <c r="Z51" s="22">
        <v>2.8155018217952801</v>
      </c>
      <c r="AA51" s="22">
        <v>2.2337536818851191</v>
      </c>
      <c r="AB51" s="22">
        <v>1.7112232058649397</v>
      </c>
      <c r="AC51" s="22">
        <v>2.3950282979993744</v>
      </c>
      <c r="AD51" s="22">
        <v>2.5465331350155793</v>
      </c>
      <c r="AE51" s="22">
        <v>2.2499422518896779</v>
      </c>
      <c r="AF51" s="22">
        <v>2.4309604992107694</v>
      </c>
      <c r="AG51" s="22">
        <v>2.3823629079839321</v>
      </c>
    </row>
    <row r="52" spans="1:33" x14ac:dyDescent="0.25">
      <c r="A52" s="17" t="str">
        <f>VLOOKUP(C52,'Country Table'!$C$4:$G$222,5,FALSE)</f>
        <v>Upper middle income</v>
      </c>
      <c r="B52" s="17" t="str">
        <f>VLOOKUP(C52,'Country Table'!$C$4:$G$222,4,FALSE)</f>
        <v>Sub-Saharan Africa</v>
      </c>
      <c r="C52" t="s">
        <v>132</v>
      </c>
      <c r="D52" s="22">
        <v>-1.7585640840493397</v>
      </c>
      <c r="E52" s="22">
        <v>-1.0222388775823958</v>
      </c>
      <c r="F52" s="22">
        <v>34.745320029065226</v>
      </c>
      <c r="G52" s="22">
        <v>11.033213037527673</v>
      </c>
      <c r="H52" s="22">
        <v>16.668835541841645</v>
      </c>
      <c r="I52" s="22">
        <v>17.486263732393837</v>
      </c>
      <c r="J52" s="22">
        <v>66.579997221589622</v>
      </c>
      <c r="K52" s="22">
        <v>149.97296348796513</v>
      </c>
      <c r="L52" s="22">
        <v>23.774482329960662</v>
      </c>
      <c r="M52" s="22">
        <v>25.664015441041826</v>
      </c>
      <c r="N52" s="22">
        <v>18.213779956967429</v>
      </c>
      <c r="O52" s="22">
        <v>63.37987542506022</v>
      </c>
      <c r="P52" s="22">
        <v>19.462834035925127</v>
      </c>
      <c r="Q52" s="22">
        <v>13.955250316382475</v>
      </c>
      <c r="R52" s="22">
        <v>37.998726855642275</v>
      </c>
      <c r="S52" s="22">
        <v>16.748700605354117</v>
      </c>
      <c r="T52" s="22">
        <v>7.7049176065876708</v>
      </c>
      <c r="U52" s="22">
        <v>15.282113919485724</v>
      </c>
      <c r="V52" s="22">
        <v>17.799109133381137</v>
      </c>
      <c r="W52" s="22">
        <v>1.3433562880609742</v>
      </c>
      <c r="X52" s="22">
        <v>-8.9241758885180644</v>
      </c>
      <c r="Y52" s="22">
        <v>6.5239236298987322</v>
      </c>
      <c r="Z52" s="22">
        <v>8.31287184445641</v>
      </c>
      <c r="AA52" s="22">
        <v>-4.1331985013158317</v>
      </c>
      <c r="AB52" s="22">
        <v>0.41506630159686608</v>
      </c>
      <c r="AC52" s="22">
        <v>-9.1100411488153696</v>
      </c>
      <c r="AD52" s="22">
        <v>-8.8164172321975656</v>
      </c>
      <c r="AE52" s="22">
        <v>-5.6675029565272865</v>
      </c>
      <c r="AF52" s="22">
        <v>-6.3563391129223987</v>
      </c>
      <c r="AG52" s="22">
        <v>-5.57630845388924</v>
      </c>
    </row>
    <row r="53" spans="1:33" x14ac:dyDescent="0.25">
      <c r="A53" s="17" t="str">
        <f>VLOOKUP(C53,'Country Table'!$C$4:$G$222,5,FALSE)</f>
        <v>High income</v>
      </c>
      <c r="B53" s="17" t="str">
        <f>VLOOKUP(C53,'Country Table'!$C$4:$G$222,4,FALSE)</f>
        <v>Europe &amp; Central Asia</v>
      </c>
      <c r="C53" t="s">
        <v>136</v>
      </c>
      <c r="D53" s="22" t="s">
        <v>443</v>
      </c>
      <c r="E53" s="22" t="s">
        <v>443</v>
      </c>
      <c r="F53" s="22" t="s">
        <v>443</v>
      </c>
      <c r="G53" s="22" t="s">
        <v>443</v>
      </c>
      <c r="H53" s="22">
        <v>-1.6424245557235366</v>
      </c>
      <c r="I53" s="22">
        <v>4.5266818880966611</v>
      </c>
      <c r="J53" s="22">
        <v>4.9359705907639011</v>
      </c>
      <c r="K53" s="22">
        <v>13.046535822290494</v>
      </c>
      <c r="L53" s="22">
        <v>4.3302952703875803</v>
      </c>
      <c r="M53" s="22">
        <v>-0.40343469867187309</v>
      </c>
      <c r="N53" s="22">
        <v>10.106519526484604</v>
      </c>
      <c r="O53" s="22">
        <v>5.9796032149132259</v>
      </c>
      <c r="P53" s="22">
        <v>6.8023907517665663</v>
      </c>
      <c r="Q53" s="22">
        <v>7.56669175016971</v>
      </c>
      <c r="R53" s="22">
        <v>6.7674571525725469</v>
      </c>
      <c r="S53" s="22">
        <v>9.490296783143279</v>
      </c>
      <c r="T53" s="22">
        <v>9.7187587394404602</v>
      </c>
      <c r="U53" s="22">
        <v>7.5735807385439102</v>
      </c>
      <c r="V53" s="22">
        <v>-5.0889420282088054</v>
      </c>
      <c r="W53" s="22">
        <v>-14.433868390908486</v>
      </c>
      <c r="X53" s="22">
        <v>2.6903319379087094</v>
      </c>
      <c r="Y53" s="22">
        <v>7.4439348438852306</v>
      </c>
      <c r="Z53" s="22">
        <v>3.1248431915696244</v>
      </c>
      <c r="AA53" s="22">
        <v>1.3461878357607304</v>
      </c>
      <c r="AB53" s="22">
        <v>2.9873258188549414</v>
      </c>
      <c r="AC53" s="22">
        <v>1.8448851797539447</v>
      </c>
      <c r="AD53" s="22">
        <v>2.6315679055384749</v>
      </c>
      <c r="AE53" s="22">
        <v>5.7488020915412505</v>
      </c>
      <c r="AF53" s="22">
        <v>4.7611584685335941</v>
      </c>
      <c r="AG53" s="22">
        <v>4.3344874729710767</v>
      </c>
    </row>
    <row r="54" spans="1:33" x14ac:dyDescent="0.25">
      <c r="A54" s="17" t="str">
        <f>VLOOKUP(C54,'Country Table'!$C$4:$G$222,5,FALSE)</f>
        <v>Lower middle income</v>
      </c>
      <c r="B54" s="17" t="str">
        <f>VLOOKUP(C54,'Country Table'!$C$4:$G$222,4,FALSE)</f>
        <v>Sub-Saharan Africa</v>
      </c>
      <c r="C54" t="s">
        <v>138</v>
      </c>
      <c r="D54" s="22">
        <v>21.01800053613951</v>
      </c>
      <c r="E54" s="22">
        <v>1.7603763493116702</v>
      </c>
      <c r="F54" s="22">
        <v>3.2262068810839679</v>
      </c>
      <c r="G54" s="22">
        <v>3.1061141567693795</v>
      </c>
      <c r="H54" s="22">
        <v>2.4006910390288283</v>
      </c>
      <c r="I54" s="22">
        <v>4.8256515499647037</v>
      </c>
      <c r="J54" s="22">
        <v>3.8420536377188057</v>
      </c>
      <c r="K54" s="22">
        <v>3.1028053503962667</v>
      </c>
      <c r="L54" s="22">
        <v>2.6040394013294446</v>
      </c>
      <c r="M54" s="22">
        <v>2.9508752114854246</v>
      </c>
      <c r="N54" s="22">
        <v>1.7601737602222443</v>
      </c>
      <c r="O54" s="22">
        <v>1.0547649060689253</v>
      </c>
      <c r="P54" s="22">
        <v>4.3800990879008879</v>
      </c>
      <c r="Q54" s="22">
        <v>3.8802135859712621</v>
      </c>
      <c r="R54" s="22">
        <v>3.6239142259662458</v>
      </c>
      <c r="S54" s="22">
        <v>5.9987765498792385</v>
      </c>
      <c r="T54" s="22">
        <v>5.9921668378351001</v>
      </c>
      <c r="U54" s="22">
        <v>4.4353755768697454</v>
      </c>
      <c r="V54" s="22">
        <v>0.82166391380005166</v>
      </c>
      <c r="W54" s="22">
        <v>1.5650488524351545</v>
      </c>
      <c r="X54" s="22">
        <v>3.7937549682814904</v>
      </c>
      <c r="Y54" s="22">
        <v>2.2472297610679988</v>
      </c>
      <c r="Z54" s="22">
        <v>5.3913093065302462</v>
      </c>
      <c r="AA54" s="22">
        <v>3.8622718821819575</v>
      </c>
      <c r="AB54" s="22">
        <v>0.91319649477379983</v>
      </c>
      <c r="AC54" s="22">
        <v>2.3124656158128403</v>
      </c>
      <c r="AD54" s="22">
        <v>1.2682966886599587</v>
      </c>
      <c r="AE54" s="22">
        <v>2.0249628450310411</v>
      </c>
      <c r="AF54" s="22">
        <v>2.3510098211434922</v>
      </c>
      <c r="AG54" s="22">
        <v>2.0139184049734666</v>
      </c>
    </row>
    <row r="55" spans="1:33" x14ac:dyDescent="0.25">
      <c r="A55" s="17" t="str">
        <f>VLOOKUP(C55,'Country Table'!$C$4:$G$222,5,FALSE)</f>
        <v>Low income</v>
      </c>
      <c r="B55" s="17" t="str">
        <f>VLOOKUP(C55,'Country Table'!$C$4:$G$222,4,FALSE)</f>
        <v>Sub-Saharan Africa</v>
      </c>
      <c r="C55" t="s">
        <v>140</v>
      </c>
      <c r="D55" s="22">
        <v>2.7264517830101909</v>
      </c>
      <c r="E55" s="22">
        <v>-7.1374797004964989</v>
      </c>
      <c r="F55" s="22">
        <v>-8.6724801478884217</v>
      </c>
      <c r="G55" s="22">
        <v>13.142833976515362</v>
      </c>
      <c r="H55" s="22">
        <v>3.1899645821796128</v>
      </c>
      <c r="I55" s="22">
        <v>6.1275114137654469</v>
      </c>
      <c r="J55" s="22">
        <v>12.426173777464527</v>
      </c>
      <c r="K55" s="22">
        <v>3.1339068508759595</v>
      </c>
      <c r="L55" s="22">
        <v>-3.4581391337174381</v>
      </c>
      <c r="M55" s="22">
        <v>5.1621458210553612</v>
      </c>
      <c r="N55" s="22">
        <v>6.0732174795795686</v>
      </c>
      <c r="O55" s="22">
        <v>8.3013063205232811</v>
      </c>
      <c r="P55" s="22">
        <v>1.5147257063110118</v>
      </c>
      <c r="Q55" s="22">
        <v>-2.1613597220579805</v>
      </c>
      <c r="R55" s="22">
        <v>13.572603136869475</v>
      </c>
      <c r="S55" s="22">
        <v>11.818765946649393</v>
      </c>
      <c r="T55" s="22">
        <v>10.834727065877004</v>
      </c>
      <c r="U55" s="22">
        <v>11.456167000023612</v>
      </c>
      <c r="V55" s="22">
        <v>10.788521685372544</v>
      </c>
      <c r="W55" s="22">
        <v>8.8025531978256311</v>
      </c>
      <c r="X55" s="22">
        <v>12.550538345930761</v>
      </c>
      <c r="Y55" s="22">
        <v>11.178296227164154</v>
      </c>
      <c r="Z55" s="22">
        <v>8.647811633374161</v>
      </c>
      <c r="AA55" s="22">
        <v>10.582270048267219</v>
      </c>
      <c r="AB55" s="22">
        <v>10.257492961005127</v>
      </c>
      <c r="AC55" s="22">
        <v>10.392463020233407</v>
      </c>
      <c r="AD55" s="22">
        <v>9.4334826578440243</v>
      </c>
      <c r="AE55" s="22">
        <v>9.564189642956066</v>
      </c>
      <c r="AF55" s="22">
        <v>6.8161477968170345</v>
      </c>
      <c r="AG55" s="22">
        <v>8.2813610471987857</v>
      </c>
    </row>
    <row r="56" spans="1:33" x14ac:dyDescent="0.25">
      <c r="A56" s="17" t="str">
        <f>VLOOKUP(C56,'Country Table'!$C$4:$G$222,5,FALSE)</f>
        <v>Upper middle income</v>
      </c>
      <c r="B56" s="17" t="str">
        <f>VLOOKUP(C56,'Country Table'!$C$4:$G$222,4,FALSE)</f>
        <v>East Asia &amp; Pacific</v>
      </c>
      <c r="C56" t="s">
        <v>144</v>
      </c>
      <c r="D56" s="22">
        <v>5.8000027192660468</v>
      </c>
      <c r="E56" s="22">
        <v>-2.7000037291984569</v>
      </c>
      <c r="F56" s="22">
        <v>6.1000019098767808</v>
      </c>
      <c r="G56" s="22">
        <v>2.1300324213827224</v>
      </c>
      <c r="H56" s="22">
        <v>5.0999996085217845</v>
      </c>
      <c r="I56" s="22">
        <v>2.4999985384687022</v>
      </c>
      <c r="J56" s="22">
        <v>4.8000004302096215</v>
      </c>
      <c r="K56" s="22">
        <v>-2.1999993686925023</v>
      </c>
      <c r="L56" s="22">
        <v>1.3000004515381107</v>
      </c>
      <c r="M56" s="22">
        <v>8.799998719272395</v>
      </c>
      <c r="N56" s="22">
        <v>-1.6999984160551094</v>
      </c>
      <c r="O56" s="22">
        <v>2.0000001467520576</v>
      </c>
      <c r="P56" s="22">
        <v>3.1999991137326731</v>
      </c>
      <c r="Q56" s="22">
        <v>0.99999934475729901</v>
      </c>
      <c r="R56" s="22">
        <v>5.2999997046093767</v>
      </c>
      <c r="S56" s="22">
        <v>0.70000040243243689</v>
      </c>
      <c r="T56" s="22">
        <v>1.8524838719948349</v>
      </c>
      <c r="U56" s="22">
        <v>-0.85065431004581171</v>
      </c>
      <c r="V56" s="22">
        <v>1.0327942202596745</v>
      </c>
      <c r="W56" s="22">
        <v>-1.3860377076358077</v>
      </c>
      <c r="X56" s="22">
        <v>2.9546724221223997</v>
      </c>
      <c r="Y56" s="22">
        <v>2.7051430290104861</v>
      </c>
      <c r="Z56" s="22">
        <v>1.4113143817796754</v>
      </c>
      <c r="AA56" s="22">
        <v>4.7342194895652909</v>
      </c>
      <c r="AB56" s="22">
        <v>5.6035144061830948</v>
      </c>
      <c r="AC56" s="22">
        <v>4.663808104354473</v>
      </c>
      <c r="AD56" s="22">
        <v>2.5097854356130824</v>
      </c>
      <c r="AE56" s="22">
        <v>5.4257409498914058</v>
      </c>
      <c r="AF56" s="22">
        <v>3.5262094168336091</v>
      </c>
      <c r="AG56" s="22">
        <v>1.0632603443497999</v>
      </c>
    </row>
    <row r="57" spans="1:33" x14ac:dyDescent="0.25">
      <c r="A57" s="17" t="str">
        <f>VLOOKUP(C57,'Country Table'!$C$4:$G$222,5,FALSE)</f>
        <v>High income</v>
      </c>
      <c r="B57" s="17" t="str">
        <f>VLOOKUP(C57,'Country Table'!$C$4:$G$222,4,FALSE)</f>
        <v>Europe &amp; Central Asia</v>
      </c>
      <c r="C57" t="s">
        <v>146</v>
      </c>
      <c r="D57" s="22">
        <v>0.67089348338875254</v>
      </c>
      <c r="E57" s="22">
        <v>-5.8863339257144816</v>
      </c>
      <c r="F57" s="22">
        <v>-3.2943326580234498</v>
      </c>
      <c r="G57" s="22">
        <v>-0.66136522230206651</v>
      </c>
      <c r="H57" s="22">
        <v>3.9637878514104727</v>
      </c>
      <c r="I57" s="22">
        <v>4.2175614567563287</v>
      </c>
      <c r="J57" s="22">
        <v>3.6673087519688323</v>
      </c>
      <c r="K57" s="22">
        <v>6.3342350034965023</v>
      </c>
      <c r="L57" s="22">
        <v>5.4569987344301012</v>
      </c>
      <c r="M57" s="22">
        <v>4.3796538859209448</v>
      </c>
      <c r="N57" s="22">
        <v>5.7733657477736102</v>
      </c>
      <c r="O57" s="22">
        <v>2.6097474536379082</v>
      </c>
      <c r="P57" s="22">
        <v>1.7071018523614754</v>
      </c>
      <c r="Q57" s="22">
        <v>2.003701546535666</v>
      </c>
      <c r="R57" s="22">
        <v>3.9923377658409436</v>
      </c>
      <c r="S57" s="22">
        <v>2.7796210830578758</v>
      </c>
      <c r="T57" s="22">
        <v>4.0274507608044132</v>
      </c>
      <c r="U57" s="22">
        <v>5.2990053914738979</v>
      </c>
      <c r="V57" s="22">
        <v>0.78401681499231302</v>
      </c>
      <c r="W57" s="22">
        <v>-8.074615575343131</v>
      </c>
      <c r="X57" s="22">
        <v>3.185911571672051</v>
      </c>
      <c r="Y57" s="22">
        <v>2.5475303372002998</v>
      </c>
      <c r="Z57" s="22">
        <v>-1.3973545576374988</v>
      </c>
      <c r="AA57" s="22">
        <v>-0.90201849743959883</v>
      </c>
      <c r="AB57" s="22">
        <v>-0.36494028121428812</v>
      </c>
      <c r="AC57" s="22">
        <v>0.54355926216508976</v>
      </c>
      <c r="AD57" s="22">
        <v>2.71051640371833</v>
      </c>
      <c r="AE57" s="22">
        <v>3.1003835862736651</v>
      </c>
      <c r="AF57" s="22">
        <v>1.6300814916508699</v>
      </c>
      <c r="AG57" s="22">
        <v>0.9795818102611662</v>
      </c>
    </row>
    <row r="58" spans="1:33" x14ac:dyDescent="0.25">
      <c r="A58" s="17" t="str">
        <f>VLOOKUP(C58,'Country Table'!$C$4:$G$222,5,FALSE)</f>
        <v>High income</v>
      </c>
      <c r="B58" s="17" t="str">
        <f>VLOOKUP(C58,'Country Table'!$C$4:$G$222,4,FALSE)</f>
        <v>Europe &amp; Central Asia</v>
      </c>
      <c r="C58" t="s">
        <v>148</v>
      </c>
      <c r="D58" s="22">
        <v>2.9239351370326006</v>
      </c>
      <c r="E58" s="22">
        <v>1.0481758267260233</v>
      </c>
      <c r="F58" s="22">
        <v>1.5993426899858321</v>
      </c>
      <c r="G58" s="22">
        <v>-0.62866637130098013</v>
      </c>
      <c r="H58" s="22">
        <v>2.3583422073079561</v>
      </c>
      <c r="I58" s="22">
        <v>2.1066952335315534</v>
      </c>
      <c r="J58" s="22">
        <v>1.4129936849403464</v>
      </c>
      <c r="K58" s="22">
        <v>2.3362964980607757</v>
      </c>
      <c r="L58" s="22">
        <v>3.5886594378597323</v>
      </c>
      <c r="M58" s="22">
        <v>3.4213738163055609</v>
      </c>
      <c r="N58" s="22">
        <v>3.9236692038404897</v>
      </c>
      <c r="O58" s="22">
        <v>1.9837214024759362</v>
      </c>
      <c r="P58" s="22">
        <v>1.1355314877035312</v>
      </c>
      <c r="Q58" s="22">
        <v>0.82316077783941921</v>
      </c>
      <c r="R58" s="22">
        <v>2.829752928551386</v>
      </c>
      <c r="S58" s="22">
        <v>1.6632200004964091</v>
      </c>
      <c r="T58" s="22">
        <v>2.4493236005080945</v>
      </c>
      <c r="U58" s="22">
        <v>2.4247362379150843</v>
      </c>
      <c r="V58" s="22">
        <v>0.25494594581780916</v>
      </c>
      <c r="W58" s="22">
        <v>-2.8733138520625516</v>
      </c>
      <c r="X58" s="22">
        <v>1.9494376332686869</v>
      </c>
      <c r="Y58" s="22">
        <v>2.1927006520261045</v>
      </c>
      <c r="Z58" s="22">
        <v>0.31313474167846778</v>
      </c>
      <c r="AA58" s="22">
        <v>0.57632667944184846</v>
      </c>
      <c r="AB58" s="22">
        <v>0.95618304768385087</v>
      </c>
      <c r="AC58" s="22">
        <v>1.1129123405746952</v>
      </c>
      <c r="AD58" s="22">
        <v>1.0954643946230647</v>
      </c>
      <c r="AE58" s="22">
        <v>2.291419985377587</v>
      </c>
      <c r="AF58" s="22">
        <v>1.792863953820472</v>
      </c>
      <c r="AG58" s="22">
        <v>1.5085940345286986</v>
      </c>
    </row>
    <row r="59" spans="1:33" x14ac:dyDescent="0.25">
      <c r="A59" s="17" t="str">
        <f>VLOOKUP(C59,'Country Table'!$C$4:$G$222,5,FALSE)</f>
        <v>Upper middle income</v>
      </c>
      <c r="B59" s="17" t="str">
        <f>VLOOKUP(C59,'Country Table'!$C$4:$G$222,4,FALSE)</f>
        <v>Sub-Saharan Africa</v>
      </c>
      <c r="C59" t="s">
        <v>152</v>
      </c>
      <c r="D59" s="22">
        <v>5.1922372765239828</v>
      </c>
      <c r="E59" s="22">
        <v>6.1125034830117784</v>
      </c>
      <c r="F59" s="22">
        <v>-3.0901456515439349</v>
      </c>
      <c r="G59" s="22">
        <v>3.9465550079024183</v>
      </c>
      <c r="H59" s="22">
        <v>3.7127548410896622</v>
      </c>
      <c r="I59" s="22">
        <v>4.9738477633510314</v>
      </c>
      <c r="J59" s="22">
        <v>3.6250490202798744</v>
      </c>
      <c r="K59" s="22">
        <v>5.7383673948384342</v>
      </c>
      <c r="L59" s="22">
        <v>3.4778335871890107</v>
      </c>
      <c r="M59" s="22">
        <v>-8.9326228023010401</v>
      </c>
      <c r="N59" s="22">
        <v>-1.8829663976089677</v>
      </c>
      <c r="O59" s="22">
        <v>2.1352334219742346</v>
      </c>
      <c r="P59" s="22">
        <v>-0.24903316854343416</v>
      </c>
      <c r="Q59" s="22">
        <v>2.2473300115045021</v>
      </c>
      <c r="R59" s="22">
        <v>0.68954305846484942</v>
      </c>
      <c r="S59" s="22">
        <v>2.6762033331092567</v>
      </c>
      <c r="T59" s="22">
        <v>-2.8065783556905188</v>
      </c>
      <c r="U59" s="22">
        <v>6.0081080248766767</v>
      </c>
      <c r="V59" s="22">
        <v>-3.308430648787521</v>
      </c>
      <c r="W59" s="22">
        <v>0.13033111981661705</v>
      </c>
      <c r="X59" s="22">
        <v>7.0898873145512624</v>
      </c>
      <c r="Y59" s="22">
        <v>7.0917533425865429</v>
      </c>
      <c r="Z59" s="22">
        <v>5.251076917504065</v>
      </c>
      <c r="AA59" s="22">
        <v>5.6386990033869324</v>
      </c>
      <c r="AB59" s="22">
        <v>4.3149644410747072</v>
      </c>
      <c r="AC59" s="22">
        <v>3.8788993950789035</v>
      </c>
      <c r="AD59" s="22">
        <v>2.0914422082956179</v>
      </c>
      <c r="AE59" s="22">
        <v>0.47976227064749821</v>
      </c>
      <c r="AF59" s="22">
        <v>0.83580496942950333</v>
      </c>
      <c r="AG59" s="22">
        <v>3.3941101521739228</v>
      </c>
    </row>
    <row r="60" spans="1:33" x14ac:dyDescent="0.25">
      <c r="A60" s="17" t="str">
        <f>VLOOKUP(C60,'Country Table'!$C$4:$G$222,5,FALSE)</f>
        <v>Low income</v>
      </c>
      <c r="B60" s="17" t="str">
        <f>VLOOKUP(C60,'Country Table'!$C$4:$G$222,4,FALSE)</f>
        <v>Sub-Saharan Africa</v>
      </c>
      <c r="C60" t="s">
        <v>452</v>
      </c>
      <c r="D60" s="22">
        <v>3.5588793686759601</v>
      </c>
      <c r="E60" s="22">
        <v>3.1070392222669625</v>
      </c>
      <c r="F60" s="22">
        <v>3.3786887912181243</v>
      </c>
      <c r="G60" s="22">
        <v>3.0121013743749927</v>
      </c>
      <c r="H60" s="22">
        <v>0.15434595984513066</v>
      </c>
      <c r="I60" s="22">
        <v>0.88184824075466395</v>
      </c>
      <c r="J60" s="22">
        <v>2.2235456383862697</v>
      </c>
      <c r="K60" s="22">
        <v>4.8999991099968128</v>
      </c>
      <c r="L60" s="22">
        <v>3.4999987020530625</v>
      </c>
      <c r="M60" s="22">
        <v>6.3999990500930153</v>
      </c>
      <c r="N60" s="22">
        <v>5.5000002163295534</v>
      </c>
      <c r="O60" s="22">
        <v>5.8000002432337681</v>
      </c>
      <c r="P60" s="22">
        <v>-3.2500001497020605</v>
      </c>
      <c r="Q60" s="22">
        <v>6.8699996217384154</v>
      </c>
      <c r="R60" s="22">
        <v>7.0500000006463495</v>
      </c>
      <c r="S60" s="22">
        <v>-2.3517293617601922</v>
      </c>
      <c r="T60" s="22">
        <v>-0.555580977246521</v>
      </c>
      <c r="U60" s="22">
        <v>3.0432495082973929</v>
      </c>
      <c r="V60" s="22">
        <v>6.2559055339428653</v>
      </c>
      <c r="W60" s="22">
        <v>6.6657243078366974</v>
      </c>
      <c r="X60" s="22">
        <v>5.9083358096829102</v>
      </c>
      <c r="Y60" s="22">
        <v>-8.1304442231566014</v>
      </c>
      <c r="Z60" s="22">
        <v>5.2415692463074066</v>
      </c>
      <c r="AA60" s="22">
        <v>2.8727687903270009</v>
      </c>
      <c r="AB60" s="22">
        <v>-1.4073824951095446</v>
      </c>
      <c r="AC60" s="22">
        <v>4.0580738039996049</v>
      </c>
      <c r="AD60" s="22">
        <v>1.9433596547877556</v>
      </c>
      <c r="AE60" s="22">
        <v>4.8226112492756954</v>
      </c>
      <c r="AF60" s="22">
        <v>6.5470265649499453</v>
      </c>
      <c r="AG60" s="22">
        <v>5.9752043321334725</v>
      </c>
    </row>
    <row r="61" spans="1:33" x14ac:dyDescent="0.25">
      <c r="A61" s="17" t="str">
        <f>VLOOKUP(C61,'Country Table'!$C$4:$G$222,5,FALSE)</f>
        <v>Upper middle income</v>
      </c>
      <c r="B61" s="17" t="str">
        <f>VLOOKUP(C61,'Country Table'!$C$4:$G$222,4,FALSE)</f>
        <v>Europe &amp; Central Asia</v>
      </c>
      <c r="C61" t="s">
        <v>155</v>
      </c>
      <c r="D61" s="22">
        <v>-14.788225900060198</v>
      </c>
      <c r="E61" s="22">
        <v>-21.100000659885097</v>
      </c>
      <c r="F61" s="22">
        <v>-44.899999663998379</v>
      </c>
      <c r="G61" s="22">
        <v>-29.300001665148329</v>
      </c>
      <c r="H61" s="22">
        <v>-10.399994185425626</v>
      </c>
      <c r="I61" s="22">
        <v>2.5999969916163224</v>
      </c>
      <c r="J61" s="22">
        <v>11.20000185188259</v>
      </c>
      <c r="K61" s="22">
        <v>10.519041368911502</v>
      </c>
      <c r="L61" s="22">
        <v>3.1049027376744789</v>
      </c>
      <c r="M61" s="22">
        <v>2.8692570361862408</v>
      </c>
      <c r="N61" s="22">
        <v>1.8383412155791774</v>
      </c>
      <c r="O61" s="22">
        <v>4.8054526934049733</v>
      </c>
      <c r="P61" s="22">
        <v>5.4738368659324408</v>
      </c>
      <c r="Q61" s="22">
        <v>11.058723507316245</v>
      </c>
      <c r="R61" s="22">
        <v>5.7944964570835396</v>
      </c>
      <c r="S61" s="22">
        <v>9.5895740130905693</v>
      </c>
      <c r="T61" s="22">
        <v>9.4197706451758449</v>
      </c>
      <c r="U61" s="22">
        <v>12.578953152464692</v>
      </c>
      <c r="V61" s="22">
        <v>2.4185717734474821</v>
      </c>
      <c r="W61" s="22">
        <v>-3.6505137098064893</v>
      </c>
      <c r="X61" s="22">
        <v>6.2494876893406826</v>
      </c>
      <c r="Y61" s="22">
        <v>7.4000000000000341</v>
      </c>
      <c r="Z61" s="22">
        <v>6.3690083063385998</v>
      </c>
      <c r="AA61" s="22">
        <v>3.6213053519627607</v>
      </c>
      <c r="AB61" s="22">
        <v>4.4319248230907817</v>
      </c>
      <c r="AC61" s="22">
        <v>3.0222073801970311</v>
      </c>
      <c r="AD61" s="22">
        <v>2.9064387800206362</v>
      </c>
      <c r="AE61" s="22">
        <v>4.8426032249658562</v>
      </c>
      <c r="AF61" s="22">
        <v>4.8699347761960325</v>
      </c>
      <c r="AG61" s="22">
        <v>5.1368132640889286</v>
      </c>
    </row>
    <row r="62" spans="1:33" x14ac:dyDescent="0.25">
      <c r="A62" s="17" t="str">
        <f>VLOOKUP(C62,'Country Table'!$C$4:$G$222,5,FALSE)</f>
        <v>High income</v>
      </c>
      <c r="B62" s="17" t="str">
        <f>VLOOKUP(C62,'Country Table'!$C$4:$G$222,4,FALSE)</f>
        <v>Europe &amp; Central Asia</v>
      </c>
      <c r="C62" t="s">
        <v>157</v>
      </c>
      <c r="D62" s="22">
        <v>5.2550060885959482</v>
      </c>
      <c r="E62" s="22">
        <v>5.1082615076595062</v>
      </c>
      <c r="F62" s="22">
        <v>1.9280734303896168</v>
      </c>
      <c r="G62" s="22">
        <v>-0.97933990656163417</v>
      </c>
      <c r="H62" s="22">
        <v>2.398049086341004</v>
      </c>
      <c r="I62" s="22">
        <v>1.5347974754813976</v>
      </c>
      <c r="J62" s="22">
        <v>0.82095382649933413</v>
      </c>
      <c r="K62" s="22">
        <v>1.7836372384923038</v>
      </c>
      <c r="L62" s="22">
        <v>2.0190474890929693</v>
      </c>
      <c r="M62" s="22">
        <v>1.891959007643834</v>
      </c>
      <c r="N62" s="22">
        <v>2.8951869471213172</v>
      </c>
      <c r="O62" s="22">
        <v>1.6977323608663824</v>
      </c>
      <c r="P62" s="22">
        <v>-0.19845906272884406</v>
      </c>
      <c r="Q62" s="22">
        <v>-0.71353347723557192</v>
      </c>
      <c r="R62" s="22">
        <v>1.1899149003433536</v>
      </c>
      <c r="S62" s="22">
        <v>0.72185376496672404</v>
      </c>
      <c r="T62" s="22">
        <v>3.8145879045466131</v>
      </c>
      <c r="U62" s="22">
        <v>2.9840772731659229</v>
      </c>
      <c r="V62" s="22">
        <v>0.96226644174556952</v>
      </c>
      <c r="W62" s="22">
        <v>-5.6971516282870169</v>
      </c>
      <c r="X62" s="22">
        <v>4.1789690378928981</v>
      </c>
      <c r="Y62" s="22">
        <v>3.9241334177129659</v>
      </c>
      <c r="Z62" s="22">
        <v>0.41955108005357999</v>
      </c>
      <c r="AA62" s="22">
        <v>0.4282432616721934</v>
      </c>
      <c r="AB62" s="22">
        <v>2.2256887491492847</v>
      </c>
      <c r="AC62" s="22">
        <v>1.7397498226982435</v>
      </c>
      <c r="AD62" s="22">
        <v>2.2299999669974682</v>
      </c>
      <c r="AE62" s="22">
        <v>2.4650300291780809</v>
      </c>
      <c r="AF62" s="22">
        <v>1.5274462983098118</v>
      </c>
      <c r="AG62" s="22">
        <v>0.56417489334184268</v>
      </c>
    </row>
    <row r="63" spans="1:33" x14ac:dyDescent="0.25">
      <c r="A63" s="17" t="str">
        <f>VLOOKUP(C63,'Country Table'!$C$4:$G$222,5,FALSE)</f>
        <v>Lower middle income</v>
      </c>
      <c r="B63" s="17" t="str">
        <f>VLOOKUP(C63,'Country Table'!$C$4:$G$222,4,FALSE)</f>
        <v>Sub-Saharan Africa</v>
      </c>
      <c r="C63" t="s">
        <v>159</v>
      </c>
      <c r="D63" s="22">
        <v>3.3288178832202959</v>
      </c>
      <c r="E63" s="22">
        <v>5.2818263692947909</v>
      </c>
      <c r="F63" s="22">
        <v>3.87941907243939</v>
      </c>
      <c r="G63" s="22">
        <v>4.8500005689913479</v>
      </c>
      <c r="H63" s="22">
        <v>3.2999998087800009</v>
      </c>
      <c r="I63" s="22">
        <v>4.1124189286806541</v>
      </c>
      <c r="J63" s="22">
        <v>4.6024610902980498</v>
      </c>
      <c r="K63" s="22">
        <v>4.1963574580108514</v>
      </c>
      <c r="L63" s="22">
        <v>4.7003908435882664</v>
      </c>
      <c r="M63" s="22">
        <v>4.3999968863181209</v>
      </c>
      <c r="N63" s="22">
        <v>3.70000003991548</v>
      </c>
      <c r="O63" s="22">
        <v>4.0000000985984485</v>
      </c>
      <c r="P63" s="22">
        <v>4.4999995779301258</v>
      </c>
      <c r="Q63" s="22">
        <v>5.2000000739746497</v>
      </c>
      <c r="R63" s="22">
        <v>5.5999999893859638</v>
      </c>
      <c r="S63" s="22">
        <v>5.9000039161938247</v>
      </c>
      <c r="T63" s="22">
        <v>6.3999125017601983</v>
      </c>
      <c r="U63" s="22">
        <v>4.3468191641468374</v>
      </c>
      <c r="V63" s="22">
        <v>9.1497989752667053</v>
      </c>
      <c r="W63" s="22">
        <v>4.8444869984482608</v>
      </c>
      <c r="X63" s="22">
        <v>7.8997118893530995</v>
      </c>
      <c r="Y63" s="22">
        <v>14.047123630319163</v>
      </c>
      <c r="Z63" s="22">
        <v>9.2927894045967747</v>
      </c>
      <c r="AA63" s="22">
        <v>7.31252500733126</v>
      </c>
      <c r="AB63" s="22">
        <v>2.8974388369153843</v>
      </c>
      <c r="AC63" s="22">
        <v>2.1782067443939042</v>
      </c>
      <c r="AD63" s="22">
        <v>3.4477929912972769</v>
      </c>
      <c r="AE63" s="22">
        <v>8.1434465487985221</v>
      </c>
      <c r="AF63" s="22">
        <v>6.2634807319574151</v>
      </c>
      <c r="AG63" s="22">
        <v>6.4783948053589882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t="s">
        <v>163</v>
      </c>
      <c r="D64" s="22">
        <v>0</v>
      </c>
      <c r="E64" s="22">
        <v>3.0999999886147691</v>
      </c>
      <c r="F64" s="22">
        <v>0.7000000047423498</v>
      </c>
      <c r="G64" s="22">
        <v>-1.5999999623248868</v>
      </c>
      <c r="H64" s="22">
        <v>2.0000000246135414</v>
      </c>
      <c r="I64" s="22">
        <v>2.0997197439132265</v>
      </c>
      <c r="J64" s="22">
        <v>2.8621289094904938</v>
      </c>
      <c r="K64" s="22">
        <v>4.484199082174527</v>
      </c>
      <c r="L64" s="22">
        <v>3.8949047802059482</v>
      </c>
      <c r="M64" s="22">
        <v>3.0725966881793028</v>
      </c>
      <c r="N64" s="22">
        <v>3.9197707576146001</v>
      </c>
      <c r="O64" s="22">
        <v>4.1316120811937083</v>
      </c>
      <c r="P64" s="22">
        <v>3.9228718130796381</v>
      </c>
      <c r="Q64" s="22">
        <v>5.7945312388332439</v>
      </c>
      <c r="R64" s="22">
        <v>5.0609926100658953</v>
      </c>
      <c r="S64" s="22">
        <v>0.59914208031798921</v>
      </c>
      <c r="T64" s="22">
        <v>5.6524336690045374</v>
      </c>
      <c r="U64" s="22">
        <v>3.2737469037569724</v>
      </c>
      <c r="V64" s="22">
        <v>-0.33517257668330558</v>
      </c>
      <c r="W64" s="22">
        <v>-4.3007336610620968</v>
      </c>
      <c r="X64" s="22">
        <v>-5.4790371021277764</v>
      </c>
      <c r="Y64" s="22">
        <v>-9.1324941298446163</v>
      </c>
      <c r="Z64" s="22">
        <v>-7.3004939606978638</v>
      </c>
      <c r="AA64" s="22">
        <v>-3.2414250560129432</v>
      </c>
      <c r="AB64" s="22">
        <v>0.73977713855775562</v>
      </c>
      <c r="AC64" s="22">
        <v>-0.4378339378445304</v>
      </c>
      <c r="AD64" s="22">
        <v>-0.19095229575013661</v>
      </c>
      <c r="AE64" s="22">
        <v>1.5050993394032162</v>
      </c>
      <c r="AF64" s="22">
        <v>1.934370883144922</v>
      </c>
      <c r="AG64" s="22">
        <v>1.8708696736018453</v>
      </c>
    </row>
    <row r="65" spans="1:33" x14ac:dyDescent="0.25">
      <c r="A65" s="17" t="str">
        <f>VLOOKUP(C65,'Country Table'!$C$4:$G$222,5,FALSE)</f>
        <v>High income</v>
      </c>
      <c r="B65" s="17" t="str">
        <f>VLOOKUP(C65,'Country Table'!$C$4:$G$222,4,FALSE)</f>
        <v>Europe &amp; Central Asia</v>
      </c>
      <c r="C65" t="s">
        <v>165</v>
      </c>
      <c r="D65" s="22">
        <v>-11.719532984289941</v>
      </c>
      <c r="E65" s="22">
        <v>-0.11346459732300218</v>
      </c>
      <c r="F65" s="22">
        <v>-5.1117000323197033</v>
      </c>
      <c r="G65" s="22">
        <v>-5.0279326294251518</v>
      </c>
      <c r="H65" s="22">
        <v>5.9243698014920909</v>
      </c>
      <c r="I65" s="22">
        <v>3.728677489111206</v>
      </c>
      <c r="J65" s="22">
        <v>1.5296373613267917</v>
      </c>
      <c r="K65" s="22">
        <v>1.4689263809697195</v>
      </c>
      <c r="L65" s="22">
        <v>7.7579817448255142</v>
      </c>
      <c r="M65" s="22">
        <v>1.3778844452400563</v>
      </c>
      <c r="N65" s="22">
        <v>7.1015968818161923</v>
      </c>
      <c r="O65" s="22">
        <v>1.2690350790278728</v>
      </c>
      <c r="P65" s="22">
        <v>-0.9711773106655528</v>
      </c>
      <c r="Q65" s="22">
        <v>4.4300457211821112</v>
      </c>
      <c r="R65" s="22">
        <v>6.9065828367662903</v>
      </c>
      <c r="S65" s="22">
        <v>4.98749177090194</v>
      </c>
      <c r="T65" s="22">
        <v>5.5556949008001055</v>
      </c>
      <c r="U65" s="22">
        <v>2.3524379811805005</v>
      </c>
      <c r="V65" s="22">
        <v>6.1661327018618977</v>
      </c>
      <c r="W65" s="22">
        <v>0.86595232888694795</v>
      </c>
      <c r="X65" s="22">
        <v>1.7358250588966513</v>
      </c>
      <c r="Y65" s="22">
        <v>-0.49651939195908312</v>
      </c>
      <c r="Z65" s="22">
        <v>1.3941933595562404</v>
      </c>
      <c r="AA65" s="22">
        <v>-1.2982806933551103</v>
      </c>
      <c r="AB65" s="22">
        <v>4.7421356730151984</v>
      </c>
      <c r="AC65" s="22">
        <v>-2.5293180239447395</v>
      </c>
      <c r="AD65" s="22">
        <v>4.6819541097230228</v>
      </c>
      <c r="AE65" s="22">
        <v>0.46854663774405481</v>
      </c>
      <c r="AF65" s="22">
        <v>3.2180273306449863</v>
      </c>
      <c r="AG65" s="22" t="s">
        <v>443</v>
      </c>
    </row>
    <row r="66" spans="1:33" x14ac:dyDescent="0.25">
      <c r="A66" s="17" t="str">
        <f>VLOOKUP(C66,'Country Table'!$C$4:$G$222,5,FALSE)</f>
        <v>Upper middle income</v>
      </c>
      <c r="B66" s="17" t="str">
        <f>VLOOKUP(C66,'Country Table'!$C$4:$G$222,4,FALSE)</f>
        <v>Latin America &amp; Caribbean</v>
      </c>
      <c r="C66" t="s">
        <v>167</v>
      </c>
      <c r="D66" s="22">
        <v>4.0126119023757667</v>
      </c>
      <c r="E66" s="22">
        <v>1.38554581165657</v>
      </c>
      <c r="F66" s="22">
        <v>-0.8511487563914244</v>
      </c>
      <c r="G66" s="22">
        <v>-1.958815581437463</v>
      </c>
      <c r="H66" s="22">
        <v>1.6935560441904158</v>
      </c>
      <c r="I66" s="22">
        <v>2.1294751495986048</v>
      </c>
      <c r="J66" s="22">
        <v>4.4382347160335769</v>
      </c>
      <c r="K66" s="22">
        <v>5.0154946093674511</v>
      </c>
      <c r="L66" s="22">
        <v>11.753502991919149</v>
      </c>
      <c r="M66" s="22">
        <v>6.898362433686799</v>
      </c>
      <c r="N66" s="22">
        <v>4.8879521365056178</v>
      </c>
      <c r="O66" s="22">
        <v>-2.0239000407205765</v>
      </c>
      <c r="P66" s="22">
        <v>3.437323529541473</v>
      </c>
      <c r="Q66" s="22">
        <v>9.4639734307648808</v>
      </c>
      <c r="R66" s="22">
        <v>-0.64745031608485704</v>
      </c>
      <c r="S66" s="22">
        <v>13.273063867824391</v>
      </c>
      <c r="T66" s="22">
        <v>-3.9926801034410317</v>
      </c>
      <c r="U66" s="22">
        <v>6.1234509474146392</v>
      </c>
      <c r="V66" s="22">
        <v>0.94754262490772589</v>
      </c>
      <c r="W66" s="22">
        <v>-6.6132813479954535</v>
      </c>
      <c r="X66" s="22">
        <v>-0.51126275414912925</v>
      </c>
      <c r="Y66" s="22">
        <v>0.76497682403231693</v>
      </c>
      <c r="Z66" s="22">
        <v>-1.1551437346832216</v>
      </c>
      <c r="AA66" s="22">
        <v>2.3514187734716074</v>
      </c>
      <c r="AB66" s="22">
        <v>7.3440765218528696</v>
      </c>
      <c r="AC66" s="22">
        <v>6.4431437332776795</v>
      </c>
      <c r="AD66" s="22">
        <v>3.7356141315852938</v>
      </c>
      <c r="AE66" s="22">
        <v>4.442740287875921</v>
      </c>
      <c r="AF66" s="22">
        <v>4.1411528382068212</v>
      </c>
      <c r="AG66" s="22">
        <v>3.1263169838233722</v>
      </c>
    </row>
    <row r="67" spans="1:33" x14ac:dyDescent="0.25">
      <c r="A67" s="17" t="str">
        <f>VLOOKUP(C67,'Country Table'!$C$4:$G$222,5,FALSE)</f>
        <v>Upper middle income</v>
      </c>
      <c r="B67" s="17" t="str">
        <f>VLOOKUP(C67,'Country Table'!$C$4:$G$222,4,FALSE)</f>
        <v>Latin America &amp; Caribbean</v>
      </c>
      <c r="C67" t="s">
        <v>171</v>
      </c>
      <c r="D67" s="22">
        <v>3.1025631804655944</v>
      </c>
      <c r="E67" s="22">
        <v>3.6582487237409396</v>
      </c>
      <c r="F67" s="22">
        <v>4.8383388459182015</v>
      </c>
      <c r="G67" s="22">
        <v>3.9271319820598904</v>
      </c>
      <c r="H67" s="22">
        <v>4.0337414822089812</v>
      </c>
      <c r="I67" s="22">
        <v>4.9485475117081705</v>
      </c>
      <c r="J67" s="22">
        <v>2.9577798917640052</v>
      </c>
      <c r="K67" s="22">
        <v>4.3640899151155281</v>
      </c>
      <c r="L67" s="22">
        <v>4.9935278300333295</v>
      </c>
      <c r="M67" s="22">
        <v>3.8470621782611119</v>
      </c>
      <c r="N67" s="22">
        <v>3.6088687348730275</v>
      </c>
      <c r="O67" s="22">
        <v>2.3325748527410042</v>
      </c>
      <c r="P67" s="22">
        <v>3.8666259988218172</v>
      </c>
      <c r="Q67" s="22">
        <v>2.5307915680900663</v>
      </c>
      <c r="R67" s="22">
        <v>3.1520817293064596</v>
      </c>
      <c r="S67" s="22">
        <v>3.2601120829395285</v>
      </c>
      <c r="T67" s="22">
        <v>5.3797768035312998</v>
      </c>
      <c r="U67" s="22">
        <v>6.3040536894588541</v>
      </c>
      <c r="V67" s="22">
        <v>3.2810798447919325</v>
      </c>
      <c r="W67" s="22">
        <v>0.52604296683078644</v>
      </c>
      <c r="X67" s="22">
        <v>2.8694877534935443</v>
      </c>
      <c r="Y67" s="22">
        <v>4.1620489370258582</v>
      </c>
      <c r="Z67" s="22">
        <v>2.9698574079878028</v>
      </c>
      <c r="AA67" s="22">
        <v>3.697586100194755</v>
      </c>
      <c r="AB67" s="22">
        <v>4.4439780738522643</v>
      </c>
      <c r="AC67" s="22">
        <v>4.0921705768580239</v>
      </c>
      <c r="AD67" s="22">
        <v>2.6778025553282561</v>
      </c>
      <c r="AE67" s="22">
        <v>3.0234306868006655</v>
      </c>
      <c r="AF67" s="22">
        <v>3.2149062434651654</v>
      </c>
      <c r="AG67" s="22">
        <v>3.8459978533036576</v>
      </c>
    </row>
    <row r="68" spans="1:33" x14ac:dyDescent="0.25">
      <c r="A68" s="17" t="str">
        <f>VLOOKUP(C68,'Country Table'!$C$4:$G$222,5,FALSE)</f>
        <v>Low income</v>
      </c>
      <c r="B68" s="17" t="str">
        <f>VLOOKUP(C68,'Country Table'!$C$4:$G$222,4,FALSE)</f>
        <v>Sub-Saharan Africa</v>
      </c>
      <c r="C68" t="s">
        <v>173</v>
      </c>
      <c r="D68" s="22">
        <v>4.3240627537182661</v>
      </c>
      <c r="E68" s="22">
        <v>2.6134230046344129</v>
      </c>
      <c r="F68" s="22">
        <v>3.2709473006041065</v>
      </c>
      <c r="G68" s="22">
        <v>5.0441445417922779</v>
      </c>
      <c r="H68" s="22">
        <v>3.9700991059549438</v>
      </c>
      <c r="I68" s="22">
        <v>4.6076732020757589</v>
      </c>
      <c r="J68" s="22">
        <v>4.4615750852508</v>
      </c>
      <c r="K68" s="22">
        <v>5.1816034586230586</v>
      </c>
      <c r="L68" s="22">
        <v>3.6441212424690832</v>
      </c>
      <c r="M68" s="22">
        <v>3.8120040345900179</v>
      </c>
      <c r="N68" s="22">
        <v>2.5030605615604173</v>
      </c>
      <c r="O68" s="22">
        <v>3.6583464707044584</v>
      </c>
      <c r="P68" s="22">
        <v>5.1646094655974082</v>
      </c>
      <c r="Q68" s="22">
        <v>1.2486012601965939</v>
      </c>
      <c r="R68" s="22">
        <v>2.3401173125667185</v>
      </c>
      <c r="S68" s="22">
        <v>2.9972725615335918</v>
      </c>
      <c r="T68" s="22">
        <v>1.1801404461993599</v>
      </c>
      <c r="U68" s="22">
        <v>6.8274744267719427</v>
      </c>
      <c r="V68" s="22">
        <v>4.1330095081784748</v>
      </c>
      <c r="W68" s="22">
        <v>-1.1226418576413408</v>
      </c>
      <c r="X68" s="22">
        <v>4.813362961416658</v>
      </c>
      <c r="Y68" s="22">
        <v>5.612107189970942</v>
      </c>
      <c r="Z68" s="22">
        <v>5.915288138441781</v>
      </c>
      <c r="AA68" s="22">
        <v>3.9456854305126399</v>
      </c>
      <c r="AB68" s="22">
        <v>3.6965411823164089</v>
      </c>
      <c r="AC68" s="22">
        <v>3.8259223855742874</v>
      </c>
      <c r="AD68" s="22">
        <v>10.818383815041571</v>
      </c>
      <c r="AE68" s="22">
        <v>10.338121396847555</v>
      </c>
      <c r="AF68" s="22">
        <v>6.1811389373444001</v>
      </c>
      <c r="AG68" s="22">
        <v>5.5769689028111031</v>
      </c>
    </row>
    <row r="69" spans="1:33" x14ac:dyDescent="0.25">
      <c r="A69" s="17" t="str">
        <f>VLOOKUP(C69,'Country Table'!$C$4:$G$222,5,FALSE)</f>
        <v>Low income</v>
      </c>
      <c r="B69" s="17" t="str">
        <f>VLOOKUP(C69,'Country Table'!$C$4:$G$222,4,FALSE)</f>
        <v>Sub-Saharan Africa</v>
      </c>
      <c r="C69" t="s">
        <v>175</v>
      </c>
      <c r="D69" s="22">
        <v>6.0999999864017411</v>
      </c>
      <c r="E69" s="22">
        <v>5.1000000227847835</v>
      </c>
      <c r="F69" s="22">
        <v>1.0999999711895185</v>
      </c>
      <c r="G69" s="22">
        <v>2.0999999996825807</v>
      </c>
      <c r="H69" s="22">
        <v>3.2000000204495507</v>
      </c>
      <c r="I69" s="22">
        <v>4.4000000080332882</v>
      </c>
      <c r="J69" s="22">
        <v>11.599999996280872</v>
      </c>
      <c r="K69" s="22">
        <v>6.5</v>
      </c>
      <c r="L69" s="22">
        <v>-28.099979729357514</v>
      </c>
      <c r="M69" s="22">
        <v>1.0255374085929674</v>
      </c>
      <c r="N69" s="22">
        <v>5.4269873668677064</v>
      </c>
      <c r="O69" s="22">
        <v>2.188906814707309</v>
      </c>
      <c r="P69" s="22">
        <v>-0.98517752499138567</v>
      </c>
      <c r="Q69" s="22">
        <v>0.56851017608845211</v>
      </c>
      <c r="R69" s="22">
        <v>2.7614019904803229</v>
      </c>
      <c r="S69" s="22">
        <v>4.2660989314540672</v>
      </c>
      <c r="T69" s="22">
        <v>2.3093579976479361</v>
      </c>
      <c r="U69" s="22">
        <v>3.2629554560829064</v>
      </c>
      <c r="V69" s="22">
        <v>3.2035673069329675</v>
      </c>
      <c r="W69" s="22">
        <v>3.3689749577318366</v>
      </c>
      <c r="X69" s="22">
        <v>4.6109709001031831</v>
      </c>
      <c r="Y69" s="22">
        <v>8.0847797339871761</v>
      </c>
      <c r="Z69" s="22">
        <v>-1.712683011810725</v>
      </c>
      <c r="AA69" s="22">
        <v>3.2559042651769232</v>
      </c>
      <c r="AB69" s="22">
        <v>0.96456075098132033</v>
      </c>
      <c r="AC69" s="22">
        <v>6.1340829411329167</v>
      </c>
      <c r="AD69" s="22">
        <v>6.2628056378046324</v>
      </c>
      <c r="AE69" s="22">
        <v>5.9191766258605014</v>
      </c>
      <c r="AF69" s="22">
        <v>3.7999999983429689</v>
      </c>
      <c r="AG69" s="22">
        <v>4.6000940454005388</v>
      </c>
    </row>
    <row r="70" spans="1:33" x14ac:dyDescent="0.25">
      <c r="A70" s="17" t="str">
        <f>VLOOKUP(C70,'Country Table'!$C$4:$G$222,5,FALSE)</f>
        <v>Upper middle income</v>
      </c>
      <c r="B70" s="17" t="str">
        <f>VLOOKUP(C70,'Country Table'!$C$4:$G$222,4,FALSE)</f>
        <v>Latin America &amp; Caribbean</v>
      </c>
      <c r="C70" t="s">
        <v>177</v>
      </c>
      <c r="D70" s="22">
        <v>-3.0674846625766889</v>
      </c>
      <c r="E70" s="22">
        <v>6.057866175767046</v>
      </c>
      <c r="F70" s="22">
        <v>7.7578857924846716</v>
      </c>
      <c r="G70" s="22">
        <v>8.1751054826257388</v>
      </c>
      <c r="H70" s="22">
        <v>8.532423179306619</v>
      </c>
      <c r="I70" s="22">
        <v>5.0314465464535516</v>
      </c>
      <c r="J70" s="22">
        <v>7.9555175357063348</v>
      </c>
      <c r="K70" s="22">
        <v>6.1806656222799461</v>
      </c>
      <c r="L70" s="22">
        <v>-1.6791044962866977</v>
      </c>
      <c r="M70" s="22">
        <v>2.9601518086934391</v>
      </c>
      <c r="N70" s="22">
        <v>-1.3638039046885808</v>
      </c>
      <c r="O70" s="22">
        <v>2.2795216620619954</v>
      </c>
      <c r="P70" s="22">
        <v>1.1326269638684892</v>
      </c>
      <c r="Q70" s="22">
        <v>-0.63222540308962039</v>
      </c>
      <c r="R70" s="22">
        <v>1.5633521127450933</v>
      </c>
      <c r="S70" s="22">
        <v>-1.9509575825105685</v>
      </c>
      <c r="T70" s="22">
        <v>5.1296093390754862</v>
      </c>
      <c r="U70" s="22">
        <v>7.019640482369411</v>
      </c>
      <c r="V70" s="22">
        <v>1.976647053554629</v>
      </c>
      <c r="W70" s="22">
        <v>3.5521582636585265</v>
      </c>
      <c r="X70" s="22">
        <v>4.1385643496840459</v>
      </c>
      <c r="Y70" s="22">
        <v>5.1960592578105889</v>
      </c>
      <c r="Z70" s="22">
        <v>5.2764226427705552</v>
      </c>
      <c r="AA70" s="22">
        <v>5.0177249518443574</v>
      </c>
      <c r="AB70" s="22">
        <v>3.8982432056748735</v>
      </c>
      <c r="AC70" s="22">
        <v>3.054864539597915</v>
      </c>
      <c r="AD70" s="22">
        <v>3.3632161236194094</v>
      </c>
      <c r="AE70" s="22">
        <v>2.1000033914783529</v>
      </c>
      <c r="AF70" s="22">
        <v>4.100001550136966</v>
      </c>
      <c r="AG70" s="22">
        <v>4.6958917222857508</v>
      </c>
    </row>
    <row r="71" spans="1:33" x14ac:dyDescent="0.25">
      <c r="A71" s="17" t="str">
        <f>VLOOKUP(C71,'Country Table'!$C$4:$G$222,5,FALSE)</f>
        <v>Low income</v>
      </c>
      <c r="B71" s="17" t="str">
        <f>VLOOKUP(C71,'Country Table'!$C$4:$G$222,4,FALSE)</f>
        <v>Latin America &amp; Caribbean</v>
      </c>
      <c r="C71" t="s">
        <v>179</v>
      </c>
      <c r="D71" s="22">
        <v>1.038122801031264</v>
      </c>
      <c r="E71" s="22">
        <v>1.8805447341463832</v>
      </c>
      <c r="F71" s="22">
        <v>-5.3099329183684318</v>
      </c>
      <c r="G71" s="22">
        <v>-5.4262959994967161</v>
      </c>
      <c r="H71" s="22">
        <v>-11.950629297597573</v>
      </c>
      <c r="I71" s="22">
        <v>9.8977074968805425</v>
      </c>
      <c r="J71" s="22">
        <v>4.1407733267253946</v>
      </c>
      <c r="K71" s="22">
        <v>2.7047139132864402</v>
      </c>
      <c r="L71" s="22">
        <v>2.1818403496717451</v>
      </c>
      <c r="M71" s="22">
        <v>2.7102480015707613</v>
      </c>
      <c r="N71" s="22">
        <v>0.87005925680591645</v>
      </c>
      <c r="O71" s="22">
        <v>-1.0443744722725654</v>
      </c>
      <c r="P71" s="22">
        <v>-0.25146438783228575</v>
      </c>
      <c r="Q71" s="22">
        <v>0.36380026496374285</v>
      </c>
      <c r="R71" s="22">
        <v>-3.5228882496111993</v>
      </c>
      <c r="S71" s="22">
        <v>1.8050113187423307</v>
      </c>
      <c r="T71" s="22">
        <v>2.2492214350698276</v>
      </c>
      <c r="U71" s="22">
        <v>3.3432786652224138</v>
      </c>
      <c r="V71" s="22">
        <v>0.84394457390398259</v>
      </c>
      <c r="W71" s="22">
        <v>3.0832478608152485</v>
      </c>
      <c r="X71" s="22">
        <v>-3.1223944295274606</v>
      </c>
      <c r="Y71" s="22">
        <v>5.5237400150715814</v>
      </c>
      <c r="Z71" s="22">
        <v>2.8922401722722384</v>
      </c>
      <c r="AA71" s="22">
        <v>4.2476399935210907</v>
      </c>
      <c r="AB71" s="22">
        <v>2.7763001369234246</v>
      </c>
      <c r="AC71" s="22">
        <v>1.2243297775260942</v>
      </c>
      <c r="AD71" s="22">
        <v>1.4527101521715053</v>
      </c>
      <c r="AE71" s="22">
        <v>1.173280040038847</v>
      </c>
      <c r="AF71" s="22">
        <v>1.4838797881768357</v>
      </c>
      <c r="AG71" s="22">
        <v>-0.93487001035921935</v>
      </c>
    </row>
    <row r="72" spans="1:33" x14ac:dyDescent="0.25">
      <c r="A72" s="17" t="str">
        <f>VLOOKUP(C72,'Country Table'!$C$4:$G$222,5,FALSE)</f>
        <v>Lower middle income</v>
      </c>
      <c r="B72" s="17" t="str">
        <f>VLOOKUP(C72,'Country Table'!$C$4:$G$222,4,FALSE)</f>
        <v>Latin America &amp; Caribbean</v>
      </c>
      <c r="C72" t="s">
        <v>181</v>
      </c>
      <c r="D72" s="22">
        <v>2.7917489489214944</v>
      </c>
      <c r="E72" s="22">
        <v>-3.319308423028005</v>
      </c>
      <c r="F72" s="22">
        <v>6.0736878770601948</v>
      </c>
      <c r="G72" s="22">
        <v>6.4957182081886202</v>
      </c>
      <c r="H72" s="22">
        <v>0.21190349864255609</v>
      </c>
      <c r="I72" s="22">
        <v>6.1893045575923509</v>
      </c>
      <c r="J72" s="22">
        <v>1.870776293881633</v>
      </c>
      <c r="K72" s="22">
        <v>4.5980830624853866</v>
      </c>
      <c r="L72" s="22">
        <v>3.5902330335791106</v>
      </c>
      <c r="M72" s="22">
        <v>-0.73565108544771363</v>
      </c>
      <c r="N72" s="22">
        <v>7.291288158696176</v>
      </c>
      <c r="O72" s="22">
        <v>2.7231932732138233</v>
      </c>
      <c r="P72" s="22">
        <v>3.7543378611993887</v>
      </c>
      <c r="Q72" s="22">
        <v>4.5470380516539564</v>
      </c>
      <c r="R72" s="22">
        <v>6.232302960690987</v>
      </c>
      <c r="S72" s="22">
        <v>6.0505992221597609</v>
      </c>
      <c r="T72" s="22">
        <v>6.5672435517758743</v>
      </c>
      <c r="U72" s="22">
        <v>6.1883271667800841</v>
      </c>
      <c r="V72" s="22">
        <v>4.2316001100934244</v>
      </c>
      <c r="W72" s="22">
        <v>-2.4316278798801392</v>
      </c>
      <c r="X72" s="22">
        <v>3.7311403443300861</v>
      </c>
      <c r="Y72" s="22">
        <v>3.8356906620750806</v>
      </c>
      <c r="Z72" s="22">
        <v>4.1286877486693925</v>
      </c>
      <c r="AA72" s="22">
        <v>2.7915597574680078</v>
      </c>
      <c r="AB72" s="22">
        <v>3.0580805621437008</v>
      </c>
      <c r="AC72" s="22">
        <v>3.840079970939513</v>
      </c>
      <c r="AD72" s="22">
        <v>3.8929721972641289</v>
      </c>
      <c r="AE72" s="22">
        <v>4.8429139105038672</v>
      </c>
      <c r="AF72" s="22">
        <v>3.6967295691036526</v>
      </c>
      <c r="AG72" s="22">
        <v>2.652761160212151</v>
      </c>
    </row>
    <row r="73" spans="1:33" x14ac:dyDescent="0.25">
      <c r="A73" s="17" t="str">
        <f>VLOOKUP(C73,'Country Table'!$C$4:$G$222,5,FALSE)</f>
        <v>High income</v>
      </c>
      <c r="B73" s="17" t="str">
        <f>VLOOKUP(C73,'Country Table'!$C$4:$G$222,4,FALSE)</f>
        <v>East Asia &amp; Pacific</v>
      </c>
      <c r="C73" t="s">
        <v>445</v>
      </c>
      <c r="D73" s="22">
        <v>3.8306014950637604</v>
      </c>
      <c r="E73" s="22">
        <v>5.7019089395725189</v>
      </c>
      <c r="F73" s="22">
        <v>6.2349478960104392</v>
      </c>
      <c r="G73" s="22">
        <v>6.2011309705769122</v>
      </c>
      <c r="H73" s="22">
        <v>6.0360338176843982</v>
      </c>
      <c r="I73" s="22">
        <v>2.3737703342768981</v>
      </c>
      <c r="J73" s="22">
        <v>4.2584861931434688</v>
      </c>
      <c r="K73" s="22">
        <v>5.0996997528700803</v>
      </c>
      <c r="L73" s="22">
        <v>-5.8826762682778622</v>
      </c>
      <c r="M73" s="22">
        <v>2.5066990679326864</v>
      </c>
      <c r="N73" s="22">
        <v>7.6634626127529231</v>
      </c>
      <c r="O73" s="22">
        <v>0.56085877849480426</v>
      </c>
      <c r="P73" s="22">
        <v>1.6566535748138875</v>
      </c>
      <c r="Q73" s="22">
        <v>3.056285344727911</v>
      </c>
      <c r="R73" s="22">
        <v>8.7000653639965719</v>
      </c>
      <c r="S73" s="22">
        <v>7.3881278648424455</v>
      </c>
      <c r="T73" s="22">
        <v>7.0326226422686062</v>
      </c>
      <c r="U73" s="22">
        <v>6.4647079585396625</v>
      </c>
      <c r="V73" s="22">
        <v>2.127955909808918</v>
      </c>
      <c r="W73" s="22">
        <v>-2.4590825187612495</v>
      </c>
      <c r="X73" s="22">
        <v>6.7676738834839654</v>
      </c>
      <c r="Y73" s="22">
        <v>4.8146761443489794</v>
      </c>
      <c r="Z73" s="22">
        <v>1.7002747714417268</v>
      </c>
      <c r="AA73" s="22">
        <v>3.1015497799994165</v>
      </c>
      <c r="AB73" s="22">
        <v>2.7623919976975202</v>
      </c>
      <c r="AC73" s="22">
        <v>2.3878113267324181</v>
      </c>
      <c r="AD73" s="22">
        <v>2.1694747914741157</v>
      </c>
      <c r="AE73" s="22">
        <v>3.7910054799513944</v>
      </c>
      <c r="AF73" s="22">
        <v>2.8615649338342877</v>
      </c>
      <c r="AG73" s="22">
        <v>-1.1882723496098038</v>
      </c>
    </row>
    <row r="74" spans="1:33" x14ac:dyDescent="0.25">
      <c r="A74" s="17" t="str">
        <f>VLOOKUP(C74,'Country Table'!$C$4:$G$222,5,FALSE)</f>
        <v>High income</v>
      </c>
      <c r="B74" s="17" t="str">
        <f>VLOOKUP(C74,'Country Table'!$C$4:$G$222,4,FALSE)</f>
        <v>Europe &amp; Central Asia</v>
      </c>
      <c r="C74" t="s">
        <v>184</v>
      </c>
      <c r="D74" s="22" t="s">
        <v>443</v>
      </c>
      <c r="E74" s="22" t="s">
        <v>443</v>
      </c>
      <c r="F74" s="22">
        <v>-3.0641803454068253</v>
      </c>
      <c r="G74" s="22">
        <v>-0.57610851719321943</v>
      </c>
      <c r="H74" s="22">
        <v>2.9471545567159012</v>
      </c>
      <c r="I74" s="22">
        <v>1.4895254755676177</v>
      </c>
      <c r="J74" s="22">
        <v>8.2416143168288158E-2</v>
      </c>
      <c r="K74" s="22">
        <v>3.1431241315149236</v>
      </c>
      <c r="L74" s="22">
        <v>3.9000024976171943</v>
      </c>
      <c r="M74" s="22">
        <v>3.0710274573513487</v>
      </c>
      <c r="N74" s="22">
        <v>4.479191685216577</v>
      </c>
      <c r="O74" s="22">
        <v>4.0740933177556968</v>
      </c>
      <c r="P74" s="22">
        <v>4.7412788650364774</v>
      </c>
      <c r="Q74" s="22">
        <v>4.084526805487144</v>
      </c>
      <c r="R74" s="22">
        <v>4.822851425338996</v>
      </c>
      <c r="S74" s="22">
        <v>4.2436257682035148</v>
      </c>
      <c r="T74" s="22">
        <v>4.0310133213400405</v>
      </c>
      <c r="U74" s="22">
        <v>0.24217777712691202</v>
      </c>
      <c r="V74" s="22">
        <v>1.0582916688485398</v>
      </c>
      <c r="W74" s="22">
        <v>-6.6995547273532168</v>
      </c>
      <c r="X74" s="22">
        <v>0.66429182484881721</v>
      </c>
      <c r="Y74" s="22">
        <v>1.8190799577628098</v>
      </c>
      <c r="Z74" s="22">
        <v>-1.4717888510830619</v>
      </c>
      <c r="AA74" s="22">
        <v>1.9629840486290675</v>
      </c>
      <c r="AB74" s="22">
        <v>4.1950824094781041</v>
      </c>
      <c r="AC74" s="22">
        <v>3.8455577063258914</v>
      </c>
      <c r="AD74" s="22">
        <v>2.1999987612549461</v>
      </c>
      <c r="AE74" s="22">
        <v>4.3228090005756599</v>
      </c>
      <c r="AF74" s="22">
        <v>5.0940025644981688</v>
      </c>
      <c r="AG74" s="22">
        <v>4.9277922745018827</v>
      </c>
    </row>
    <row r="75" spans="1:33" x14ac:dyDescent="0.25">
      <c r="A75" s="17" t="str">
        <f>VLOOKUP(C75,'Country Table'!$C$4:$G$222,5,FALSE)</f>
        <v>High income</v>
      </c>
      <c r="B75" s="17" t="str">
        <f>VLOOKUP(C75,'Country Table'!$C$4:$G$222,4,FALSE)</f>
        <v>Europe &amp; Central Asia</v>
      </c>
      <c r="C75" t="s">
        <v>186</v>
      </c>
      <c r="D75" s="22">
        <v>1.1693703293440336</v>
      </c>
      <c r="E75" s="22">
        <v>-0.22352551467055548</v>
      </c>
      <c r="F75" s="22">
        <v>-3.3738941418600064</v>
      </c>
      <c r="G75" s="22">
        <v>1.3134494633316933</v>
      </c>
      <c r="H75" s="22">
        <v>3.6088579418272388</v>
      </c>
      <c r="I75" s="22">
        <v>0.1165837013683273</v>
      </c>
      <c r="J75" s="22">
        <v>4.5731637588466896</v>
      </c>
      <c r="K75" s="22">
        <v>5.7604751832471806</v>
      </c>
      <c r="L75" s="22">
        <v>7.0955605441221934</v>
      </c>
      <c r="M75" s="22">
        <v>4.0430500827045961</v>
      </c>
      <c r="N75" s="22">
        <v>4.8915933123501247</v>
      </c>
      <c r="O75" s="22">
        <v>3.8988106741635562</v>
      </c>
      <c r="P75" s="22">
        <v>0.68117099984468155</v>
      </c>
      <c r="Q75" s="22">
        <v>2.2681369752335172</v>
      </c>
      <c r="R75" s="22">
        <v>8.0422048233156858</v>
      </c>
      <c r="S75" s="22">
        <v>6.3300000700232175</v>
      </c>
      <c r="T75" s="22">
        <v>5.2488211793739055</v>
      </c>
      <c r="U75" s="22">
        <v>9.3653193658667107</v>
      </c>
      <c r="V75" s="22">
        <v>1.9919808194479742</v>
      </c>
      <c r="W75" s="22">
        <v>-6.777215089210145</v>
      </c>
      <c r="X75" s="22">
        <v>-3.4358755995507408</v>
      </c>
      <c r="Y75" s="22">
        <v>1.8816203252946195</v>
      </c>
      <c r="Z75" s="22">
        <v>1.2964376125609931</v>
      </c>
      <c r="AA75" s="22">
        <v>4.1338511247624723</v>
      </c>
      <c r="AB75" s="22">
        <v>2.0826231596004874</v>
      </c>
      <c r="AC75" s="22">
        <v>4.7489849906331614</v>
      </c>
      <c r="AD75" s="22">
        <v>6.6270366421711202</v>
      </c>
      <c r="AE75" s="22">
        <v>4.5459828936867268</v>
      </c>
      <c r="AF75" s="22">
        <v>3.8144229764916844</v>
      </c>
      <c r="AG75" s="22">
        <v>1.9186768820640339</v>
      </c>
    </row>
    <row r="76" spans="1:33" x14ac:dyDescent="0.25">
      <c r="A76" s="17" t="str">
        <f>VLOOKUP(C76,'Country Table'!$C$4:$G$222,5,FALSE)</f>
        <v>Lower middle income</v>
      </c>
      <c r="B76" s="17" t="str">
        <f>VLOOKUP(C76,'Country Table'!$C$4:$G$222,4,FALSE)</f>
        <v>South Asia</v>
      </c>
      <c r="C76" t="s">
        <v>188</v>
      </c>
      <c r="D76" s="22">
        <v>5.5334545630651064</v>
      </c>
      <c r="E76" s="22">
        <v>1.0568314329430848</v>
      </c>
      <c r="F76" s="22">
        <v>5.4823960216704677</v>
      </c>
      <c r="G76" s="22">
        <v>4.7507762196523657</v>
      </c>
      <c r="H76" s="22">
        <v>6.6589240673402372</v>
      </c>
      <c r="I76" s="22">
        <v>7.5744918403237875</v>
      </c>
      <c r="J76" s="22">
        <v>7.5495222488197982</v>
      </c>
      <c r="K76" s="22">
        <v>4.0498208490925975</v>
      </c>
      <c r="L76" s="22">
        <v>6.1844158209061817</v>
      </c>
      <c r="M76" s="22">
        <v>8.8457555610550855</v>
      </c>
      <c r="N76" s="22">
        <v>3.8409911568128479</v>
      </c>
      <c r="O76" s="22">
        <v>4.823966263906442</v>
      </c>
      <c r="P76" s="22">
        <v>3.8039753213757734</v>
      </c>
      <c r="Q76" s="22">
        <v>7.8603814755325914</v>
      </c>
      <c r="R76" s="22">
        <v>7.9229366128650298</v>
      </c>
      <c r="S76" s="22">
        <v>7.92343062149763</v>
      </c>
      <c r="T76" s="22">
        <v>8.0607325730327233</v>
      </c>
      <c r="U76" s="22">
        <v>7.6608150650492775</v>
      </c>
      <c r="V76" s="22">
        <v>3.0866980595328926</v>
      </c>
      <c r="W76" s="22">
        <v>7.8618888330349819</v>
      </c>
      <c r="X76" s="22">
        <v>8.4975847015810615</v>
      </c>
      <c r="Y76" s="22">
        <v>5.2413447428854028</v>
      </c>
      <c r="Z76" s="22">
        <v>5.4563589507228727</v>
      </c>
      <c r="AA76" s="22">
        <v>6.3861064009482504</v>
      </c>
      <c r="AB76" s="22">
        <v>7.4102276050885223</v>
      </c>
      <c r="AC76" s="22">
        <v>7.9962534441387874</v>
      </c>
      <c r="AD76" s="22">
        <v>8.2563058441752304</v>
      </c>
      <c r="AE76" s="22">
        <v>7.0438208553812416</v>
      </c>
      <c r="AF76" s="22">
        <v>6.1195868413821444</v>
      </c>
      <c r="AG76" s="22">
        <v>5.0238734277170352</v>
      </c>
    </row>
    <row r="77" spans="1:33" x14ac:dyDescent="0.25">
      <c r="A77" s="17" t="str">
        <f>VLOOKUP(C77,'Country Table'!$C$4:$G$222,5,FALSE)</f>
        <v>Upper middle income</v>
      </c>
      <c r="B77" s="17" t="str">
        <f>VLOOKUP(C77,'Country Table'!$C$4:$G$222,4,FALSE)</f>
        <v>East Asia &amp; Pacific</v>
      </c>
      <c r="C77" t="s">
        <v>190</v>
      </c>
      <c r="D77" s="22">
        <v>7.2421316385646151</v>
      </c>
      <c r="E77" s="22">
        <v>6.9119828359130935</v>
      </c>
      <c r="F77" s="22">
        <v>6.4975065168271442</v>
      </c>
      <c r="G77" s="22">
        <v>6.4964081204530402</v>
      </c>
      <c r="H77" s="22">
        <v>7.5399710955143888</v>
      </c>
      <c r="I77" s="22">
        <v>8.2200073990349267</v>
      </c>
      <c r="J77" s="22">
        <v>7.8181870767086679</v>
      </c>
      <c r="K77" s="22">
        <v>4.699878853903968</v>
      </c>
      <c r="L77" s="22">
        <v>-13.126725492381823</v>
      </c>
      <c r="M77" s="22">
        <v>0.79112608199847045</v>
      </c>
      <c r="N77" s="22">
        <v>4.9200677470169012</v>
      </c>
      <c r="O77" s="22">
        <v>3.6434664472149336</v>
      </c>
      <c r="P77" s="22">
        <v>4.4994753908576399</v>
      </c>
      <c r="Q77" s="22">
        <v>4.7803691216765429</v>
      </c>
      <c r="R77" s="22">
        <v>5.0308739450168503</v>
      </c>
      <c r="S77" s="22">
        <v>5.6925713038338444</v>
      </c>
      <c r="T77" s="22">
        <v>5.5009517852034833</v>
      </c>
      <c r="U77" s="22">
        <v>6.3450222266721426</v>
      </c>
      <c r="V77" s="22">
        <v>6.0137036000912332</v>
      </c>
      <c r="W77" s="22">
        <v>4.6288711825615394</v>
      </c>
      <c r="X77" s="22">
        <v>6.2238541806236611</v>
      </c>
      <c r="Y77" s="22">
        <v>6.1697842077100802</v>
      </c>
      <c r="Z77" s="22">
        <v>6.0300506530561222</v>
      </c>
      <c r="AA77" s="22">
        <v>5.5572636889101261</v>
      </c>
      <c r="AB77" s="22">
        <v>5.0066684257549952</v>
      </c>
      <c r="AC77" s="22">
        <v>4.8763223002212186</v>
      </c>
      <c r="AD77" s="22">
        <v>5.0330691828017962</v>
      </c>
      <c r="AE77" s="22">
        <v>5.0697859013491637</v>
      </c>
      <c r="AF77" s="22">
        <v>5.1697056089814737</v>
      </c>
      <c r="AG77" s="22">
        <v>5.0247140221696895</v>
      </c>
    </row>
    <row r="78" spans="1:33" x14ac:dyDescent="0.25">
      <c r="A78" s="17" t="str">
        <f>VLOOKUP(C78,'Country Table'!$C$4:$G$222,5,FALSE)</f>
        <v>Upper middle income</v>
      </c>
      <c r="B78" s="17" t="str">
        <f>VLOOKUP(C78,'Country Table'!$C$4:$G$222,4,FALSE)</f>
        <v>Middle East &amp; North Africa</v>
      </c>
      <c r="C78" t="s">
        <v>193</v>
      </c>
      <c r="D78" s="22">
        <v>57.817829028854192</v>
      </c>
      <c r="E78" s="22">
        <v>-64.047106575236654</v>
      </c>
      <c r="F78" s="22">
        <v>32.592207832847635</v>
      </c>
      <c r="G78" s="22">
        <v>30.289831744343672</v>
      </c>
      <c r="H78" s="22">
        <v>3.8545312927015516</v>
      </c>
      <c r="I78" s="22">
        <v>2.1200216349641181</v>
      </c>
      <c r="J78" s="22">
        <v>11.020787407353467</v>
      </c>
      <c r="K78" s="22">
        <v>21.237935364313017</v>
      </c>
      <c r="L78" s="22">
        <v>34.857094706092994</v>
      </c>
      <c r="M78" s="22">
        <v>17.582266414077054</v>
      </c>
      <c r="N78" s="22">
        <v>1.4064747348367206</v>
      </c>
      <c r="O78" s="22">
        <v>2.3053166703058281</v>
      </c>
      <c r="P78" s="22">
        <v>-6.9001806893364943</v>
      </c>
      <c r="Q78" s="22">
        <v>-33.10083738264062</v>
      </c>
      <c r="R78" s="22">
        <v>54.157774294864936</v>
      </c>
      <c r="S78" s="22">
        <v>4.4006174091879728</v>
      </c>
      <c r="T78" s="22">
        <v>10.158199117321743</v>
      </c>
      <c r="U78" s="22">
        <v>1.3775981475597519</v>
      </c>
      <c r="V78" s="22">
        <v>8.2281071038327696</v>
      </c>
      <c r="W78" s="22">
        <v>3.3792990944277363</v>
      </c>
      <c r="X78" s="22">
        <v>6.4025648447119181</v>
      </c>
      <c r="Y78" s="22">
        <v>7.5464712004259979</v>
      </c>
      <c r="Z78" s="22">
        <v>13.936430173753706</v>
      </c>
      <c r="AA78" s="22">
        <v>7.6000000000000085</v>
      </c>
      <c r="AB78" s="22">
        <v>0.69999999999474483</v>
      </c>
      <c r="AC78" s="22">
        <v>2.4776646171125236</v>
      </c>
      <c r="AD78" s="22">
        <v>15.212462734090764</v>
      </c>
      <c r="AE78" s="22">
        <v>-2.4946429391818583</v>
      </c>
      <c r="AF78" s="22">
        <v>-0.56361547165599291</v>
      </c>
      <c r="AG78" s="22">
        <v>4.4009133951532675</v>
      </c>
    </row>
    <row r="79" spans="1:33" x14ac:dyDescent="0.25">
      <c r="A79" s="17" t="str">
        <f>VLOOKUP(C79,'Country Table'!$C$4:$G$222,5,FALSE)</f>
        <v>High income</v>
      </c>
      <c r="B79" s="17" t="str">
        <f>VLOOKUP(C79,'Country Table'!$C$4:$G$222,4,FALSE)</f>
        <v>Europe &amp; Central Asia</v>
      </c>
      <c r="C79" t="s">
        <v>195</v>
      </c>
      <c r="D79" s="22">
        <v>8.4665279565659972</v>
      </c>
      <c r="E79" s="22">
        <v>1.9296395492417702</v>
      </c>
      <c r="F79" s="22">
        <v>3.3432743155924527</v>
      </c>
      <c r="G79" s="22">
        <v>2.6926092006697644</v>
      </c>
      <c r="H79" s="22">
        <v>5.7558269181975845</v>
      </c>
      <c r="I79" s="22">
        <v>9.634422338502759</v>
      </c>
      <c r="J79" s="22">
        <v>7.4142294016334915</v>
      </c>
      <c r="K79" s="22">
        <v>10.903729975349165</v>
      </c>
      <c r="L79" s="22">
        <v>8.6913438880211515</v>
      </c>
      <c r="M79" s="22">
        <v>10.503559576579008</v>
      </c>
      <c r="N79" s="22">
        <v>9.4457506021497579</v>
      </c>
      <c r="O79" s="22">
        <v>5.2784313409928671</v>
      </c>
      <c r="P79" s="22">
        <v>5.9198160507633872</v>
      </c>
      <c r="Q79" s="22">
        <v>3.0199690477768542</v>
      </c>
      <c r="R79" s="22">
        <v>6.7213533208810787</v>
      </c>
      <c r="S79" s="22">
        <v>5.7000892367604905</v>
      </c>
      <c r="T79" s="22">
        <v>5.0709010368874061</v>
      </c>
      <c r="U79" s="22">
        <v>5.3242672404635272</v>
      </c>
      <c r="V79" s="22">
        <v>-4.4803833345884527</v>
      </c>
      <c r="W79" s="22">
        <v>-5.0792126728593132</v>
      </c>
      <c r="X79" s="22">
        <v>1.8099797439858634</v>
      </c>
      <c r="Y79" s="22">
        <v>0.34344079539812356</v>
      </c>
      <c r="Z79" s="22">
        <v>0.22571484300233635</v>
      </c>
      <c r="AA79" s="22">
        <v>1.3516340039407169</v>
      </c>
      <c r="AB79" s="22">
        <v>8.5566879851340332</v>
      </c>
      <c r="AC79" s="22">
        <v>25.162533052719823</v>
      </c>
      <c r="AD79" s="22">
        <v>3.6778158109551384</v>
      </c>
      <c r="AE79" s="22">
        <v>8.145296156019171</v>
      </c>
      <c r="AF79" s="22">
        <v>8.1698709331033115</v>
      </c>
      <c r="AG79" s="22">
        <v>5.54976705317371</v>
      </c>
    </row>
    <row r="80" spans="1:33" x14ac:dyDescent="0.25">
      <c r="A80" s="17" t="str">
        <f>VLOOKUP(C80,'Country Table'!$C$4:$G$222,5,FALSE)</f>
        <v>High income</v>
      </c>
      <c r="B80" s="17" t="str">
        <f>VLOOKUP(C80,'Country Table'!$C$4:$G$222,4,FALSE)</f>
        <v>Middle East &amp; North Africa</v>
      </c>
      <c r="C80" t="s">
        <v>199</v>
      </c>
      <c r="D80" s="22">
        <v>7.3151991749329994</v>
      </c>
      <c r="E80" s="22">
        <v>7.7261151623935689</v>
      </c>
      <c r="F80" s="22">
        <v>7.7592660993601328</v>
      </c>
      <c r="G80" s="22">
        <v>4.1167563938630565</v>
      </c>
      <c r="H80" s="22">
        <v>7.4278452690848269</v>
      </c>
      <c r="I80" s="22">
        <v>6.6029248363858244</v>
      </c>
      <c r="J80" s="22">
        <v>5.0328169963253231</v>
      </c>
      <c r="K80" s="22">
        <v>3.9296726769598962</v>
      </c>
      <c r="L80" s="22">
        <v>3.9168935547734236</v>
      </c>
      <c r="M80" s="22">
        <v>3.1145970677804513</v>
      </c>
      <c r="N80" s="22">
        <v>7.4551820797737349</v>
      </c>
      <c r="O80" s="22">
        <v>0.11882146101341107</v>
      </c>
      <c r="P80" s="22">
        <v>-1.4860638806695192E-2</v>
      </c>
      <c r="Q80" s="22">
        <v>0.97045859566145509</v>
      </c>
      <c r="R80" s="22">
        <v>4.1858823183403189</v>
      </c>
      <c r="S80" s="22">
        <v>3.911693332039107</v>
      </c>
      <c r="T80" s="22">
        <v>5.5644351065807172</v>
      </c>
      <c r="U80" s="22">
        <v>5.7734825554350664</v>
      </c>
      <c r="V80" s="22">
        <v>2.9964830606157449</v>
      </c>
      <c r="W80" s="22">
        <v>0.92426260545049388</v>
      </c>
      <c r="X80" s="22">
        <v>5.6011376707904077</v>
      </c>
      <c r="Y80" s="22">
        <v>4.7834974887954047</v>
      </c>
      <c r="Z80" s="22">
        <v>2.2572375479441575</v>
      </c>
      <c r="AA80" s="22">
        <v>4.1480545517150773</v>
      </c>
      <c r="AB80" s="22">
        <v>3.7582001903069653</v>
      </c>
      <c r="AC80" s="22">
        <v>2.2900921230341993</v>
      </c>
      <c r="AD80" s="22">
        <v>3.9820463752710822</v>
      </c>
      <c r="AE80" s="22">
        <v>3.5367031880592776</v>
      </c>
      <c r="AF80" s="22">
        <v>3.453702518028237</v>
      </c>
      <c r="AG80" s="22">
        <v>3.5140845463280073</v>
      </c>
    </row>
    <row r="81" spans="1:33" x14ac:dyDescent="0.25">
      <c r="A81" s="17" t="str">
        <f>VLOOKUP(C81,'Country Table'!$C$4:$G$222,5,FALSE)</f>
        <v>High income</v>
      </c>
      <c r="B81" s="17" t="str">
        <f>VLOOKUP(C81,'Country Table'!$C$4:$G$222,4,FALSE)</f>
        <v>Europe &amp; Central Asia</v>
      </c>
      <c r="C81" t="s">
        <v>201</v>
      </c>
      <c r="D81" s="22">
        <v>1.9857748986091792</v>
      </c>
      <c r="E81" s="22">
        <v>1.5384475578756422</v>
      </c>
      <c r="F81" s="22">
        <v>0.83427546062124236</v>
      </c>
      <c r="G81" s="22">
        <v>-0.8528057499320596</v>
      </c>
      <c r="H81" s="22">
        <v>2.1510236447337832</v>
      </c>
      <c r="I81" s="22">
        <v>2.8868367380650284</v>
      </c>
      <c r="J81" s="22">
        <v>1.2667848019171544</v>
      </c>
      <c r="K81" s="22">
        <v>1.8302122338843816</v>
      </c>
      <c r="L81" s="22">
        <v>1.8106151619762301</v>
      </c>
      <c r="M81" s="22">
        <v>1.6257275993546045</v>
      </c>
      <c r="N81" s="22">
        <v>3.7869551432397941</v>
      </c>
      <c r="O81" s="22">
        <v>1.9513715560523792</v>
      </c>
      <c r="P81" s="22">
        <v>0.25394299896845496</v>
      </c>
      <c r="Q81" s="22">
        <v>0.13862689077650714</v>
      </c>
      <c r="R81" s="22">
        <v>1.4235941581790712</v>
      </c>
      <c r="S81" s="22">
        <v>0.81784897365059805</v>
      </c>
      <c r="T81" s="22">
        <v>1.7906396808179608</v>
      </c>
      <c r="U81" s="22">
        <v>1.4870729803678557</v>
      </c>
      <c r="V81" s="22">
        <v>-0.96201284057929115</v>
      </c>
      <c r="W81" s="22">
        <v>-5.2809372082930963</v>
      </c>
      <c r="X81" s="22">
        <v>1.7132958391692199</v>
      </c>
      <c r="Y81" s="22">
        <v>0.70733334703443518</v>
      </c>
      <c r="Z81" s="22">
        <v>-2.9809057682377187</v>
      </c>
      <c r="AA81" s="22">
        <v>-1.841065450882482</v>
      </c>
      <c r="AB81" s="22">
        <v>-4.5475423638379198E-3</v>
      </c>
      <c r="AC81" s="22">
        <v>0.77830435071658144</v>
      </c>
      <c r="AD81" s="22">
        <v>1.2934627315590745</v>
      </c>
      <c r="AE81" s="22">
        <v>1.6678590410685672</v>
      </c>
      <c r="AF81" s="22">
        <v>0.79811935303632708</v>
      </c>
      <c r="AG81" s="22">
        <v>0.30125616125764054</v>
      </c>
    </row>
    <row r="82" spans="1:33" x14ac:dyDescent="0.25">
      <c r="A82" s="17" t="str">
        <f>VLOOKUP(C82,'Country Table'!$C$4:$G$222,5,FALSE)</f>
        <v>Upper middle income</v>
      </c>
      <c r="B82" s="17" t="str">
        <f>VLOOKUP(C82,'Country Table'!$C$4:$G$222,4,FALSE)</f>
        <v>Latin America &amp; Caribbean</v>
      </c>
      <c r="C82" t="s">
        <v>203</v>
      </c>
      <c r="D82" s="22">
        <v>4.2005351147029018</v>
      </c>
      <c r="E82" s="22">
        <v>4.8382387532441413</v>
      </c>
      <c r="F82" s="22">
        <v>1.95554250245047</v>
      </c>
      <c r="G82" s="22">
        <v>9.4171025670875395</v>
      </c>
      <c r="H82" s="22">
        <v>1.3833898027364882</v>
      </c>
      <c r="I82" s="22">
        <v>2.3499570414782909</v>
      </c>
      <c r="J82" s="22">
        <v>-0.11373120611553134</v>
      </c>
      <c r="K82" s="22">
        <v>-1.1404598723546258</v>
      </c>
      <c r="L82" s="22">
        <v>-2.3345535433781777</v>
      </c>
      <c r="M82" s="22">
        <v>1.0476738707379383</v>
      </c>
      <c r="N82" s="22">
        <v>0.87870354796235972</v>
      </c>
      <c r="O82" s="22">
        <v>1.3449295639669714</v>
      </c>
      <c r="P82" s="22">
        <v>1.9972909440715512</v>
      </c>
      <c r="Q82" s="22">
        <v>3.6663175927902074</v>
      </c>
      <c r="R82" s="22">
        <v>1.3237250997782724</v>
      </c>
      <c r="S82" s="22">
        <v>0.89379793594500256</v>
      </c>
      <c r="T82" s="22">
        <v>2.899125349588715</v>
      </c>
      <c r="U82" s="22">
        <v>1.4319540366511774</v>
      </c>
      <c r="V82" s="22">
        <v>-0.81173670328081471</v>
      </c>
      <c r="W82" s="22">
        <v>-4.3366501867508731</v>
      </c>
      <c r="X82" s="22">
        <v>-1.4660592992427013</v>
      </c>
      <c r="Y82" s="22">
        <v>1.7303762674692393</v>
      </c>
      <c r="Z82" s="22">
        <v>-0.61363603986914939</v>
      </c>
      <c r="AA82" s="22">
        <v>0.50156058323889852</v>
      </c>
      <c r="AB82" s="22">
        <v>0.69147810873961646</v>
      </c>
      <c r="AC82" s="22">
        <v>0.92268214031095397</v>
      </c>
      <c r="AD82" s="22">
        <v>1.3756387270020412</v>
      </c>
      <c r="AE82" s="22">
        <v>1.0033653175016042</v>
      </c>
      <c r="AF82" s="22">
        <v>1.940878146845165</v>
      </c>
      <c r="AG82" s="22">
        <v>0.70000000000001705</v>
      </c>
    </row>
    <row r="83" spans="1:33" x14ac:dyDescent="0.25">
      <c r="A83" s="17" t="str">
        <f>VLOOKUP(C83,'Country Table'!$C$4:$G$222,5,FALSE)</f>
        <v>High income</v>
      </c>
      <c r="B83" s="17" t="str">
        <f>VLOOKUP(C83,'Country Table'!$C$4:$G$222,4,FALSE)</f>
        <v>East Asia &amp; Pacific</v>
      </c>
      <c r="C83" t="s">
        <v>205</v>
      </c>
      <c r="D83" s="22">
        <v>4.8927130657588265</v>
      </c>
      <c r="E83" s="22">
        <v>3.4174967617613987</v>
      </c>
      <c r="F83" s="22">
        <v>0.84806958129260579</v>
      </c>
      <c r="G83" s="22">
        <v>-0.51791984723203655</v>
      </c>
      <c r="H83" s="22">
        <v>0.99306636330082654</v>
      </c>
      <c r="I83" s="22">
        <v>2.7421403220890141</v>
      </c>
      <c r="J83" s="22">
        <v>3.0999992907730984</v>
      </c>
      <c r="K83" s="22">
        <v>1.0760452341936428</v>
      </c>
      <c r="L83" s="22">
        <v>-1.1284098288586364</v>
      </c>
      <c r="M83" s="22">
        <v>-0.25195427208781496</v>
      </c>
      <c r="N83" s="22">
        <v>2.7796328252757547</v>
      </c>
      <c r="O83" s="22">
        <v>0.40633590318688562</v>
      </c>
      <c r="P83" s="22">
        <v>0.11799277676334441</v>
      </c>
      <c r="Q83" s="22">
        <v>1.5282201481589226</v>
      </c>
      <c r="R83" s="22">
        <v>2.2046878823171312</v>
      </c>
      <c r="S83" s="22">
        <v>1.6626704051840022</v>
      </c>
      <c r="T83" s="22">
        <v>1.4200065560444557</v>
      </c>
      <c r="U83" s="22">
        <v>1.6541838811696863</v>
      </c>
      <c r="V83" s="22">
        <v>-1.0935406004074935</v>
      </c>
      <c r="W83" s="22">
        <v>-5.4164127967366369</v>
      </c>
      <c r="X83" s="22">
        <v>4.1917392585895499</v>
      </c>
      <c r="Y83" s="22">
        <v>-0.11542133971784097</v>
      </c>
      <c r="Z83" s="22">
        <v>1.495089585949259</v>
      </c>
      <c r="AA83" s="22">
        <v>2.000267841101504</v>
      </c>
      <c r="AB83" s="22">
        <v>0.37471947633132174</v>
      </c>
      <c r="AC83" s="22">
        <v>1.2229210410807667</v>
      </c>
      <c r="AD83" s="22">
        <v>0.52194445541084633</v>
      </c>
      <c r="AE83" s="22">
        <v>2.168290737356088</v>
      </c>
      <c r="AF83" s="22">
        <v>0.32320733790720624</v>
      </c>
      <c r="AG83" s="22">
        <v>0.65415165031272693</v>
      </c>
    </row>
    <row r="84" spans="1:33" x14ac:dyDescent="0.25">
      <c r="A84" s="17" t="str">
        <f>VLOOKUP(C84,'Country Table'!$C$4:$G$222,5,FALSE)</f>
        <v>Upper middle income</v>
      </c>
      <c r="B84" s="17" t="str">
        <f>VLOOKUP(C84,'Country Table'!$C$4:$G$222,4,FALSE)</f>
        <v>Middle East &amp; North Africa</v>
      </c>
      <c r="C84" t="s">
        <v>207</v>
      </c>
      <c r="D84" s="22">
        <v>0.97375649023889821</v>
      </c>
      <c r="E84" s="22">
        <v>1.8238960891931271</v>
      </c>
      <c r="F84" s="22">
        <v>18.664835413316766</v>
      </c>
      <c r="G84" s="22">
        <v>4.630915218234847</v>
      </c>
      <c r="H84" s="22">
        <v>4.986439998505162</v>
      </c>
      <c r="I84" s="22">
        <v>6.1863425850927598</v>
      </c>
      <c r="J84" s="22">
        <v>2.0873472499761192</v>
      </c>
      <c r="K84" s="22">
        <v>3.3078934915712637</v>
      </c>
      <c r="L84" s="22">
        <v>2.9939379786568594</v>
      </c>
      <c r="M84" s="22">
        <v>3.4094748611609873</v>
      </c>
      <c r="N84" s="22">
        <v>4.2452474003637661</v>
      </c>
      <c r="O84" s="22">
        <v>5.2686163069012935</v>
      </c>
      <c r="P84" s="22">
        <v>5.7844810303724188</v>
      </c>
      <c r="Q84" s="22">
        <v>4.1610497246647498</v>
      </c>
      <c r="R84" s="22">
        <v>8.5672982922521186</v>
      </c>
      <c r="S84" s="22">
        <v>8.1465829419983891</v>
      </c>
      <c r="T84" s="22">
        <v>8.0933314298426779</v>
      </c>
      <c r="U84" s="22">
        <v>8.1757191030784355</v>
      </c>
      <c r="V84" s="22">
        <v>7.2324084128634354</v>
      </c>
      <c r="W84" s="22">
        <v>5.4765808561050733</v>
      </c>
      <c r="X84" s="22">
        <v>2.3113924148193234</v>
      </c>
      <c r="Y84" s="22">
        <v>2.5867844159932218</v>
      </c>
      <c r="Z84" s="22">
        <v>2.6511707480297417</v>
      </c>
      <c r="AA84" s="22">
        <v>2.8287666404584968</v>
      </c>
      <c r="AB84" s="22">
        <v>3.0963303471106087</v>
      </c>
      <c r="AC84" s="22">
        <v>2.3916959593261993</v>
      </c>
      <c r="AD84" s="22">
        <v>2.0037336248895912</v>
      </c>
      <c r="AE84" s="22">
        <v>2.1157328887228033</v>
      </c>
      <c r="AF84" s="22">
        <v>1.9402922050502553</v>
      </c>
      <c r="AG84" s="22">
        <v>2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Europe &amp; Central Asia</v>
      </c>
      <c r="C85" t="s">
        <v>209</v>
      </c>
      <c r="D85" s="22" t="s">
        <v>443</v>
      </c>
      <c r="E85" s="22">
        <v>-11.000000001692584</v>
      </c>
      <c r="F85" s="22">
        <v>-5.299999998934652</v>
      </c>
      <c r="G85" s="22">
        <v>-9.200000002033093</v>
      </c>
      <c r="H85" s="22">
        <v>-12.599999998316775</v>
      </c>
      <c r="I85" s="22">
        <v>-8.2000000011824028</v>
      </c>
      <c r="J85" s="22">
        <v>0.50000000207353423</v>
      </c>
      <c r="K85" s="22">
        <v>1.6999999994951054</v>
      </c>
      <c r="L85" s="22">
        <v>-1.8999999994247787</v>
      </c>
      <c r="M85" s="22">
        <v>2.6999999978419567</v>
      </c>
      <c r="N85" s="22">
        <v>9.8000000021415872</v>
      </c>
      <c r="O85" s="22">
        <v>13.499999998435783</v>
      </c>
      <c r="P85" s="22">
        <v>9.7999999996084171</v>
      </c>
      <c r="Q85" s="22">
        <v>9.3000000003375902</v>
      </c>
      <c r="R85" s="22">
        <v>9.6000000013685423</v>
      </c>
      <c r="S85" s="22">
        <v>9.6999999992268187</v>
      </c>
      <c r="T85" s="22">
        <v>10.699999999999974</v>
      </c>
      <c r="U85" s="22">
        <v>8.8999999999940513</v>
      </c>
      <c r="V85" s="22">
        <v>3.3000000002109147</v>
      </c>
      <c r="W85" s="22">
        <v>1.1999999994287265</v>
      </c>
      <c r="X85" s="22">
        <v>7.3000000001620151</v>
      </c>
      <c r="Y85" s="22">
        <v>7.4000000006839457</v>
      </c>
      <c r="Z85" s="22">
        <v>4.7999999999927212</v>
      </c>
      <c r="AA85" s="22">
        <v>5.9999999992556212</v>
      </c>
      <c r="AB85" s="22">
        <v>4.2000000006303821</v>
      </c>
      <c r="AC85" s="22">
        <v>1.1999999997680248</v>
      </c>
      <c r="AD85" s="22">
        <v>1.099999999901641</v>
      </c>
      <c r="AE85" s="22">
        <v>4.1000000003385679</v>
      </c>
      <c r="AF85" s="22">
        <v>4.0999999998712298</v>
      </c>
      <c r="AG85" s="22">
        <v>4.5000000000848104</v>
      </c>
    </row>
    <row r="86" spans="1:33" x14ac:dyDescent="0.25">
      <c r="A86" s="17" t="str">
        <f>VLOOKUP(C86,'Country Table'!$C$4:$G$222,5,FALSE)</f>
        <v>Lower middle income</v>
      </c>
      <c r="B86" s="17" t="str">
        <f>VLOOKUP(C86,'Country Table'!$C$4:$G$222,4,FALSE)</f>
        <v>Sub-Saharan Africa</v>
      </c>
      <c r="C86" t="s">
        <v>211</v>
      </c>
      <c r="D86" s="22">
        <v>4.1920509742158458</v>
      </c>
      <c r="E86" s="22">
        <v>1.438346791085138</v>
      </c>
      <c r="F86" s="22">
        <v>-0.79949395992763073</v>
      </c>
      <c r="G86" s="22">
        <v>0.35319725637262422</v>
      </c>
      <c r="H86" s="22">
        <v>2.6327845185903271</v>
      </c>
      <c r="I86" s="22">
        <v>4.4062165258050783</v>
      </c>
      <c r="J86" s="22">
        <v>4.1468392671670955</v>
      </c>
      <c r="K86" s="22">
        <v>0.47490192048410051</v>
      </c>
      <c r="L86" s="22">
        <v>3.2902137230934585</v>
      </c>
      <c r="M86" s="22">
        <v>2.3053885959187284</v>
      </c>
      <c r="N86" s="22">
        <v>0.59969539161363627</v>
      </c>
      <c r="O86" s="22">
        <v>3.7799064962898683</v>
      </c>
      <c r="P86" s="22">
        <v>0.5468595299945207</v>
      </c>
      <c r="Q86" s="22">
        <v>2.9324755461927339</v>
      </c>
      <c r="R86" s="22">
        <v>5.1042997756893413</v>
      </c>
      <c r="S86" s="22">
        <v>5.9066660816801289</v>
      </c>
      <c r="T86" s="22">
        <v>6.4724942986248237</v>
      </c>
      <c r="U86" s="22">
        <v>6.850729770631375</v>
      </c>
      <c r="V86" s="22">
        <v>0.23228274566594109</v>
      </c>
      <c r="W86" s="22">
        <v>3.306939815347576</v>
      </c>
      <c r="X86" s="22">
        <v>8.4056992242171873</v>
      </c>
      <c r="Y86" s="22">
        <v>6.1082637197964971</v>
      </c>
      <c r="Z86" s="22">
        <v>4.5632091307112006</v>
      </c>
      <c r="AA86" s="22">
        <v>5.8786805667541842</v>
      </c>
      <c r="AB86" s="22">
        <v>5.3571256444996891</v>
      </c>
      <c r="AC86" s="22">
        <v>5.7185071326313164</v>
      </c>
      <c r="AD86" s="22">
        <v>5.8789492991830912</v>
      </c>
      <c r="AE86" s="22">
        <v>4.8056965238239684</v>
      </c>
      <c r="AF86" s="22">
        <v>6.3184507016286631</v>
      </c>
      <c r="AG86" s="22">
        <v>5.3657489654746371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East Asia &amp; Pacific</v>
      </c>
      <c r="C87" t="s">
        <v>213</v>
      </c>
      <c r="D87" s="22">
        <v>-0.86956521739129755</v>
      </c>
      <c r="E87" s="22">
        <v>0</v>
      </c>
      <c r="F87" s="22">
        <v>0.87719298245613686</v>
      </c>
      <c r="G87" s="22">
        <v>0.86956521739129755</v>
      </c>
      <c r="H87" s="22">
        <v>1.7241379310344769</v>
      </c>
      <c r="I87" s="22">
        <v>0</v>
      </c>
      <c r="J87" s="22">
        <v>1.6949152542372872</v>
      </c>
      <c r="K87" s="22">
        <v>1.6666666666666572</v>
      </c>
      <c r="L87" s="22">
        <v>6.5573770491803316</v>
      </c>
      <c r="M87" s="22">
        <v>-1.538461538461533</v>
      </c>
      <c r="N87" s="22">
        <v>6.25</v>
      </c>
      <c r="O87" s="22">
        <v>-1.4705882352941302</v>
      </c>
      <c r="P87" s="22">
        <v>3.7874626865671814</v>
      </c>
      <c r="Q87" s="22">
        <v>2.0063246358804463</v>
      </c>
      <c r="R87" s="22">
        <v>-1.6293602038550574</v>
      </c>
      <c r="S87" s="22">
        <v>4.95163162646719</v>
      </c>
      <c r="T87" s="22">
        <v>-4.9295322679554943E-2</v>
      </c>
      <c r="U87" s="22">
        <v>2.0349472648778715</v>
      </c>
      <c r="V87" s="22">
        <v>-2.0914367581391247</v>
      </c>
      <c r="W87" s="22">
        <v>0.80275150943268159</v>
      </c>
      <c r="X87" s="22">
        <v>-0.92388465686707377</v>
      </c>
      <c r="Y87" s="22">
        <v>1.5945611020204069</v>
      </c>
      <c r="Z87" s="22">
        <v>4.7133191363183187</v>
      </c>
      <c r="AA87" s="22">
        <v>4.2147739120361507</v>
      </c>
      <c r="AB87" s="22">
        <v>-0.69782808727175905</v>
      </c>
      <c r="AC87" s="22">
        <v>10.405407926567605</v>
      </c>
      <c r="AD87" s="22">
        <v>5.1353832808548532</v>
      </c>
      <c r="AE87" s="22">
        <v>0.8915081703723331</v>
      </c>
      <c r="AF87" s="22">
        <v>2.313157810890317</v>
      </c>
      <c r="AG87" s="22">
        <v>2.2473659625266151</v>
      </c>
    </row>
    <row r="88" spans="1:33" x14ac:dyDescent="0.25">
      <c r="A88" s="17" t="str">
        <f>VLOOKUP(C88,'Country Table'!$C$4:$G$222,5,FALSE)</f>
        <v>High income</v>
      </c>
      <c r="B88" s="17" t="str">
        <f>VLOOKUP(C88,'Country Table'!$C$4:$G$222,4,FALSE)</f>
        <v>Middle East &amp; North Africa</v>
      </c>
      <c r="C88" t="s">
        <v>219</v>
      </c>
      <c r="D88" s="22" t="s">
        <v>443</v>
      </c>
      <c r="E88" s="22" t="s">
        <v>443</v>
      </c>
      <c r="F88" s="22" t="s">
        <v>443</v>
      </c>
      <c r="G88" s="22">
        <v>33.990467555900779</v>
      </c>
      <c r="H88" s="22">
        <v>8.4361656447220099</v>
      </c>
      <c r="I88" s="22">
        <v>4.8582912520274135</v>
      </c>
      <c r="J88" s="22">
        <v>0.60512715880707901</v>
      </c>
      <c r="K88" s="22">
        <v>2.4733252580408447</v>
      </c>
      <c r="L88" s="22">
        <v>3.6620547279544411</v>
      </c>
      <c r="M88" s="22">
        <v>-1.7890091245008222</v>
      </c>
      <c r="N88" s="22">
        <v>4.6945818707921063</v>
      </c>
      <c r="O88" s="22">
        <v>0.21333257649935433</v>
      </c>
      <c r="P88" s="22">
        <v>3.0142831519225126</v>
      </c>
      <c r="Q88" s="22">
        <v>17.326020417514343</v>
      </c>
      <c r="R88" s="22">
        <v>10.240298058635375</v>
      </c>
      <c r="S88" s="22">
        <v>10.609044984022844</v>
      </c>
      <c r="T88" s="22">
        <v>7.5147730002402113</v>
      </c>
      <c r="U88" s="22">
        <v>5.991575510593151</v>
      </c>
      <c r="V88" s="22">
        <v>2.4797569427854427</v>
      </c>
      <c r="W88" s="22">
        <v>-7.0760564307341269</v>
      </c>
      <c r="X88" s="22">
        <v>-2.3702641202043679</v>
      </c>
      <c r="Y88" s="22">
        <v>9.6284069747756718</v>
      </c>
      <c r="Z88" s="22">
        <v>6.625818300141745</v>
      </c>
      <c r="AA88" s="22">
        <v>1.1493004370652073</v>
      </c>
      <c r="AB88" s="22">
        <v>0.50087698215865828</v>
      </c>
      <c r="AC88" s="22">
        <v>0.59301961722123053</v>
      </c>
      <c r="AD88" s="22">
        <v>2.9258682259157638</v>
      </c>
      <c r="AE88" s="22">
        <v>-4.7121062085199696</v>
      </c>
      <c r="AF88" s="22">
        <v>1.2462738140671945</v>
      </c>
      <c r="AG88" s="22">
        <v>0.41234855295965644</v>
      </c>
    </row>
    <row r="89" spans="1:33" x14ac:dyDescent="0.25">
      <c r="A89" s="17" t="str">
        <f>VLOOKUP(C89,'Country Table'!$C$4:$G$222,5,FALSE)</f>
        <v>Lower middle income</v>
      </c>
      <c r="B89" s="17" t="str">
        <f>VLOOKUP(C89,'Country Table'!$C$4:$G$222,4,FALSE)</f>
        <v>Europe &amp; Central Asia</v>
      </c>
      <c r="C89" t="s">
        <v>221</v>
      </c>
      <c r="D89" s="22">
        <v>5.7027966352344777</v>
      </c>
      <c r="E89" s="22">
        <v>-7.9439252336448902</v>
      </c>
      <c r="F89" s="22">
        <v>-13.837837837837625</v>
      </c>
      <c r="G89" s="22">
        <v>-15.459328207203285</v>
      </c>
      <c r="H89" s="22">
        <v>-20.085158832427851</v>
      </c>
      <c r="I89" s="22">
        <v>-5.4238218849840365</v>
      </c>
      <c r="J89" s="22">
        <v>7.0845024186902066</v>
      </c>
      <c r="K89" s="22">
        <v>9.9152538751159796</v>
      </c>
      <c r="L89" s="22">
        <v>2.1218352522513868</v>
      </c>
      <c r="M89" s="22">
        <v>3.6557894059338025</v>
      </c>
      <c r="N89" s="22">
        <v>5.4433366157887946</v>
      </c>
      <c r="O89" s="22">
        <v>5.3216214107248589</v>
      </c>
      <c r="P89" s="22">
        <v>-1.73246186891447E-2</v>
      </c>
      <c r="Q89" s="22">
        <v>7.0302932196843528</v>
      </c>
      <c r="R89" s="22">
        <v>7.0268124132604584</v>
      </c>
      <c r="S89" s="22">
        <v>-0.1755153909831364</v>
      </c>
      <c r="T89" s="22">
        <v>3.1028987345787584</v>
      </c>
      <c r="U89" s="22">
        <v>8.542874742640862</v>
      </c>
      <c r="V89" s="22">
        <v>8.4016160938478635</v>
      </c>
      <c r="W89" s="22">
        <v>2.8862945690745647</v>
      </c>
      <c r="X89" s="22">
        <v>-0.47156660598760425</v>
      </c>
      <c r="Y89" s="22">
        <v>5.9562743086264618</v>
      </c>
      <c r="Z89" s="22">
        <v>-8.8150212717948762E-2</v>
      </c>
      <c r="AA89" s="22">
        <v>10.915469481398347</v>
      </c>
      <c r="AB89" s="22">
        <v>4.0240386293297377</v>
      </c>
      <c r="AC89" s="22">
        <v>3.8758254428566516</v>
      </c>
      <c r="AD89" s="22">
        <v>4.3358558886697125</v>
      </c>
      <c r="AE89" s="22">
        <v>4.7399372537430366</v>
      </c>
      <c r="AF89" s="22">
        <v>3.7579101172775324</v>
      </c>
      <c r="AG89" s="22">
        <v>4.5071389230780596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East Asia &amp; Pacific</v>
      </c>
      <c r="C90" t="s">
        <v>447</v>
      </c>
      <c r="D90" s="22">
        <v>6.7045786873868565</v>
      </c>
      <c r="E90" s="22">
        <v>4.2965636411683334</v>
      </c>
      <c r="F90" s="22">
        <v>5.559857767761514</v>
      </c>
      <c r="G90" s="22">
        <v>5.9125565563149109</v>
      </c>
      <c r="H90" s="22">
        <v>8.1590185304964535</v>
      </c>
      <c r="I90" s="22">
        <v>7.0312543276209993</v>
      </c>
      <c r="J90" s="22">
        <v>6.9283237251818122</v>
      </c>
      <c r="K90" s="22">
        <v>6.872091273125065</v>
      </c>
      <c r="L90" s="22">
        <v>3.9676080913052374</v>
      </c>
      <c r="M90" s="22">
        <v>7.3063760730441629</v>
      </c>
      <c r="N90" s="22">
        <v>5.7987823261587295</v>
      </c>
      <c r="O90" s="22">
        <v>5.7514128821902375</v>
      </c>
      <c r="P90" s="22">
        <v>5.9187436817742736</v>
      </c>
      <c r="Q90" s="22">
        <v>6.0670023037584571</v>
      </c>
      <c r="R90" s="22">
        <v>6.3576954801280152</v>
      </c>
      <c r="S90" s="22">
        <v>7.1075683690614824</v>
      </c>
      <c r="T90" s="22">
        <v>8.6192662087304655</v>
      </c>
      <c r="U90" s="22">
        <v>7.5968288005046247</v>
      </c>
      <c r="V90" s="22">
        <v>7.824902762608275</v>
      </c>
      <c r="W90" s="22">
        <v>7.5017749126047306</v>
      </c>
      <c r="X90" s="22">
        <v>8.5269055172287267</v>
      </c>
      <c r="Y90" s="22">
        <v>8.0386526808092924</v>
      </c>
      <c r="Z90" s="22">
        <v>8.026098434040847</v>
      </c>
      <c r="AA90" s="22">
        <v>8.0263002263775149</v>
      </c>
      <c r="AB90" s="22">
        <v>7.6119634407438213</v>
      </c>
      <c r="AC90" s="22">
        <v>7.2700658433986405</v>
      </c>
      <c r="AD90" s="22">
        <v>7.0228362550113843</v>
      </c>
      <c r="AE90" s="22">
        <v>6.8925308726988987</v>
      </c>
      <c r="AF90" s="22">
        <v>6.2479600075587172</v>
      </c>
      <c r="AG90" s="22">
        <v>4.6518871186602695</v>
      </c>
    </row>
    <row r="91" spans="1:33" x14ac:dyDescent="0.25">
      <c r="A91" s="17" t="str">
        <f>VLOOKUP(C91,'Country Table'!$C$4:$G$222,5,FALSE)</f>
        <v>Upper middle income</v>
      </c>
      <c r="B91" s="17" t="str">
        <f>VLOOKUP(C91,'Country Table'!$C$4:$G$222,4,FALSE)</f>
        <v>Middle East &amp; North Africa</v>
      </c>
      <c r="C91" t="s">
        <v>226</v>
      </c>
      <c r="D91" s="22">
        <v>26.533160093228972</v>
      </c>
      <c r="E91" s="22">
        <v>49.44737918333982</v>
      </c>
      <c r="F91" s="22">
        <v>16.43834570737954</v>
      </c>
      <c r="G91" s="22">
        <v>10.76566979568571</v>
      </c>
      <c r="H91" s="22">
        <v>8.1052419781617999</v>
      </c>
      <c r="I91" s="22">
        <v>6.4488625675372049</v>
      </c>
      <c r="J91" s="22">
        <v>11.285935717391666</v>
      </c>
      <c r="K91" s="22">
        <v>1.0549666686856085</v>
      </c>
      <c r="L91" s="22">
        <v>3.6657237837598728</v>
      </c>
      <c r="M91" s="22">
        <v>-0.52558463448028192</v>
      </c>
      <c r="N91" s="22">
        <v>1.3418716193980487</v>
      </c>
      <c r="O91" s="22">
        <v>3.8396692782491897</v>
      </c>
      <c r="P91" s="22">
        <v>3.4231498272447425</v>
      </c>
      <c r="Q91" s="22">
        <v>3.2270982685183043</v>
      </c>
      <c r="R91" s="22">
        <v>6.6794446167197918</v>
      </c>
      <c r="S91" s="22">
        <v>2.6857793099149774</v>
      </c>
      <c r="T91" s="22">
        <v>1.5495150020831119</v>
      </c>
      <c r="U91" s="22">
        <v>9.3106225246290251</v>
      </c>
      <c r="V91" s="22">
        <v>9.0691282693160957</v>
      </c>
      <c r="W91" s="22">
        <v>10.232155577117879</v>
      </c>
      <c r="X91" s="22">
        <v>7.9751355592094342</v>
      </c>
      <c r="Y91" s="22">
        <v>0.86733987716786487</v>
      </c>
      <c r="Z91" s="22">
        <v>2.5405424917663453</v>
      </c>
      <c r="AA91" s="22">
        <v>3.8110232837396723</v>
      </c>
      <c r="AB91" s="22">
        <v>2.4613611880531607</v>
      </c>
      <c r="AC91" s="22">
        <v>0.2116119591387644</v>
      </c>
      <c r="AD91" s="22">
        <v>1.5295201069810673</v>
      </c>
      <c r="AE91" s="22">
        <v>0.85069955875690084</v>
      </c>
      <c r="AF91" s="22">
        <v>-1.9264047707721232</v>
      </c>
      <c r="AG91" s="22">
        <v>-5.6371706405001021</v>
      </c>
    </row>
    <row r="92" spans="1:33" x14ac:dyDescent="0.25">
      <c r="A92" s="17" t="str">
        <f>VLOOKUP(C92,'Country Table'!$C$4:$G$222,5,FALSE)</f>
        <v>Lower middle income</v>
      </c>
      <c r="B92" s="17" t="str">
        <f>VLOOKUP(C92,'Country Table'!$C$4:$G$222,4,FALSE)</f>
        <v>Sub-Saharan Africa</v>
      </c>
      <c r="C92" t="s">
        <v>228</v>
      </c>
      <c r="D92" s="22">
        <v>6.0454733298594903</v>
      </c>
      <c r="E92" s="22">
        <v>6.9666071133075036</v>
      </c>
      <c r="F92" s="22">
        <v>6.9563649569206234</v>
      </c>
      <c r="G92" s="22">
        <v>3.509766477668137</v>
      </c>
      <c r="H92" s="22">
        <v>5.9798731275517696</v>
      </c>
      <c r="I92" s="22">
        <v>3.2909385464143384</v>
      </c>
      <c r="J92" s="22">
        <v>5.5970357593324849</v>
      </c>
      <c r="K92" s="22">
        <v>3.7036035958789313</v>
      </c>
      <c r="L92" s="22">
        <v>1.5376556395092678</v>
      </c>
      <c r="M92" s="22">
        <v>0.47602510206515092</v>
      </c>
      <c r="N92" s="22">
        <v>3.8755468142557987</v>
      </c>
      <c r="O92" s="22">
        <v>3.561582190851496</v>
      </c>
      <c r="P92" s="22">
        <v>0.72383596148731044</v>
      </c>
      <c r="Q92" s="22">
        <v>4.5597768113034647</v>
      </c>
      <c r="R92" s="22">
        <v>1.6923742064221869</v>
      </c>
      <c r="S92" s="22">
        <v>3.4661224814424259</v>
      </c>
      <c r="T92" s="22">
        <v>4.2300948540936645</v>
      </c>
      <c r="U92" s="22">
        <v>4.8329637344219947</v>
      </c>
      <c r="V92" s="22">
        <v>6.7395335992800796</v>
      </c>
      <c r="W92" s="22">
        <v>2.1543083411351489</v>
      </c>
      <c r="X92" s="22">
        <v>0.82482473246206212</v>
      </c>
      <c r="Y92" s="22">
        <v>5.3551549214487579</v>
      </c>
      <c r="Z92" s="22">
        <v>6.74362694085697</v>
      </c>
      <c r="AA92" s="22">
        <v>4.1869122037746962</v>
      </c>
      <c r="AB92" s="22">
        <v>2.8839688442816396</v>
      </c>
      <c r="AC92" s="22">
        <v>2.6501442474808954</v>
      </c>
      <c r="AD92" s="22">
        <v>5.0470831897597748</v>
      </c>
      <c r="AE92" s="22">
        <v>-1.3216851534473619</v>
      </c>
      <c r="AF92" s="22">
        <v>-0.45267285640771604</v>
      </c>
      <c r="AG92" s="22">
        <v>1.5160014394117809</v>
      </c>
    </row>
    <row r="93" spans="1:33" x14ac:dyDescent="0.25">
      <c r="A93" s="17" t="str">
        <f>VLOOKUP(C93,'Country Table'!$C$4:$G$222,5,FALSE)</f>
        <v>High income</v>
      </c>
      <c r="B93" s="17" t="str">
        <f>VLOOKUP(C93,'Country Table'!$C$4:$G$222,4,FALSE)</f>
        <v>Europe &amp; Central Asia</v>
      </c>
      <c r="C93" t="s">
        <v>238</v>
      </c>
      <c r="D93" s="22">
        <v>5.3199317754602191</v>
      </c>
      <c r="E93" s="22">
        <v>8.6441905762400211</v>
      </c>
      <c r="F93" s="22">
        <v>1.8196528181175182</v>
      </c>
      <c r="G93" s="22">
        <v>4.2006480382001996</v>
      </c>
      <c r="H93" s="22">
        <v>3.8209211429402643</v>
      </c>
      <c r="I93" s="22">
        <v>1.4322001802047311</v>
      </c>
      <c r="J93" s="22">
        <v>1.3884284820147883</v>
      </c>
      <c r="K93" s="22">
        <v>5.7097170369989385</v>
      </c>
      <c r="L93" s="22">
        <v>6.0446515584858105</v>
      </c>
      <c r="M93" s="22">
        <v>8.4810026652212258</v>
      </c>
      <c r="N93" s="22">
        <v>8.2397991435942686</v>
      </c>
      <c r="O93" s="22">
        <v>2.5319751370675476</v>
      </c>
      <c r="P93" s="22">
        <v>3.8194696575943681</v>
      </c>
      <c r="Q93" s="22">
        <v>1.629286954931402</v>
      </c>
      <c r="R93" s="22">
        <v>3.612176769970759</v>
      </c>
      <c r="S93" s="22">
        <v>3.1724427807917834</v>
      </c>
      <c r="T93" s="22">
        <v>5.1784858633313604</v>
      </c>
      <c r="U93" s="22">
        <v>8.3545532771632054</v>
      </c>
      <c r="V93" s="22">
        <v>-1.2795855812813244</v>
      </c>
      <c r="W93" s="22">
        <v>-4.3586069520701898</v>
      </c>
      <c r="X93" s="22">
        <v>4.8649684924215961</v>
      </c>
      <c r="Y93" s="22">
        <v>2.5392348826113675</v>
      </c>
      <c r="Z93" s="22">
        <v>-0.35251922905241884</v>
      </c>
      <c r="AA93" s="22">
        <v>3.6543702591865497</v>
      </c>
      <c r="AB93" s="22">
        <v>4.2967863498963652</v>
      </c>
      <c r="AC93" s="22">
        <v>4.3064325378691564</v>
      </c>
      <c r="AD93" s="22">
        <v>4.5746002827805796</v>
      </c>
      <c r="AE93" s="22">
        <v>1.8011817032793687</v>
      </c>
      <c r="AF93" s="22">
        <v>3.1108362656044193</v>
      </c>
      <c r="AG93" s="22">
        <v>2.2969791660378576</v>
      </c>
    </row>
    <row r="94" spans="1:33" x14ac:dyDescent="0.25">
      <c r="A94" s="17" t="str">
        <f>VLOOKUP(C94,'Country Table'!$C$4:$G$222,5,FALSE)</f>
        <v>High income</v>
      </c>
      <c r="B94" s="17" t="str">
        <f>VLOOKUP(C94,'Country Table'!$C$4:$G$222,4,FALSE)</f>
        <v>East Asia &amp; Pacific</v>
      </c>
      <c r="C94" t="s">
        <v>455</v>
      </c>
      <c r="D94" s="22">
        <v>7.9796798571554461</v>
      </c>
      <c r="E94" s="22">
        <v>3.6588916190187604</v>
      </c>
      <c r="F94" s="22">
        <v>13.298882210863354</v>
      </c>
      <c r="G94" s="22">
        <v>5.1867569631047132</v>
      </c>
      <c r="H94" s="22">
        <v>4.2522906376079419</v>
      </c>
      <c r="I94" s="22">
        <v>3.2967132329671358</v>
      </c>
      <c r="J94" s="22">
        <v>-0.41928904683958024</v>
      </c>
      <c r="K94" s="22">
        <v>-0.27953095058104793</v>
      </c>
      <c r="L94" s="22">
        <v>-4.5705370050421124</v>
      </c>
      <c r="M94" s="22">
        <v>-2.3591572063292716</v>
      </c>
      <c r="N94" s="22">
        <v>5.7471264367816133</v>
      </c>
      <c r="O94" s="22">
        <v>2.8887099660046545</v>
      </c>
      <c r="P94" s="22">
        <v>8.9471258771052646</v>
      </c>
      <c r="Q94" s="22">
        <v>11.652926200528356</v>
      </c>
      <c r="R94" s="22">
        <v>26.755539671193702</v>
      </c>
      <c r="S94" s="22">
        <v>8.0595045423529967</v>
      </c>
      <c r="T94" s="22">
        <v>13.314163748610568</v>
      </c>
      <c r="U94" s="22">
        <v>14.447627293493468</v>
      </c>
      <c r="V94" s="22">
        <v>3.3938681807755842</v>
      </c>
      <c r="W94" s="22">
        <v>1.3213150100606725</v>
      </c>
      <c r="X94" s="22">
        <v>25.263505623501928</v>
      </c>
      <c r="Y94" s="22">
        <v>21.672707647206721</v>
      </c>
      <c r="Z94" s="22">
        <v>9.2373141926801168</v>
      </c>
      <c r="AA94" s="22">
        <v>11.200090440528456</v>
      </c>
      <c r="AB94" s="22">
        <v>-1.2010896740314507</v>
      </c>
      <c r="AC94" s="22">
        <v>-21.594531594531603</v>
      </c>
      <c r="AD94" s="22">
        <v>-0.71834347102922891</v>
      </c>
      <c r="AE94" s="22">
        <v>9.8875840691491561</v>
      </c>
      <c r="AF94" s="22">
        <v>5.4425426192159705</v>
      </c>
      <c r="AG94" s="22">
        <v>-4.710859447213835</v>
      </c>
    </row>
    <row r="95" spans="1:33" x14ac:dyDescent="0.25">
      <c r="A95" s="17" t="str">
        <f>VLOOKUP(C95,'Country Table'!$C$4:$G$222,5,FALSE)</f>
        <v>Low income</v>
      </c>
      <c r="B95" s="17" t="str">
        <f>VLOOKUP(C95,'Country Table'!$C$4:$G$222,4,FALSE)</f>
        <v>Sub-Saharan Africa</v>
      </c>
      <c r="C95" t="s">
        <v>241</v>
      </c>
      <c r="D95" s="22">
        <v>3.1289050539318595</v>
      </c>
      <c r="E95" s="22">
        <v>-6.3063515944582207</v>
      </c>
      <c r="F95" s="22">
        <v>1.1808849422964016</v>
      </c>
      <c r="G95" s="22">
        <v>2.09992318708629</v>
      </c>
      <c r="H95" s="22">
        <v>-4.2101300703649258E-2</v>
      </c>
      <c r="I95" s="22">
        <v>1.6785923173170829</v>
      </c>
      <c r="J95" s="22">
        <v>2.1542044764896673</v>
      </c>
      <c r="K95" s="22">
        <v>3.6934926158577639</v>
      </c>
      <c r="L95" s="22">
        <v>3.91707459882808</v>
      </c>
      <c r="M95" s="22">
        <v>4.6992270438238819</v>
      </c>
      <c r="N95" s="22">
        <v>4.4568589377860661</v>
      </c>
      <c r="O95" s="22">
        <v>5.9802357642470838</v>
      </c>
      <c r="P95" s="22">
        <v>-12.407971102275923</v>
      </c>
      <c r="Q95" s="22">
        <v>9.7848921213644218</v>
      </c>
      <c r="R95" s="22">
        <v>5.257003621480095</v>
      </c>
      <c r="S95" s="22">
        <v>4.7558450966262598</v>
      </c>
      <c r="T95" s="22">
        <v>5.39850845004473</v>
      </c>
      <c r="U95" s="22">
        <v>5.7105641969030074</v>
      </c>
      <c r="V95" s="22">
        <v>6.7126389503056458</v>
      </c>
      <c r="W95" s="22">
        <v>-3.9787086460896433</v>
      </c>
      <c r="X95" s="22">
        <v>0.61922974562389754</v>
      </c>
      <c r="Y95" s="22">
        <v>1.5784294205557075</v>
      </c>
      <c r="Z95" s="22">
        <v>3.0111464075530705</v>
      </c>
      <c r="AA95" s="22">
        <v>2.3003869344770891</v>
      </c>
      <c r="AB95" s="22">
        <v>3.33920224407332</v>
      </c>
      <c r="AC95" s="22">
        <v>3.1322958879927683</v>
      </c>
      <c r="AD95" s="22">
        <v>3.9931460849988838</v>
      </c>
      <c r="AE95" s="22">
        <v>3.933316171124261</v>
      </c>
      <c r="AF95" s="22">
        <v>4.5647827594849559</v>
      </c>
      <c r="AG95" s="22">
        <v>4.7999999999096161</v>
      </c>
    </row>
    <row r="96" spans="1:33" x14ac:dyDescent="0.25">
      <c r="A96" s="17" t="str">
        <f>VLOOKUP(C96,'Country Table'!$C$4:$G$222,5,FALSE)</f>
        <v>Low income</v>
      </c>
      <c r="B96" s="17" t="str">
        <f>VLOOKUP(C96,'Country Table'!$C$4:$G$222,4,FALSE)</f>
        <v>Sub-Saharan Africa</v>
      </c>
      <c r="C96" t="s">
        <v>243</v>
      </c>
      <c r="D96" s="22">
        <v>5.6922944937575011</v>
      </c>
      <c r="E96" s="22">
        <v>8.7302318286141372</v>
      </c>
      <c r="F96" s="22">
        <v>-7.332978135323188</v>
      </c>
      <c r="G96" s="22">
        <v>9.6918402678066258</v>
      </c>
      <c r="H96" s="22">
        <v>-10.240181733893522</v>
      </c>
      <c r="I96" s="22">
        <v>16.728817592001505</v>
      </c>
      <c r="J96" s="22">
        <v>7.3166815111922432</v>
      </c>
      <c r="K96" s="22">
        <v>3.792419098962668</v>
      </c>
      <c r="L96" s="22">
        <v>3.8952536296371392</v>
      </c>
      <c r="M96" s="22">
        <v>3.0422780913399947</v>
      </c>
      <c r="N96" s="22">
        <v>1.5760778373467019</v>
      </c>
      <c r="O96" s="22">
        <v>-4.9749638464944326</v>
      </c>
      <c r="P96" s="22">
        <v>1.7000000136307563</v>
      </c>
      <c r="Q96" s="22">
        <v>5.7056394374716177</v>
      </c>
      <c r="R96" s="22">
        <v>5.4204976936605505</v>
      </c>
      <c r="S96" s="22">
        <v>3.2687258275752953</v>
      </c>
      <c r="T96" s="22">
        <v>4.6999999920261075</v>
      </c>
      <c r="U96" s="22">
        <v>9.6000000026081835</v>
      </c>
      <c r="V96" s="22">
        <v>7.6397367741039233</v>
      </c>
      <c r="W96" s="22">
        <v>8.3281102762457522</v>
      </c>
      <c r="X96" s="22">
        <v>6.8740656350095151</v>
      </c>
      <c r="Y96" s="22">
        <v>4.8540551089832178</v>
      </c>
      <c r="Z96" s="22">
        <v>1.8857995073186657</v>
      </c>
      <c r="AA96" s="22">
        <v>5.1999999983554943</v>
      </c>
      <c r="AB96" s="22">
        <v>5.7000000037720895</v>
      </c>
      <c r="AC96" s="22">
        <v>2.7999999990033331</v>
      </c>
      <c r="AD96" s="22">
        <v>2.4840406264186754</v>
      </c>
      <c r="AE96" s="22">
        <v>4.0000305165304155</v>
      </c>
      <c r="AF96" s="22">
        <v>3.1700032224133423</v>
      </c>
      <c r="AG96" s="22">
        <v>4.369238986294377</v>
      </c>
    </row>
    <row r="97" spans="1:33" x14ac:dyDescent="0.25">
      <c r="A97" s="17" t="str">
        <f>VLOOKUP(C97,'Country Table'!$C$4:$G$222,5,FALSE)</f>
        <v>Upper middle income</v>
      </c>
      <c r="B97" s="17" t="str">
        <f>VLOOKUP(C97,'Country Table'!$C$4:$G$222,4,FALSE)</f>
        <v>East Asia &amp; Pacific</v>
      </c>
      <c r="C97" t="s">
        <v>245</v>
      </c>
      <c r="D97" s="22">
        <v>9.0085271397569926</v>
      </c>
      <c r="E97" s="22">
        <v>9.5454674143613971</v>
      </c>
      <c r="F97" s="22">
        <v>8.8851179783215457</v>
      </c>
      <c r="G97" s="22">
        <v>9.8949433337706409</v>
      </c>
      <c r="H97" s="22">
        <v>9.2120417933486749</v>
      </c>
      <c r="I97" s="22">
        <v>9.8290851973081175</v>
      </c>
      <c r="J97" s="22">
        <v>10.002700686184411</v>
      </c>
      <c r="K97" s="22">
        <v>7.3227418503592361</v>
      </c>
      <c r="L97" s="22">
        <v>-7.3594151881755607</v>
      </c>
      <c r="M97" s="22">
        <v>6.1376120105769161</v>
      </c>
      <c r="N97" s="22">
        <v>8.8588681696938636</v>
      </c>
      <c r="O97" s="22">
        <v>0.51767531919286114</v>
      </c>
      <c r="P97" s="22">
        <v>5.3909883069279658</v>
      </c>
      <c r="Q97" s="22">
        <v>5.7884992858874682</v>
      </c>
      <c r="R97" s="22">
        <v>6.7834377237030736</v>
      </c>
      <c r="S97" s="22">
        <v>5.3321391614148581</v>
      </c>
      <c r="T97" s="22">
        <v>5.5848470671515003</v>
      </c>
      <c r="U97" s="22">
        <v>6.2987859274094689</v>
      </c>
      <c r="V97" s="22">
        <v>4.8317698891309817</v>
      </c>
      <c r="W97" s="22">
        <v>-1.5135287159871496</v>
      </c>
      <c r="X97" s="22">
        <v>7.4248473832609676</v>
      </c>
      <c r="Y97" s="22">
        <v>5.2939128341400306</v>
      </c>
      <c r="Z97" s="22">
        <v>5.4734541925385258</v>
      </c>
      <c r="AA97" s="22">
        <v>4.6937225255789343</v>
      </c>
      <c r="AB97" s="22">
        <v>6.0067219455820293</v>
      </c>
      <c r="AC97" s="22">
        <v>5.0915157239302289</v>
      </c>
      <c r="AD97" s="22">
        <v>4.4497557651572919</v>
      </c>
      <c r="AE97" s="22">
        <v>5.741829576218251</v>
      </c>
      <c r="AF97" s="22">
        <v>4.7416064503572102</v>
      </c>
      <c r="AG97" s="22">
        <v>4.3302184155653975</v>
      </c>
    </row>
    <row r="98" spans="1:33" x14ac:dyDescent="0.25">
      <c r="A98" s="17" t="str">
        <f>VLOOKUP(C98,'Country Table'!$C$4:$G$222,5,FALSE)</f>
        <v>Low income</v>
      </c>
      <c r="B98" s="17" t="str">
        <f>VLOOKUP(C98,'Country Table'!$C$4:$G$222,4,FALSE)</f>
        <v>Sub-Saharan Africa</v>
      </c>
      <c r="C98" t="s">
        <v>249</v>
      </c>
      <c r="D98" s="22">
        <v>-2.502395103477582</v>
      </c>
      <c r="E98" s="22">
        <v>11.745203793374586</v>
      </c>
      <c r="F98" s="22">
        <v>-3.2186624903075227</v>
      </c>
      <c r="G98" s="22">
        <v>3.1721681773032202</v>
      </c>
      <c r="H98" s="22">
        <v>3.7799340510106703</v>
      </c>
      <c r="I98" s="22">
        <v>0.92102239769160121</v>
      </c>
      <c r="J98" s="22">
        <v>7.0557854041226591</v>
      </c>
      <c r="K98" s="22">
        <v>4.8290243393480665</v>
      </c>
      <c r="L98" s="22">
        <v>7.5716676399028273</v>
      </c>
      <c r="M98" s="22">
        <v>5.7009436541914198</v>
      </c>
      <c r="N98" s="22">
        <v>-6.0834971813136463E-2</v>
      </c>
      <c r="O98" s="22">
        <v>15.376239457917421</v>
      </c>
      <c r="P98" s="22">
        <v>3.1063082520568628</v>
      </c>
      <c r="Q98" s="22">
        <v>9.1190419953242667</v>
      </c>
      <c r="R98" s="22">
        <v>1.5599986605349159</v>
      </c>
      <c r="S98" s="22">
        <v>6.5347787748128781</v>
      </c>
      <c r="T98" s="22">
        <v>4.662186877583224</v>
      </c>
      <c r="U98" s="22">
        <v>3.493616812537411</v>
      </c>
      <c r="V98" s="22">
        <v>4.7731450814297602</v>
      </c>
      <c r="W98" s="22">
        <v>4.8063222669786398</v>
      </c>
      <c r="X98" s="22">
        <v>5.313935278958752</v>
      </c>
      <c r="Y98" s="22">
        <v>3.2131337804430729</v>
      </c>
      <c r="Z98" s="22">
        <v>-0.836627497073124</v>
      </c>
      <c r="AA98" s="22">
        <v>2.3037669581924973</v>
      </c>
      <c r="AB98" s="22">
        <v>7.1014223480750047</v>
      </c>
      <c r="AC98" s="22">
        <v>6.1674792190764833</v>
      </c>
      <c r="AD98" s="22">
        <v>5.7640649446006904</v>
      </c>
      <c r="AE98" s="22">
        <v>5.4185333718365598</v>
      </c>
      <c r="AF98" s="22">
        <v>4.6505866238283176</v>
      </c>
      <c r="AG98" s="22">
        <v>5.0400000019286608</v>
      </c>
    </row>
    <row r="99" spans="1:33" x14ac:dyDescent="0.25">
      <c r="A99" s="17" t="str">
        <f>VLOOKUP(C99,'Country Table'!$C$4:$G$222,5,FALSE)</f>
        <v>High income</v>
      </c>
      <c r="B99" s="17" t="str">
        <f>VLOOKUP(C99,'Country Table'!$C$4:$G$222,4,FALSE)</f>
        <v>Middle East &amp; North Africa</v>
      </c>
      <c r="C99" t="s">
        <v>251</v>
      </c>
      <c r="D99" s="22">
        <v>6.2913909583117089</v>
      </c>
      <c r="E99" s="22">
        <v>6.2564920821319419</v>
      </c>
      <c r="F99" s="22">
        <v>4.6909324306258782</v>
      </c>
      <c r="G99" s="22">
        <v>4.4807493588375138</v>
      </c>
      <c r="H99" s="22">
        <v>5.6511047373604981</v>
      </c>
      <c r="I99" s="22">
        <v>6.3424931833749696</v>
      </c>
      <c r="J99" s="22">
        <v>3.7773357615833163</v>
      </c>
      <c r="K99" s="22">
        <v>5.2569801449753157</v>
      </c>
      <c r="L99" s="22">
        <v>5.1256012305360059</v>
      </c>
      <c r="M99" s="22">
        <v>4.7199748824220649</v>
      </c>
      <c r="N99" s="22">
        <v>6.7701939109977758</v>
      </c>
      <c r="O99" s="22">
        <v>0.60835373544030347</v>
      </c>
      <c r="P99" s="22">
        <v>2.9828183762259357</v>
      </c>
      <c r="Q99" s="22">
        <v>2.5437685725537875</v>
      </c>
      <c r="R99" s="22">
        <v>0.44341253076829901</v>
      </c>
      <c r="S99" s="22">
        <v>3.7836522585466668</v>
      </c>
      <c r="T99" s="22">
        <v>1.8287168838128736</v>
      </c>
      <c r="U99" s="22">
        <v>3.9864487057198232</v>
      </c>
      <c r="V99" s="22">
        <v>3.346512731298418</v>
      </c>
      <c r="W99" s="22">
        <v>-2.4622777216662115</v>
      </c>
      <c r="X99" s="22">
        <v>3.5426832138318503</v>
      </c>
      <c r="Y99" s="22">
        <v>1.3590321994090431</v>
      </c>
      <c r="Z99" s="22">
        <v>2.7941687217874005</v>
      </c>
      <c r="AA99" s="22">
        <v>4.8388557927649032</v>
      </c>
      <c r="AB99" s="22">
        <v>8.7906342417509791</v>
      </c>
      <c r="AC99" s="22">
        <v>10.857642132172643</v>
      </c>
      <c r="AD99" s="22">
        <v>5.8300756730618417</v>
      </c>
      <c r="AE99" s="22">
        <v>6.4711928085070554</v>
      </c>
      <c r="AF99" s="22">
        <v>7.3142238281863001</v>
      </c>
      <c r="AG99" s="22">
        <v>4.3840962832322674</v>
      </c>
    </row>
    <row r="100" spans="1:33" x14ac:dyDescent="0.25">
      <c r="A100" s="17" t="str">
        <f>VLOOKUP(C100,'Country Table'!$C$4:$G$222,5,FALSE)</f>
        <v>Upper middle income</v>
      </c>
      <c r="B100" s="17" t="str">
        <f>VLOOKUP(C100,'Country Table'!$C$4:$G$222,4,FALSE)</f>
        <v>East Asia &amp; Pacific</v>
      </c>
      <c r="C100" t="s">
        <v>253</v>
      </c>
      <c r="D100" s="22">
        <v>2.6762464636276349</v>
      </c>
      <c r="E100" s="22">
        <v>8.7857170808433693E-2</v>
      </c>
      <c r="F100" s="22">
        <v>7.1408566860694265</v>
      </c>
      <c r="G100" s="22">
        <v>6.0062407106870239</v>
      </c>
      <c r="H100" s="22">
        <v>5.8776989070235857</v>
      </c>
      <c r="I100" s="22">
        <v>8.2132317787864793</v>
      </c>
      <c r="J100" s="22">
        <v>-10.302948697774298</v>
      </c>
      <c r="K100" s="22">
        <v>-6.445658091225269</v>
      </c>
      <c r="L100" s="22">
        <v>-0.8193641888552321</v>
      </c>
      <c r="M100" s="22">
        <v>-1.2551507441371399</v>
      </c>
      <c r="N100" s="22">
        <v>1.3540775638579277</v>
      </c>
      <c r="O100" s="22">
        <v>6.8260710652516821</v>
      </c>
      <c r="P100" s="22">
        <v>3.7414653860061264</v>
      </c>
      <c r="Q100" s="22">
        <v>-1.6158671783423273</v>
      </c>
      <c r="R100" s="22">
        <v>0.9492779640449811</v>
      </c>
      <c r="S100" s="22">
        <v>2.2847891095474324</v>
      </c>
      <c r="T100" s="22">
        <v>0.66815941025286918</v>
      </c>
      <c r="U100" s="22">
        <v>2.7691186730776565</v>
      </c>
      <c r="V100" s="22">
        <v>-6.7530945947151082</v>
      </c>
      <c r="W100" s="22">
        <v>1.4438063790729956</v>
      </c>
      <c r="X100" s="22">
        <v>7.5553903056579657</v>
      </c>
      <c r="Y100" s="22">
        <v>-0.75614346016989487</v>
      </c>
      <c r="Z100" s="22">
        <v>-2.3703390480774829</v>
      </c>
      <c r="AA100" s="22">
        <v>3.7176278742082616</v>
      </c>
      <c r="AB100" s="22">
        <v>-0.93996531690437735</v>
      </c>
      <c r="AC100" s="22">
        <v>1.5912884455893845</v>
      </c>
      <c r="AD100" s="22">
        <v>1.3066658865999727</v>
      </c>
      <c r="AE100" s="22">
        <v>4.0566445842693355</v>
      </c>
      <c r="AF100" s="22">
        <v>3.6247527596621012</v>
      </c>
      <c r="AG100" s="22" t="s">
        <v>443</v>
      </c>
    </row>
    <row r="101" spans="1:33" x14ac:dyDescent="0.25">
      <c r="A101" s="17" t="str">
        <f>VLOOKUP(C101,'Country Table'!$C$4:$G$222,5,FALSE)</f>
        <v>Lower middle income</v>
      </c>
      <c r="B101" s="17" t="str">
        <f>VLOOKUP(C101,'Country Table'!$C$4:$G$222,4,FALSE)</f>
        <v>Sub-Saharan Africa</v>
      </c>
      <c r="C101" t="s">
        <v>255</v>
      </c>
      <c r="D101" s="22">
        <v>-1.7713045336383288</v>
      </c>
      <c r="E101" s="22">
        <v>1.788087281864108</v>
      </c>
      <c r="F101" s="22">
        <v>1.8741257308372496</v>
      </c>
      <c r="G101" s="22">
        <v>5.8736374324218872</v>
      </c>
      <c r="H101" s="22">
        <v>-3.0607322246072499</v>
      </c>
      <c r="I101" s="22">
        <v>9.8198004188842418</v>
      </c>
      <c r="J101" s="22">
        <v>5.8188266341195742</v>
      </c>
      <c r="K101" s="22">
        <v>-4.044696524544193</v>
      </c>
      <c r="L101" s="22">
        <v>2.777804784283731</v>
      </c>
      <c r="M101" s="22">
        <v>3.6731783232240218</v>
      </c>
      <c r="N101" s="22">
        <v>-3.9180258792329141</v>
      </c>
      <c r="O101" s="22">
        <v>-0.79949381578936141</v>
      </c>
      <c r="P101" s="22">
        <v>1.3814839619905825</v>
      </c>
      <c r="Q101" s="22">
        <v>6.9282695510630248</v>
      </c>
      <c r="R101" s="22">
        <v>4.7327579245202998</v>
      </c>
      <c r="S101" s="22">
        <v>8.5662872490666757</v>
      </c>
      <c r="T101" s="22">
        <v>18.333198759771349</v>
      </c>
      <c r="U101" s="22">
        <v>-1.9694227516076097</v>
      </c>
      <c r="V101" s="22">
        <v>-0.33107919527837737</v>
      </c>
      <c r="W101" s="22">
        <v>9.7875871972831874E-2</v>
      </c>
      <c r="X101" s="22">
        <v>2.6202295205537638</v>
      </c>
      <c r="Y101" s="22">
        <v>4.1727832830441969</v>
      </c>
      <c r="Z101" s="22">
        <v>4.4700131823369134</v>
      </c>
      <c r="AA101" s="22">
        <v>4.150813186271705</v>
      </c>
      <c r="AB101" s="22">
        <v>4.2748232713028358</v>
      </c>
      <c r="AC101" s="22">
        <v>5.3763392369493346</v>
      </c>
      <c r="AD101" s="22">
        <v>1.2609092244830578</v>
      </c>
      <c r="AE101" s="22">
        <v>3.4971750059149258</v>
      </c>
      <c r="AF101" s="22">
        <v>2.1152676374678094</v>
      </c>
      <c r="AG101" s="22">
        <v>5.9305108846330796</v>
      </c>
    </row>
    <row r="102" spans="1:33" x14ac:dyDescent="0.25">
      <c r="A102" s="17" t="str">
        <f>VLOOKUP(C102,'Country Table'!$C$4:$G$222,5,FALSE)</f>
        <v>High income</v>
      </c>
      <c r="B102" s="17" t="str">
        <f>VLOOKUP(C102,'Country Table'!$C$4:$G$222,4,FALSE)</f>
        <v>Sub-Saharan Africa</v>
      </c>
      <c r="C102" t="s">
        <v>257</v>
      </c>
      <c r="D102" s="22">
        <v>7.1867367713132069</v>
      </c>
      <c r="E102" s="22">
        <v>4.4354462615384165</v>
      </c>
      <c r="F102" s="22">
        <v>6.5126985944167046</v>
      </c>
      <c r="G102" s="22">
        <v>5.0820629282415553</v>
      </c>
      <c r="H102" s="22">
        <v>4.136142898328103</v>
      </c>
      <c r="I102" s="22">
        <v>4.2877365712879794</v>
      </c>
      <c r="J102" s="22">
        <v>5.5878438994915598</v>
      </c>
      <c r="K102" s="22">
        <v>5.6874774442267721</v>
      </c>
      <c r="L102" s="22">
        <v>6.071940161388369</v>
      </c>
      <c r="M102" s="22">
        <v>2.6109323187247355</v>
      </c>
      <c r="N102" s="22">
        <v>8.2027917834951154</v>
      </c>
      <c r="O102" s="22">
        <v>3.3475407107277562</v>
      </c>
      <c r="P102" s="22">
        <v>1.6149186446193369</v>
      </c>
      <c r="Q102" s="22">
        <v>5.925445488646659</v>
      </c>
      <c r="R102" s="22">
        <v>4.3300198720343843</v>
      </c>
      <c r="S102" s="22">
        <v>1.7775430369347305</v>
      </c>
      <c r="T102" s="22">
        <v>4.8655445910714405</v>
      </c>
      <c r="U102" s="22">
        <v>5.7270161424743549</v>
      </c>
      <c r="V102" s="22">
        <v>5.3869625700507839</v>
      </c>
      <c r="W102" s="22">
        <v>3.3150769885353952</v>
      </c>
      <c r="X102" s="22">
        <v>4.3772032394526548</v>
      </c>
      <c r="Y102" s="22">
        <v>4.0775380736220939</v>
      </c>
      <c r="Z102" s="22">
        <v>3.4961183375797873</v>
      </c>
      <c r="AA102" s="22">
        <v>3.3604061030308543</v>
      </c>
      <c r="AB102" s="22">
        <v>3.7445757725785143</v>
      </c>
      <c r="AC102" s="22">
        <v>3.5530717300396049</v>
      </c>
      <c r="AD102" s="22">
        <v>3.8379326287084439</v>
      </c>
      <c r="AE102" s="22">
        <v>3.8141521149642301</v>
      </c>
      <c r="AF102" s="22">
        <v>3.759918079915451</v>
      </c>
      <c r="AG102" s="22">
        <v>3.5507843801241279</v>
      </c>
    </row>
    <row r="103" spans="1:33" x14ac:dyDescent="0.25">
      <c r="A103" s="17" t="str">
        <f>VLOOKUP(C103,'Country Table'!$C$4:$G$222,5,FALSE)</f>
        <v>Upper middle income</v>
      </c>
      <c r="B103" s="17" t="str">
        <f>VLOOKUP(C103,'Country Table'!$C$4:$G$222,4,FALSE)</f>
        <v>Latin America &amp; Caribbean</v>
      </c>
      <c r="C103" t="s">
        <v>259</v>
      </c>
      <c r="D103" s="22">
        <v>5.1757683861952728</v>
      </c>
      <c r="E103" s="22">
        <v>4.2147548386775924</v>
      </c>
      <c r="F103" s="22">
        <v>3.5411024159496236</v>
      </c>
      <c r="G103" s="22">
        <v>1.9411558477300872</v>
      </c>
      <c r="H103" s="22">
        <v>4.9410806756874308</v>
      </c>
      <c r="I103" s="22">
        <v>-6.2912308211011521</v>
      </c>
      <c r="J103" s="22">
        <v>6.7732586944504476</v>
      </c>
      <c r="K103" s="22">
        <v>6.8468522786242971</v>
      </c>
      <c r="L103" s="22">
        <v>5.1639251679514615</v>
      </c>
      <c r="M103" s="22">
        <v>2.7535542474823558</v>
      </c>
      <c r="N103" s="22">
        <v>4.9424537146742153</v>
      </c>
      <c r="O103" s="22">
        <v>-0.4043901266928458</v>
      </c>
      <c r="P103" s="22">
        <v>-3.9844481468534809E-2</v>
      </c>
      <c r="Q103" s="22">
        <v>1.4463826837036322</v>
      </c>
      <c r="R103" s="22">
        <v>3.920590810287905</v>
      </c>
      <c r="S103" s="22">
        <v>2.3078070659173591</v>
      </c>
      <c r="T103" s="22">
        <v>4.4950778942140772</v>
      </c>
      <c r="U103" s="22">
        <v>2.2914457142980211</v>
      </c>
      <c r="V103" s="22">
        <v>1.1435845871939847</v>
      </c>
      <c r="W103" s="22">
        <v>-5.2857441368174847</v>
      </c>
      <c r="X103" s="22">
        <v>5.1181181432116176</v>
      </c>
      <c r="Y103" s="22">
        <v>3.6630079295009352</v>
      </c>
      <c r="Z103" s="22">
        <v>3.6423226794134678</v>
      </c>
      <c r="AA103" s="22">
        <v>1.3540919615167866</v>
      </c>
      <c r="AB103" s="22">
        <v>2.8043401283809715</v>
      </c>
      <c r="AC103" s="22">
        <v>3.2879915993309368</v>
      </c>
      <c r="AD103" s="22">
        <v>2.9105464592934709</v>
      </c>
      <c r="AE103" s="22">
        <v>2.1180823469118195</v>
      </c>
      <c r="AF103" s="22">
        <v>2.1359581211972198</v>
      </c>
      <c r="AG103" s="22">
        <v>-0.14560232475653834</v>
      </c>
    </row>
    <row r="104" spans="1:33" x14ac:dyDescent="0.25">
      <c r="A104" s="17" t="str">
        <f>VLOOKUP(C104,'Country Table'!$C$4:$G$222,5,FALSE)</f>
        <v>Lower middle income</v>
      </c>
      <c r="B104" s="17" t="str">
        <f>VLOOKUP(C104,'Country Table'!$C$4:$G$222,4,FALSE)</f>
        <v>East Asia &amp; Pacific</v>
      </c>
      <c r="C104" t="s">
        <v>456</v>
      </c>
      <c r="D104" s="22">
        <v>3.7409268565047569</v>
      </c>
      <c r="E104" s="22">
        <v>7.427341227125936</v>
      </c>
      <c r="F104" s="22">
        <v>4.008016032064134</v>
      </c>
      <c r="G104" s="22">
        <v>8.1406551059730106</v>
      </c>
      <c r="H104" s="22">
        <v>-0.53452115812918066</v>
      </c>
      <c r="I104" s="22">
        <v>7.0144648454993188</v>
      </c>
      <c r="J104" s="22">
        <v>-3.182371518973838</v>
      </c>
      <c r="K104" s="22">
        <v>-6.0609374365162978</v>
      </c>
      <c r="L104" s="22">
        <v>2.8505158599975005</v>
      </c>
      <c r="M104" s="22">
        <v>1.3744383896125498</v>
      </c>
      <c r="N104" s="22">
        <v>4.8339037861711063</v>
      </c>
      <c r="O104" s="22">
        <v>2.1676024405049077</v>
      </c>
      <c r="P104" s="22">
        <v>0.54699767249934439</v>
      </c>
      <c r="Q104" s="22">
        <v>1.5721150674310849</v>
      </c>
      <c r="R104" s="22">
        <v>-3.0801530474747381</v>
      </c>
      <c r="S104" s="22">
        <v>2.0418671639554447</v>
      </c>
      <c r="T104" s="22">
        <v>-8.105529341648321E-2</v>
      </c>
      <c r="U104" s="22">
        <v>-1.8361852940239771</v>
      </c>
      <c r="V104" s="22">
        <v>-2.40849258666222</v>
      </c>
      <c r="W104" s="22">
        <v>1.0930992410524567</v>
      </c>
      <c r="X104" s="22">
        <v>2.2593899558593193</v>
      </c>
      <c r="Y104" s="22">
        <v>3.1885747547392782</v>
      </c>
      <c r="Z104" s="22">
        <v>-1.8668197547554399</v>
      </c>
      <c r="AA104" s="22">
        <v>-3.6797677907348287</v>
      </c>
      <c r="AB104" s="22">
        <v>-2.3057757452932464</v>
      </c>
      <c r="AC104" s="22">
        <v>4.6218840040493916</v>
      </c>
      <c r="AD104" s="22">
        <v>0.90018041651693181</v>
      </c>
      <c r="AE104" s="22">
        <v>2.6821859444555116</v>
      </c>
      <c r="AF104" s="22">
        <v>0.21165360012676615</v>
      </c>
      <c r="AG104" s="22" t="s">
        <v>443</v>
      </c>
    </row>
    <row r="105" spans="1:33" x14ac:dyDescent="0.25">
      <c r="A105" s="17" t="str">
        <f>VLOOKUP(C105,'Country Table'!$C$4:$G$222,5,FALSE)</f>
        <v>High income</v>
      </c>
      <c r="B105" s="17" t="str">
        <f>VLOOKUP(C105,'Country Table'!$C$4:$G$222,4,FALSE)</f>
        <v>Europe &amp; Central Asia</v>
      </c>
      <c r="C105" t="s">
        <v>264</v>
      </c>
      <c r="D105" s="22">
        <v>2.6434541726937795</v>
      </c>
      <c r="E105" s="22">
        <v>1.0151278990987294</v>
      </c>
      <c r="F105" s="22">
        <v>1.3666401529177818</v>
      </c>
      <c r="G105" s="22">
        <v>-0.9139175190982769</v>
      </c>
      <c r="H105" s="22">
        <v>2.2156234113581945</v>
      </c>
      <c r="I105" s="22">
        <v>2.1171523112569588</v>
      </c>
      <c r="J105" s="22">
        <v>1.1107300015686548</v>
      </c>
      <c r="K105" s="22">
        <v>2.2372487537137005</v>
      </c>
      <c r="L105" s="22">
        <v>3.5032665890447419</v>
      </c>
      <c r="M105" s="22">
        <v>3.3005428343993941</v>
      </c>
      <c r="N105" s="22">
        <v>3.9102292257834534</v>
      </c>
      <c r="O105" s="22">
        <v>2.1877325358088342</v>
      </c>
      <c r="P105" s="22">
        <v>1.026495079221192</v>
      </c>
      <c r="Q105" s="22">
        <v>1.0875365963862293</v>
      </c>
      <c r="R105" s="22">
        <v>2.4704844477783041</v>
      </c>
      <c r="S105" s="22">
        <v>1.8954152813178098</v>
      </c>
      <c r="T105" s="22">
        <v>5.8039365356305552</v>
      </c>
      <c r="U105" s="22">
        <v>14.428899023472724</v>
      </c>
      <c r="V105" s="22">
        <v>0.66683479318186301</v>
      </c>
      <c r="W105" s="22">
        <v>-11.300000617350918</v>
      </c>
      <c r="X105" s="22">
        <v>2.0999998991306086</v>
      </c>
      <c r="Y105" s="22">
        <v>7</v>
      </c>
      <c r="Z105" s="22">
        <v>1.0000009233149996</v>
      </c>
      <c r="AA105" s="22">
        <v>9.5999984641889284</v>
      </c>
      <c r="AB105" s="22">
        <v>7.2000007173257359</v>
      </c>
      <c r="AC105" s="22">
        <v>4.8999991694016671</v>
      </c>
      <c r="AD105" s="22">
        <v>3.5000013907496879</v>
      </c>
      <c r="AE105" s="22">
        <v>-3.4000008098149692</v>
      </c>
      <c r="AF105" s="22">
        <v>6.1000004747994439</v>
      </c>
      <c r="AG105" s="22" t="s">
        <v>443</v>
      </c>
    </row>
    <row r="106" spans="1:33" x14ac:dyDescent="0.25">
      <c r="A106" s="17" t="str">
        <f>VLOOKUP(C106,'Country Table'!$C$4:$G$222,5,FALSE)</f>
        <v>Lower middle income</v>
      </c>
      <c r="B106" s="17" t="str">
        <f>VLOOKUP(C106,'Country Table'!$C$4:$G$222,4,FALSE)</f>
        <v>East Asia &amp; Pacific</v>
      </c>
      <c r="C106" t="s">
        <v>266</v>
      </c>
      <c r="D106" s="22">
        <v>-3.184460178025418</v>
      </c>
      <c r="E106" s="22">
        <v>-8.6935447314382799</v>
      </c>
      <c r="F106" s="22">
        <v>-9.2564657047561383</v>
      </c>
      <c r="G106" s="22">
        <v>-3.1687915490130223</v>
      </c>
      <c r="H106" s="22">
        <v>2.1343826936371784</v>
      </c>
      <c r="I106" s="22">
        <v>6.3764268873271135</v>
      </c>
      <c r="J106" s="22">
        <v>2.2350938435934182</v>
      </c>
      <c r="K106" s="22">
        <v>3.8967135834901256</v>
      </c>
      <c r="L106" s="22">
        <v>3.339936599863762</v>
      </c>
      <c r="M106" s="22">
        <v>3.0703690103922838</v>
      </c>
      <c r="N106" s="22">
        <v>1.1460621368384523</v>
      </c>
      <c r="O106" s="22">
        <v>2.9527105437067007</v>
      </c>
      <c r="P106" s="22">
        <v>4.7329784653626916</v>
      </c>
      <c r="Q106" s="22">
        <v>7.004634574508728</v>
      </c>
      <c r="R106" s="22">
        <v>10.625405959917273</v>
      </c>
      <c r="S106" s="22">
        <v>7.2536654404968317</v>
      </c>
      <c r="T106" s="22">
        <v>8.5562348094271528</v>
      </c>
      <c r="U106" s="22">
        <v>10.248016359043291</v>
      </c>
      <c r="V106" s="22">
        <v>8.9003679463921515</v>
      </c>
      <c r="W106" s="22">
        <v>-1.2685989405187712</v>
      </c>
      <c r="X106" s="22">
        <v>6.3651616848574832</v>
      </c>
      <c r="Y106" s="22">
        <v>17.290777583688978</v>
      </c>
      <c r="Z106" s="22">
        <v>12.31981984848376</v>
      </c>
      <c r="AA106" s="22">
        <v>11.648916189886322</v>
      </c>
      <c r="AB106" s="22">
        <v>7.8852254815193987</v>
      </c>
      <c r="AC106" s="22">
        <v>2.3798358068848131</v>
      </c>
      <c r="AD106" s="22">
        <v>1.1683934561721969</v>
      </c>
      <c r="AE106" s="22">
        <v>5.3370379330794719</v>
      </c>
      <c r="AF106" s="22">
        <v>7.2466296362473628</v>
      </c>
      <c r="AG106" s="22">
        <v>5.0991678959199334</v>
      </c>
    </row>
    <row r="107" spans="1:33" x14ac:dyDescent="0.25">
      <c r="A107" s="17" t="str">
        <f>VLOOKUP(C107,'Country Table'!$C$4:$G$222,5,FALSE)</f>
        <v>Lower middle income</v>
      </c>
      <c r="B107" s="17" t="str">
        <f>VLOOKUP(C107,'Country Table'!$C$4:$G$222,4,FALSE)</f>
        <v>Middle East &amp; North Africa</v>
      </c>
      <c r="C107" t="s">
        <v>270</v>
      </c>
      <c r="D107" s="22">
        <v>3.4118122263138133</v>
      </c>
      <c r="E107" s="22">
        <v>7.2160881613823733</v>
      </c>
      <c r="F107" s="22">
        <v>-2.0977387614765064</v>
      </c>
      <c r="G107" s="22">
        <v>-0.74059169202219266</v>
      </c>
      <c r="H107" s="22">
        <v>10.588000400616778</v>
      </c>
      <c r="I107" s="22">
        <v>-5.4054478671599639</v>
      </c>
      <c r="J107" s="22">
        <v>12.372876276007744</v>
      </c>
      <c r="K107" s="22">
        <v>-1.560702356064553</v>
      </c>
      <c r="L107" s="22">
        <v>7.2385526896538295</v>
      </c>
      <c r="M107" s="22">
        <v>1.0813325617380372</v>
      </c>
      <c r="N107" s="22">
        <v>1.9128729806376725</v>
      </c>
      <c r="O107" s="22">
        <v>7.3199674542072017</v>
      </c>
      <c r="P107" s="22">
        <v>3.1214496560053817</v>
      </c>
      <c r="Q107" s="22">
        <v>5.9611621547828406</v>
      </c>
      <c r="R107" s="22">
        <v>4.797018362163243</v>
      </c>
      <c r="S107" s="22">
        <v>3.2916396843359621</v>
      </c>
      <c r="T107" s="22">
        <v>7.5746316445854092</v>
      </c>
      <c r="U107" s="22">
        <v>3.5315941515448941</v>
      </c>
      <c r="V107" s="22">
        <v>5.9232776859759326</v>
      </c>
      <c r="W107" s="22">
        <v>4.2437573208336659</v>
      </c>
      <c r="X107" s="22">
        <v>3.8157179167666015</v>
      </c>
      <c r="Y107" s="22">
        <v>5.2456972972948535</v>
      </c>
      <c r="Z107" s="22">
        <v>3.0099612622197753</v>
      </c>
      <c r="AA107" s="22">
        <v>4.5354242000385625</v>
      </c>
      <c r="AB107" s="22">
        <v>2.6694939269442273</v>
      </c>
      <c r="AC107" s="22">
        <v>4.5363781680642461</v>
      </c>
      <c r="AD107" s="22">
        <v>1.0598563900817908</v>
      </c>
      <c r="AE107" s="22">
        <v>4.2348500540863938</v>
      </c>
      <c r="AF107" s="22">
        <v>2.9902141695292244</v>
      </c>
      <c r="AG107" s="22">
        <v>2.2999999999999972</v>
      </c>
    </row>
    <row r="108" spans="1:33" x14ac:dyDescent="0.25">
      <c r="A108" s="17" t="str">
        <f>VLOOKUP(C108,'Country Table'!$C$4:$G$222,5,FALSE)</f>
        <v>Low income</v>
      </c>
      <c r="B108" s="17" t="str">
        <f>VLOOKUP(C108,'Country Table'!$C$4:$G$222,4,FALSE)</f>
        <v>Sub-Saharan Africa</v>
      </c>
      <c r="C108" t="s">
        <v>272</v>
      </c>
      <c r="D108" s="22">
        <v>0.99999283313417209</v>
      </c>
      <c r="E108" s="22">
        <v>4.8999991388883473</v>
      </c>
      <c r="F108" s="22">
        <v>-6.1022475684829374</v>
      </c>
      <c r="G108" s="22">
        <v>10.589097520353349</v>
      </c>
      <c r="H108" s="22">
        <v>6.536336820210181</v>
      </c>
      <c r="I108" s="22">
        <v>2.254300776148483</v>
      </c>
      <c r="J108" s="22">
        <v>11.204732526036935</v>
      </c>
      <c r="K108" s="22">
        <v>11.300232049169523</v>
      </c>
      <c r="L108" s="22">
        <v>9.9267570153406979</v>
      </c>
      <c r="M108" s="22">
        <v>11.701542660369697</v>
      </c>
      <c r="N108" s="22">
        <v>1.188520575457801</v>
      </c>
      <c r="O108" s="22">
        <v>12.08967670553649</v>
      </c>
      <c r="P108" s="22">
        <v>9.290478456666861</v>
      </c>
      <c r="Q108" s="22">
        <v>6.9264500611886604</v>
      </c>
      <c r="R108" s="22">
        <v>7.9297508603522573</v>
      </c>
      <c r="S108" s="22">
        <v>6.6378688120436919</v>
      </c>
      <c r="T108" s="22">
        <v>9.7021067733876549</v>
      </c>
      <c r="U108" s="22">
        <v>7.7315823406477193</v>
      </c>
      <c r="V108" s="22">
        <v>7.2891323163771631</v>
      </c>
      <c r="W108" s="22">
        <v>6.3137949104750817</v>
      </c>
      <c r="X108" s="22">
        <v>6.4881496456233236</v>
      </c>
      <c r="Y108" s="22">
        <v>7.4036726781556297</v>
      </c>
      <c r="Z108" s="22">
        <v>7.2584392525877774</v>
      </c>
      <c r="AA108" s="22">
        <v>6.9636071348706992</v>
      </c>
      <c r="AB108" s="22">
        <v>7.3985127971386362</v>
      </c>
      <c r="AC108" s="22">
        <v>6.7232787803581857</v>
      </c>
      <c r="AD108" s="22">
        <v>3.824214319211876</v>
      </c>
      <c r="AE108" s="22">
        <v>3.7413175931256433</v>
      </c>
      <c r="AF108" s="22">
        <v>3.4281736608172082</v>
      </c>
      <c r="AG108" s="22">
        <v>2.2238776554458042</v>
      </c>
    </row>
    <row r="109" spans="1:33" x14ac:dyDescent="0.25">
      <c r="A109" s="17" t="str">
        <f>VLOOKUP(C109,'Country Table'!$C$4:$G$222,5,FALSE)</f>
        <v>Lower middle income</v>
      </c>
      <c r="B109" s="17" t="str">
        <f>VLOOKUP(C109,'Country Table'!$C$4:$G$222,4,FALSE)</f>
        <v>East Asia &amp; Pacific</v>
      </c>
      <c r="C109" t="s">
        <v>274</v>
      </c>
      <c r="D109" s="22">
        <v>2.8169332732915962</v>
      </c>
      <c r="E109" s="22">
        <v>-0.65061690812291317</v>
      </c>
      <c r="F109" s="22">
        <v>9.6609424527245693</v>
      </c>
      <c r="G109" s="22">
        <v>6.0394102268840726</v>
      </c>
      <c r="H109" s="22">
        <v>7.4779583583741953</v>
      </c>
      <c r="I109" s="22">
        <v>6.9480514367992896</v>
      </c>
      <c r="J109" s="22">
        <v>6.4427153474499761</v>
      </c>
      <c r="K109" s="22">
        <v>5.6515829631764092</v>
      </c>
      <c r="L109" s="22">
        <v>5.8662131529923585</v>
      </c>
      <c r="M109" s="22">
        <v>10.945129982025421</v>
      </c>
      <c r="N109" s="22">
        <v>13.745930555989943</v>
      </c>
      <c r="O109" s="22">
        <v>11.343997069850033</v>
      </c>
      <c r="P109" s="22">
        <v>12.025513433976954</v>
      </c>
      <c r="Q109" s="22">
        <v>13.843996890138158</v>
      </c>
      <c r="R109" s="22">
        <v>13.564661616294444</v>
      </c>
      <c r="S109" s="22">
        <v>13.568950021609979</v>
      </c>
      <c r="T109" s="22">
        <v>13.076101379580834</v>
      </c>
      <c r="U109" s="22">
        <v>11.991435240049995</v>
      </c>
      <c r="V109" s="22">
        <v>10.255305393015561</v>
      </c>
      <c r="W109" s="22">
        <v>10.550009096178343</v>
      </c>
      <c r="X109" s="22">
        <v>9.6344394521447754</v>
      </c>
      <c r="Y109" s="22">
        <v>5.5914823781960052</v>
      </c>
      <c r="Z109" s="22">
        <v>7.3326704471546833</v>
      </c>
      <c r="AA109" s="22">
        <v>8.4260010248517432</v>
      </c>
      <c r="AB109" s="22">
        <v>7.9909155972888186</v>
      </c>
      <c r="AC109" s="22">
        <v>6.9928402902513511</v>
      </c>
      <c r="AD109" s="22">
        <v>5.7500645002950677</v>
      </c>
      <c r="AE109" s="22">
        <v>6.4049773251470015</v>
      </c>
      <c r="AF109" s="22">
        <v>6.7504601462238014</v>
      </c>
      <c r="AG109" s="22">
        <v>2.8879607331071782</v>
      </c>
    </row>
    <row r="110" spans="1:33" x14ac:dyDescent="0.25">
      <c r="A110" s="17" t="str">
        <f>VLOOKUP(C110,'Country Table'!$C$4:$G$222,5,FALSE)</f>
        <v>Upper middle income</v>
      </c>
      <c r="B110" s="17" t="str">
        <f>VLOOKUP(C110,'Country Table'!$C$4:$G$222,4,FALSE)</f>
        <v>Sub-Saharan Africa</v>
      </c>
      <c r="C110" t="s">
        <v>276</v>
      </c>
      <c r="D110" s="22">
        <v>2.047459939506993</v>
      </c>
      <c r="E110" s="22">
        <v>8.1656124568739017</v>
      </c>
      <c r="F110" s="22">
        <v>7.1893425800280397</v>
      </c>
      <c r="G110" s="22">
        <v>-1.5795393481538724</v>
      </c>
      <c r="H110" s="22">
        <v>1.7298797903143566</v>
      </c>
      <c r="I110" s="22">
        <v>3.899013995606083</v>
      </c>
      <c r="J110" s="22">
        <v>3.1913242894130036</v>
      </c>
      <c r="K110" s="22">
        <v>4.2201004508355169</v>
      </c>
      <c r="L110" s="22">
        <v>3.2915855739241522</v>
      </c>
      <c r="M110" s="22">
        <v>3.3692783834205642</v>
      </c>
      <c r="N110" s="22">
        <v>3.4921834292483283</v>
      </c>
      <c r="O110" s="22">
        <v>1.1779486388161473</v>
      </c>
      <c r="P110" s="22">
        <v>4.7886612758019282</v>
      </c>
      <c r="Q110" s="22">
        <v>4.2397943726592189</v>
      </c>
      <c r="R110" s="22">
        <v>12.269547995561439</v>
      </c>
      <c r="S110" s="22">
        <v>2.5292627275009636</v>
      </c>
      <c r="T110" s="22">
        <v>7.0731752283392098</v>
      </c>
      <c r="U110" s="22">
        <v>5.3740442215554509</v>
      </c>
      <c r="V110" s="22">
        <v>2.6498119669142994</v>
      </c>
      <c r="W110" s="22">
        <v>0.29597089956921252</v>
      </c>
      <c r="X110" s="22">
        <v>6.03924954600474</v>
      </c>
      <c r="Y110" s="22">
        <v>5.0913381975236689</v>
      </c>
      <c r="Z110" s="22">
        <v>5.0616820132675997</v>
      </c>
      <c r="AA110" s="22">
        <v>5.6147197006409328</v>
      </c>
      <c r="AB110" s="22">
        <v>5.7577888470497669</v>
      </c>
      <c r="AC110" s="22">
        <v>4.5267700011373506</v>
      </c>
      <c r="AD110" s="22">
        <v>-0.28070798821292442</v>
      </c>
      <c r="AE110" s="22">
        <v>-0.25627590591170701</v>
      </c>
      <c r="AF110" s="22">
        <v>0.69837410657321186</v>
      </c>
      <c r="AG110" s="22">
        <v>-1.1340979518700465</v>
      </c>
    </row>
    <row r="111" spans="1:33" x14ac:dyDescent="0.25">
      <c r="A111" s="17" t="str">
        <f>VLOOKUP(C111,'Country Table'!$C$4:$G$222,5,FALSE)</f>
        <v>Lower middle income</v>
      </c>
      <c r="B111" s="17" t="str">
        <f>VLOOKUP(C111,'Country Table'!$C$4:$G$222,4,FALSE)</f>
        <v>South Asia</v>
      </c>
      <c r="C111" t="s">
        <v>280</v>
      </c>
      <c r="D111" s="22">
        <v>4.6350363470598239</v>
      </c>
      <c r="E111" s="22">
        <v>6.3681504032866911</v>
      </c>
      <c r="F111" s="22">
        <v>4.1064066122875573</v>
      </c>
      <c r="G111" s="22">
        <v>3.8498500216171294</v>
      </c>
      <c r="H111" s="22">
        <v>8.2160027093266734</v>
      </c>
      <c r="I111" s="22">
        <v>3.4684518834233273</v>
      </c>
      <c r="J111" s="22">
        <v>5.3282841745095624</v>
      </c>
      <c r="K111" s="22">
        <v>5.0486125359023646</v>
      </c>
      <c r="L111" s="22">
        <v>3.0163894816854935</v>
      </c>
      <c r="M111" s="22">
        <v>4.4125732709716914</v>
      </c>
      <c r="N111" s="22">
        <v>6.1999999875977068</v>
      </c>
      <c r="O111" s="22">
        <v>4.7998921488015895</v>
      </c>
      <c r="P111" s="22">
        <v>0.12014317524969442</v>
      </c>
      <c r="Q111" s="22">
        <v>3.9450377673063315</v>
      </c>
      <c r="R111" s="22">
        <v>4.6826032453513449</v>
      </c>
      <c r="S111" s="22">
        <v>3.4791810463114672</v>
      </c>
      <c r="T111" s="22">
        <v>3.3646147880716626</v>
      </c>
      <c r="U111" s="22">
        <v>3.4115602756926222</v>
      </c>
      <c r="V111" s="22">
        <v>6.1046391423168984</v>
      </c>
      <c r="W111" s="22">
        <v>4.5330787203928367</v>
      </c>
      <c r="X111" s="22">
        <v>4.8164146502244449</v>
      </c>
      <c r="Y111" s="22">
        <v>3.4218282408747172</v>
      </c>
      <c r="Z111" s="22">
        <v>4.7811922575481418</v>
      </c>
      <c r="AA111" s="22">
        <v>4.1288776763109212</v>
      </c>
      <c r="AB111" s="22">
        <v>5.9889846608802486</v>
      </c>
      <c r="AC111" s="22">
        <v>3.3229054393755746</v>
      </c>
      <c r="AD111" s="22">
        <v>0.58867849882251733</v>
      </c>
      <c r="AE111" s="22">
        <v>8.2234994831545691</v>
      </c>
      <c r="AF111" s="22">
        <v>6.7009954594344094</v>
      </c>
      <c r="AG111" s="22">
        <v>6.9912124375561149</v>
      </c>
    </row>
    <row r="112" spans="1:33" x14ac:dyDescent="0.25">
      <c r="A112" s="17" t="str">
        <f>VLOOKUP(C112,'Country Table'!$C$4:$G$222,5,FALSE)</f>
        <v>High income</v>
      </c>
      <c r="B112" s="17" t="str">
        <f>VLOOKUP(C112,'Country Table'!$C$4:$G$222,4,FALSE)</f>
        <v>Europe &amp; Central Asia</v>
      </c>
      <c r="C112" t="s">
        <v>282</v>
      </c>
      <c r="D112" s="22">
        <v>4.1832228082023306</v>
      </c>
      <c r="E112" s="22">
        <v>2.4391345055146303</v>
      </c>
      <c r="F112" s="22">
        <v>1.7060708968032117</v>
      </c>
      <c r="G112" s="22">
        <v>1.2575522033429536</v>
      </c>
      <c r="H112" s="22">
        <v>2.9610924314582832</v>
      </c>
      <c r="I112" s="22">
        <v>3.1160359657493899</v>
      </c>
      <c r="J112" s="22">
        <v>3.4987422087568376</v>
      </c>
      <c r="K112" s="22">
        <v>4.3290533222088357</v>
      </c>
      <c r="L112" s="22">
        <v>4.6639172230080987</v>
      </c>
      <c r="M112" s="22">
        <v>5.0340481150745262</v>
      </c>
      <c r="N112" s="22">
        <v>4.195642482184553</v>
      </c>
      <c r="O112" s="22">
        <v>2.326955105815955</v>
      </c>
      <c r="P112" s="22">
        <v>0.21727356140144138</v>
      </c>
      <c r="Q112" s="22">
        <v>0.15564606607188125</v>
      </c>
      <c r="R112" s="22">
        <v>1.9849456957911684</v>
      </c>
      <c r="S112" s="22">
        <v>2.0508760739101461</v>
      </c>
      <c r="T112" s="22">
        <v>3.4609890013287412</v>
      </c>
      <c r="U112" s="22">
        <v>3.7728425178015215</v>
      </c>
      <c r="V112" s="22">
        <v>2.1703247896893458</v>
      </c>
      <c r="W112" s="22">
        <v>-3.6668840249350012</v>
      </c>
      <c r="X112" s="22">
        <v>1.3427394441032305</v>
      </c>
      <c r="Y112" s="22">
        <v>1.5511892518081964</v>
      </c>
      <c r="Z112" s="22">
        <v>-1.0303540066027352</v>
      </c>
      <c r="AA112" s="22">
        <v>-0.13017522863901831</v>
      </c>
      <c r="AB112" s="22">
        <v>1.4233954098743737</v>
      </c>
      <c r="AC112" s="22">
        <v>1.9591696909250516</v>
      </c>
      <c r="AD112" s="22">
        <v>2.1917137192612302</v>
      </c>
      <c r="AE112" s="22">
        <v>2.9109025840588458</v>
      </c>
      <c r="AF112" s="22">
        <v>2.5974536182745425</v>
      </c>
      <c r="AG112" s="22">
        <v>1.810503082399876</v>
      </c>
    </row>
    <row r="113" spans="1:33" x14ac:dyDescent="0.25">
      <c r="A113" s="17" t="str">
        <f>VLOOKUP(C113,'Country Table'!$C$4:$G$222,5,FALSE)</f>
        <v>High income</v>
      </c>
      <c r="B113" s="17" t="str">
        <f>VLOOKUP(C113,'Country Table'!$C$4:$G$222,4,FALSE)</f>
        <v>East Asia &amp; Pacific</v>
      </c>
      <c r="C113" t="s">
        <v>286</v>
      </c>
      <c r="D113" s="22">
        <v>0.15311484434347733</v>
      </c>
      <c r="E113" s="22">
        <v>-1.0906084998224941</v>
      </c>
      <c r="F113" s="22">
        <v>1.0945460827366418</v>
      </c>
      <c r="G113" s="22">
        <v>6.3912815960650136</v>
      </c>
      <c r="H113" s="22">
        <v>5.1191858829921415</v>
      </c>
      <c r="I113" s="22">
        <v>4.7220499935903177</v>
      </c>
      <c r="J113" s="22">
        <v>3.6173200479636307</v>
      </c>
      <c r="K113" s="22">
        <v>2.0495015173677587</v>
      </c>
      <c r="L113" s="22">
        <v>0.79816819963474472</v>
      </c>
      <c r="M113" s="22">
        <v>5.4510756767592596</v>
      </c>
      <c r="N113" s="22">
        <v>2.9050686688385241</v>
      </c>
      <c r="O113" s="22">
        <v>3.4641835156391494</v>
      </c>
      <c r="P113" s="22">
        <v>4.6744087102133847</v>
      </c>
      <c r="Q113" s="22">
        <v>4.5498888051901645</v>
      </c>
      <c r="R113" s="22">
        <v>4.027911400216837</v>
      </c>
      <c r="S113" s="22">
        <v>3.3204082572756164</v>
      </c>
      <c r="T113" s="22">
        <v>2.8464972701441837</v>
      </c>
      <c r="U113" s="22">
        <v>3.0702283265819972</v>
      </c>
      <c r="V113" s="22">
        <v>-1.0300573054844193</v>
      </c>
      <c r="W113" s="22">
        <v>-0.14596590531201059</v>
      </c>
      <c r="X113" s="22">
        <v>1.5559856458137631</v>
      </c>
      <c r="Y113" s="22">
        <v>2.3587845952933435</v>
      </c>
      <c r="Z113" s="22">
        <v>2.2395634845413497</v>
      </c>
      <c r="AA113" s="22">
        <v>2.628800589678292</v>
      </c>
      <c r="AB113" s="22">
        <v>3.6255957672075851</v>
      </c>
      <c r="AC113" s="22">
        <v>3.6189678187590602</v>
      </c>
      <c r="AD113" s="22">
        <v>3.6775951336822601</v>
      </c>
      <c r="AE113" s="22">
        <v>3.1630975017150575</v>
      </c>
      <c r="AF113" s="22">
        <v>3.7622564266529821</v>
      </c>
      <c r="AG113" s="22">
        <v>2.1709783890537153</v>
      </c>
    </row>
    <row r="114" spans="1:33" x14ac:dyDescent="0.25">
      <c r="A114" s="17" t="str">
        <f>VLOOKUP(C114,'Country Table'!$C$4:$G$222,5,FALSE)</f>
        <v>Lower middle income</v>
      </c>
      <c r="B114" s="17" t="str">
        <f>VLOOKUP(C114,'Country Table'!$C$4:$G$222,4,FALSE)</f>
        <v>Latin America &amp; Caribbean</v>
      </c>
      <c r="C114" t="s">
        <v>288</v>
      </c>
      <c r="D114" s="22">
        <v>-5.2499720862712707E-2</v>
      </c>
      <c r="E114" s="22">
        <v>-0.18928149566298202</v>
      </c>
      <c r="F114" s="22">
        <v>0.38634661945025073</v>
      </c>
      <c r="G114" s="22">
        <v>-0.39293601941764678</v>
      </c>
      <c r="H114" s="22">
        <v>3.3377260806295226</v>
      </c>
      <c r="I114" s="22">
        <v>5.9119079160295769</v>
      </c>
      <c r="J114" s="22">
        <v>6.3442683356358884</v>
      </c>
      <c r="K114" s="22">
        <v>3.9666508786279735</v>
      </c>
      <c r="L114" s="22">
        <v>3.7116814625589427</v>
      </c>
      <c r="M114" s="22">
        <v>7.0359705725964119</v>
      </c>
      <c r="N114" s="22">
        <v>4.1015901545525395</v>
      </c>
      <c r="O114" s="22">
        <v>2.9608435539020235</v>
      </c>
      <c r="P114" s="22">
        <v>0.7539388946328387</v>
      </c>
      <c r="Q114" s="22">
        <v>2.520732898662132</v>
      </c>
      <c r="R114" s="22">
        <v>5.3121705268613937</v>
      </c>
      <c r="S114" s="22">
        <v>4.2823983120778877</v>
      </c>
      <c r="T114" s="22">
        <v>4.1523231872092339</v>
      </c>
      <c r="U114" s="22">
        <v>5.0758174994530236</v>
      </c>
      <c r="V114" s="22">
        <v>3.4363738287819245</v>
      </c>
      <c r="W114" s="22">
        <v>-3.2927896191574746</v>
      </c>
      <c r="X114" s="22">
        <v>4.4088449098536557</v>
      </c>
      <c r="Y114" s="22">
        <v>6.3175248245983937</v>
      </c>
      <c r="Z114" s="22">
        <v>6.4967472990321085</v>
      </c>
      <c r="AA114" s="22">
        <v>4.9267922688301695</v>
      </c>
      <c r="AB114" s="22">
        <v>4.7858161704434679</v>
      </c>
      <c r="AC114" s="22">
        <v>4.7914408199467857</v>
      </c>
      <c r="AD114" s="22">
        <v>4.5635422115899047</v>
      </c>
      <c r="AE114" s="22">
        <v>4.6313836813850884</v>
      </c>
      <c r="AF114" s="22">
        <v>-3.9509170812425793</v>
      </c>
      <c r="AG114" s="22">
        <v>-3.8785099004362849</v>
      </c>
    </row>
    <row r="115" spans="1:33" x14ac:dyDescent="0.25">
      <c r="A115" s="17" t="str">
        <f>VLOOKUP(C115,'Country Table'!$C$4:$G$222,5,FALSE)</f>
        <v>Low income</v>
      </c>
      <c r="B115" s="17" t="str">
        <f>VLOOKUP(C115,'Country Table'!$C$4:$G$222,4,FALSE)</f>
        <v>Sub-Saharan Africa</v>
      </c>
      <c r="C115" t="s">
        <v>290</v>
      </c>
      <c r="D115" s="22">
        <v>-1.2843553810080266</v>
      </c>
      <c r="E115" s="22">
        <v>-0.14744362143245837</v>
      </c>
      <c r="F115" s="22">
        <v>2.0077367041810135</v>
      </c>
      <c r="G115" s="22">
        <v>0.43457712105553981</v>
      </c>
      <c r="H115" s="22">
        <v>1.7157876891992458</v>
      </c>
      <c r="I115" s="22">
        <v>2.2888325463656969</v>
      </c>
      <c r="J115" s="22">
        <v>0.37468510317924597</v>
      </c>
      <c r="K115" s="22">
        <v>1.4946459852830145</v>
      </c>
      <c r="L115" s="22">
        <v>9.8703207332973903</v>
      </c>
      <c r="M115" s="22">
        <v>-7.152349859153162E-2</v>
      </c>
      <c r="N115" s="22">
        <v>-1.0541410755776042</v>
      </c>
      <c r="O115" s="22">
        <v>7.1234865148807671</v>
      </c>
      <c r="P115" s="22">
        <v>4.753441067094812</v>
      </c>
      <c r="Q115" s="22">
        <v>2.4869831430975466</v>
      </c>
      <c r="R115" s="22">
        <v>0.35546835991939929</v>
      </c>
      <c r="S115" s="22">
        <v>7.1327825275047729</v>
      </c>
      <c r="T115" s="22">
        <v>5.8272504972331376</v>
      </c>
      <c r="U115" s="22">
        <v>3.1028134179896085</v>
      </c>
      <c r="V115" s="22">
        <v>7.7743548090453203</v>
      </c>
      <c r="W115" s="22">
        <v>1.8582913400337446</v>
      </c>
      <c r="X115" s="22">
        <v>8.4261932683164673</v>
      </c>
      <c r="Y115" s="22">
        <v>2.3647531323400983</v>
      </c>
      <c r="Z115" s="22">
        <v>10.599907397446628</v>
      </c>
      <c r="AA115" s="22">
        <v>5.5657295960540125</v>
      </c>
      <c r="AB115" s="22">
        <v>6.5644262265084592</v>
      </c>
      <c r="AC115" s="22">
        <v>4.3677827153646689</v>
      </c>
      <c r="AD115" s="22">
        <v>5.6885526065526335</v>
      </c>
      <c r="AE115" s="22">
        <v>4.9979288566394615</v>
      </c>
      <c r="AF115" s="22">
        <v>7.0045619505697374</v>
      </c>
      <c r="AG115" s="22">
        <v>5.8285900839269971</v>
      </c>
    </row>
    <row r="116" spans="1:33" x14ac:dyDescent="0.25">
      <c r="A116" s="17" t="str">
        <f>VLOOKUP(C116,'Country Table'!$C$4:$G$222,5,FALSE)</f>
        <v>Lower middle income</v>
      </c>
      <c r="B116" s="17" t="str">
        <f>VLOOKUP(C116,'Country Table'!$C$4:$G$222,4,FALSE)</f>
        <v>Sub-Saharan Africa</v>
      </c>
      <c r="C116" t="s">
        <v>292</v>
      </c>
      <c r="D116" s="22">
        <v>11.776885932349401</v>
      </c>
      <c r="E116" s="22">
        <v>0.35835260448379813</v>
      </c>
      <c r="F116" s="22">
        <v>4.6311929469535613</v>
      </c>
      <c r="G116" s="22">
        <v>-2.0351187757126468</v>
      </c>
      <c r="H116" s="22">
        <v>-1.8149244834631588</v>
      </c>
      <c r="I116" s="22">
        <v>-7.2664766676624026E-2</v>
      </c>
      <c r="J116" s="22">
        <v>4.1959240452684128</v>
      </c>
      <c r="K116" s="22">
        <v>2.9370994197520019</v>
      </c>
      <c r="L116" s="22">
        <v>2.5812541028255254</v>
      </c>
      <c r="M116" s="22">
        <v>0.58412689458522493</v>
      </c>
      <c r="N116" s="22">
        <v>5.0159347572053861</v>
      </c>
      <c r="O116" s="22">
        <v>5.9176846516328681</v>
      </c>
      <c r="P116" s="22">
        <v>15.329155738186387</v>
      </c>
      <c r="Q116" s="22">
        <v>7.3471949703428692</v>
      </c>
      <c r="R116" s="22">
        <v>9.2505582284969705</v>
      </c>
      <c r="S116" s="22">
        <v>6.4385165250910177</v>
      </c>
      <c r="T116" s="22">
        <v>6.0594280312554929</v>
      </c>
      <c r="U116" s="22">
        <v>6.5911303607353915</v>
      </c>
      <c r="V116" s="22">
        <v>6.7644727778479705</v>
      </c>
      <c r="W116" s="22">
        <v>8.0369251018968413</v>
      </c>
      <c r="X116" s="22">
        <v>8.0056559152817925</v>
      </c>
      <c r="Y116" s="22">
        <v>5.3079242036664169</v>
      </c>
      <c r="Z116" s="22">
        <v>4.2300611751055612</v>
      </c>
      <c r="AA116" s="22">
        <v>6.671335392883762</v>
      </c>
      <c r="AB116" s="22">
        <v>6.3097186557238274</v>
      </c>
      <c r="AC116" s="22">
        <v>2.6526932954183451</v>
      </c>
      <c r="AD116" s="22">
        <v>-1.6168689499181568</v>
      </c>
      <c r="AE116" s="22">
        <v>0.80588661954270435</v>
      </c>
      <c r="AF116" s="22">
        <v>1.9227573415730177</v>
      </c>
      <c r="AG116" s="22">
        <v>2.2084292771582028</v>
      </c>
    </row>
    <row r="117" spans="1:33" x14ac:dyDescent="0.25">
      <c r="A117" s="17" t="str">
        <f>VLOOKUP(C117,'Country Table'!$C$4:$G$222,5,FALSE)</f>
        <v>Upper middle income</v>
      </c>
      <c r="B117" s="17" t="str">
        <f>VLOOKUP(C117,'Country Table'!$C$4:$G$222,4,FALSE)</f>
        <v>Europe &amp; Central Asia</v>
      </c>
      <c r="C117" t="s">
        <v>294</v>
      </c>
      <c r="D117" s="22" t="s">
        <v>443</v>
      </c>
      <c r="E117" s="22">
        <v>-6.1707676470204973</v>
      </c>
      <c r="F117" s="22">
        <v>-6.5651986768585289</v>
      </c>
      <c r="G117" s="22">
        <v>-7.4692713185855837</v>
      </c>
      <c r="H117" s="22">
        <v>-1.7581661812691181</v>
      </c>
      <c r="I117" s="22">
        <v>-1.114727694144122</v>
      </c>
      <c r="J117" s="22">
        <v>1.1851038887323142</v>
      </c>
      <c r="K117" s="22">
        <v>1.4399813365912735</v>
      </c>
      <c r="L117" s="22">
        <v>3.3787356471829355</v>
      </c>
      <c r="M117" s="22">
        <v>4.3390279130758813</v>
      </c>
      <c r="N117" s="22">
        <v>4.5491357828887402</v>
      </c>
      <c r="O117" s="22">
        <v>-3.0672566245166166</v>
      </c>
      <c r="P117" s="22">
        <v>1.4936654720292779</v>
      </c>
      <c r="Q117" s="22">
        <v>2.2226016573240912</v>
      </c>
      <c r="R117" s="22">
        <v>4.6740895796091593</v>
      </c>
      <c r="S117" s="22">
        <v>4.724088642019737</v>
      </c>
      <c r="T117" s="22">
        <v>5.1370251615350497</v>
      </c>
      <c r="U117" s="22">
        <v>6.4734868575234685</v>
      </c>
      <c r="V117" s="22">
        <v>5.472001390155981</v>
      </c>
      <c r="W117" s="22">
        <v>-0.35861485697968476</v>
      </c>
      <c r="X117" s="22">
        <v>3.3587508577381158</v>
      </c>
      <c r="Y117" s="22">
        <v>2.3398860452033148</v>
      </c>
      <c r="Z117" s="22">
        <v>-0.45618322360795105</v>
      </c>
      <c r="AA117" s="22">
        <v>2.9252576645048407</v>
      </c>
      <c r="AB117" s="22">
        <v>3.6291235127637265</v>
      </c>
      <c r="AC117" s="22">
        <v>3.8558651404173787</v>
      </c>
      <c r="AD117" s="22">
        <v>2.8482051936330635</v>
      </c>
      <c r="AE117" s="22">
        <v>1.0817727381324289</v>
      </c>
      <c r="AF117" s="22">
        <v>2.7201469047505356</v>
      </c>
      <c r="AG117" s="22">
        <v>3.5505838728090851</v>
      </c>
    </row>
    <row r="118" spans="1:33" x14ac:dyDescent="0.25">
      <c r="A118" s="17" t="str">
        <f>VLOOKUP(C118,'Country Table'!$C$4:$G$222,5,FALSE)</f>
        <v>High income</v>
      </c>
      <c r="B118" s="17" t="str">
        <f>VLOOKUP(C118,'Country Table'!$C$4:$G$222,4,FALSE)</f>
        <v>Europe &amp; Central Asia</v>
      </c>
      <c r="C118" t="s">
        <v>298</v>
      </c>
      <c r="D118" s="22">
        <v>1.9324198265052104</v>
      </c>
      <c r="E118" s="22">
        <v>3.0847213952660155</v>
      </c>
      <c r="F118" s="22">
        <v>3.5743955389190063</v>
      </c>
      <c r="G118" s="22">
        <v>2.8453243667576231</v>
      </c>
      <c r="H118" s="22">
        <v>5.0554273877133653</v>
      </c>
      <c r="I118" s="22">
        <v>4.1554913341920354</v>
      </c>
      <c r="J118" s="22">
        <v>5.0279471718714319</v>
      </c>
      <c r="K118" s="22">
        <v>5.2845929848029556</v>
      </c>
      <c r="L118" s="22">
        <v>2.6244262219658339</v>
      </c>
      <c r="M118" s="22">
        <v>2.0128632887601299</v>
      </c>
      <c r="N118" s="22">
        <v>3.2049792222521774</v>
      </c>
      <c r="O118" s="22">
        <v>2.074790393883859</v>
      </c>
      <c r="P118" s="22">
        <v>1.446254139604136</v>
      </c>
      <c r="Q118" s="22">
        <v>0.9101056643075367</v>
      </c>
      <c r="R118" s="22">
        <v>3.9694145601364141</v>
      </c>
      <c r="S118" s="22">
        <v>2.6254576262754625</v>
      </c>
      <c r="T118" s="22">
        <v>2.3997908211774472</v>
      </c>
      <c r="U118" s="22">
        <v>2.9942518512567915</v>
      </c>
      <c r="V118" s="22">
        <v>0.47637999949161269</v>
      </c>
      <c r="W118" s="22">
        <v>-1.7270203094871306</v>
      </c>
      <c r="X118" s="22">
        <v>0.70183382386235849</v>
      </c>
      <c r="Y118" s="22">
        <v>0.98146949729935784</v>
      </c>
      <c r="Z118" s="22">
        <v>2.7030738548426569</v>
      </c>
      <c r="AA118" s="22">
        <v>1.0340729135363063</v>
      </c>
      <c r="AB118" s="22">
        <v>1.9695443007938991</v>
      </c>
      <c r="AC118" s="22">
        <v>1.9671284382140755</v>
      </c>
      <c r="AD118" s="22">
        <v>1.0715589772072747</v>
      </c>
      <c r="AE118" s="22">
        <v>2.3232584068849036</v>
      </c>
      <c r="AF118" s="22">
        <v>1.2895482012617663</v>
      </c>
      <c r="AG118" s="22">
        <v>1.1547219391645314</v>
      </c>
    </row>
    <row r="119" spans="1:33" x14ac:dyDescent="0.25">
      <c r="A119" s="17" t="str">
        <f>VLOOKUP(C119,'Country Table'!$C$4:$G$222,5,FALSE)</f>
        <v>High income</v>
      </c>
      <c r="B119" s="17" t="str">
        <f>VLOOKUP(C119,'Country Table'!$C$4:$G$222,4,FALSE)</f>
        <v>Middle East &amp; North Africa</v>
      </c>
      <c r="C119" t="s">
        <v>300</v>
      </c>
      <c r="D119" s="22">
        <v>-0.13042574007228325</v>
      </c>
      <c r="E119" s="22">
        <v>6.0740785081796105</v>
      </c>
      <c r="F119" s="22">
        <v>8.4138836328761215</v>
      </c>
      <c r="G119" s="22">
        <v>6.0429602749234874</v>
      </c>
      <c r="H119" s="22">
        <v>3.8757743078476068</v>
      </c>
      <c r="I119" s="22">
        <v>4.9968196634255264</v>
      </c>
      <c r="J119" s="22">
        <v>3.0459400051613841</v>
      </c>
      <c r="K119" s="22">
        <v>6.033512306875636</v>
      </c>
      <c r="L119" s="22">
        <v>2.6423379743747688</v>
      </c>
      <c r="M119" s="22">
        <v>-0.12480689374092435</v>
      </c>
      <c r="N119" s="22">
        <v>5.4013727168438663</v>
      </c>
      <c r="O119" s="22">
        <v>4.4824540960885173</v>
      </c>
      <c r="P119" s="22">
        <v>-1.100565250312556</v>
      </c>
      <c r="Q119" s="22">
        <v>-2.6689694466206078</v>
      </c>
      <c r="R119" s="22">
        <v>1.2921125644074607</v>
      </c>
      <c r="S119" s="22">
        <v>2.490458359921476</v>
      </c>
      <c r="T119" s="22">
        <v>5.3720682991583004</v>
      </c>
      <c r="U119" s="22">
        <v>4.4526943036951536</v>
      </c>
      <c r="V119" s="22">
        <v>8.1996958134322284</v>
      </c>
      <c r="W119" s="22">
        <v>6.1124537607891511</v>
      </c>
      <c r="X119" s="22">
        <v>4.8033168636674191</v>
      </c>
      <c r="Y119" s="22">
        <v>-1.1069869654111102</v>
      </c>
      <c r="Z119" s="22">
        <v>9.3317368265984015</v>
      </c>
      <c r="AA119" s="22">
        <v>4.3734532910568333</v>
      </c>
      <c r="AB119" s="22">
        <v>2.7522002596044075</v>
      </c>
      <c r="AC119" s="22">
        <v>4.6776855942359532</v>
      </c>
      <c r="AD119" s="22">
        <v>4.9593715005488974</v>
      </c>
      <c r="AE119" s="22">
        <v>0.34637972268734529</v>
      </c>
      <c r="AF119" s="22">
        <v>1.7633875914130783</v>
      </c>
      <c r="AG119" s="22">
        <v>0.49999999999998579</v>
      </c>
    </row>
    <row r="120" spans="1:33" x14ac:dyDescent="0.25">
      <c r="A120" s="17" t="str">
        <f>VLOOKUP(C120,'Country Table'!$C$4:$G$222,5,FALSE)</f>
        <v>Lower middle income</v>
      </c>
      <c r="B120" s="17" t="str">
        <f>VLOOKUP(C120,'Country Table'!$C$4:$G$222,4,FALSE)</f>
        <v>South Asia</v>
      </c>
      <c r="C120" t="s">
        <v>302</v>
      </c>
      <c r="D120" s="22">
        <v>4.4585868150981014</v>
      </c>
      <c r="E120" s="22">
        <v>5.0615677549707527</v>
      </c>
      <c r="F120" s="22">
        <v>7.7058978231079038</v>
      </c>
      <c r="G120" s="22">
        <v>1.7577476973447546</v>
      </c>
      <c r="H120" s="22">
        <v>3.7374155524477288</v>
      </c>
      <c r="I120" s="22">
        <v>4.962609150032165</v>
      </c>
      <c r="J120" s="22">
        <v>4.8465812837457349</v>
      </c>
      <c r="K120" s="22">
        <v>1.0143960141849391</v>
      </c>
      <c r="L120" s="22">
        <v>2.5502342946353025</v>
      </c>
      <c r="M120" s="22">
        <v>3.660132743901201</v>
      </c>
      <c r="N120" s="22">
        <v>4.2600880115680582</v>
      </c>
      <c r="O120" s="22">
        <v>3.5544182160016646</v>
      </c>
      <c r="P120" s="22">
        <v>2.508337724137121</v>
      </c>
      <c r="Q120" s="22">
        <v>5.7770339920158307</v>
      </c>
      <c r="R120" s="22">
        <v>7.5468600153708394</v>
      </c>
      <c r="S120" s="22">
        <v>6.5187780738887398</v>
      </c>
      <c r="T120" s="22">
        <v>5.898984441298353</v>
      </c>
      <c r="U120" s="22">
        <v>4.8328172771708466</v>
      </c>
      <c r="V120" s="22">
        <v>1.7014054654513018</v>
      </c>
      <c r="W120" s="22">
        <v>2.8316585191999053</v>
      </c>
      <c r="X120" s="22">
        <v>1.6066886290530675</v>
      </c>
      <c r="Y120" s="22">
        <v>2.748405917400504</v>
      </c>
      <c r="Z120" s="22">
        <v>3.5070334200968887</v>
      </c>
      <c r="AA120" s="22">
        <v>4.3964566334977206</v>
      </c>
      <c r="AB120" s="22">
        <v>4.6747079814372512</v>
      </c>
      <c r="AC120" s="22">
        <v>4.7311474753290099</v>
      </c>
      <c r="AD120" s="22">
        <v>5.5267358447444792</v>
      </c>
      <c r="AE120" s="22">
        <v>5.5542774372940613</v>
      </c>
      <c r="AF120" s="22">
        <v>5.8364174975440051</v>
      </c>
      <c r="AG120" s="22">
        <v>0.98882943984708049</v>
      </c>
    </row>
    <row r="121" spans="1:33" x14ac:dyDescent="0.25">
      <c r="A121" s="17" t="str">
        <f>VLOOKUP(C121,'Country Table'!$C$4:$G$222,5,FALSE)</f>
        <v>High income</v>
      </c>
      <c r="B121" s="17" t="str">
        <f>VLOOKUP(C121,'Country Table'!$C$4:$G$222,4,FALSE)</f>
        <v>Latin America &amp; Caribbean</v>
      </c>
      <c r="C121" t="s">
        <v>306</v>
      </c>
      <c r="D121" s="22">
        <v>8.0989930056327637</v>
      </c>
      <c r="E121" s="22">
        <v>9.4190055622128881</v>
      </c>
      <c r="F121" s="22">
        <v>8.2016803339644611</v>
      </c>
      <c r="G121" s="22">
        <v>5.4557444355758378</v>
      </c>
      <c r="H121" s="22">
        <v>2.8501468139855035</v>
      </c>
      <c r="I121" s="22">
        <v>1.7516787571154993</v>
      </c>
      <c r="J121" s="22">
        <v>4.0797032057862594</v>
      </c>
      <c r="K121" s="22">
        <v>6.4609904400289935</v>
      </c>
      <c r="L121" s="22">
        <v>7.3415007028859094</v>
      </c>
      <c r="M121" s="22">
        <v>3.9172065887284759</v>
      </c>
      <c r="N121" s="22">
        <v>2.7153741548282113</v>
      </c>
      <c r="O121" s="22">
        <v>0.57427279063453796</v>
      </c>
      <c r="P121" s="22">
        <v>2.2291494166372985</v>
      </c>
      <c r="Q121" s="22">
        <v>4.2054959448157234</v>
      </c>
      <c r="R121" s="22">
        <v>7.5220796578461915</v>
      </c>
      <c r="S121" s="22">
        <v>7.1912794023353541</v>
      </c>
      <c r="T121" s="22">
        <v>8.6524656105666935</v>
      </c>
      <c r="U121" s="22">
        <v>11.983985394787069</v>
      </c>
      <c r="V121" s="22">
        <v>9.8556548515846316</v>
      </c>
      <c r="W121" s="22">
        <v>1.2429923177641626</v>
      </c>
      <c r="X121" s="22">
        <v>5.8278393924690306</v>
      </c>
      <c r="Y121" s="22">
        <v>11.313731748184793</v>
      </c>
      <c r="Z121" s="22">
        <v>9.7789039456094571</v>
      </c>
      <c r="AA121" s="22">
        <v>6.9032725658169767</v>
      </c>
      <c r="AB121" s="22">
        <v>5.066743218027824</v>
      </c>
      <c r="AC121" s="22">
        <v>5.7327636321358</v>
      </c>
      <c r="AD121" s="22">
        <v>4.9534999436446299</v>
      </c>
      <c r="AE121" s="22">
        <v>5.5990067630218476</v>
      </c>
      <c r="AF121" s="22">
        <v>3.6921008636812189</v>
      </c>
      <c r="AG121" s="22">
        <v>3.0063892948811457</v>
      </c>
    </row>
    <row r="122" spans="1:33" x14ac:dyDescent="0.25">
      <c r="A122" s="17" t="str">
        <f>VLOOKUP(C122,'Country Table'!$C$4:$G$222,5,FALSE)</f>
        <v>Lower middle income</v>
      </c>
      <c r="B122" s="17" t="str">
        <f>VLOOKUP(C122,'Country Table'!$C$4:$G$222,4,FALSE)</f>
        <v>East Asia &amp; Pacific</v>
      </c>
      <c r="C122" t="s">
        <v>308</v>
      </c>
      <c r="D122" s="22">
        <v>-3.0121692204917281</v>
      </c>
      <c r="E122" s="22">
        <v>9.5468977086124056</v>
      </c>
      <c r="F122" s="22">
        <v>13.84908526894813</v>
      </c>
      <c r="G122" s="22">
        <v>18.202285952729767</v>
      </c>
      <c r="H122" s="22">
        <v>5.9421090596776907</v>
      </c>
      <c r="I122" s="22">
        <v>-3.3124487782966554</v>
      </c>
      <c r="J122" s="22">
        <v>7.7336957979639891</v>
      </c>
      <c r="K122" s="22">
        <v>-3.9043896563935903</v>
      </c>
      <c r="L122" s="22">
        <v>-3.7691132178345725</v>
      </c>
      <c r="M122" s="22">
        <v>1.8555539940881687</v>
      </c>
      <c r="N122" s="22">
        <v>-2.4948419926002288</v>
      </c>
      <c r="O122" s="22">
        <v>-0.1212886055647715</v>
      </c>
      <c r="P122" s="22">
        <v>-0.15890053308265806</v>
      </c>
      <c r="Q122" s="22">
        <v>2.1641025022208282</v>
      </c>
      <c r="R122" s="22">
        <v>2.7211757409823463</v>
      </c>
      <c r="S122" s="22">
        <v>6.3447959230965409</v>
      </c>
      <c r="T122" s="22">
        <v>5.4099440910731005</v>
      </c>
      <c r="U122" s="22">
        <v>7.8151892286238507</v>
      </c>
      <c r="V122" s="22">
        <v>-0.29645784588055335</v>
      </c>
      <c r="W122" s="22">
        <v>6.8004214832209584</v>
      </c>
      <c r="X122" s="22">
        <v>10.128454072023189</v>
      </c>
      <c r="Y122" s="22">
        <v>1.1075436261961613</v>
      </c>
      <c r="Z122" s="22">
        <v>4.6571195968623869</v>
      </c>
      <c r="AA122" s="22">
        <v>3.8249463280067602</v>
      </c>
      <c r="AB122" s="22">
        <v>13.543770621654588</v>
      </c>
      <c r="AC122" s="22">
        <v>9.4835484406021067</v>
      </c>
      <c r="AD122" s="22">
        <v>4.077773651902163</v>
      </c>
      <c r="AE122" s="22">
        <v>3.5375277233961526</v>
      </c>
      <c r="AF122" s="22">
        <v>-0.75449252688417801</v>
      </c>
      <c r="AG122" s="22">
        <v>5.6237979768479818</v>
      </c>
    </row>
    <row r="123" spans="1:33" x14ac:dyDescent="0.25">
      <c r="A123" s="17" t="str">
        <f>VLOOKUP(C123,'Country Table'!$C$4:$G$222,5,FALSE)</f>
        <v>Upper middle income</v>
      </c>
      <c r="B123" s="17" t="str">
        <f>VLOOKUP(C123,'Country Table'!$C$4:$G$222,4,FALSE)</f>
        <v>Latin America &amp; Caribbean</v>
      </c>
      <c r="C123" t="s">
        <v>310</v>
      </c>
      <c r="D123" s="22">
        <v>4.1232828795815948</v>
      </c>
      <c r="E123" s="22">
        <v>3.4936501550211005</v>
      </c>
      <c r="F123" s="22">
        <v>1.6964280112470078</v>
      </c>
      <c r="G123" s="22">
        <v>4.9363594147528147</v>
      </c>
      <c r="H123" s="22">
        <v>5.3179176602394165</v>
      </c>
      <c r="I123" s="22">
        <v>6.8228103035857828</v>
      </c>
      <c r="J123" s="22">
        <v>1.5737851317500571</v>
      </c>
      <c r="K123" s="22">
        <v>4.2425161026985876</v>
      </c>
      <c r="L123" s="22">
        <v>6.8037755808063594E-2</v>
      </c>
      <c r="M123" s="22">
        <v>-1.3660797124007757</v>
      </c>
      <c r="N123" s="22">
        <v>-2.3141405681904814</v>
      </c>
      <c r="O123" s="22">
        <v>-0.83405471674609544</v>
      </c>
      <c r="P123" s="22">
        <v>-2.1404394998569387E-2</v>
      </c>
      <c r="Q123" s="22">
        <v>4.3207454855159142</v>
      </c>
      <c r="R123" s="22">
        <v>4.0574183636377086</v>
      </c>
      <c r="S123" s="22">
        <v>2.1334906645960103</v>
      </c>
      <c r="T123" s="22">
        <v>4.8071171926837621</v>
      </c>
      <c r="U123" s="22">
        <v>5.4216228721823683</v>
      </c>
      <c r="V123" s="22">
        <v>6.3591207932551157</v>
      </c>
      <c r="W123" s="22">
        <v>-0.25797143368517084</v>
      </c>
      <c r="X123" s="22">
        <v>11.143735793851775</v>
      </c>
      <c r="Y123" s="22">
        <v>4.2491110446290463</v>
      </c>
      <c r="Z123" s="22">
        <v>-0.53851294250306125</v>
      </c>
      <c r="AA123" s="22">
        <v>8.4174952847030511</v>
      </c>
      <c r="AB123" s="22">
        <v>4.8608903705532214</v>
      </c>
      <c r="AC123" s="22">
        <v>3.0803740079308852</v>
      </c>
      <c r="AD123" s="22">
        <v>4.3129049700236521</v>
      </c>
      <c r="AE123" s="22">
        <v>4.9580514215984692</v>
      </c>
      <c r="AF123" s="22">
        <v>3.3519580239154578</v>
      </c>
      <c r="AG123" s="22">
        <v>-2.9914393294077968E-2</v>
      </c>
    </row>
    <row r="124" spans="1:33" x14ac:dyDescent="0.25">
      <c r="A124" s="17" t="str">
        <f>VLOOKUP(C124,'Country Table'!$C$4:$G$222,5,FALSE)</f>
        <v>Upper middle income</v>
      </c>
      <c r="B124" s="17" t="str">
        <f>VLOOKUP(C124,'Country Table'!$C$4:$G$222,4,FALSE)</f>
        <v>Latin America &amp; Caribbean</v>
      </c>
      <c r="C124" t="s">
        <v>312</v>
      </c>
      <c r="D124" s="22">
        <v>-4.9825635364660457</v>
      </c>
      <c r="E124" s="22">
        <v>2.2192591027909003</v>
      </c>
      <c r="F124" s="22">
        <v>-0.54050912472392554</v>
      </c>
      <c r="G124" s="22">
        <v>5.2435770077329096</v>
      </c>
      <c r="H124" s="22">
        <v>12.308366184844502</v>
      </c>
      <c r="I124" s="22">
        <v>7.411395047351192</v>
      </c>
      <c r="J124" s="22">
        <v>2.7989730791260854</v>
      </c>
      <c r="K124" s="22">
        <v>6.4768244207970866</v>
      </c>
      <c r="L124" s="22">
        <v>-0.39153755583382122</v>
      </c>
      <c r="M124" s="22">
        <v>1.4949106430883319</v>
      </c>
      <c r="N124" s="22">
        <v>2.6943713980691228</v>
      </c>
      <c r="O124" s="22">
        <v>0.61789232562429675</v>
      </c>
      <c r="P124" s="22">
        <v>5.4535289381876737</v>
      </c>
      <c r="Q124" s="22">
        <v>4.1650231366611195</v>
      </c>
      <c r="R124" s="22">
        <v>4.9582032061174459</v>
      </c>
      <c r="S124" s="22">
        <v>6.285060325096012</v>
      </c>
      <c r="T124" s="22">
        <v>7.5288990440594006</v>
      </c>
      <c r="U124" s="22">
        <v>8.5183877690954972</v>
      </c>
      <c r="V124" s="22">
        <v>9.1265683014642036</v>
      </c>
      <c r="W124" s="22">
        <v>1.0958236592426971</v>
      </c>
      <c r="X124" s="22">
        <v>8.3324591074957652</v>
      </c>
      <c r="Y124" s="22">
        <v>6.3271924016111711</v>
      </c>
      <c r="Z124" s="22">
        <v>6.1397247056043511</v>
      </c>
      <c r="AA124" s="22">
        <v>5.8525182108492828</v>
      </c>
      <c r="AB124" s="22">
        <v>2.3821573718054054</v>
      </c>
      <c r="AC124" s="22">
        <v>3.2522447721845111</v>
      </c>
      <c r="AD124" s="22">
        <v>3.9533187152076721</v>
      </c>
      <c r="AE124" s="22">
        <v>2.5188354423313513</v>
      </c>
      <c r="AF124" s="22">
        <v>3.9769357175500488</v>
      </c>
      <c r="AG124" s="22">
        <v>2.1501313906838959</v>
      </c>
    </row>
    <row r="125" spans="1:33" x14ac:dyDescent="0.25">
      <c r="A125" s="17" t="str">
        <f>VLOOKUP(C125,'Country Table'!$C$4:$G$222,5,FALSE)</f>
        <v>Lower middle income</v>
      </c>
      <c r="B125" s="17" t="str">
        <f>VLOOKUP(C125,'Country Table'!$C$4:$G$222,4,FALSE)</f>
        <v>East Asia &amp; Pacific</v>
      </c>
      <c r="C125" t="s">
        <v>314</v>
      </c>
      <c r="D125" s="22">
        <v>3.0369662939820898</v>
      </c>
      <c r="E125" s="22">
        <v>-0.57833465122821792</v>
      </c>
      <c r="F125" s="22">
        <v>0.33760303019971616</v>
      </c>
      <c r="G125" s="22">
        <v>2.1163071791412591</v>
      </c>
      <c r="H125" s="22">
        <v>4.3876233412195802</v>
      </c>
      <c r="I125" s="22">
        <v>4.6786922192223983</v>
      </c>
      <c r="J125" s="22">
        <v>5.8458734722076855</v>
      </c>
      <c r="K125" s="22">
        <v>5.1853622755322419</v>
      </c>
      <c r="L125" s="22">
        <v>-0.57671814634227303</v>
      </c>
      <c r="M125" s="22">
        <v>3.0819164578913529</v>
      </c>
      <c r="N125" s="22">
        <v>4.4112221600474726</v>
      </c>
      <c r="O125" s="22">
        <v>3.0492313441097423</v>
      </c>
      <c r="P125" s="22">
        <v>3.7162550018348526</v>
      </c>
      <c r="Q125" s="22">
        <v>5.0869111341206974</v>
      </c>
      <c r="R125" s="22">
        <v>6.5692285128007768</v>
      </c>
      <c r="S125" s="22">
        <v>4.9425051178358217</v>
      </c>
      <c r="T125" s="22">
        <v>5.3164168221743893</v>
      </c>
      <c r="U125" s="22">
        <v>6.5192915503708093</v>
      </c>
      <c r="V125" s="22">
        <v>4.3444873048835433</v>
      </c>
      <c r="W125" s="22">
        <v>1.4483230628293171</v>
      </c>
      <c r="X125" s="22">
        <v>7.3344999604173893</v>
      </c>
      <c r="Y125" s="22">
        <v>3.858232827478389</v>
      </c>
      <c r="Z125" s="22">
        <v>6.8969517105747826</v>
      </c>
      <c r="AA125" s="22">
        <v>6.7505313017782669</v>
      </c>
      <c r="AB125" s="22">
        <v>6.3479874825028304</v>
      </c>
      <c r="AC125" s="22">
        <v>6.3483097167197968</v>
      </c>
      <c r="AD125" s="22">
        <v>7.1494567495986985</v>
      </c>
      <c r="AE125" s="22">
        <v>6.9309883258637797</v>
      </c>
      <c r="AF125" s="22">
        <v>6.3414855714875955</v>
      </c>
      <c r="AG125" s="22">
        <v>6.0405752567334332</v>
      </c>
    </row>
    <row r="126" spans="1:33" x14ac:dyDescent="0.25">
      <c r="A126" s="17" t="str">
        <f>VLOOKUP(C126,'Country Table'!$C$4:$G$222,5,FALSE)</f>
        <v>High income</v>
      </c>
      <c r="B126" s="17" t="str">
        <f>VLOOKUP(C126,'Country Table'!$C$4:$G$222,4,FALSE)</f>
        <v>Europe &amp; Central Asia</v>
      </c>
      <c r="C126" t="s">
        <v>316</v>
      </c>
      <c r="D126" s="22" t="s">
        <v>443</v>
      </c>
      <c r="E126" s="22">
        <v>-7.0155787962654585</v>
      </c>
      <c r="F126" s="22">
        <v>2.5149786114519515</v>
      </c>
      <c r="G126" s="22">
        <v>3.7383103082678844</v>
      </c>
      <c r="H126" s="22">
        <v>5.2928020583470783</v>
      </c>
      <c r="I126" s="22">
        <v>6.9518566283865368</v>
      </c>
      <c r="J126" s="22">
        <v>6.0566244987412716</v>
      </c>
      <c r="K126" s="22">
        <v>6.4595257563368875</v>
      </c>
      <c r="L126" s="22">
        <v>4.6146953405017825</v>
      </c>
      <c r="M126" s="22">
        <v>4.6421758113406923</v>
      </c>
      <c r="N126" s="22">
        <v>4.5595493602152288</v>
      </c>
      <c r="O126" s="22">
        <v>1.2479679218868682</v>
      </c>
      <c r="P126" s="22">
        <v>2.0416237395493653</v>
      </c>
      <c r="Q126" s="22">
        <v>3.5624666652233969</v>
      </c>
      <c r="R126" s="22">
        <v>5.1356508122325266</v>
      </c>
      <c r="S126" s="22">
        <v>3.4932252163664828</v>
      </c>
      <c r="T126" s="22">
        <v>6.1793352062296378</v>
      </c>
      <c r="U126" s="22">
        <v>7.0352267147640362</v>
      </c>
      <c r="V126" s="22">
        <v>4.2497883058784112</v>
      </c>
      <c r="W126" s="22">
        <v>2.8201248163760511</v>
      </c>
      <c r="X126" s="22">
        <v>3.6075224341098817</v>
      </c>
      <c r="Y126" s="22">
        <v>5.0172351999379998</v>
      </c>
      <c r="Z126" s="22">
        <v>1.6079066445646788</v>
      </c>
      <c r="AA126" s="22">
        <v>1.391892321249216</v>
      </c>
      <c r="AB126" s="22">
        <v>3.3184475370007931</v>
      </c>
      <c r="AC126" s="22">
        <v>3.8390713387757671</v>
      </c>
      <c r="AD126" s="22">
        <v>3.0639081161376112</v>
      </c>
      <c r="AE126" s="22">
        <v>4.9376632450277498</v>
      </c>
      <c r="AF126" s="22">
        <v>5.349025115081389</v>
      </c>
      <c r="AG126" s="22">
        <v>4.1470237556495988</v>
      </c>
    </row>
    <row r="127" spans="1:33" x14ac:dyDescent="0.25">
      <c r="A127" s="17" t="str">
        <f>VLOOKUP(C127,'Country Table'!$C$4:$G$222,5,FALSE)</f>
        <v>High income</v>
      </c>
      <c r="B127" s="17" t="str">
        <f>VLOOKUP(C127,'Country Table'!$C$4:$G$222,4,FALSE)</f>
        <v>Europe &amp; Central Asia</v>
      </c>
      <c r="C127" t="s">
        <v>318</v>
      </c>
      <c r="D127" s="22">
        <v>3.9505233557912618</v>
      </c>
      <c r="E127" s="22">
        <v>4.3682064793314055</v>
      </c>
      <c r="F127" s="22">
        <v>1.0894764853674417</v>
      </c>
      <c r="G127" s="22">
        <v>-2.0432770434936458</v>
      </c>
      <c r="H127" s="22">
        <v>0.96483822835480737</v>
      </c>
      <c r="I127" s="22">
        <v>4.2827804083258201</v>
      </c>
      <c r="J127" s="22">
        <v>3.5042473691651992</v>
      </c>
      <c r="K127" s="22">
        <v>4.4008679688775771</v>
      </c>
      <c r="L127" s="22">
        <v>4.8079634328755674</v>
      </c>
      <c r="M127" s="22">
        <v>3.906576497243293</v>
      </c>
      <c r="N127" s="22">
        <v>3.8161778456917546</v>
      </c>
      <c r="O127" s="22">
        <v>1.9436724824528682</v>
      </c>
      <c r="P127" s="22">
        <v>0.77092414118024521</v>
      </c>
      <c r="Q127" s="22">
        <v>-0.9305205824874605</v>
      </c>
      <c r="R127" s="22">
        <v>1.7887351712223847</v>
      </c>
      <c r="S127" s="22">
        <v>0.78184810776782854</v>
      </c>
      <c r="T127" s="22">
        <v>1.6250338537455065</v>
      </c>
      <c r="U127" s="22">
        <v>2.5065799889149645</v>
      </c>
      <c r="V127" s="22">
        <v>0.31924855938969188</v>
      </c>
      <c r="W127" s="22">
        <v>-3.1220800973123204</v>
      </c>
      <c r="X127" s="22">
        <v>1.737625810043113</v>
      </c>
      <c r="Y127" s="22">
        <v>-1.6961657435926298</v>
      </c>
      <c r="Z127" s="22">
        <v>-4.0572943594235511</v>
      </c>
      <c r="AA127" s="22">
        <v>-0.92264378725786855</v>
      </c>
      <c r="AB127" s="22">
        <v>0.79219053837648801</v>
      </c>
      <c r="AC127" s="22">
        <v>1.7920468527499622</v>
      </c>
      <c r="AD127" s="22">
        <v>2.0194862302765415</v>
      </c>
      <c r="AE127" s="22">
        <v>3.5063432380439963</v>
      </c>
      <c r="AF127" s="22">
        <v>2.6372455233120604</v>
      </c>
      <c r="AG127" s="22">
        <v>2.1644035931766155</v>
      </c>
    </row>
    <row r="128" spans="1:33" x14ac:dyDescent="0.25">
      <c r="A128" s="17" t="str">
        <f>VLOOKUP(C128,'Country Table'!$C$4:$G$222,5,FALSE)</f>
        <v>High income</v>
      </c>
      <c r="B128" s="17" t="str">
        <f>VLOOKUP(C128,'Country Table'!$C$4:$G$222,4,FALSE)</f>
        <v>Latin America &amp; Caribbean</v>
      </c>
      <c r="C128" t="s">
        <v>320</v>
      </c>
      <c r="D128" s="22">
        <v>-2.840540726202434</v>
      </c>
      <c r="E128" s="22">
        <v>2.3043911874036667</v>
      </c>
      <c r="F128" s="22">
        <v>4.5640518145429354</v>
      </c>
      <c r="G128" s="22">
        <v>4.6445270012571882</v>
      </c>
      <c r="H128" s="22">
        <v>4.1859586128696975</v>
      </c>
      <c r="I128" s="22">
        <v>4.5489881060350825</v>
      </c>
      <c r="J128" s="22">
        <v>2.3137075087058321</v>
      </c>
      <c r="K128" s="22">
        <v>4.8800872093023315</v>
      </c>
      <c r="L128" s="22">
        <v>5.5307256117982604</v>
      </c>
      <c r="M128" s="22">
        <v>5.3896999277725399</v>
      </c>
      <c r="N128" s="22">
        <v>3.2719645286232009</v>
      </c>
      <c r="O128" s="22">
        <v>6.3134715546886042</v>
      </c>
      <c r="P128" s="22">
        <v>0.91645938354156442</v>
      </c>
      <c r="Q128" s="22">
        <v>5.3419804689696093E-2</v>
      </c>
      <c r="R128" s="22">
        <v>8.7486769265354667</v>
      </c>
      <c r="S128" s="22">
        <v>-1.9869387333224182</v>
      </c>
      <c r="T128" s="22">
        <v>-1.4094140244289548</v>
      </c>
      <c r="U128" s="22">
        <v>-1.1628066902935359</v>
      </c>
      <c r="V128" s="22">
        <v>-1.8441342497794011</v>
      </c>
      <c r="W128" s="22">
        <v>-1.9524251417230971</v>
      </c>
      <c r="X128" s="22">
        <v>-0.41325411848491456</v>
      </c>
      <c r="Y128" s="22">
        <v>-0.35851062828751878</v>
      </c>
      <c r="Z128" s="22">
        <v>2.9275110489933809E-2</v>
      </c>
      <c r="AA128" s="22">
        <v>-0.30682665709996115</v>
      </c>
      <c r="AB128" s="22">
        <v>-1.1903634538532941</v>
      </c>
      <c r="AC128" s="22">
        <v>-1.0494436511055056</v>
      </c>
      <c r="AD128" s="22">
        <v>-1.2630029250527883</v>
      </c>
      <c r="AE128" s="22">
        <v>-2.8859547585882126</v>
      </c>
      <c r="AF128" s="22">
        <v>-4.6595959595959613</v>
      </c>
      <c r="AG128" s="22">
        <v>1.187663555362505</v>
      </c>
    </row>
    <row r="129" spans="1:33" x14ac:dyDescent="0.25">
      <c r="A129" s="17" t="str">
        <f>VLOOKUP(C129,'Country Table'!$C$4:$G$222,5,FALSE)</f>
        <v>High income</v>
      </c>
      <c r="B129" s="17" t="str">
        <f>VLOOKUP(C129,'Country Table'!$C$4:$G$222,4,FALSE)</f>
        <v>Europe &amp; Central Asia</v>
      </c>
      <c r="C129" t="s">
        <v>324</v>
      </c>
      <c r="D129" s="22" t="s">
        <v>443</v>
      </c>
      <c r="E129" s="22">
        <v>-12.918210730450625</v>
      </c>
      <c r="F129" s="22">
        <v>-8.7672284522823958</v>
      </c>
      <c r="G129" s="22">
        <v>1.5288344966407692</v>
      </c>
      <c r="H129" s="22">
        <v>3.9319427296250637</v>
      </c>
      <c r="I129" s="22">
        <v>6.2335114837135137</v>
      </c>
      <c r="J129" s="22">
        <v>3.9077020881615567</v>
      </c>
      <c r="K129" s="22">
        <v>-4.8490627379703142</v>
      </c>
      <c r="L129" s="22">
        <v>-2.0298129057171934</v>
      </c>
      <c r="M129" s="22">
        <v>-0.3766607057590079</v>
      </c>
      <c r="N129" s="22">
        <v>2.4612634592268989</v>
      </c>
      <c r="O129" s="22">
        <v>5.2181362567370826</v>
      </c>
      <c r="P129" s="22">
        <v>5.7029916504376814</v>
      </c>
      <c r="Q129" s="22">
        <v>2.3411473291952092</v>
      </c>
      <c r="R129" s="22">
        <v>10.428113018097676</v>
      </c>
      <c r="S129" s="22">
        <v>4.6681480508486715</v>
      </c>
      <c r="T129" s="22">
        <v>8.0288110759916265</v>
      </c>
      <c r="U129" s="22">
        <v>7.2338077436280486</v>
      </c>
      <c r="V129" s="22">
        <v>9.3074671707733785</v>
      </c>
      <c r="W129" s="22">
        <v>-5.5173944080543862</v>
      </c>
      <c r="X129" s="22">
        <v>-3.9012362801861968</v>
      </c>
      <c r="Y129" s="22">
        <v>2.0071562436421573</v>
      </c>
      <c r="Z129" s="22">
        <v>2.0771650065377685</v>
      </c>
      <c r="AA129" s="22">
        <v>3.5145518040847605</v>
      </c>
      <c r="AB129" s="22">
        <v>3.4108091001793213</v>
      </c>
      <c r="AC129" s="22">
        <v>3.8715223230984037</v>
      </c>
      <c r="AD129" s="22">
        <v>4.8007999063493116</v>
      </c>
      <c r="AE129" s="22">
        <v>7.1114406325412176</v>
      </c>
      <c r="AF129" s="22">
        <v>4.4368560074245238</v>
      </c>
      <c r="AG129" s="22">
        <v>4.0795483103523367</v>
      </c>
    </row>
    <row r="130" spans="1:33" x14ac:dyDescent="0.25">
      <c r="A130" s="17" t="str">
        <f>VLOOKUP(C130,'Country Table'!$C$4:$G$222,5,FALSE)</f>
        <v>Upper middle income</v>
      </c>
      <c r="B130" s="17" t="str">
        <f>VLOOKUP(C130,'Country Table'!$C$4:$G$222,4,FALSE)</f>
        <v>Europe &amp; Central Asia</v>
      </c>
      <c r="C130" t="s">
        <v>449</v>
      </c>
      <c r="D130" s="22">
        <v>-2.999995642235902</v>
      </c>
      <c r="E130" s="22">
        <v>-5.0469394513088019</v>
      </c>
      <c r="F130" s="22">
        <v>-14.531073773804934</v>
      </c>
      <c r="G130" s="22">
        <v>-8.6685403414457909</v>
      </c>
      <c r="H130" s="22">
        <v>-12.569755979716248</v>
      </c>
      <c r="I130" s="22">
        <v>-4.1435284056904749</v>
      </c>
      <c r="J130" s="22">
        <v>-3.7550694390795485</v>
      </c>
      <c r="K130" s="22">
        <v>1.3999158047173239</v>
      </c>
      <c r="L130" s="22">
        <v>-5.299961625382096</v>
      </c>
      <c r="M130" s="22">
        <v>6.3999146898368053</v>
      </c>
      <c r="N130" s="22">
        <v>10.000066815743764</v>
      </c>
      <c r="O130" s="22">
        <v>5.1000512251462453</v>
      </c>
      <c r="P130" s="22">
        <v>4.6999919088661386</v>
      </c>
      <c r="Q130" s="22">
        <v>7.2999523445573828</v>
      </c>
      <c r="R130" s="22">
        <v>7.1999478698104866</v>
      </c>
      <c r="S130" s="22">
        <v>6.399965447966423</v>
      </c>
      <c r="T130" s="22">
        <v>8.200068254953635</v>
      </c>
      <c r="U130" s="22">
        <v>8.4999777684713962</v>
      </c>
      <c r="V130" s="22">
        <v>5.1999692650801279</v>
      </c>
      <c r="W130" s="22">
        <v>-7.7999939134568876</v>
      </c>
      <c r="X130" s="22">
        <v>4.5000000000144951</v>
      </c>
      <c r="Y130" s="22">
        <v>4.3000291857883326</v>
      </c>
      <c r="Z130" s="22">
        <v>4.0240861571797666</v>
      </c>
      <c r="AA130" s="22">
        <v>1.755422149162797</v>
      </c>
      <c r="AB130" s="22">
        <v>0.73626722140376444</v>
      </c>
      <c r="AC130" s="22">
        <v>-1.9727192264298026</v>
      </c>
      <c r="AD130" s="22">
        <v>0.19369007177478181</v>
      </c>
      <c r="AE130" s="22">
        <v>1.8257900635643409</v>
      </c>
      <c r="AF130" s="22">
        <v>2.5363313014478308</v>
      </c>
      <c r="AG130" s="22">
        <v>1.3418754406611981</v>
      </c>
    </row>
    <row r="131" spans="1:33" x14ac:dyDescent="0.25">
      <c r="A131" s="17" t="str">
        <f>VLOOKUP(C131,'Country Table'!$C$4:$G$222,5,FALSE)</f>
        <v>Low income</v>
      </c>
      <c r="B131" s="17" t="str">
        <f>VLOOKUP(C131,'Country Table'!$C$4:$G$222,4,FALSE)</f>
        <v>Sub-Saharan Africa</v>
      </c>
      <c r="C131" t="s">
        <v>327</v>
      </c>
      <c r="D131" s="22">
        <v>-2.3992910969101331</v>
      </c>
      <c r="E131" s="22">
        <v>-2.5143796535734708</v>
      </c>
      <c r="F131" s="22">
        <v>5.8727252344591818</v>
      </c>
      <c r="G131" s="22">
        <v>-8.1086918735224458</v>
      </c>
      <c r="H131" s="22">
        <v>-50.24806710499864</v>
      </c>
      <c r="I131" s="22">
        <v>35.224078307844223</v>
      </c>
      <c r="J131" s="22">
        <v>12.74569575710116</v>
      </c>
      <c r="K131" s="22">
        <v>13.849752486034191</v>
      </c>
      <c r="L131" s="22">
        <v>8.8586694956529044</v>
      </c>
      <c r="M131" s="22">
        <v>4.3223781577432732</v>
      </c>
      <c r="N131" s="22">
        <v>8.3708642889042295</v>
      </c>
      <c r="O131" s="22">
        <v>8.4845548455842135</v>
      </c>
      <c r="P131" s="22">
        <v>13.192104035821231</v>
      </c>
      <c r="Q131" s="22">
        <v>2.2023704227843695</v>
      </c>
      <c r="R131" s="22">
        <v>7.4476871217099188</v>
      </c>
      <c r="S131" s="22">
        <v>9.3779023170806823</v>
      </c>
      <c r="T131" s="22">
        <v>9.2270530522595067</v>
      </c>
      <c r="U131" s="22">
        <v>7.6333071708724987</v>
      </c>
      <c r="V131" s="22">
        <v>11.161257428723431</v>
      </c>
      <c r="W131" s="22">
        <v>6.2482420456988024</v>
      </c>
      <c r="X131" s="22">
        <v>7.3346589556217765</v>
      </c>
      <c r="Y131" s="22">
        <v>7.9583609271354874</v>
      </c>
      <c r="Z131" s="22">
        <v>8.641538865171313</v>
      </c>
      <c r="AA131" s="22">
        <v>4.7198554996618469</v>
      </c>
      <c r="AB131" s="22">
        <v>6.1642772027561819</v>
      </c>
      <c r="AC131" s="22">
        <v>8.8683095422322111</v>
      </c>
      <c r="AD131" s="22">
        <v>5.9817652584257814</v>
      </c>
      <c r="AE131" s="22">
        <v>3.986786754643262</v>
      </c>
      <c r="AF131" s="22">
        <v>8.5696509879995801</v>
      </c>
      <c r="AG131" s="22">
        <v>9.4069349477105817</v>
      </c>
    </row>
    <row r="132" spans="1:33" x14ac:dyDescent="0.25">
      <c r="A132" s="17" t="str">
        <f>VLOOKUP(C132,'Country Table'!$C$4:$G$222,5,FALSE)</f>
        <v>Upper middle income</v>
      </c>
      <c r="B132" s="17" t="str">
        <f>VLOOKUP(C132,'Country Table'!$C$4:$G$222,4,FALSE)</f>
        <v>East Asia &amp; Pacific</v>
      </c>
      <c r="C132" t="s">
        <v>329</v>
      </c>
      <c r="D132" s="22">
        <v>-4.4214509486889568</v>
      </c>
      <c r="E132" s="22">
        <v>-2.3000094048088187</v>
      </c>
      <c r="F132" s="22">
        <v>-0.19999223652260412</v>
      </c>
      <c r="G132" s="22">
        <v>4.0999900373764007</v>
      </c>
      <c r="H132" s="22">
        <v>-2.5420985411182926</v>
      </c>
      <c r="I132" s="22">
        <v>6.6736430700120764</v>
      </c>
      <c r="J132" s="22">
        <v>7.1789721889374789</v>
      </c>
      <c r="K132" s="22">
        <v>0.64342208677143731</v>
      </c>
      <c r="L132" s="22">
        <v>2.1948892217696425</v>
      </c>
      <c r="M132" s="22">
        <v>2.1854330501491717</v>
      </c>
      <c r="N132" s="22">
        <v>6.9187944544925983</v>
      </c>
      <c r="O132" s="22">
        <v>6.9397617933814928</v>
      </c>
      <c r="P132" s="22">
        <v>4.3439961082843581</v>
      </c>
      <c r="Q132" s="22">
        <v>4.5154824545764853</v>
      </c>
      <c r="R132" s="22">
        <v>4.6250007615125384</v>
      </c>
      <c r="S132" s="22">
        <v>4.1564895429325759</v>
      </c>
      <c r="T132" s="22">
        <v>1.9688083409220951</v>
      </c>
      <c r="U132" s="22">
        <v>6.3226448042638168</v>
      </c>
      <c r="V132" s="22">
        <v>1.0090877550116772</v>
      </c>
      <c r="W132" s="22">
        <v>-4.8082738485498311</v>
      </c>
      <c r="X132" s="22">
        <v>0.47915867772505294</v>
      </c>
      <c r="Y132" s="22">
        <v>4.1733934579632432</v>
      </c>
      <c r="Z132" s="22">
        <v>-4.088723769859584</v>
      </c>
      <c r="AA132" s="22">
        <v>-0.41884439926067785</v>
      </c>
      <c r="AB132" s="22">
        <v>7.824533495292485E-2</v>
      </c>
      <c r="AC132" s="22">
        <v>4.2721885284874759</v>
      </c>
      <c r="AD132" s="22">
        <v>8.054160438104077</v>
      </c>
      <c r="AE132" s="22">
        <v>1.0155595202188721</v>
      </c>
      <c r="AF132" s="22">
        <v>-2.1680956780263756</v>
      </c>
      <c r="AG132" s="22">
        <v>3.4728781472578021</v>
      </c>
    </row>
    <row r="133" spans="1:33" x14ac:dyDescent="0.25">
      <c r="A133" s="17" t="str">
        <f>VLOOKUP(C133,'Country Table'!$C$4:$G$222,5,FALSE)</f>
        <v>High income</v>
      </c>
      <c r="B133" s="17" t="str">
        <f>VLOOKUP(C133,'Country Table'!$C$4:$G$222,4,FALSE)</f>
        <v>Middle East &amp; North Africa</v>
      </c>
      <c r="C133" t="s">
        <v>334</v>
      </c>
      <c r="D133" s="22">
        <v>15.193425890953066</v>
      </c>
      <c r="E133" s="22">
        <v>15.007880251111743</v>
      </c>
      <c r="F133" s="22">
        <v>3.9875401685496996</v>
      </c>
      <c r="G133" s="22">
        <v>-1.3637414292428502</v>
      </c>
      <c r="H133" s="22">
        <v>0.55872018538920543</v>
      </c>
      <c r="I133" s="22">
        <v>0.21209134750628778</v>
      </c>
      <c r="J133" s="22">
        <v>2.6374242169505493</v>
      </c>
      <c r="K133" s="22">
        <v>1.1037820485482257</v>
      </c>
      <c r="L133" s="22">
        <v>2.8933625194487007</v>
      </c>
      <c r="M133" s="22">
        <v>-3.763285215631484</v>
      </c>
      <c r="N133" s="22">
        <v>5.6254161425834326</v>
      </c>
      <c r="O133" s="22">
        <v>-1.2107438628424632</v>
      </c>
      <c r="P133" s="22">
        <v>-2.8191744042884039</v>
      </c>
      <c r="Q133" s="22">
        <v>11.242061385560049</v>
      </c>
      <c r="R133" s="22">
        <v>7.9584416636785988</v>
      </c>
      <c r="S133" s="22">
        <v>5.5738501214288334</v>
      </c>
      <c r="T133" s="22">
        <v>2.7884022277423668</v>
      </c>
      <c r="U133" s="22">
        <v>1.8471302516113184</v>
      </c>
      <c r="V133" s="22">
        <v>6.2497727547929856</v>
      </c>
      <c r="W133" s="22">
        <v>-2.0592681938406514</v>
      </c>
      <c r="X133" s="22">
        <v>5.0394936749136292</v>
      </c>
      <c r="Y133" s="22">
        <v>9.9968577936840006</v>
      </c>
      <c r="Z133" s="22">
        <v>5.4114449021643622</v>
      </c>
      <c r="AA133" s="22">
        <v>2.6992547225567165</v>
      </c>
      <c r="AB133" s="22">
        <v>3.6524816975789918</v>
      </c>
      <c r="AC133" s="22">
        <v>4.1064088701365762</v>
      </c>
      <c r="AD133" s="22">
        <v>1.6706247576587145</v>
      </c>
      <c r="AE133" s="22">
        <v>-0.74150265286428407</v>
      </c>
      <c r="AF133" s="22">
        <v>2.4341107806422428</v>
      </c>
      <c r="AG133" s="22">
        <v>0.3314357269460686</v>
      </c>
    </row>
    <row r="134" spans="1:33" x14ac:dyDescent="0.25">
      <c r="A134" s="17" t="str">
        <f>VLOOKUP(C134,'Country Table'!$C$4:$G$222,5,FALSE)</f>
        <v>Lower middle income</v>
      </c>
      <c r="B134" s="17" t="str">
        <f>VLOOKUP(C134,'Country Table'!$C$4:$G$222,4,FALSE)</f>
        <v>Sub-Saharan Africa</v>
      </c>
      <c r="C134" t="s">
        <v>336</v>
      </c>
      <c r="D134" s="22">
        <v>-0.67563815073637556</v>
      </c>
      <c r="E134" s="22">
        <v>2.5558254391973492</v>
      </c>
      <c r="F134" s="22">
        <v>1.2426472275229372</v>
      </c>
      <c r="G134" s="22">
        <v>1.3007804075766671</v>
      </c>
      <c r="H134" s="22">
        <v>-1.7328658829839583E-2</v>
      </c>
      <c r="I134" s="22">
        <v>5.3634728866420005</v>
      </c>
      <c r="J134" s="22">
        <v>2.0121251132978415</v>
      </c>
      <c r="K134" s="22">
        <v>3.1240332822992229</v>
      </c>
      <c r="L134" s="22">
        <v>5.8986725634562021</v>
      </c>
      <c r="M134" s="22">
        <v>6.3471157946447505</v>
      </c>
      <c r="N134" s="22">
        <v>3.1989880355780258</v>
      </c>
      <c r="O134" s="22">
        <v>4.5809164417791095</v>
      </c>
      <c r="P134" s="22">
        <v>0.65480364756504628</v>
      </c>
      <c r="Q134" s="22">
        <v>6.6832281778494149</v>
      </c>
      <c r="R134" s="22">
        <v>5.8707722130696425</v>
      </c>
      <c r="S134" s="22">
        <v>5.622606856460763</v>
      </c>
      <c r="T134" s="22">
        <v>2.461570253892404</v>
      </c>
      <c r="U134" s="22">
        <v>4.9384850827156441</v>
      </c>
      <c r="V134" s="22">
        <v>4.0563757269098062</v>
      </c>
      <c r="W134" s="22">
        <v>2.092527083852346</v>
      </c>
      <c r="X134" s="22">
        <v>3.5627453899213606</v>
      </c>
      <c r="Y134" s="22">
        <v>1.4583886713895708</v>
      </c>
      <c r="Z134" s="22">
        <v>5.117394236747856</v>
      </c>
      <c r="AA134" s="22">
        <v>2.8221056497235821</v>
      </c>
      <c r="AB134" s="22">
        <v>6.6135001033739655</v>
      </c>
      <c r="AC134" s="22">
        <v>6.367043650669828</v>
      </c>
      <c r="AD134" s="22">
        <v>6.3560685718187813</v>
      </c>
      <c r="AE134" s="22">
        <v>7.4074861863012984</v>
      </c>
      <c r="AF134" s="22">
        <v>6.3795565836490198</v>
      </c>
      <c r="AG134" s="22">
        <v>5.2711923575835584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Sub-Saharan Africa</v>
      </c>
      <c r="C135" t="s">
        <v>340</v>
      </c>
      <c r="D135" s="22">
        <v>6.995544690033654</v>
      </c>
      <c r="E135" s="22">
        <v>2.7604260993450822</v>
      </c>
      <c r="F135" s="22">
        <v>7.1614667368575198</v>
      </c>
      <c r="G135" s="22">
        <v>6.1966497680320316</v>
      </c>
      <c r="H135" s="22">
        <v>-0.79869699912042336</v>
      </c>
      <c r="I135" s="22">
        <v>-0.82564236274347991</v>
      </c>
      <c r="J135" s="22">
        <v>4.9175253483062988</v>
      </c>
      <c r="K135" s="22">
        <v>11.961555984076469</v>
      </c>
      <c r="L135" s="22">
        <v>8.4033985253120278</v>
      </c>
      <c r="M135" s="22">
        <v>1.8720065873790759</v>
      </c>
      <c r="N135" s="22">
        <v>1.5143388147237573</v>
      </c>
      <c r="O135" s="22">
        <v>-2.2711627615124286</v>
      </c>
      <c r="P135" s="22">
        <v>1.2128312671600554</v>
      </c>
      <c r="Q135" s="22">
        <v>-5.8871275275441519</v>
      </c>
      <c r="R135" s="22">
        <v>-2.8504536590045149</v>
      </c>
      <c r="S135" s="22">
        <v>9.0057614282839324</v>
      </c>
      <c r="T135" s="22">
        <v>9.4061278795308567</v>
      </c>
      <c r="U135" s="22">
        <v>10.421436110718503</v>
      </c>
      <c r="V135" s="22">
        <v>-2.1468926553672105</v>
      </c>
      <c r="W135" s="22">
        <v>-1.1052457934675033</v>
      </c>
      <c r="X135" s="22">
        <v>5.9549624687239344</v>
      </c>
      <c r="Y135" s="22">
        <v>7.8872795969773222</v>
      </c>
      <c r="Z135" s="22">
        <v>1.2608288340872633</v>
      </c>
      <c r="AA135" s="22">
        <v>6.0180768246313079</v>
      </c>
      <c r="AB135" s="22">
        <v>4.5047848663950987</v>
      </c>
      <c r="AC135" s="22">
        <v>4.9373864586930125</v>
      </c>
      <c r="AD135" s="22">
        <v>4.5626224355913365</v>
      </c>
      <c r="AE135" s="22">
        <v>4.3759958012838212</v>
      </c>
      <c r="AF135" s="22">
        <v>3.7535419388638331</v>
      </c>
      <c r="AG135" s="22">
        <v>4.7081144312218299</v>
      </c>
    </row>
    <row r="136" spans="1:33" x14ac:dyDescent="0.25">
      <c r="A136" s="17" t="str">
        <f>VLOOKUP(C136,'Country Table'!$C$4:$G$222,5,FALSE)</f>
        <v>Low income</v>
      </c>
      <c r="B136" s="17" t="str">
        <f>VLOOKUP(C136,'Country Table'!$C$4:$G$222,4,FALSE)</f>
        <v>Sub-Saharan Africa</v>
      </c>
      <c r="C136" t="s">
        <v>342</v>
      </c>
      <c r="D136" s="22">
        <v>3.3499979838772305</v>
      </c>
      <c r="E136" s="22">
        <v>2.3519606446944721</v>
      </c>
      <c r="F136" s="22">
        <v>-19.012909633684927</v>
      </c>
      <c r="G136" s="22">
        <v>1.3745493787097729</v>
      </c>
      <c r="H136" s="22">
        <v>-1.947384334568028</v>
      </c>
      <c r="I136" s="22">
        <v>-7.9997532856654487</v>
      </c>
      <c r="J136" s="22">
        <v>1.7538213991709739</v>
      </c>
      <c r="K136" s="22">
        <v>-5.8770820148606191</v>
      </c>
      <c r="L136" s="22">
        <v>1.7850142812972223</v>
      </c>
      <c r="M136" s="22">
        <v>-1.9792855883144256</v>
      </c>
      <c r="N136" s="22">
        <v>6.6527278847047882</v>
      </c>
      <c r="O136" s="22">
        <v>-6.3454551533225043</v>
      </c>
      <c r="P136" s="22">
        <v>26.417316600136871</v>
      </c>
      <c r="Q136" s="22">
        <v>9.3131209689808685</v>
      </c>
      <c r="R136" s="22">
        <v>6.5979448602823112</v>
      </c>
      <c r="S136" s="22">
        <v>4.5050956716019499</v>
      </c>
      <c r="T136" s="22">
        <v>4.2239142791538455</v>
      </c>
      <c r="U136" s="22">
        <v>8.0581451522880627</v>
      </c>
      <c r="V136" s="22">
        <v>5.3982852096073657</v>
      </c>
      <c r="W136" s="22">
        <v>3.1880512155610319</v>
      </c>
      <c r="X136" s="22">
        <v>5.3464660523752912</v>
      </c>
      <c r="Y136" s="22">
        <v>6.3150450363764747</v>
      </c>
      <c r="Z136" s="22">
        <v>15.18176908302253</v>
      </c>
      <c r="AA136" s="22">
        <v>20.715768285872755</v>
      </c>
      <c r="AB136" s="22">
        <v>4.5567723661529271</v>
      </c>
      <c r="AC136" s="22">
        <v>-20.598770715403163</v>
      </c>
      <c r="AD136" s="22">
        <v>6.0554740287726219</v>
      </c>
      <c r="AE136" s="22">
        <v>4.2111826488480801</v>
      </c>
      <c r="AF136" s="22">
        <v>3.4461626214014274</v>
      </c>
      <c r="AG136" s="22">
        <v>5.513460167998474</v>
      </c>
    </row>
    <row r="137" spans="1:33" x14ac:dyDescent="0.25">
      <c r="A137" s="17" t="str">
        <f>VLOOKUP(C137,'Country Table'!$C$4:$G$222,5,FALSE)</f>
        <v>High income</v>
      </c>
      <c r="B137" s="17" t="str">
        <f>VLOOKUP(C137,'Country Table'!$C$4:$G$222,4,FALSE)</f>
        <v>East Asia &amp; Pacific</v>
      </c>
      <c r="C137" t="s">
        <v>344</v>
      </c>
      <c r="D137" s="22">
        <v>9.8210491311723871</v>
      </c>
      <c r="E137" s="22">
        <v>6.6885025132436908</v>
      </c>
      <c r="F137" s="22">
        <v>6.6396895904467783</v>
      </c>
      <c r="G137" s="22">
        <v>11.46277473940242</v>
      </c>
      <c r="H137" s="22">
        <v>11.097647937746743</v>
      </c>
      <c r="I137" s="22">
        <v>7.2009074900715859</v>
      </c>
      <c r="J137" s="22">
        <v>7.4713795903942781</v>
      </c>
      <c r="K137" s="22">
        <v>8.3199165270180515</v>
      </c>
      <c r="L137" s="22">
        <v>-2.1953778262461014</v>
      </c>
      <c r="M137" s="22">
        <v>5.7240084235055946</v>
      </c>
      <c r="N137" s="22">
        <v>9.0391467513396293</v>
      </c>
      <c r="O137" s="22">
        <v>-1.0690158850810434</v>
      </c>
      <c r="P137" s="22">
        <v>3.9146097454129745</v>
      </c>
      <c r="Q137" s="22">
        <v>4.5357796538632442</v>
      </c>
      <c r="R137" s="22">
        <v>9.8195916770496439</v>
      </c>
      <c r="S137" s="22">
        <v>7.3590336771345335</v>
      </c>
      <c r="T137" s="22">
        <v>9.0051437297945967</v>
      </c>
      <c r="U137" s="22">
        <v>9.0221330140232965</v>
      </c>
      <c r="V137" s="22">
        <v>1.8682455341607351</v>
      </c>
      <c r="W137" s="22">
        <v>0.1209827417308702</v>
      </c>
      <c r="X137" s="22">
        <v>14.525638994062717</v>
      </c>
      <c r="Y137" s="22">
        <v>6.3378708138408086</v>
      </c>
      <c r="Z137" s="22">
        <v>4.4616089510133321</v>
      </c>
      <c r="AA137" s="22">
        <v>4.837298645760967</v>
      </c>
      <c r="AB137" s="22">
        <v>3.9380027286605639</v>
      </c>
      <c r="AC137" s="22">
        <v>2.988520675577135</v>
      </c>
      <c r="AD137" s="22">
        <v>3.2434741681369701</v>
      </c>
      <c r="AE137" s="22">
        <v>4.336604919181724</v>
      </c>
      <c r="AF137" s="22">
        <v>3.4381110416144622</v>
      </c>
      <c r="AG137" s="22">
        <v>0.73330993455972759</v>
      </c>
    </row>
    <row r="138" spans="1:33" x14ac:dyDescent="0.25">
      <c r="A138" s="17" t="str">
        <f>VLOOKUP(C138,'Country Table'!$C$4:$G$222,5,FALSE)</f>
        <v>High income</v>
      </c>
      <c r="B138" s="17" t="str">
        <f>VLOOKUP(C138,'Country Table'!$C$4:$G$222,4,FALSE)</f>
        <v>Europe &amp; Central Asia</v>
      </c>
      <c r="C138" t="s">
        <v>348</v>
      </c>
      <c r="D138" s="22" t="s">
        <v>443</v>
      </c>
      <c r="E138" s="22" t="s">
        <v>443</v>
      </c>
      <c r="F138" s="22" t="s">
        <v>443</v>
      </c>
      <c r="G138" s="22">
        <v>1.901327304081633</v>
      </c>
      <c r="H138" s="22">
        <v>6.2055302283329041</v>
      </c>
      <c r="I138" s="22">
        <v>5.8434953385948916</v>
      </c>
      <c r="J138" s="22">
        <v>6.6198955348353792</v>
      </c>
      <c r="K138" s="22">
        <v>5.9258367991933625</v>
      </c>
      <c r="L138" s="22">
        <v>4.0760997153398364</v>
      </c>
      <c r="M138" s="22">
        <v>-0.10591649607803788</v>
      </c>
      <c r="N138" s="22">
        <v>1.1665271579609282</v>
      </c>
      <c r="O138" s="22">
        <v>3.2537868430468961</v>
      </c>
      <c r="P138" s="22">
        <v>4.5094415327187107</v>
      </c>
      <c r="Q138" s="22">
        <v>5.4990838775074593</v>
      </c>
      <c r="R138" s="22">
        <v>5.2788803483433639</v>
      </c>
      <c r="S138" s="22">
        <v>6.6234616087833729</v>
      </c>
      <c r="T138" s="22">
        <v>8.4931769492505111</v>
      </c>
      <c r="U138" s="22">
        <v>10.832027901417774</v>
      </c>
      <c r="V138" s="22">
        <v>5.5748863603898116</v>
      </c>
      <c r="W138" s="22">
        <v>-5.4555322374806678</v>
      </c>
      <c r="X138" s="22">
        <v>5.7208447993039044</v>
      </c>
      <c r="Y138" s="22">
        <v>2.8644429478222833</v>
      </c>
      <c r="Z138" s="22">
        <v>1.8958108123027699</v>
      </c>
      <c r="AA138" s="22">
        <v>0.67084458223159515</v>
      </c>
      <c r="AB138" s="22">
        <v>2.7524343314004653</v>
      </c>
      <c r="AC138" s="22">
        <v>4.8219185060299736</v>
      </c>
      <c r="AD138" s="22">
        <v>2.1233190348658724</v>
      </c>
      <c r="AE138" s="22">
        <v>3.0463359527132923</v>
      </c>
      <c r="AF138" s="22">
        <v>3.8967444656936578</v>
      </c>
      <c r="AG138" s="22">
        <v>2.3985688583485967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Europe &amp; Central Asia</v>
      </c>
      <c r="C139" t="s">
        <v>350</v>
      </c>
      <c r="D139" s="22" t="s">
        <v>443</v>
      </c>
      <c r="E139" s="22">
        <v>-8.9001071506367992</v>
      </c>
      <c r="F139" s="22">
        <v>-5.4636990965415748</v>
      </c>
      <c r="G139" s="22">
        <v>2.8434179197264626</v>
      </c>
      <c r="H139" s="22">
        <v>5.3274877074199054</v>
      </c>
      <c r="I139" s="22">
        <v>4.1071605598274772</v>
      </c>
      <c r="J139" s="22">
        <v>3.2030019748203102</v>
      </c>
      <c r="K139" s="22">
        <v>5.0497943733044792</v>
      </c>
      <c r="L139" s="22">
        <v>3.2793681933651442</v>
      </c>
      <c r="M139" s="22">
        <v>5.332666866925166</v>
      </c>
      <c r="N139" s="22">
        <v>3.6723689915875752</v>
      </c>
      <c r="O139" s="22">
        <v>3.2165610435999099</v>
      </c>
      <c r="P139" s="22">
        <v>3.505599388052218</v>
      </c>
      <c r="Q139" s="22">
        <v>2.9602602477241931</v>
      </c>
      <c r="R139" s="22">
        <v>4.359193036258489</v>
      </c>
      <c r="S139" s="22">
        <v>3.7979704905944658</v>
      </c>
      <c r="T139" s="22">
        <v>5.7463969337759266</v>
      </c>
      <c r="U139" s="22">
        <v>6.9801624282263219</v>
      </c>
      <c r="V139" s="22">
        <v>3.5098412263967305</v>
      </c>
      <c r="W139" s="22">
        <v>-7.5484387203235741</v>
      </c>
      <c r="X139" s="22">
        <v>1.3437484757803162</v>
      </c>
      <c r="Y139" s="22">
        <v>0.86132904874307314</v>
      </c>
      <c r="Z139" s="22">
        <v>-2.6394387292630626</v>
      </c>
      <c r="AA139" s="22">
        <v>-1.029283831306941</v>
      </c>
      <c r="AB139" s="22">
        <v>2.7681580195902882</v>
      </c>
      <c r="AC139" s="22">
        <v>2.2100816239481986</v>
      </c>
      <c r="AD139" s="22">
        <v>3.1216997819146997</v>
      </c>
      <c r="AE139" s="22">
        <v>4.833382912559685</v>
      </c>
      <c r="AF139" s="22">
        <v>4.1182178590651404</v>
      </c>
      <c r="AG139" s="22">
        <v>2.4429919149716426</v>
      </c>
    </row>
    <row r="140" spans="1:33" x14ac:dyDescent="0.25">
      <c r="A140" s="17" t="str">
        <f>VLOOKUP(C140,'Country Table'!$C$4:$G$222,5,FALSE)</f>
        <v>Lower middle income</v>
      </c>
      <c r="B140" s="17" t="str">
        <f>VLOOKUP(C140,'Country Table'!$C$4:$G$222,4,FALSE)</f>
        <v>East Asia &amp; Pacific</v>
      </c>
      <c r="C140" t="s">
        <v>352</v>
      </c>
      <c r="D140" s="22" t="s">
        <v>443</v>
      </c>
      <c r="E140" s="22">
        <v>6.0041787312854495</v>
      </c>
      <c r="F140" s="22">
        <v>12.690447334425173</v>
      </c>
      <c r="G140" s="22">
        <v>3.9764584295941745</v>
      </c>
      <c r="H140" s="22">
        <v>9.1938198755878489</v>
      </c>
      <c r="I140" s="22">
        <v>8.2235920472818407</v>
      </c>
      <c r="J140" s="22">
        <v>1.6051798346487658</v>
      </c>
      <c r="K140" s="22">
        <v>-1.4396736264549759</v>
      </c>
      <c r="L140" s="22">
        <v>1.7838664012660246</v>
      </c>
      <c r="M140" s="22">
        <v>-0.48260068212852048</v>
      </c>
      <c r="N140" s="22">
        <v>-14.267483030619488</v>
      </c>
      <c r="O140" s="22">
        <v>-7.978564432431881</v>
      </c>
      <c r="P140" s="22">
        <v>-2.8000025218104696</v>
      </c>
      <c r="Q140" s="22">
        <v>6.5000018304439067</v>
      </c>
      <c r="R140" s="22">
        <v>4.8983709460469242</v>
      </c>
      <c r="S140" s="22">
        <v>5.4211932324131737</v>
      </c>
      <c r="T140" s="22">
        <v>6.9466499983106473</v>
      </c>
      <c r="U140" s="22">
        <v>7.3200012637032472</v>
      </c>
      <c r="V140" s="22">
        <v>7.1062702384457026</v>
      </c>
      <c r="W140" s="22">
        <v>-4.7383465259454596</v>
      </c>
      <c r="X140" s="22">
        <v>6.8090450086554881</v>
      </c>
      <c r="Y140" s="22">
        <v>13.195632146556392</v>
      </c>
      <c r="Z140" s="22">
        <v>4.5553947687438097</v>
      </c>
      <c r="AA140" s="22">
        <v>3.0178495539551449</v>
      </c>
      <c r="AB140" s="22">
        <v>2.2500909469157904</v>
      </c>
      <c r="AC140" s="22">
        <v>2.542239607160937</v>
      </c>
      <c r="AD140" s="22">
        <v>3.2209472027495849</v>
      </c>
      <c r="AE140" s="22">
        <v>3.6936191255280164</v>
      </c>
      <c r="AF140" s="22">
        <v>3.8547120257347274</v>
      </c>
      <c r="AG140" s="22">
        <v>2.6939850532262284</v>
      </c>
    </row>
    <row r="141" spans="1:33" x14ac:dyDescent="0.25">
      <c r="A141" s="17" t="str">
        <f>VLOOKUP(C141,'Country Table'!$C$4:$G$222,5,FALSE)</f>
        <v>Upper middle income</v>
      </c>
      <c r="B141" s="17" t="str">
        <f>VLOOKUP(C141,'Country Table'!$C$4:$G$222,4,FALSE)</f>
        <v>Sub-Saharan Africa</v>
      </c>
      <c r="C141" t="s">
        <v>356</v>
      </c>
      <c r="D141" s="22">
        <v>-0.31778567576330374</v>
      </c>
      <c r="E141" s="22">
        <v>-1.0182198732135816</v>
      </c>
      <c r="F141" s="22">
        <v>-2.1370568887736852</v>
      </c>
      <c r="G141" s="22">
        <v>1.2335199133292747</v>
      </c>
      <c r="H141" s="22">
        <v>3.2000010493424611</v>
      </c>
      <c r="I141" s="22">
        <v>3.0999954183264435</v>
      </c>
      <c r="J141" s="22">
        <v>4.2999989609346301</v>
      </c>
      <c r="K141" s="22">
        <v>2.6000021162801374</v>
      </c>
      <c r="L141" s="22">
        <v>0.50000090515275986</v>
      </c>
      <c r="M141" s="22">
        <v>2.3999962445644343</v>
      </c>
      <c r="N141" s="22">
        <v>4.2000034755179456</v>
      </c>
      <c r="O141" s="22">
        <v>2.6999945671374093</v>
      </c>
      <c r="P141" s="22">
        <v>3.7003823517559624</v>
      </c>
      <c r="Q141" s="22">
        <v>2.9490791374903012</v>
      </c>
      <c r="R141" s="22">
        <v>4.5545527447270899</v>
      </c>
      <c r="S141" s="22">
        <v>5.2770563116365992</v>
      </c>
      <c r="T141" s="22">
        <v>5.6037976571201114</v>
      </c>
      <c r="U141" s="22">
        <v>5.3604758905366339</v>
      </c>
      <c r="V141" s="22">
        <v>3.1910467411567822</v>
      </c>
      <c r="W141" s="22">
        <v>-1.5380893337992063</v>
      </c>
      <c r="X141" s="22">
        <v>3.0397308136016647</v>
      </c>
      <c r="Y141" s="22">
        <v>3.2841681423114011</v>
      </c>
      <c r="Z141" s="22">
        <v>2.2133548084844108</v>
      </c>
      <c r="AA141" s="22">
        <v>2.4852005003105972</v>
      </c>
      <c r="AB141" s="22">
        <v>1.8469916036571732</v>
      </c>
      <c r="AC141" s="22">
        <v>1.1937328012442805</v>
      </c>
      <c r="AD141" s="22">
        <v>0.39908792955635874</v>
      </c>
      <c r="AE141" s="22">
        <v>1.4145126258505769</v>
      </c>
      <c r="AF141" s="22">
        <v>0.78705557049509878</v>
      </c>
      <c r="AG141" s="22">
        <v>0.1525833166642343</v>
      </c>
    </row>
    <row r="142" spans="1:33" x14ac:dyDescent="0.25">
      <c r="A142" s="17" t="str">
        <f>VLOOKUP(C142,'Country Table'!$C$4:$G$222,5,FALSE)</f>
        <v>High income</v>
      </c>
      <c r="B142" s="17" t="str">
        <f>VLOOKUP(C142,'Country Table'!$C$4:$G$222,4,FALSE)</f>
        <v>East Asia &amp; Pacific</v>
      </c>
      <c r="C142" t="s">
        <v>450</v>
      </c>
      <c r="D142" s="22">
        <v>9.8775525016936001</v>
      </c>
      <c r="E142" s="22">
        <v>10.778056126896686</v>
      </c>
      <c r="F142" s="22">
        <v>6.1986427983637356</v>
      </c>
      <c r="G142" s="22">
        <v>6.8774741286855772</v>
      </c>
      <c r="H142" s="22">
        <v>9.2686663377837561</v>
      </c>
      <c r="I142" s="22">
        <v>9.6145653931996549</v>
      </c>
      <c r="J142" s="22">
        <v>7.8907033260066726</v>
      </c>
      <c r="K142" s="22">
        <v>6.1705524265897651</v>
      </c>
      <c r="L142" s="22">
        <v>-5.129448165209638</v>
      </c>
      <c r="M142" s="22">
        <v>11.466942426742492</v>
      </c>
      <c r="N142" s="22">
        <v>9.0608333250853406</v>
      </c>
      <c r="O142" s="22">
        <v>4.8523995715128052</v>
      </c>
      <c r="P142" s="22">
        <v>7.7251426754717301</v>
      </c>
      <c r="Q142" s="22">
        <v>3.1472911937340768</v>
      </c>
      <c r="R142" s="22">
        <v>5.197391363243824</v>
      </c>
      <c r="S142" s="22">
        <v>4.3085427141123631</v>
      </c>
      <c r="T142" s="22">
        <v>5.2643265946672386</v>
      </c>
      <c r="U142" s="22">
        <v>5.799548415032163</v>
      </c>
      <c r="V142" s="22">
        <v>3.0129848728116713</v>
      </c>
      <c r="W142" s="22">
        <v>0.79269898951818618</v>
      </c>
      <c r="X142" s="22">
        <v>6.8048249178367115</v>
      </c>
      <c r="Y142" s="22">
        <v>3.6856677821252646</v>
      </c>
      <c r="Z142" s="22">
        <v>2.4025309924618625</v>
      </c>
      <c r="AA142" s="22">
        <v>3.1647086364718433</v>
      </c>
      <c r="AB142" s="22">
        <v>3.2024537945736</v>
      </c>
      <c r="AC142" s="22">
        <v>2.8091032682413299</v>
      </c>
      <c r="AD142" s="22">
        <v>2.9468817150862634</v>
      </c>
      <c r="AE142" s="22">
        <v>3.1596357401277686</v>
      </c>
      <c r="AF142" s="22">
        <v>2.6649303460364706</v>
      </c>
      <c r="AG142" s="22">
        <v>2.0331509707806248</v>
      </c>
    </row>
    <row r="143" spans="1:33" x14ac:dyDescent="0.25">
      <c r="A143" s="17" t="str">
        <f>VLOOKUP(C143,'Country Table'!$C$4:$G$222,5,FALSE)</f>
        <v>High income</v>
      </c>
      <c r="B143" s="17" t="str">
        <f>VLOOKUP(C143,'Country Table'!$C$4:$G$222,4,FALSE)</f>
        <v>Europe &amp; Central Asia</v>
      </c>
      <c r="C143" t="s">
        <v>360</v>
      </c>
      <c r="D143" s="22">
        <v>3.7813934575330563</v>
      </c>
      <c r="E143" s="22">
        <v>2.5460005770488863</v>
      </c>
      <c r="F143" s="22">
        <v>0.92921543058983502</v>
      </c>
      <c r="G143" s="22">
        <v>-1.0314917766536098</v>
      </c>
      <c r="H143" s="22">
        <v>2.3831953073172372</v>
      </c>
      <c r="I143" s="22">
        <v>2.7574940386582085</v>
      </c>
      <c r="J143" s="22">
        <v>2.660524452723422</v>
      </c>
      <c r="K143" s="22">
        <v>3.7025802853684127</v>
      </c>
      <c r="L143" s="22">
        <v>4.3930373512449279</v>
      </c>
      <c r="M143" s="22">
        <v>4.4904913155355359</v>
      </c>
      <c r="N143" s="22">
        <v>5.2459946804161319</v>
      </c>
      <c r="O143" s="22">
        <v>3.9329488433309905</v>
      </c>
      <c r="P143" s="22">
        <v>2.7310222316026369</v>
      </c>
      <c r="Q143" s="22">
        <v>2.9818948359620663</v>
      </c>
      <c r="R143" s="22">
        <v>3.1227952415142397</v>
      </c>
      <c r="S143" s="22">
        <v>3.6520326743317781</v>
      </c>
      <c r="T143" s="22">
        <v>4.1027271154246279</v>
      </c>
      <c r="U143" s="22">
        <v>3.6046879712693141</v>
      </c>
      <c r="V143" s="22">
        <v>0.88714518248529828</v>
      </c>
      <c r="W143" s="22">
        <v>-3.763231926900886</v>
      </c>
      <c r="X143" s="22">
        <v>0.1630102308414223</v>
      </c>
      <c r="Y143" s="22">
        <v>-0.8143734551510704</v>
      </c>
      <c r="Z143" s="22">
        <v>-2.9594413017355521</v>
      </c>
      <c r="AA143" s="22">
        <v>-1.4353942591932736</v>
      </c>
      <c r="AB143" s="22">
        <v>1.3839079426702909</v>
      </c>
      <c r="AC143" s="22">
        <v>3.8351726603384577</v>
      </c>
      <c r="AD143" s="22">
        <v>3.0313013298193283</v>
      </c>
      <c r="AE143" s="22">
        <v>2.8917681073266976</v>
      </c>
      <c r="AF143" s="22">
        <v>2.3510081314050524</v>
      </c>
      <c r="AG143" s="22">
        <v>1.9791005612298136</v>
      </c>
    </row>
    <row r="144" spans="1:33" x14ac:dyDescent="0.25">
      <c r="A144" s="17" t="str">
        <f>VLOOKUP(C144,'Country Table'!$C$4:$G$222,5,FALSE)</f>
        <v>Lower middle income</v>
      </c>
      <c r="B144" s="17" t="str">
        <f>VLOOKUP(C144,'Country Table'!$C$4:$G$222,4,FALSE)</f>
        <v>South Asia</v>
      </c>
      <c r="C144" t="s">
        <v>362</v>
      </c>
      <c r="D144" s="22">
        <v>6.399995306939303</v>
      </c>
      <c r="E144" s="22">
        <v>4.5999872445227794</v>
      </c>
      <c r="F144" s="22">
        <v>4.3999912518561501</v>
      </c>
      <c r="G144" s="22">
        <v>6.9000632519723268</v>
      </c>
      <c r="H144" s="22">
        <v>5.5999187272134634</v>
      </c>
      <c r="I144" s="22">
        <v>5.5000852320522711</v>
      </c>
      <c r="J144" s="22">
        <v>3.7999672052308426</v>
      </c>
      <c r="K144" s="22">
        <v>6.405399697728086</v>
      </c>
      <c r="L144" s="22">
        <v>4.6984230462325769</v>
      </c>
      <c r="M144" s="22">
        <v>4.3005404979237625</v>
      </c>
      <c r="N144" s="22">
        <v>6.0000331601439854</v>
      </c>
      <c r="O144" s="22">
        <v>-1.5454081341431447</v>
      </c>
      <c r="P144" s="22">
        <v>3.9646756856609215</v>
      </c>
      <c r="Q144" s="22">
        <v>5.940269077604782</v>
      </c>
      <c r="R144" s="22">
        <v>5.4450612778996828</v>
      </c>
      <c r="S144" s="22">
        <v>6.2417480446522546</v>
      </c>
      <c r="T144" s="22">
        <v>7.6682919001127061</v>
      </c>
      <c r="U144" s="22">
        <v>6.7968261189581085</v>
      </c>
      <c r="V144" s="22">
        <v>5.9500881450784959</v>
      </c>
      <c r="W144" s="22">
        <v>3.5389120529913214</v>
      </c>
      <c r="X144" s="22">
        <v>8.0159673708806451</v>
      </c>
      <c r="Y144" s="22">
        <v>8.4047330210109976</v>
      </c>
      <c r="Z144" s="22">
        <v>9.1445722464256676</v>
      </c>
      <c r="AA144" s="22">
        <v>3.3957326498342582</v>
      </c>
      <c r="AB144" s="22">
        <v>4.9607005916973037</v>
      </c>
      <c r="AC144" s="22">
        <v>5.0076833047278058</v>
      </c>
      <c r="AD144" s="22">
        <v>4.4866345309683595</v>
      </c>
      <c r="AE144" s="22">
        <v>3.5781696792193998</v>
      </c>
      <c r="AF144" s="22">
        <v>3.3064174131729658</v>
      </c>
      <c r="AG144" s="22">
        <v>2.283465301231999</v>
      </c>
    </row>
    <row r="145" spans="1:33" x14ac:dyDescent="0.25">
      <c r="A145" s="17" t="str">
        <f>VLOOKUP(C145,'Country Table'!$C$4:$G$222,5,FALSE)</f>
        <v>High income</v>
      </c>
      <c r="B145" s="17" t="str">
        <f>VLOOKUP(C145,'Country Table'!$C$4:$G$222,4,FALSE)</f>
        <v>Latin America &amp; Caribbean</v>
      </c>
      <c r="C145" t="s">
        <v>364</v>
      </c>
      <c r="D145" s="22">
        <v>4.8775304053281872</v>
      </c>
      <c r="E145" s="22">
        <v>-1.8642152766051794</v>
      </c>
      <c r="F145" s="22">
        <v>4.2688526205984658</v>
      </c>
      <c r="G145" s="22">
        <v>6.8021382623231261</v>
      </c>
      <c r="H145" s="22">
        <v>5.3011505999842399</v>
      </c>
      <c r="I145" s="22">
        <v>5.3831070210931102</v>
      </c>
      <c r="J145" s="22">
        <v>5.8430292506836992</v>
      </c>
      <c r="K145" s="22">
        <v>6.8236191109027402</v>
      </c>
      <c r="L145" s="22">
        <v>-0.48626168478487841</v>
      </c>
      <c r="M145" s="22">
        <v>3.2193869099936308</v>
      </c>
      <c r="N145" s="22">
        <v>10.407192756880093</v>
      </c>
      <c r="O145" s="22">
        <v>5.5172556312431027</v>
      </c>
      <c r="P145" s="22">
        <v>2.4696973309442143</v>
      </c>
      <c r="Q145" s="22">
        <v>-3.4442489845960296</v>
      </c>
      <c r="R145" s="22">
        <v>4.0579003218825136</v>
      </c>
      <c r="S145" s="22">
        <v>9.6952345870110008</v>
      </c>
      <c r="T145" s="22">
        <v>0.91133505049016605</v>
      </c>
      <c r="U145" s="22">
        <v>0.60060232654375056</v>
      </c>
      <c r="V145" s="22">
        <v>6.1209915617840664</v>
      </c>
      <c r="W145" s="22">
        <v>-4.0484304256773811</v>
      </c>
      <c r="X145" s="22">
        <v>-0.60819947147241749</v>
      </c>
      <c r="Y145" s="22">
        <v>1.8278604774565821</v>
      </c>
      <c r="Z145" s="22">
        <v>-2.2274579371898966</v>
      </c>
      <c r="AA145" s="22">
        <v>5.3836602085424232</v>
      </c>
      <c r="AB145" s="22">
        <v>6.2858464882547196</v>
      </c>
      <c r="AC145" s="22">
        <v>1.0316636715685092</v>
      </c>
      <c r="AD145" s="22">
        <v>2.8278961635008955</v>
      </c>
      <c r="AE145" s="22">
        <v>-1.9778099372889528</v>
      </c>
      <c r="AF145" s="22">
        <v>2.9239242821919902</v>
      </c>
      <c r="AG145" s="22">
        <v>2.5047090074861131</v>
      </c>
    </row>
    <row r="146" spans="1:33" x14ac:dyDescent="0.25">
      <c r="A146" s="17" t="str">
        <f>VLOOKUP(C146,'Country Table'!$C$4:$G$222,5,FALSE)</f>
        <v>Upper middle income</v>
      </c>
      <c r="B146" s="17" t="str">
        <f>VLOOKUP(C146,'Country Table'!$C$4:$G$222,4,FALSE)</f>
        <v>Latin America &amp; Caribbean</v>
      </c>
      <c r="C146" t="s">
        <v>366</v>
      </c>
      <c r="D146" s="22">
        <v>9.8907015292861473</v>
      </c>
      <c r="E146" s="22">
        <v>0.37567671509786749</v>
      </c>
      <c r="F146" s="22">
        <v>7.9530771632572765</v>
      </c>
      <c r="G146" s="22">
        <v>0.58320029434226228</v>
      </c>
      <c r="H146" s="22">
        <v>1.5985605321352523</v>
      </c>
      <c r="I146" s="22">
        <v>1.7482233205529383</v>
      </c>
      <c r="J146" s="22">
        <v>2.9225888698243523</v>
      </c>
      <c r="K146" s="22">
        <v>-0.69413071239920043</v>
      </c>
      <c r="L146" s="22">
        <v>6.2864720422513187</v>
      </c>
      <c r="M146" s="22">
        <v>2.6706048804084901</v>
      </c>
      <c r="N146" s="22">
        <v>4.8748424481615871E-2</v>
      </c>
      <c r="O146" s="22">
        <v>-3.4080642215895409</v>
      </c>
      <c r="P146" s="22">
        <v>0.41645045805202585</v>
      </c>
      <c r="Q146" s="22">
        <v>4.2646109982559466</v>
      </c>
      <c r="R146" s="22">
        <v>7.267408929079977</v>
      </c>
      <c r="S146" s="22">
        <v>-0.41030399318795219</v>
      </c>
      <c r="T146" s="22">
        <v>6.1952561535439088</v>
      </c>
      <c r="U146" s="22">
        <v>1.691618574339131</v>
      </c>
      <c r="V146" s="22">
        <v>4.9493219402805977</v>
      </c>
      <c r="W146" s="22">
        <v>-2.8288995483063104</v>
      </c>
      <c r="X146" s="22">
        <v>1.6038623849959066</v>
      </c>
      <c r="Y146" s="22">
        <v>5.4834113334570844</v>
      </c>
      <c r="Z146" s="22">
        <v>-0.19985174043647191</v>
      </c>
      <c r="AA146" s="22">
        <v>-3.1743776044531558</v>
      </c>
      <c r="AB146" s="22">
        <v>1.7586659011824111</v>
      </c>
      <c r="AC146" s="22">
        <v>-1.3604846619909381</v>
      </c>
      <c r="AD146" s="22">
        <v>3.9868689484603834</v>
      </c>
      <c r="AE146" s="22">
        <v>3.4888486595471306</v>
      </c>
      <c r="AF146" s="22">
        <v>2.6394623541648627</v>
      </c>
      <c r="AG146" s="22">
        <v>1.7288384318156602</v>
      </c>
    </row>
    <row r="147" spans="1:33" x14ac:dyDescent="0.25">
      <c r="A147" s="17" t="str">
        <f>VLOOKUP(C147,'Country Table'!$C$4:$G$222,5,FALSE)</f>
        <v>Upper middle income</v>
      </c>
      <c r="B147" s="17" t="str">
        <f>VLOOKUP(C147,'Country Table'!$C$4:$G$222,4,FALSE)</f>
        <v>Latin America &amp; Caribbean</v>
      </c>
      <c r="C147" t="s">
        <v>370</v>
      </c>
      <c r="D147" s="22">
        <v>4.1499126240064186</v>
      </c>
      <c r="E147" s="22">
        <v>1.1357429713215055</v>
      </c>
      <c r="F147" s="22">
        <v>6.3771028590109466</v>
      </c>
      <c r="G147" s="22">
        <v>4.2510231716489812</v>
      </c>
      <c r="H147" s="22">
        <v>-1.2477370738321696</v>
      </c>
      <c r="I147" s="22">
        <v>7.7674137953710414</v>
      </c>
      <c r="J147" s="22">
        <v>1.2871251794325218</v>
      </c>
      <c r="K147" s="22">
        <v>3.5058234137434567</v>
      </c>
      <c r="L147" s="22">
        <v>4.0894832410733244</v>
      </c>
      <c r="M147" s="22">
        <v>2.7109179407017905</v>
      </c>
      <c r="N147" s="22">
        <v>1.6391788812375978</v>
      </c>
      <c r="O147" s="22">
        <v>1.7092636031326407</v>
      </c>
      <c r="P147" s="22">
        <v>6.321647576073147</v>
      </c>
      <c r="Q147" s="22">
        <v>7.6897912365255507</v>
      </c>
      <c r="R147" s="22">
        <v>4.156284289719963</v>
      </c>
      <c r="S147" s="22">
        <v>2.4880048549308356</v>
      </c>
      <c r="T147" s="22">
        <v>7.6883609690838313</v>
      </c>
      <c r="U147" s="22">
        <v>3.3425600908776829</v>
      </c>
      <c r="V147" s="22">
        <v>1.5844717927743375</v>
      </c>
      <c r="W147" s="22">
        <v>-2.0990612590301936</v>
      </c>
      <c r="X147" s="22">
        <v>-3.353437410193493</v>
      </c>
      <c r="Y147" s="22">
        <v>-0.41929616835321326</v>
      </c>
      <c r="Z147" s="22">
        <v>1.3820874116659212</v>
      </c>
      <c r="AA147" s="22">
        <v>1.8329766525203297</v>
      </c>
      <c r="AB147" s="22">
        <v>1.2140389204849242</v>
      </c>
      <c r="AC147" s="22">
        <v>1.3302754984133998</v>
      </c>
      <c r="AD147" s="22">
        <v>1.8974409437424242</v>
      </c>
      <c r="AE147" s="22">
        <v>1.0003578793094761</v>
      </c>
      <c r="AF147" s="22">
        <v>2.1631289440826151</v>
      </c>
      <c r="AG147" s="22">
        <v>0.34242804606815014</v>
      </c>
    </row>
    <row r="148" spans="1:33" x14ac:dyDescent="0.25">
      <c r="A148" s="17" t="str">
        <f>VLOOKUP(C148,'Country Table'!$C$4:$G$222,5,FALSE)</f>
        <v>Low income</v>
      </c>
      <c r="B148" s="17" t="str">
        <f>VLOOKUP(C148,'Country Table'!$C$4:$G$222,4,FALSE)</f>
        <v>Sub-Saharan Africa</v>
      </c>
      <c r="C148" t="s">
        <v>372</v>
      </c>
      <c r="D148" s="22">
        <v>-5.4700537761547849</v>
      </c>
      <c r="E148" s="22">
        <v>7.5109106258898066</v>
      </c>
      <c r="F148" s="22">
        <v>6.5778613849960266</v>
      </c>
      <c r="G148" s="22">
        <v>4.5687491895471339</v>
      </c>
      <c r="H148" s="22">
        <v>1.0062282425578957</v>
      </c>
      <c r="I148" s="22">
        <v>5.9970923202021567</v>
      </c>
      <c r="J148" s="22">
        <v>5.9191247578958155</v>
      </c>
      <c r="K148" s="22">
        <v>10.566736309579071</v>
      </c>
      <c r="L148" s="22">
        <v>4.3085041036331546</v>
      </c>
      <c r="M148" s="22">
        <v>3.1040956799636632</v>
      </c>
      <c r="N148" s="22">
        <v>6.3458677686997902</v>
      </c>
      <c r="O148" s="22">
        <v>6.5003604206974614</v>
      </c>
      <c r="P148" s="22">
        <v>6.4272739013716489</v>
      </c>
      <c r="Q148" s="22">
        <v>7.734591717043898</v>
      </c>
      <c r="R148" s="22">
        <v>3.8833072911333772</v>
      </c>
      <c r="S148" s="22">
        <v>7.4897381421595668</v>
      </c>
      <c r="T148" s="22">
        <v>10.064308001723859</v>
      </c>
      <c r="U148" s="22">
        <v>11.521910033371199</v>
      </c>
      <c r="V148" s="22">
        <v>7.8019633343938182</v>
      </c>
      <c r="W148" s="22">
        <v>3.2418475722429463</v>
      </c>
      <c r="X148" s="22">
        <v>-0.33317915906174278</v>
      </c>
      <c r="Y148" s="22">
        <v>3.7977566486800782</v>
      </c>
      <c r="Z148" s="22">
        <v>-1.4398357186292401</v>
      </c>
      <c r="AA148" s="22">
        <v>4.3946958327458532</v>
      </c>
      <c r="AB148" s="22">
        <v>2.679425668150472</v>
      </c>
      <c r="AC148" s="22">
        <v>4.9060418792243894</v>
      </c>
      <c r="AD148" s="22">
        <v>4.6999760387843423</v>
      </c>
      <c r="AE148" s="22">
        <v>4.2830866966018704</v>
      </c>
      <c r="AF148" s="22">
        <v>-2.3208273208273198</v>
      </c>
      <c r="AG148" s="22">
        <v>-2.5555059399236768</v>
      </c>
    </row>
    <row r="149" spans="1:33" x14ac:dyDescent="0.25">
      <c r="A149" s="17" t="str">
        <f>VLOOKUP(C149,'Country Table'!$C$4:$G$222,5,FALSE)</f>
        <v>Upper middle income</v>
      </c>
      <c r="B149" s="17" t="str">
        <f>VLOOKUP(C149,'Country Table'!$C$4:$G$222,4,FALSE)</f>
        <v>Latin America &amp; Caribbean</v>
      </c>
      <c r="C149" t="s">
        <v>374</v>
      </c>
      <c r="D149" s="22">
        <v>-4.4999999999998579</v>
      </c>
      <c r="E149" s="22">
        <v>2.6999990912340905</v>
      </c>
      <c r="F149" s="22">
        <v>0.40000004551792756</v>
      </c>
      <c r="G149" s="22">
        <v>-6.6999984887810626</v>
      </c>
      <c r="H149" s="22">
        <v>3.3999995343243086</v>
      </c>
      <c r="I149" s="22">
        <v>0</v>
      </c>
      <c r="J149" s="22">
        <v>1.000000489525334</v>
      </c>
      <c r="K149" s="22">
        <v>5.6999986080030993</v>
      </c>
      <c r="L149" s="22">
        <v>2.3000012509018148</v>
      </c>
      <c r="M149" s="22">
        <v>-1.4000000215151402</v>
      </c>
      <c r="N149" s="22">
        <v>2.0999986598488505</v>
      </c>
      <c r="O149" s="22">
        <v>4.2000000498675973</v>
      </c>
      <c r="P149" s="22">
        <v>2.800000888783913</v>
      </c>
      <c r="Q149" s="22">
        <v>6.2999990822195713</v>
      </c>
      <c r="R149" s="22">
        <v>8.5000002737187401</v>
      </c>
      <c r="S149" s="22">
        <v>4.5000006919551794</v>
      </c>
      <c r="T149" s="22">
        <v>5.793543589298892</v>
      </c>
      <c r="U149" s="22">
        <v>5.1114878080584276</v>
      </c>
      <c r="V149" s="22">
        <v>4.1434065252450125</v>
      </c>
      <c r="W149" s="22">
        <v>3.0136986301369859</v>
      </c>
      <c r="X149" s="22">
        <v>5.1688251618871419</v>
      </c>
      <c r="Y149" s="22">
        <v>5.8493677844969909</v>
      </c>
      <c r="Z149" s="22">
        <v>2.6903500571309849</v>
      </c>
      <c r="AA149" s="22">
        <v>2.9334412300222539</v>
      </c>
      <c r="AB149" s="22">
        <v>0.25550314465408519</v>
      </c>
      <c r="AC149" s="22">
        <v>-3.4110958635561701</v>
      </c>
      <c r="AD149" s="22">
        <v>-5.561193423990261</v>
      </c>
      <c r="AE149" s="22">
        <v>1.7623038899634622</v>
      </c>
      <c r="AF149" s="22">
        <v>2.6187961985216504</v>
      </c>
      <c r="AG149" s="22">
        <v>-0.77176373739452231</v>
      </c>
    </row>
    <row r="150" spans="1:33" x14ac:dyDescent="0.25">
      <c r="A150" s="17" t="str">
        <f>VLOOKUP(C150,'Country Table'!$C$4:$G$222,5,FALSE)</f>
        <v>High income</v>
      </c>
      <c r="B150" s="17" t="str">
        <f>VLOOKUP(C150,'Country Table'!$C$4:$G$222,4,FALSE)</f>
        <v>Europe &amp; Central Asia</v>
      </c>
      <c r="C150" t="s">
        <v>376</v>
      </c>
      <c r="D150" s="22">
        <v>0.75467475251839744</v>
      </c>
      <c r="E150" s="22">
        <v>-1.1459748607505844</v>
      </c>
      <c r="F150" s="22">
        <v>-1.1585927358525936</v>
      </c>
      <c r="G150" s="22">
        <v>-2.0656163856743177</v>
      </c>
      <c r="H150" s="22">
        <v>3.9299728368169724</v>
      </c>
      <c r="I150" s="22">
        <v>3.9351929260644596</v>
      </c>
      <c r="J150" s="22">
        <v>1.5794564064992329</v>
      </c>
      <c r="K150" s="22">
        <v>3.0705265929637449</v>
      </c>
      <c r="L150" s="22">
        <v>4.3118363532626915</v>
      </c>
      <c r="M150" s="22">
        <v>4.2471841436754829</v>
      </c>
      <c r="N150" s="22">
        <v>4.766348871487196</v>
      </c>
      <c r="O150" s="22">
        <v>1.4494986179698088</v>
      </c>
      <c r="P150" s="22">
        <v>2.1969210621745958</v>
      </c>
      <c r="Q150" s="22">
        <v>2.3098105903281123</v>
      </c>
      <c r="R150" s="22">
        <v>4.3368561538447352</v>
      </c>
      <c r="S150" s="22">
        <v>2.8588032399026133</v>
      </c>
      <c r="T150" s="22">
        <v>4.6627735517512576</v>
      </c>
      <c r="U150" s="22">
        <v>3.4392217760006503</v>
      </c>
      <c r="V150" s="22">
        <v>-0.45055925674336095</v>
      </c>
      <c r="W150" s="22">
        <v>-4.3397905745293457</v>
      </c>
      <c r="X150" s="22">
        <v>5.95210700755608</v>
      </c>
      <c r="Y150" s="22">
        <v>3.1953332348894037</v>
      </c>
      <c r="Z150" s="22">
        <v>-0.58830456899073624</v>
      </c>
      <c r="AA150" s="22">
        <v>1.1877757159059996</v>
      </c>
      <c r="AB150" s="22">
        <v>2.6577982753164235</v>
      </c>
      <c r="AC150" s="22">
        <v>4.4892815879049124</v>
      </c>
      <c r="AD150" s="22">
        <v>2.0705931505209634</v>
      </c>
      <c r="AE150" s="22">
        <v>2.5679245252647576</v>
      </c>
      <c r="AF150" s="22">
        <v>1.9500228456998343</v>
      </c>
      <c r="AG150" s="22">
        <v>1.1948534262697876</v>
      </c>
    </row>
    <row r="151" spans="1:33" x14ac:dyDescent="0.25">
      <c r="A151" s="17" t="str">
        <f>VLOOKUP(C151,'Country Table'!$C$4:$G$222,5,FALSE)</f>
        <v>High income</v>
      </c>
      <c r="B151" s="17" t="str">
        <f>VLOOKUP(C151,'Country Table'!$C$4:$G$222,4,FALSE)</f>
        <v>Europe &amp; Central Asia</v>
      </c>
      <c r="C151" t="s">
        <v>378</v>
      </c>
      <c r="D151" s="22">
        <v>3.6746256254202052</v>
      </c>
      <c r="E151" s="22">
        <v>-0.91581656250241394</v>
      </c>
      <c r="F151" s="22">
        <v>-4.3732996427436888E-2</v>
      </c>
      <c r="G151" s="22">
        <v>-0.12598355167138209</v>
      </c>
      <c r="H151" s="22">
        <v>1.2697577108918097</v>
      </c>
      <c r="I151" s="22">
        <v>0.48086644171860371</v>
      </c>
      <c r="J151" s="22">
        <v>0.54002759034372616</v>
      </c>
      <c r="K151" s="22">
        <v>2.3401498794494984</v>
      </c>
      <c r="L151" s="22">
        <v>2.9898918451070102</v>
      </c>
      <c r="M151" s="22">
        <v>1.6947198448692404</v>
      </c>
      <c r="N151" s="22">
        <v>3.9368234516029617</v>
      </c>
      <c r="O151" s="22">
        <v>1.3124236464235821</v>
      </c>
      <c r="P151" s="22">
        <v>0.16261292803348226</v>
      </c>
      <c r="Q151" s="22">
        <v>3.9576552385071295E-2</v>
      </c>
      <c r="R151" s="22">
        <v>2.7762235022324973</v>
      </c>
      <c r="S151" s="22">
        <v>3.115245533820584</v>
      </c>
      <c r="T151" s="22">
        <v>3.9886342183062027</v>
      </c>
      <c r="U151" s="22">
        <v>4.1118778019163784</v>
      </c>
      <c r="V151" s="22">
        <v>2.1547018749947853</v>
      </c>
      <c r="W151" s="22">
        <v>-2.2221071097351768</v>
      </c>
      <c r="X151" s="22">
        <v>3.0026990979509378</v>
      </c>
      <c r="Y151" s="22">
        <v>1.6928084958898921</v>
      </c>
      <c r="Z151" s="22">
        <v>1.0060240943135597</v>
      </c>
      <c r="AA151" s="22">
        <v>1.8520397664947552</v>
      </c>
      <c r="AB151" s="22">
        <v>2.4492180871562823</v>
      </c>
      <c r="AC151" s="22">
        <v>1.333369081754924</v>
      </c>
      <c r="AD151" s="22">
        <v>1.7227406556739453</v>
      </c>
      <c r="AE151" s="22">
        <v>1.7994089858769797</v>
      </c>
      <c r="AF151" s="22">
        <v>2.7505537137187019</v>
      </c>
      <c r="AG151" s="22">
        <v>0.92883244025902911</v>
      </c>
    </row>
    <row r="152" spans="1:33" x14ac:dyDescent="0.25">
      <c r="A152" s="17" t="str">
        <f>VLOOKUP(C152,'Country Table'!$C$4:$G$222,5,FALSE)</f>
        <v>Low income</v>
      </c>
      <c r="B152" s="17" t="str">
        <f>VLOOKUP(C152,'Country Table'!$C$4:$G$222,4,FALSE)</f>
        <v>Europe &amp; Central Asia</v>
      </c>
      <c r="C152" t="s">
        <v>382</v>
      </c>
      <c r="D152" s="22">
        <v>-0.59999963133662959</v>
      </c>
      <c r="E152" s="22">
        <v>-7.0999990962252468</v>
      </c>
      <c r="F152" s="22">
        <v>-29.000001055447072</v>
      </c>
      <c r="G152" s="22">
        <v>-16.399999844882245</v>
      </c>
      <c r="H152" s="22">
        <v>-21.299998013094879</v>
      </c>
      <c r="I152" s="22">
        <v>-12.416322231898974</v>
      </c>
      <c r="J152" s="22">
        <v>-16.699998435338884</v>
      </c>
      <c r="K152" s="22">
        <v>1.6806741358806505</v>
      </c>
      <c r="L152" s="22">
        <v>5.3128676594004389</v>
      </c>
      <c r="M152" s="22">
        <v>3.6995507166585071</v>
      </c>
      <c r="N152" s="22">
        <v>8.3243244947386046</v>
      </c>
      <c r="O152" s="22">
        <v>9.5808361784294789</v>
      </c>
      <c r="P152" s="22">
        <v>10.837891663271847</v>
      </c>
      <c r="Q152" s="22">
        <v>10.928508514318722</v>
      </c>
      <c r="R152" s="22">
        <v>10.370373755234482</v>
      </c>
      <c r="S152" s="22">
        <v>6.6442937181742536</v>
      </c>
      <c r="T152" s="22">
        <v>7.0484589271650293</v>
      </c>
      <c r="U152" s="22">
        <v>7.7601393025411198</v>
      </c>
      <c r="V152" s="22">
        <v>7.9105295326356213</v>
      </c>
      <c r="W152" s="22">
        <v>3.8928211302485067</v>
      </c>
      <c r="X152" s="22">
        <v>6.5206807512774958</v>
      </c>
      <c r="Y152" s="22">
        <v>7.4006405433871407</v>
      </c>
      <c r="Z152" s="22">
        <v>7.4861752237051604</v>
      </c>
      <c r="AA152" s="22">
        <v>7.4000812564834604</v>
      </c>
      <c r="AB152" s="22">
        <v>6.7059681677058762</v>
      </c>
      <c r="AC152" s="22">
        <v>6.0082878718954049</v>
      </c>
      <c r="AD152" s="22">
        <v>6.8729637968919235</v>
      </c>
      <c r="AE152" s="22">
        <v>7.6174926909188514</v>
      </c>
      <c r="AF152" s="22">
        <v>7.3000002874786389</v>
      </c>
      <c r="AG152" s="22">
        <v>7.0112689849935066</v>
      </c>
    </row>
    <row r="153" spans="1:33" x14ac:dyDescent="0.25">
      <c r="A153" s="17" t="str">
        <f>VLOOKUP(C153,'Country Table'!$C$4:$G$222,5,FALSE)</f>
        <v>Lower middle income</v>
      </c>
      <c r="B153" s="17" t="str">
        <f>VLOOKUP(C153,'Country Table'!$C$4:$G$222,4,FALSE)</f>
        <v>Sub-Saharan Africa</v>
      </c>
      <c r="C153" t="s">
        <v>384</v>
      </c>
      <c r="D153" s="22">
        <v>7.04507164384178</v>
      </c>
      <c r="E153" s="22">
        <v>2.0719882112220489</v>
      </c>
      <c r="F153" s="22">
        <v>0.58432213408327982</v>
      </c>
      <c r="G153" s="22">
        <v>1.2058008083940308</v>
      </c>
      <c r="H153" s="22">
        <v>1.567661765625644</v>
      </c>
      <c r="I153" s="22">
        <v>3.5699118684430147</v>
      </c>
      <c r="J153" s="22">
        <v>4.5443668018743608</v>
      </c>
      <c r="K153" s="22">
        <v>3.5252781913522142</v>
      </c>
      <c r="L153" s="22">
        <v>3.7085115960772299</v>
      </c>
      <c r="M153" s="22">
        <v>4.8638637551705131</v>
      </c>
      <c r="N153" s="22">
        <v>4.5207846348832135</v>
      </c>
      <c r="O153" s="22">
        <v>6.0708082884781618</v>
      </c>
      <c r="P153" s="22">
        <v>7.0931949835368613</v>
      </c>
      <c r="Q153" s="22">
        <v>6.6727898290831291</v>
      </c>
      <c r="R153" s="22">
        <v>7.5038146604771754</v>
      </c>
      <c r="S153" s="22">
        <v>7.4763192578229223</v>
      </c>
      <c r="T153" s="22">
        <v>6.5322213903016717</v>
      </c>
      <c r="U153" s="22">
        <v>6.7685352018066283</v>
      </c>
      <c r="V153" s="22">
        <v>5.6864168597641935</v>
      </c>
      <c r="W153" s="22">
        <v>5.2691052479185316</v>
      </c>
      <c r="X153" s="22">
        <v>6.3365234274749298</v>
      </c>
      <c r="Y153" s="22">
        <v>7.6721554349938401</v>
      </c>
      <c r="Z153" s="22">
        <v>4.5001535598212712</v>
      </c>
      <c r="AA153" s="22">
        <v>6.781585600653159</v>
      </c>
      <c r="AB153" s="22">
        <v>6.732461868324819</v>
      </c>
      <c r="AC153" s="22">
        <v>6.1606287740668506</v>
      </c>
      <c r="AD153" s="22">
        <v>6.8671161964455081</v>
      </c>
      <c r="AE153" s="22">
        <v>6.7856801140519565</v>
      </c>
      <c r="AF153" s="22">
        <v>5.4449676318963895</v>
      </c>
      <c r="AG153" s="22">
        <v>5.7913713763207113</v>
      </c>
    </row>
    <row r="154" spans="1:33" x14ac:dyDescent="0.25">
      <c r="A154" s="17" t="str">
        <f>VLOOKUP(C154,'Country Table'!$C$4:$G$222,5,FALSE)</f>
        <v>Upper middle income</v>
      </c>
      <c r="B154" s="17" t="str">
        <f>VLOOKUP(C154,'Country Table'!$C$4:$G$222,4,FALSE)</f>
        <v>East Asia &amp; Pacific</v>
      </c>
      <c r="C154" t="s">
        <v>386</v>
      </c>
      <c r="D154" s="22">
        <v>11.167163444629225</v>
      </c>
      <c r="E154" s="22">
        <v>8.558260321242301</v>
      </c>
      <c r="F154" s="22">
        <v>8.0833880234532955</v>
      </c>
      <c r="G154" s="22">
        <v>8.251915915246272</v>
      </c>
      <c r="H154" s="22">
        <v>7.9970246672043288</v>
      </c>
      <c r="I154" s="22">
        <v>8.1203153462537756</v>
      </c>
      <c r="J154" s="22">
        <v>5.6519444649947133</v>
      </c>
      <c r="K154" s="22">
        <v>-2.7535751531408152</v>
      </c>
      <c r="L154" s="22">
        <v>-7.6340352860010228</v>
      </c>
      <c r="M154" s="22">
        <v>4.5723077511554209</v>
      </c>
      <c r="N154" s="22">
        <v>4.4552470433501412</v>
      </c>
      <c r="O154" s="22">
        <v>3.4442490096837162</v>
      </c>
      <c r="P154" s="22">
        <v>6.1490176540414154</v>
      </c>
      <c r="Q154" s="22">
        <v>7.1892618817636276</v>
      </c>
      <c r="R154" s="22">
        <v>6.2893421428579472</v>
      </c>
      <c r="S154" s="22">
        <v>4.1876384288433712</v>
      </c>
      <c r="T154" s="22">
        <v>4.967810892461074</v>
      </c>
      <c r="U154" s="22">
        <v>5.4351516905080928</v>
      </c>
      <c r="V154" s="22">
        <v>1.7256988486633418</v>
      </c>
      <c r="W154" s="22">
        <v>-0.69061823230057939</v>
      </c>
      <c r="X154" s="22">
        <v>7.513390532616242</v>
      </c>
      <c r="Y154" s="22">
        <v>0.84013208305333364</v>
      </c>
      <c r="Z154" s="22">
        <v>7.2427962024964216</v>
      </c>
      <c r="AA154" s="22">
        <v>2.6874955632055588</v>
      </c>
      <c r="AB154" s="22">
        <v>0.98442510993386634</v>
      </c>
      <c r="AC154" s="22">
        <v>3.1338969619427246</v>
      </c>
      <c r="AD154" s="22">
        <v>3.4292197120425953</v>
      </c>
      <c r="AE154" s="22">
        <v>4.0662503485508381</v>
      </c>
      <c r="AF154" s="22">
        <v>4.1507620878620628</v>
      </c>
      <c r="AG154" s="22">
        <v>2.3718762601014305</v>
      </c>
    </row>
    <row r="155" spans="1:33" x14ac:dyDescent="0.25">
      <c r="A155" s="17" t="str">
        <f>VLOOKUP(C155,'Country Table'!$C$4:$G$222,5,FALSE)</f>
        <v>Low income</v>
      </c>
      <c r="B155" s="17" t="str">
        <f>VLOOKUP(C155,'Country Table'!$C$4:$G$222,4,FALSE)</f>
        <v>Sub-Saharan Africa</v>
      </c>
      <c r="C155" t="s">
        <v>390</v>
      </c>
      <c r="D155" s="22">
        <v>-0.24365613566740763</v>
      </c>
      <c r="E155" s="22">
        <v>-0.6999674893909571</v>
      </c>
      <c r="F155" s="22">
        <v>-3.9806868200804786</v>
      </c>
      <c r="G155" s="22">
        <v>-15.095827478808033</v>
      </c>
      <c r="H155" s="22">
        <v>14.982414343416067</v>
      </c>
      <c r="I155" s="22">
        <v>7.8458323236232417</v>
      </c>
      <c r="J155" s="22">
        <v>8.8362116272061542</v>
      </c>
      <c r="K155" s="22">
        <v>14.377377572517162</v>
      </c>
      <c r="L155" s="22">
        <v>-2.2998765631813853</v>
      </c>
      <c r="M155" s="22">
        <v>2.4817514289865841</v>
      </c>
      <c r="N155" s="22">
        <v>-0.78347960713119846</v>
      </c>
      <c r="O155" s="22">
        <v>0.82343874871560274</v>
      </c>
      <c r="P155" s="22">
        <v>3.8266225823936537</v>
      </c>
      <c r="Q155" s="22">
        <v>6.7201714205063183</v>
      </c>
      <c r="R155" s="22">
        <v>-0.97866533613064632</v>
      </c>
      <c r="S155" s="22">
        <v>-4.6662993789498728</v>
      </c>
      <c r="T155" s="22">
        <v>2.6501320966633983</v>
      </c>
      <c r="U155" s="22">
        <v>-1.1751203889668602</v>
      </c>
      <c r="V155" s="22">
        <v>4.0622528279619701</v>
      </c>
      <c r="W155" s="22">
        <v>5.5379109717641484</v>
      </c>
      <c r="X155" s="22">
        <v>6.0992591608204805</v>
      </c>
      <c r="Y155" s="22">
        <v>6.3981990523880086</v>
      </c>
      <c r="Z155" s="22">
        <v>6.5435070306561585</v>
      </c>
      <c r="AA155" s="22">
        <v>6.11234307771727</v>
      </c>
      <c r="AB155" s="22">
        <v>5.9205885711854478</v>
      </c>
      <c r="AC155" s="22">
        <v>5.7428684533344949</v>
      </c>
      <c r="AD155" s="22">
        <v>5.5590793063858825</v>
      </c>
      <c r="AE155" s="22">
        <v>4.357413914675675</v>
      </c>
      <c r="AF155" s="22">
        <v>4.9101475395420664</v>
      </c>
      <c r="AG155" s="22">
        <v>5.3125350049498792</v>
      </c>
    </row>
    <row r="156" spans="1:33" x14ac:dyDescent="0.25">
      <c r="A156" s="17" t="str">
        <f>VLOOKUP(C156,'Country Table'!$C$4:$G$222,5,FALSE)</f>
        <v>Upper middle income</v>
      </c>
      <c r="B156" s="17" t="str">
        <f>VLOOKUP(C156,'Country Table'!$C$4:$G$222,4,FALSE)</f>
        <v>East Asia &amp; Pacific</v>
      </c>
      <c r="C156" t="s">
        <v>392</v>
      </c>
      <c r="D156" s="22">
        <v>-2.0440914345082177</v>
      </c>
      <c r="E156" s="22">
        <v>6.4149398220508971</v>
      </c>
      <c r="F156" s="22">
        <v>0.25198551768016841</v>
      </c>
      <c r="G156" s="22">
        <v>3.7380473497507865</v>
      </c>
      <c r="H156" s="22">
        <v>4.9525267781014009</v>
      </c>
      <c r="I156" s="22">
        <v>3.7118733384171207</v>
      </c>
      <c r="J156" s="22">
        <v>1.0215894789737945E-2</v>
      </c>
      <c r="K156" s="22">
        <v>-0.13158341282884578</v>
      </c>
      <c r="L156" s="22">
        <v>2.7188126547073921</v>
      </c>
      <c r="M156" s="22">
        <v>3.881704580815267</v>
      </c>
      <c r="N156" s="22">
        <v>3.3698396935288173</v>
      </c>
      <c r="O156" s="22">
        <v>3.601788654862176</v>
      </c>
      <c r="P156" s="22">
        <v>3.4188766485063127</v>
      </c>
      <c r="Q156" s="22">
        <v>2.1085816564541773</v>
      </c>
      <c r="R156" s="22">
        <v>-0.35142000420177055</v>
      </c>
      <c r="S156" s="22">
        <v>1.5821683763583394</v>
      </c>
      <c r="T156" s="22">
        <v>-0.81222211388187304</v>
      </c>
      <c r="U156" s="22">
        <v>-4.1657757218319347</v>
      </c>
      <c r="V156" s="22">
        <v>3.0995198686075298</v>
      </c>
      <c r="W156" s="22">
        <v>2.2906127037661577</v>
      </c>
      <c r="X156" s="22">
        <v>3.5856573705179215</v>
      </c>
      <c r="Y156" s="22">
        <v>2.7851458885941582</v>
      </c>
      <c r="Z156" s="22">
        <v>0.89032258064516157</v>
      </c>
      <c r="AA156" s="22">
        <v>-3.120603657756746</v>
      </c>
      <c r="AB156" s="22">
        <v>2.0726072607260733</v>
      </c>
      <c r="AC156" s="22">
        <v>3.7118468701500262</v>
      </c>
      <c r="AD156" s="22">
        <v>3.3794737498441236</v>
      </c>
      <c r="AE156" s="22">
        <v>2.6999999999999886</v>
      </c>
      <c r="AF156" s="22">
        <v>0.29999424465840718</v>
      </c>
      <c r="AG156" s="22" t="s">
        <v>443</v>
      </c>
    </row>
    <row r="157" spans="1:33" x14ac:dyDescent="0.25">
      <c r="A157" s="17" t="str">
        <f>VLOOKUP(C157,'Country Table'!$C$4:$G$222,5,FALSE)</f>
        <v>High income</v>
      </c>
      <c r="B157" s="17" t="str">
        <f>VLOOKUP(C157,'Country Table'!$C$4:$G$222,4,FALSE)</f>
        <v>Latin America &amp; Caribbean</v>
      </c>
      <c r="C157" t="s">
        <v>394</v>
      </c>
      <c r="D157" s="22">
        <v>1.5091678420309478</v>
      </c>
      <c r="E157" s="22">
        <v>3.1124078662282813</v>
      </c>
      <c r="F157" s="22">
        <v>10.092979512968995</v>
      </c>
      <c r="G157" s="22">
        <v>-0.66911476645935863</v>
      </c>
      <c r="H157" s="22">
        <v>3.5671806058195159</v>
      </c>
      <c r="I157" s="22">
        <v>3.8099131436476483</v>
      </c>
      <c r="J157" s="22">
        <v>7.134477464808711</v>
      </c>
      <c r="K157" s="22">
        <v>7.5228546262751763</v>
      </c>
      <c r="L157" s="22">
        <v>8.1245639965458025</v>
      </c>
      <c r="M157" s="22">
        <v>8.0248176435005973</v>
      </c>
      <c r="N157" s="22">
        <v>6.9013595907280774</v>
      </c>
      <c r="O157" s="22">
        <v>4.1685239818542072</v>
      </c>
      <c r="P157" s="22">
        <v>7.9367096871532965</v>
      </c>
      <c r="Q157" s="22">
        <v>14.440989538973454</v>
      </c>
      <c r="R157" s="22">
        <v>7.9500515106997227</v>
      </c>
      <c r="S157" s="22">
        <v>6.208937879541736</v>
      </c>
      <c r="T157" s="22">
        <v>13.208058605173491</v>
      </c>
      <c r="U157" s="22">
        <v>4.7542097009272197</v>
      </c>
      <c r="V157" s="22">
        <v>3.3917370780738594</v>
      </c>
      <c r="W157" s="22">
        <v>-4.3917292474613703</v>
      </c>
      <c r="X157" s="22">
        <v>3.3232247102737063</v>
      </c>
      <c r="Y157" s="22">
        <v>-0.29435440904376264</v>
      </c>
      <c r="Z157" s="22">
        <v>1.2699643652024122</v>
      </c>
      <c r="AA157" s="22">
        <v>2.2290748047658155</v>
      </c>
      <c r="AB157" s="22">
        <v>-0.91254496880826252</v>
      </c>
      <c r="AC157" s="22">
        <v>1.8231846969771937</v>
      </c>
      <c r="AD157" s="22">
        <v>-6.2964469560178742</v>
      </c>
      <c r="AE157" s="22">
        <v>-2.3121156207720617</v>
      </c>
      <c r="AF157" s="22">
        <v>-0.24521369718311803</v>
      </c>
      <c r="AG157" s="22">
        <v>-2.3716322021698488E-3</v>
      </c>
    </row>
    <row r="158" spans="1:33" x14ac:dyDescent="0.25">
      <c r="A158" s="17" t="str">
        <f>VLOOKUP(C158,'Country Table'!$C$4:$G$222,5,FALSE)</f>
        <v>Lower middle income</v>
      </c>
      <c r="B158" s="17" t="str">
        <f>VLOOKUP(C158,'Country Table'!$C$4:$G$222,4,FALSE)</f>
        <v>Middle East &amp; North Africa</v>
      </c>
      <c r="C158" t="s">
        <v>396</v>
      </c>
      <c r="D158" s="22">
        <v>7.9498194359296122</v>
      </c>
      <c r="E158" s="22">
        <v>3.9045453013128792</v>
      </c>
      <c r="F158" s="22">
        <v>7.8057288569590924</v>
      </c>
      <c r="G158" s="22">
        <v>2.189828888735093</v>
      </c>
      <c r="H158" s="22">
        <v>3.1784113907655751</v>
      </c>
      <c r="I158" s="22">
        <v>2.3516698875506279</v>
      </c>
      <c r="J158" s="22">
        <v>7.1460808386831332</v>
      </c>
      <c r="K158" s="22">
        <v>5.4409434364735887</v>
      </c>
      <c r="L158" s="22">
        <v>4.7837625719057826</v>
      </c>
      <c r="M158" s="22">
        <v>6.0546345154528467</v>
      </c>
      <c r="N158" s="22">
        <v>4.7098599453987475</v>
      </c>
      <c r="O158" s="22">
        <v>3.7961838271068018</v>
      </c>
      <c r="P158" s="22">
        <v>1.3225636177967885</v>
      </c>
      <c r="Q158" s="22">
        <v>4.7024118148609944</v>
      </c>
      <c r="R158" s="22">
        <v>6.2357938693414496</v>
      </c>
      <c r="S158" s="22">
        <v>3.4865358154852828</v>
      </c>
      <c r="T158" s="22">
        <v>5.2441951846596595</v>
      </c>
      <c r="U158" s="22">
        <v>6.7096203918459452</v>
      </c>
      <c r="V158" s="22">
        <v>4.2377768357351187</v>
      </c>
      <c r="W158" s="22">
        <v>3.0434489548418071</v>
      </c>
      <c r="X158" s="22">
        <v>3.5106086386031023</v>
      </c>
      <c r="Y158" s="22">
        <v>-1.9171776796263629</v>
      </c>
      <c r="Z158" s="22">
        <v>3.9976740023093669</v>
      </c>
      <c r="AA158" s="22">
        <v>2.8755238423073308</v>
      </c>
      <c r="AB158" s="22">
        <v>2.9713983451090229</v>
      </c>
      <c r="AC158" s="22">
        <v>1.1945417532612339</v>
      </c>
      <c r="AD158" s="22">
        <v>1.1596009747378133</v>
      </c>
      <c r="AE158" s="22">
        <v>1.9169283266663939</v>
      </c>
      <c r="AF158" s="22">
        <v>2.664453322829317</v>
      </c>
      <c r="AG158" s="22">
        <v>1.0427800158951896</v>
      </c>
    </row>
    <row r="159" spans="1:33" x14ac:dyDescent="0.25">
      <c r="A159" s="17" t="str">
        <f>VLOOKUP(C159,'Country Table'!$C$4:$G$222,5,FALSE)</f>
        <v>Upper middle income</v>
      </c>
      <c r="B159" s="17" t="str">
        <f>VLOOKUP(C159,'Country Table'!$C$4:$G$222,4,FALSE)</f>
        <v>Europe &amp; Central Asia</v>
      </c>
      <c r="C159" t="s">
        <v>398</v>
      </c>
      <c r="D159" s="22">
        <v>9.2661466714932175</v>
      </c>
      <c r="E159" s="22">
        <v>0.72027903561007633</v>
      </c>
      <c r="F159" s="22">
        <v>5.0356349389680304</v>
      </c>
      <c r="G159" s="22">
        <v>7.6512652030150861</v>
      </c>
      <c r="H159" s="22">
        <v>-4.6681473639483784</v>
      </c>
      <c r="I159" s="22">
        <v>7.8782668761899117</v>
      </c>
      <c r="J159" s="22">
        <v>7.3796644737568613</v>
      </c>
      <c r="K159" s="22">
        <v>7.5776636440760825</v>
      </c>
      <c r="L159" s="22">
        <v>2.3082134635456129</v>
      </c>
      <c r="M159" s="22">
        <v>-3.3893048793659801</v>
      </c>
      <c r="N159" s="22">
        <v>6.6400611223826189</v>
      </c>
      <c r="O159" s="22">
        <v>-5.9623107581177379</v>
      </c>
      <c r="P159" s="22">
        <v>6.4302786350931314</v>
      </c>
      <c r="Q159" s="22">
        <v>5.6082550928028496</v>
      </c>
      <c r="R159" s="22">
        <v>9.6443225821276855</v>
      </c>
      <c r="S159" s="22">
        <v>9.0098533114107511</v>
      </c>
      <c r="T159" s="22">
        <v>7.1097034314732355</v>
      </c>
      <c r="U159" s="22">
        <v>5.0304575889749401</v>
      </c>
      <c r="V159" s="22">
        <v>0.84525145177319416</v>
      </c>
      <c r="W159" s="22">
        <v>-4.7044659174283368</v>
      </c>
      <c r="X159" s="22">
        <v>8.4873721868075052</v>
      </c>
      <c r="Y159" s="22">
        <v>11.11349554785059</v>
      </c>
      <c r="Z159" s="22">
        <v>4.7899402070344053</v>
      </c>
      <c r="AA159" s="22">
        <v>8.4913093926863468</v>
      </c>
      <c r="AB159" s="22">
        <v>5.1666907030455178</v>
      </c>
      <c r="AC159" s="22">
        <v>6.0858866319867246</v>
      </c>
      <c r="AD159" s="22">
        <v>3.1838315430661339</v>
      </c>
      <c r="AE159" s="22">
        <v>7.4708668926553514</v>
      </c>
      <c r="AF159" s="22">
        <v>2.826776118343858</v>
      </c>
      <c r="AG159" s="22">
        <v>0.877433457567804</v>
      </c>
    </row>
    <row r="160" spans="1:33" x14ac:dyDescent="0.25">
      <c r="A160" s="17" t="str">
        <f>VLOOKUP(C160,'Country Table'!$C$4:$G$222,5,FALSE)</f>
        <v>Upper middle income</v>
      </c>
      <c r="B160" s="17" t="str">
        <f>VLOOKUP(C160,'Country Table'!$C$4:$G$222,4,FALSE)</f>
        <v>Europe &amp; Central Asia</v>
      </c>
      <c r="C160" t="s">
        <v>400</v>
      </c>
      <c r="D160" s="22">
        <v>35.384558108446299</v>
      </c>
      <c r="E160" s="22">
        <v>-4.6052632135837541</v>
      </c>
      <c r="F160" s="22">
        <v>-14.96598659576803</v>
      </c>
      <c r="G160" s="22">
        <v>1.5000001739180675</v>
      </c>
      <c r="H160" s="22">
        <v>-17.299860472134057</v>
      </c>
      <c r="I160" s="22">
        <v>-7.2000409344549041</v>
      </c>
      <c r="J160" s="22">
        <v>6.6999921606475397</v>
      </c>
      <c r="K160" s="22">
        <v>-11.400000227661252</v>
      </c>
      <c r="L160" s="22">
        <v>7.1000003438649344</v>
      </c>
      <c r="M160" s="22">
        <v>16.499999497227066</v>
      </c>
      <c r="N160" s="22">
        <v>5.4690641325285441</v>
      </c>
      <c r="O160" s="22">
        <v>4.3438457143272728</v>
      </c>
      <c r="P160" s="22">
        <v>0.25717992500628384</v>
      </c>
      <c r="Q160" s="22">
        <v>3.268828559553441</v>
      </c>
      <c r="R160" s="22">
        <v>5.0004074376674765</v>
      </c>
      <c r="S160" s="22">
        <v>13.034034870021998</v>
      </c>
      <c r="T160" s="22">
        <v>10.973308325401703</v>
      </c>
      <c r="U160" s="22">
        <v>11.059299470450014</v>
      </c>
      <c r="V160" s="22">
        <v>14.700000000000003</v>
      </c>
      <c r="W160" s="22">
        <v>6.100000114856428</v>
      </c>
      <c r="X160" s="22">
        <v>9.1999999880548273</v>
      </c>
      <c r="Y160" s="22">
        <v>14.699999927872341</v>
      </c>
      <c r="Z160" s="22">
        <v>11.099999961554488</v>
      </c>
      <c r="AA160" s="22">
        <v>10.200000101398984</v>
      </c>
      <c r="AB160" s="22">
        <v>10.299999970545912</v>
      </c>
      <c r="AC160" s="22">
        <v>6.4999999095166601</v>
      </c>
      <c r="AD160" s="22">
        <v>6.1999999664300987</v>
      </c>
      <c r="AE160" s="22">
        <v>6.5000000468297543</v>
      </c>
      <c r="AF160" s="22">
        <v>6.199999941371189</v>
      </c>
      <c r="AG160" s="22" t="s">
        <v>443</v>
      </c>
    </row>
    <row r="161" spans="1:33" x14ac:dyDescent="0.25">
      <c r="A161" s="17" t="str">
        <f>VLOOKUP(C161,'Country Table'!$C$4:$G$222,5,FALSE)</f>
        <v>Upper middle income</v>
      </c>
      <c r="B161" s="17" t="str">
        <f>VLOOKUP(C161,'Country Table'!$C$4:$G$222,4,FALSE)</f>
        <v>East Asia &amp; Pacific</v>
      </c>
      <c r="C161" t="s">
        <v>404</v>
      </c>
      <c r="D161" s="22" t="s">
        <v>443</v>
      </c>
      <c r="E161" s="22">
        <v>3.6091649849598042</v>
      </c>
      <c r="F161" s="22">
        <v>2.788866583672899</v>
      </c>
      <c r="G161" s="22">
        <v>4.1106910143994639</v>
      </c>
      <c r="H161" s="22">
        <v>10.283487010422562</v>
      </c>
      <c r="I161" s="22">
        <v>-5.0044373170579917</v>
      </c>
      <c r="J161" s="22">
        <v>-5.9613611685890362</v>
      </c>
      <c r="K161" s="22">
        <v>10.003224316575583</v>
      </c>
      <c r="L161" s="22">
        <v>15.501219975917351</v>
      </c>
      <c r="M161" s="22">
        <v>-1.5637913710266389</v>
      </c>
      <c r="N161" s="22">
        <v>-0.97059981396257911</v>
      </c>
      <c r="O161" s="22">
        <v>1.6341076435429045</v>
      </c>
      <c r="P161" s="22">
        <v>7.8861743591163531</v>
      </c>
      <c r="Q161" s="22">
        <v>-3.3335365325444855</v>
      </c>
      <c r="R161" s="22">
        <v>-1.3521811139396931</v>
      </c>
      <c r="S161" s="22">
        <v>-3.779729961610542</v>
      </c>
      <c r="T161" s="22">
        <v>2.13893832850205</v>
      </c>
      <c r="U161" s="22">
        <v>6.3505648750427923</v>
      </c>
      <c r="V161" s="22">
        <v>7.9832609045549674</v>
      </c>
      <c r="W161" s="22">
        <v>-4.43285139365031</v>
      </c>
      <c r="X161" s="22">
        <v>-2.7294279119096814</v>
      </c>
      <c r="Y161" s="22">
        <v>7.5159542058172519</v>
      </c>
      <c r="Z161" s="22">
        <v>-3.8357488210888704</v>
      </c>
      <c r="AA161" s="22">
        <v>4.5768237041999811</v>
      </c>
      <c r="AB161" s="22">
        <v>1.3480126822931453</v>
      </c>
      <c r="AC161" s="22">
        <v>9.1428939328315408</v>
      </c>
      <c r="AD161" s="22">
        <v>3.0347231532376924</v>
      </c>
      <c r="AE161" s="22">
        <v>4.094017716801801</v>
      </c>
      <c r="AF161" s="22">
        <v>2.5000000000000142</v>
      </c>
      <c r="AG161" s="22">
        <v>9.75609756097559</v>
      </c>
    </row>
    <row r="162" spans="1:33" x14ac:dyDescent="0.25">
      <c r="A162" s="17" t="str">
        <f>VLOOKUP(C162,'Country Table'!$C$4:$G$222,5,FALSE)</f>
        <v>Low income</v>
      </c>
      <c r="B162" s="17" t="str">
        <f>VLOOKUP(C162,'Country Table'!$C$4:$G$222,4,FALSE)</f>
        <v>Sub-Saharan Africa</v>
      </c>
      <c r="C162" t="s">
        <v>406</v>
      </c>
      <c r="D162" s="22">
        <v>6.4741401508590286</v>
      </c>
      <c r="E162" s="22">
        <v>5.5540954959265321</v>
      </c>
      <c r="F162" s="22">
        <v>3.4183568915252494</v>
      </c>
      <c r="G162" s="22">
        <v>8.3262925204952438</v>
      </c>
      <c r="H162" s="22">
        <v>6.4036357432408977</v>
      </c>
      <c r="I162" s="22">
        <v>11.52324380824416</v>
      </c>
      <c r="J162" s="22">
        <v>9.0721145819306486</v>
      </c>
      <c r="K162" s="22">
        <v>5.1000018636116806</v>
      </c>
      <c r="L162" s="22">
        <v>4.905265483908039</v>
      </c>
      <c r="M162" s="22">
        <v>8.0539483765949029</v>
      </c>
      <c r="N162" s="22">
        <v>3.1419073382037368</v>
      </c>
      <c r="O162" s="22">
        <v>5.1836611262893371</v>
      </c>
      <c r="P162" s="22">
        <v>8.7326857640154714</v>
      </c>
      <c r="Q162" s="22">
        <v>6.4732586714866756</v>
      </c>
      <c r="R162" s="22">
        <v>6.8072333442704718</v>
      </c>
      <c r="S162" s="22">
        <v>6.3325651163091266</v>
      </c>
      <c r="T162" s="22">
        <v>10.784744386037232</v>
      </c>
      <c r="U162" s="22">
        <v>8.4124259655052498</v>
      </c>
      <c r="V162" s="22">
        <v>8.7087519014194044</v>
      </c>
      <c r="W162" s="22">
        <v>6.8015173480144</v>
      </c>
      <c r="X162" s="22">
        <v>5.6376116380386634</v>
      </c>
      <c r="Y162" s="22">
        <v>9.3916554928748894</v>
      </c>
      <c r="Z162" s="22">
        <v>3.8374556059033438</v>
      </c>
      <c r="AA162" s="22">
        <v>3.5869058263201055</v>
      </c>
      <c r="AB162" s="22">
        <v>5.106307324311814</v>
      </c>
      <c r="AC162" s="22">
        <v>5.1878598625443999</v>
      </c>
      <c r="AD162" s="22">
        <v>4.7810002913766283</v>
      </c>
      <c r="AE162" s="22">
        <v>3.897747656814559</v>
      </c>
      <c r="AF162" s="22">
        <v>6.1550799759938002</v>
      </c>
      <c r="AG162" s="22">
        <v>6.5073425268079177</v>
      </c>
    </row>
    <row r="163" spans="1:33" x14ac:dyDescent="0.25">
      <c r="A163" s="17" t="str">
        <f>VLOOKUP(C163,'Country Table'!$C$4:$G$222,5,FALSE)</f>
        <v>Lower middle income</v>
      </c>
      <c r="B163" s="17" t="str">
        <f>VLOOKUP(C163,'Country Table'!$C$4:$G$222,4,FALSE)</f>
        <v>Europe &amp; Central Asia</v>
      </c>
      <c r="C163" t="s">
        <v>408</v>
      </c>
      <c r="D163" s="22">
        <v>-6.3452351284912965</v>
      </c>
      <c r="E163" s="22">
        <v>-8.410643887651247</v>
      </c>
      <c r="F163" s="22">
        <v>-9.6989985817042452</v>
      </c>
      <c r="G163" s="22">
        <v>-14.226106882443304</v>
      </c>
      <c r="H163" s="22">
        <v>-22.934045534053865</v>
      </c>
      <c r="I163" s="22">
        <v>-12.200000022112008</v>
      </c>
      <c r="J163" s="22">
        <v>-9.9999999744838846</v>
      </c>
      <c r="K163" s="22">
        <v>-3.0000000270755862</v>
      </c>
      <c r="L163" s="22">
        <v>-1.89999998429019</v>
      </c>
      <c r="M163" s="22">
        <v>-0.19999999743748731</v>
      </c>
      <c r="N163" s="22">
        <v>5.8999999995973127</v>
      </c>
      <c r="O163" s="22">
        <v>9.2036948160588281</v>
      </c>
      <c r="P163" s="22">
        <v>5.2493406199901358</v>
      </c>
      <c r="Q163" s="22">
        <v>9.5159230645567305</v>
      </c>
      <c r="R163" s="22">
        <v>12.108769490552135</v>
      </c>
      <c r="S163" s="22">
        <v>2.9973001117095777</v>
      </c>
      <c r="T163" s="22">
        <v>7.4399179343506887</v>
      </c>
      <c r="U163" s="22">
        <v>7.5935204082581862</v>
      </c>
      <c r="V163" s="22">
        <v>2.3040249108449586</v>
      </c>
      <c r="W163" s="22">
        <v>-14.758562173472853</v>
      </c>
      <c r="X163" s="22">
        <v>3.8343925048331897</v>
      </c>
      <c r="Y163" s="22">
        <v>5.4655018458443152</v>
      </c>
      <c r="Z163" s="22">
        <v>0.23868172076811334</v>
      </c>
      <c r="AA163" s="22">
        <v>-2.6697890071886832E-2</v>
      </c>
      <c r="AB163" s="22">
        <v>-6.5526312936576545</v>
      </c>
      <c r="AC163" s="22">
        <v>-9.7729607906754268</v>
      </c>
      <c r="AD163" s="22">
        <v>2.2350676190566077</v>
      </c>
      <c r="AE163" s="22">
        <v>2.4660356247067909</v>
      </c>
      <c r="AF163" s="22">
        <v>3.4052985220876906</v>
      </c>
      <c r="AG163" s="22">
        <v>3.2334911884555879</v>
      </c>
    </row>
    <row r="164" spans="1:33" x14ac:dyDescent="0.25">
      <c r="A164" s="17" t="str">
        <f>VLOOKUP(C164,'Country Table'!$C$4:$G$222,5,FALSE)</f>
        <v>High income</v>
      </c>
      <c r="B164" s="17" t="str">
        <f>VLOOKUP(C164,'Country Table'!$C$4:$G$222,4,FALSE)</f>
        <v>Middle East &amp; North Africa</v>
      </c>
      <c r="C164" t="s">
        <v>410</v>
      </c>
      <c r="D164" s="22">
        <v>18.327985533640543</v>
      </c>
      <c r="E164" s="22">
        <v>0.86008194577821939</v>
      </c>
      <c r="F164" s="22">
        <v>3.3449448618411992</v>
      </c>
      <c r="G164" s="22">
        <v>1.261190951497241</v>
      </c>
      <c r="H164" s="22">
        <v>6.8961485505266751</v>
      </c>
      <c r="I164" s="22">
        <v>6.6878864636294395</v>
      </c>
      <c r="J164" s="22">
        <v>5.798404061321591</v>
      </c>
      <c r="K164" s="22">
        <v>8.1903986407704963</v>
      </c>
      <c r="L164" s="22">
        <v>0.29199434868543506</v>
      </c>
      <c r="M164" s="22">
        <v>2.9022136446459825</v>
      </c>
      <c r="N164" s="22">
        <v>10.852704212598567</v>
      </c>
      <c r="O164" s="22">
        <v>1.3990850303263045</v>
      </c>
      <c r="P164" s="22">
        <v>2.4334568103615624</v>
      </c>
      <c r="Q164" s="22">
        <v>8.8005408148643198</v>
      </c>
      <c r="R164" s="22">
        <v>9.5664366371616154</v>
      </c>
      <c r="S164" s="22">
        <v>4.8551411963090487</v>
      </c>
      <c r="T164" s="22">
        <v>9.8373197734848929</v>
      </c>
      <c r="U164" s="22">
        <v>3.1843901736723979</v>
      </c>
      <c r="V164" s="22">
        <v>3.1918362761038424</v>
      </c>
      <c r="W164" s="22">
        <v>-5.2429219066759032</v>
      </c>
      <c r="X164" s="22">
        <v>1.6028099606822934</v>
      </c>
      <c r="Y164" s="22">
        <v>6.9302716294383515</v>
      </c>
      <c r="Z164" s="22">
        <v>4.4846260849086974</v>
      </c>
      <c r="AA164" s="22">
        <v>5.0533458252665469</v>
      </c>
      <c r="AB164" s="22">
        <v>4.2843036857947965</v>
      </c>
      <c r="AC164" s="22">
        <v>5.1059369839469753</v>
      </c>
      <c r="AD164" s="22">
        <v>3.0609643083765405</v>
      </c>
      <c r="AE164" s="22">
        <v>2.373536708282515</v>
      </c>
      <c r="AF164" s="22">
        <v>1.1898556416366546</v>
      </c>
      <c r="AG164" s="22">
        <v>1.6777203708039536</v>
      </c>
    </row>
    <row r="165" spans="1:33" x14ac:dyDescent="0.25">
      <c r="A165" s="17" t="str">
        <f>VLOOKUP(C165,'Country Table'!$C$4:$G$222,5,FALSE)</f>
        <v>High income</v>
      </c>
      <c r="B165" s="17" t="str">
        <f>VLOOKUP(C165,'Country Table'!$C$4:$G$222,4,FALSE)</f>
        <v>Europe &amp; Central Asia</v>
      </c>
      <c r="C165" t="s">
        <v>412</v>
      </c>
      <c r="D165" s="22">
        <v>0.7337554932554724</v>
      </c>
      <c r="E165" s="22">
        <v>-1.1031216253861231</v>
      </c>
      <c r="F165" s="22">
        <v>0.40108205499127791</v>
      </c>
      <c r="G165" s="22">
        <v>2.4898309483855456</v>
      </c>
      <c r="H165" s="22">
        <v>3.8460091738817823</v>
      </c>
      <c r="I165" s="22">
        <v>2.5316700278139592</v>
      </c>
      <c r="J165" s="22">
        <v>2.4915331633181381</v>
      </c>
      <c r="K165" s="22">
        <v>3.8548299520889628</v>
      </c>
      <c r="L165" s="22">
        <v>3.6448534047056569</v>
      </c>
      <c r="M165" s="22">
        <v>3.4282233504798256</v>
      </c>
      <c r="N165" s="22">
        <v>3.4374716219527528</v>
      </c>
      <c r="O165" s="22">
        <v>2.9743636803153777</v>
      </c>
      <c r="P165" s="22">
        <v>2.3243511020292402</v>
      </c>
      <c r="Q165" s="22">
        <v>3.2863775712026921</v>
      </c>
      <c r="R165" s="22">
        <v>2.3739514407796776</v>
      </c>
      <c r="S165" s="22">
        <v>3.1797289240596456</v>
      </c>
      <c r="T165" s="22">
        <v>2.7883245594730823</v>
      </c>
      <c r="U165" s="22">
        <v>2.4305532124228506</v>
      </c>
      <c r="V165" s="22">
        <v>-0.28115358951933445</v>
      </c>
      <c r="W165" s="22">
        <v>-4.2478217466295263</v>
      </c>
      <c r="X165" s="22">
        <v>1.949521481807821</v>
      </c>
      <c r="Y165" s="22">
        <v>1.5401473682063767</v>
      </c>
      <c r="Z165" s="22">
        <v>1.478923947156801</v>
      </c>
      <c r="AA165" s="22">
        <v>2.1394857010831743</v>
      </c>
      <c r="AB165" s="22">
        <v>2.6074759063104977</v>
      </c>
      <c r="AC165" s="22">
        <v>2.3555243059579851</v>
      </c>
      <c r="AD165" s="22">
        <v>1.9181551059629811</v>
      </c>
      <c r="AE165" s="22">
        <v>1.8920770383638086</v>
      </c>
      <c r="AF165" s="22">
        <v>1.3407205772584945</v>
      </c>
      <c r="AG165" s="22">
        <v>1.4086421007320666</v>
      </c>
    </row>
    <row r="166" spans="1:33" x14ac:dyDescent="0.25">
      <c r="A166" s="17" t="str">
        <f>VLOOKUP(C166,'Country Table'!$C$4:$G$222,5,FALSE)</f>
        <v>High income</v>
      </c>
      <c r="B166" s="17" t="str">
        <f>VLOOKUP(C166,'Country Table'!$C$4:$G$222,4,FALSE)</f>
        <v>North America</v>
      </c>
      <c r="C166" t="s">
        <v>414</v>
      </c>
      <c r="D166" s="22">
        <v>1.8859603230941815</v>
      </c>
      <c r="E166" s="22">
        <v>-0.10825910527866256</v>
      </c>
      <c r="F166" s="22">
        <v>3.5224424938664356</v>
      </c>
      <c r="G166" s="22">
        <v>2.7528443268801226</v>
      </c>
      <c r="H166" s="22">
        <v>4.0288390635428044</v>
      </c>
      <c r="I166" s="22">
        <v>2.6842871324197688</v>
      </c>
      <c r="J166" s="22">
        <v>3.7725013192651886</v>
      </c>
      <c r="K166" s="22">
        <v>4.4472163427340803</v>
      </c>
      <c r="L166" s="22">
        <v>4.4814075545120744</v>
      </c>
      <c r="M166" s="22">
        <v>4.7532359887971722</v>
      </c>
      <c r="N166" s="22">
        <v>4.1274840135585293</v>
      </c>
      <c r="O166" s="22">
        <v>0.9983407946564995</v>
      </c>
      <c r="P166" s="22">
        <v>1.7416952497298013</v>
      </c>
      <c r="Q166" s="22">
        <v>2.8612107674102418</v>
      </c>
      <c r="R166" s="22">
        <v>3.7988911266239285</v>
      </c>
      <c r="S166" s="22">
        <v>3.5132137966530195</v>
      </c>
      <c r="T166" s="22">
        <v>2.8549722917001503</v>
      </c>
      <c r="U166" s="22">
        <v>1.8761714584669278</v>
      </c>
      <c r="V166" s="22">
        <v>-0.136579805460741</v>
      </c>
      <c r="W166" s="22">
        <v>-2.5367570658566478</v>
      </c>
      <c r="X166" s="22">
        <v>2.5637665587658063</v>
      </c>
      <c r="Y166" s="22">
        <v>1.5508355056815617</v>
      </c>
      <c r="Z166" s="22">
        <v>2.2495458523699341</v>
      </c>
      <c r="AA166" s="22">
        <v>1.8420810710110089</v>
      </c>
      <c r="AB166" s="22">
        <v>2.4519730353603393</v>
      </c>
      <c r="AC166" s="22">
        <v>2.8809104660521854</v>
      </c>
      <c r="AD166" s="22">
        <v>1.5672151699786383</v>
      </c>
      <c r="AE166" s="22">
        <v>2.2170103303188426</v>
      </c>
      <c r="AF166" s="22">
        <v>2.9273227282108536</v>
      </c>
      <c r="AG166" s="22">
        <v>2.3335774919428758</v>
      </c>
    </row>
    <row r="167" spans="1:33" x14ac:dyDescent="0.25">
      <c r="A167" s="17" t="str">
        <f>VLOOKUP(C167,'Country Table'!$C$4:$G$222,5,FALSE)</f>
        <v>High income</v>
      </c>
      <c r="B167" s="17" t="str">
        <f>VLOOKUP(C167,'Country Table'!$C$4:$G$222,4,FALSE)</f>
        <v>Latin America &amp; Caribbean</v>
      </c>
      <c r="C167" t="s">
        <v>416</v>
      </c>
      <c r="D167" s="22">
        <v>0.29734837831109928</v>
      </c>
      <c r="E167" s="22">
        <v>3.5388085042621782</v>
      </c>
      <c r="F167" s="22">
        <v>7.9315884127195204</v>
      </c>
      <c r="G167" s="22">
        <v>2.6575461029655827</v>
      </c>
      <c r="H167" s="22">
        <v>7.2813426499047011</v>
      </c>
      <c r="I167" s="22">
        <v>-1.4475989642572671</v>
      </c>
      <c r="J167" s="22">
        <v>5.5779577577100383</v>
      </c>
      <c r="K167" s="22">
        <v>8.5476832324333998</v>
      </c>
      <c r="L167" s="22">
        <v>4.5188900721635008</v>
      </c>
      <c r="M167" s="22">
        <v>-1.939212134788761</v>
      </c>
      <c r="N167" s="22">
        <v>-1.9299306397219453</v>
      </c>
      <c r="O167" s="22">
        <v>-3.8441299668035072</v>
      </c>
      <c r="P167" s="22">
        <v>-7.7320072116717569</v>
      </c>
      <c r="Q167" s="22">
        <v>0.80528391737588834</v>
      </c>
      <c r="R167" s="22">
        <v>5.0041603650902573</v>
      </c>
      <c r="S167" s="22">
        <v>7.4601321055953065</v>
      </c>
      <c r="T167" s="22">
        <v>4.0985773624351935</v>
      </c>
      <c r="U167" s="22">
        <v>6.5415108477149033</v>
      </c>
      <c r="V167" s="22">
        <v>7.1761446620375722</v>
      </c>
      <c r="W167" s="22">
        <v>4.2434941779263795</v>
      </c>
      <c r="X167" s="22">
        <v>7.8034096684424696</v>
      </c>
      <c r="Y167" s="22">
        <v>5.1621330257971181</v>
      </c>
      <c r="Z167" s="22">
        <v>3.5381787068568826</v>
      </c>
      <c r="AA167" s="22">
        <v>4.6375386431141123</v>
      </c>
      <c r="AB167" s="22">
        <v>3.2387912162160148</v>
      </c>
      <c r="AC167" s="22">
        <v>0.37074126695787868</v>
      </c>
      <c r="AD167" s="22">
        <v>1.6897981623786791</v>
      </c>
      <c r="AE167" s="22">
        <v>2.5913386942237935</v>
      </c>
      <c r="AF167" s="22">
        <v>1.6200836158623275</v>
      </c>
      <c r="AG167" s="22">
        <v>0.22212173470694552</v>
      </c>
    </row>
    <row r="168" spans="1:33" x14ac:dyDescent="0.25">
      <c r="A168" s="17" t="str">
        <f>VLOOKUP(C168,'Country Table'!$C$4:$G$222,5,FALSE)</f>
        <v>Lower middle income</v>
      </c>
      <c r="B168" s="17" t="str">
        <f>VLOOKUP(C168,'Country Table'!$C$4:$G$222,4,FALSE)</f>
        <v>Europe &amp; Central Asia</v>
      </c>
      <c r="C168" t="s">
        <v>418</v>
      </c>
      <c r="D168" s="22">
        <v>1.6000000055593375</v>
      </c>
      <c r="E168" s="22">
        <v>-0.49200000403210709</v>
      </c>
      <c r="F168" s="22">
        <v>-11.199999997395878</v>
      </c>
      <c r="G168" s="22">
        <v>-2.3000000055173615</v>
      </c>
      <c r="H168" s="22">
        <v>-5.1999999921484346</v>
      </c>
      <c r="I168" s="22">
        <v>-0.90000000620106846</v>
      </c>
      <c r="J168" s="22">
        <v>1.7000000036972835</v>
      </c>
      <c r="K168" s="22">
        <v>5.1999999972334194</v>
      </c>
      <c r="L168" s="22">
        <v>4.3000000002098062</v>
      </c>
      <c r="M168" s="22">
        <v>4.3000000028096963</v>
      </c>
      <c r="N168" s="22">
        <v>3.834999999270039</v>
      </c>
      <c r="O168" s="22">
        <v>4.1638382500249804</v>
      </c>
      <c r="P168" s="22">
        <v>3.9734881922449858</v>
      </c>
      <c r="Q168" s="22">
        <v>4.2326273816061644</v>
      </c>
      <c r="R168" s="22">
        <v>7.4490006050184974</v>
      </c>
      <c r="S168" s="22">
        <v>6.9500071968833623</v>
      </c>
      <c r="T168" s="22">
        <v>7.4514184756453687</v>
      </c>
      <c r="U168" s="22">
        <v>9.4730053048951675</v>
      </c>
      <c r="V168" s="22">
        <v>9.0291610172225489</v>
      </c>
      <c r="W168" s="22">
        <v>8.0509333283446978</v>
      </c>
      <c r="X168" s="22">
        <v>7.5971679608442457</v>
      </c>
      <c r="Y168" s="22">
        <v>7.784905864239235</v>
      </c>
      <c r="Z168" s="22">
        <v>7.3756879863350946</v>
      </c>
      <c r="AA168" s="22">
        <v>7.5845378486719284</v>
      </c>
      <c r="AB168" s="22">
        <v>7.1793995501848968</v>
      </c>
      <c r="AC168" s="22">
        <v>7.4477050745146585</v>
      </c>
      <c r="AD168" s="22">
        <v>6.0942102385967587</v>
      </c>
      <c r="AE168" s="22">
        <v>4.4615260901747575</v>
      </c>
      <c r="AF168" s="22">
        <v>5.4464448622446184</v>
      </c>
      <c r="AG168" s="22">
        <v>5.5637239532422029</v>
      </c>
    </row>
    <row r="169" spans="1:33" x14ac:dyDescent="0.25">
      <c r="A169" s="17" t="str">
        <f>VLOOKUP(C169,'Country Table'!$C$4:$G$222,5,FALSE)</f>
        <v>Lower middle income</v>
      </c>
      <c r="B169" s="17" t="str">
        <f>VLOOKUP(C169,'Country Table'!$C$4:$G$222,4,FALSE)</f>
        <v>East Asia &amp; Pacific</v>
      </c>
      <c r="C169" t="s">
        <v>420</v>
      </c>
      <c r="D169" s="22">
        <v>11.706484730409315</v>
      </c>
      <c r="E169" s="22">
        <v>3.1393215614803864</v>
      </c>
      <c r="F169" s="22">
        <v>2.5920165202277587</v>
      </c>
      <c r="G169" s="22">
        <v>0.75074010739885466</v>
      </c>
      <c r="H169" s="22">
        <v>9.056387227847722</v>
      </c>
      <c r="I169" s="22">
        <v>1.0117602781498221</v>
      </c>
      <c r="J169" s="22">
        <v>2.3284551711667802</v>
      </c>
      <c r="K169" s="22">
        <v>4.9132398309596113</v>
      </c>
      <c r="L169" s="22">
        <v>4.3014660212005111</v>
      </c>
      <c r="M169" s="22">
        <v>0.33478821545480741</v>
      </c>
      <c r="N169" s="22">
        <v>5.9220445389159408</v>
      </c>
      <c r="O169" s="22">
        <v>-3.4885077587212692</v>
      </c>
      <c r="P169" s="22">
        <v>-5.1112185686653788</v>
      </c>
      <c r="Q169" s="22">
        <v>4.2934311776996452</v>
      </c>
      <c r="R169" s="22">
        <v>3.98475483130143</v>
      </c>
      <c r="S169" s="22">
        <v>5.3028523095719464</v>
      </c>
      <c r="T169" s="22">
        <v>8.4651598652357336</v>
      </c>
      <c r="U169" s="22">
        <v>5.1735132577705514</v>
      </c>
      <c r="V169" s="22">
        <v>6.4485213581599234</v>
      </c>
      <c r="W169" s="22">
        <v>3.3128158015617686</v>
      </c>
      <c r="X169" s="22">
        <v>1.629081596357679</v>
      </c>
      <c r="Y169" s="22">
        <v>1.2232255354892771</v>
      </c>
      <c r="Z169" s="22">
        <v>1.7547499265252497</v>
      </c>
      <c r="AA169" s="22">
        <v>1.9691460803968823</v>
      </c>
      <c r="AB169" s="22">
        <v>2.3043471016545283</v>
      </c>
      <c r="AC169" s="22">
        <v>0.16286644951139806</v>
      </c>
      <c r="AD169" s="22">
        <v>3.4715447154471519</v>
      </c>
      <c r="AE169" s="22">
        <v>4.4126659856996895</v>
      </c>
      <c r="AF169" s="22">
        <v>2.7993919600258721</v>
      </c>
      <c r="AG169" s="22">
        <v>2.9105602974979234</v>
      </c>
    </row>
    <row r="170" spans="1:33" x14ac:dyDescent="0.25">
      <c r="A170" s="17" t="str">
        <f>VLOOKUP(C170,'Country Table'!$C$4:$G$222,5,FALSE)</f>
        <v>Lower middle income</v>
      </c>
      <c r="B170" s="17" t="str">
        <f>VLOOKUP(C170,'Country Table'!$C$4:$G$222,4,FALSE)</f>
        <v>East Asia &amp; Pacific</v>
      </c>
      <c r="C170" t="s">
        <v>423</v>
      </c>
      <c r="D170" s="22">
        <v>5.100918140390462</v>
      </c>
      <c r="E170" s="22">
        <v>5.9608439317528479</v>
      </c>
      <c r="F170" s="22">
        <v>8.6460474595585879</v>
      </c>
      <c r="G170" s="22">
        <v>8.0727306571156703</v>
      </c>
      <c r="H170" s="22">
        <v>8.8389809524012577</v>
      </c>
      <c r="I170" s="22">
        <v>9.5404801749010772</v>
      </c>
      <c r="J170" s="22">
        <v>9.3400174959913187</v>
      </c>
      <c r="K170" s="22">
        <v>8.1520841432948714</v>
      </c>
      <c r="L170" s="22">
        <v>5.7644554639502985</v>
      </c>
      <c r="M170" s="22">
        <v>4.7735868805724522</v>
      </c>
      <c r="N170" s="22">
        <v>6.7873164082219688</v>
      </c>
      <c r="O170" s="22">
        <v>6.1928933118122984</v>
      </c>
      <c r="P170" s="22">
        <v>6.3208209877104906</v>
      </c>
      <c r="Q170" s="22">
        <v>6.899063491742325</v>
      </c>
      <c r="R170" s="22">
        <v>7.5364106118205711</v>
      </c>
      <c r="S170" s="22">
        <v>7.5472477272280969</v>
      </c>
      <c r="T170" s="22">
        <v>6.9779548118334702</v>
      </c>
      <c r="U170" s="22">
        <v>7.1295044839632311</v>
      </c>
      <c r="V170" s="22">
        <v>5.6617712080243194</v>
      </c>
      <c r="W170" s="22">
        <v>5.3978975427667564</v>
      </c>
      <c r="X170" s="22">
        <v>6.4232382171749407</v>
      </c>
      <c r="Y170" s="22">
        <v>6.2403027488752656</v>
      </c>
      <c r="Z170" s="22">
        <v>5.2473671560486963</v>
      </c>
      <c r="AA170" s="22">
        <v>5.4218829913071289</v>
      </c>
      <c r="AB170" s="22">
        <v>5.983654636978514</v>
      </c>
      <c r="AC170" s="22">
        <v>6.679288788914306</v>
      </c>
      <c r="AD170" s="22">
        <v>6.2108116678998897</v>
      </c>
      <c r="AE170" s="22">
        <v>6.8122456596397996</v>
      </c>
      <c r="AF170" s="22">
        <v>7.0757886167498469</v>
      </c>
      <c r="AG170" s="22">
        <v>7.0174348821877999</v>
      </c>
    </row>
    <row r="171" spans="1:33" x14ac:dyDescent="0.25">
      <c r="A171" s="17" t="str">
        <f>VLOOKUP(C171,'Country Table'!$C$4:$G$222,5,FALSE)</f>
        <v>Lower middle income</v>
      </c>
      <c r="B171" s="17" t="str">
        <f>VLOOKUP(C171,'Country Table'!$C$4:$G$222,4,FALSE)</f>
        <v>Middle East &amp; North Africa</v>
      </c>
      <c r="C171" t="s">
        <v>427</v>
      </c>
      <c r="D171" s="22" t="s">
        <v>443</v>
      </c>
      <c r="E171" s="22" t="s">
        <v>443</v>
      </c>
      <c r="F171" s="22" t="s">
        <v>443</v>
      </c>
      <c r="G171" s="22" t="s">
        <v>443</v>
      </c>
      <c r="H171" s="22" t="s">
        <v>443</v>
      </c>
      <c r="I171" s="22">
        <v>7.1185118237428782</v>
      </c>
      <c r="J171" s="22">
        <v>1.2151507733078972</v>
      </c>
      <c r="K171" s="22">
        <v>14.667225162375047</v>
      </c>
      <c r="L171" s="22">
        <v>14.334203475552826</v>
      </c>
      <c r="M171" s="22">
        <v>8.2804294037166102</v>
      </c>
      <c r="N171" s="22">
        <v>-8.5561832906562216</v>
      </c>
      <c r="O171" s="22">
        <v>-9.3106381675533072</v>
      </c>
      <c r="P171" s="22">
        <v>-12.489191760806392</v>
      </c>
      <c r="Q171" s="22">
        <v>14.015865494575181</v>
      </c>
      <c r="R171" s="22">
        <v>10.343069871170101</v>
      </c>
      <c r="S171" s="22">
        <v>10.79876211380973</v>
      </c>
      <c r="T171" s="22">
        <v>-3.9005979810009279</v>
      </c>
      <c r="U171" s="22">
        <v>6.5905932395866671</v>
      </c>
      <c r="V171" s="22">
        <v>6.0792933257650503</v>
      </c>
      <c r="W171" s="22">
        <v>8.6625350248361173</v>
      </c>
      <c r="X171" s="22">
        <v>8.0990892620579586</v>
      </c>
      <c r="Y171" s="22">
        <v>12.413635701794973</v>
      </c>
      <c r="Z171" s="22">
        <v>6.2842357715916251</v>
      </c>
      <c r="AA171" s="22">
        <v>2.2174224569144343</v>
      </c>
      <c r="AB171" s="22">
        <v>-0.18189099672355269</v>
      </c>
      <c r="AC171" s="22">
        <v>3.4287322537151823</v>
      </c>
      <c r="AD171" s="22">
        <v>4.7084352560561769</v>
      </c>
      <c r="AE171" s="22">
        <v>3.1402367800326942</v>
      </c>
      <c r="AF171" s="22">
        <v>0.905278232405891</v>
      </c>
      <c r="AG171" s="22" t="s">
        <v>443</v>
      </c>
    </row>
    <row r="172" spans="1:33" x14ac:dyDescent="0.25">
      <c r="A172" s="17" t="str">
        <f>VLOOKUP(C172,'Country Table'!$C$4:$G$222,5,FALSE)</f>
        <v>Low income</v>
      </c>
      <c r="B172" s="17" t="str">
        <f>VLOOKUP(C172,'Country Table'!$C$4:$G$222,4,FALSE)</f>
        <v>Middle East &amp; North Africa</v>
      </c>
      <c r="C172" t="s">
        <v>459</v>
      </c>
      <c r="D172" s="22" t="s">
        <v>443</v>
      </c>
      <c r="E172" s="22">
        <v>6.2934938599292707</v>
      </c>
      <c r="F172" s="22">
        <v>8.2075981372268672</v>
      </c>
      <c r="G172" s="22">
        <v>4.001966381266314</v>
      </c>
      <c r="H172" s="22">
        <v>6.7219491223169427</v>
      </c>
      <c r="I172" s="22">
        <v>5.6693713222843485</v>
      </c>
      <c r="J172" s="22">
        <v>4.6349673166894831</v>
      </c>
      <c r="K172" s="22">
        <v>5.2311120404037865</v>
      </c>
      <c r="L172" s="22">
        <v>6.0066945987187808</v>
      </c>
      <c r="M172" s="22">
        <v>3.7755304961263079</v>
      </c>
      <c r="N172" s="22">
        <v>6.1819155928913005</v>
      </c>
      <c r="O172" s="22">
        <v>3.8036458718812725</v>
      </c>
      <c r="P172" s="22">
        <v>3.9352315052777982</v>
      </c>
      <c r="Q172" s="22">
        <v>3.7473981848910967</v>
      </c>
      <c r="R172" s="22">
        <v>3.972696401183029</v>
      </c>
      <c r="S172" s="22">
        <v>5.5917480756326796</v>
      </c>
      <c r="T172" s="22">
        <v>3.1704093592236404</v>
      </c>
      <c r="U172" s="22">
        <v>3.338427956050964</v>
      </c>
      <c r="V172" s="22">
        <v>3.6475694701263279</v>
      </c>
      <c r="W172" s="22">
        <v>3.8662295158774214</v>
      </c>
      <c r="X172" s="22">
        <v>7.7023070396186455</v>
      </c>
      <c r="Y172" s="22">
        <v>-12.714823017498844</v>
      </c>
      <c r="Z172" s="22">
        <v>2.3928856820532047</v>
      </c>
      <c r="AA172" s="22">
        <v>4.8234149812497691</v>
      </c>
      <c r="AB172" s="22">
        <v>-0.18859144906114977</v>
      </c>
      <c r="AC172" s="22">
        <v>-27.99443851792536</v>
      </c>
      <c r="AD172" s="22">
        <v>-9.375059508167368</v>
      </c>
      <c r="AE172" s="22">
        <v>-5.0720100187852211</v>
      </c>
      <c r="AF172" s="22">
        <v>0.75259867896797061</v>
      </c>
      <c r="AG172" s="22" t="s">
        <v>443</v>
      </c>
    </row>
    <row r="173" spans="1:33" x14ac:dyDescent="0.25">
      <c r="A173" s="17" t="str">
        <f>VLOOKUP(C173,'Country Table'!$C$4:$G$222,5,FALSE)</f>
        <v>Lower middle income</v>
      </c>
      <c r="B173" s="17" t="str">
        <f>VLOOKUP(C173,'Country Table'!$C$4:$G$222,4,FALSE)</f>
        <v>Sub-Saharan Africa</v>
      </c>
      <c r="C173" t="s">
        <v>430</v>
      </c>
      <c r="D173" s="22">
        <v>-0.48107202778166425</v>
      </c>
      <c r="E173" s="22">
        <v>-3.6133383882315684E-2</v>
      </c>
      <c r="F173" s="22">
        <v>-1.7309221735256557</v>
      </c>
      <c r="G173" s="22">
        <v>6.7972740490711772</v>
      </c>
      <c r="H173" s="22">
        <v>-8.6254419523127979</v>
      </c>
      <c r="I173" s="22">
        <v>2.8976688934169772</v>
      </c>
      <c r="J173" s="22">
        <v>6.218546488942934</v>
      </c>
      <c r="K173" s="22">
        <v>3.8140074971835531</v>
      </c>
      <c r="L173" s="22">
        <v>-0.38574614579034971</v>
      </c>
      <c r="M173" s="22">
        <v>4.650189746374096</v>
      </c>
      <c r="N173" s="22">
        <v>3.8973229434189562</v>
      </c>
      <c r="O173" s="22">
        <v>5.3168682741841877</v>
      </c>
      <c r="P173" s="22">
        <v>4.5060142803260135</v>
      </c>
      <c r="Q173" s="22">
        <v>6.9449739822122609</v>
      </c>
      <c r="R173" s="22">
        <v>7.0323951151521698</v>
      </c>
      <c r="S173" s="22">
        <v>7.2355990065554323</v>
      </c>
      <c r="T173" s="22">
        <v>7.9036944448008057</v>
      </c>
      <c r="U173" s="22">
        <v>8.3524362444740774</v>
      </c>
      <c r="V173" s="22">
        <v>7.7738958154236002</v>
      </c>
      <c r="W173" s="22">
        <v>9.2203484058663037</v>
      </c>
      <c r="X173" s="22">
        <v>10.298223324121267</v>
      </c>
      <c r="Y173" s="22">
        <v>5.564602336707523</v>
      </c>
      <c r="Z173" s="22">
        <v>7.5975932105318833</v>
      </c>
      <c r="AA173" s="22">
        <v>5.0574909257061762</v>
      </c>
      <c r="AB173" s="22">
        <v>4.6977291500506055</v>
      </c>
      <c r="AC173" s="22">
        <v>2.9199802122881806</v>
      </c>
      <c r="AD173" s="22">
        <v>3.7767754921802492</v>
      </c>
      <c r="AE173" s="22">
        <v>3.5043259476474873</v>
      </c>
      <c r="AF173" s="22">
        <v>4.0348115696818212</v>
      </c>
      <c r="AG173" s="22">
        <v>1.7057928747663595</v>
      </c>
    </row>
    <row r="174" spans="1:33" x14ac:dyDescent="0.25">
      <c r="A174" s="17" t="str">
        <f>VLOOKUP(C174,'Country Table'!$C$4:$G$222,5,FALSE)</f>
        <v>Lower middle income</v>
      </c>
      <c r="B174" s="17" t="str">
        <f>VLOOKUP(C174,'Country Table'!$C$4:$G$222,4,FALSE)</f>
        <v>Sub-Saharan Africa</v>
      </c>
      <c r="C174" t="s">
        <v>432</v>
      </c>
      <c r="D174" s="22">
        <v>6.9885529331854173</v>
      </c>
      <c r="E174" s="22">
        <v>5.5317823960983219</v>
      </c>
      <c r="F174" s="22">
        <v>-9.0155700862609223</v>
      </c>
      <c r="G174" s="22">
        <v>1.0514586257693423</v>
      </c>
      <c r="H174" s="22">
        <v>9.2351988610601694</v>
      </c>
      <c r="I174" s="22">
        <v>0.15802565144906566</v>
      </c>
      <c r="J174" s="22">
        <v>10.360696769806509</v>
      </c>
      <c r="K174" s="22">
        <v>2.6805941737397774</v>
      </c>
      <c r="L174" s="22">
        <v>2.88521180627896</v>
      </c>
      <c r="M174" s="22">
        <v>-0.81782101628289183</v>
      </c>
      <c r="N174" s="22">
        <v>-3.0591897618037933</v>
      </c>
      <c r="O174" s="22">
        <v>1.4396153844897555</v>
      </c>
      <c r="P174" s="22">
        <v>-8.894023633042849</v>
      </c>
      <c r="Q174" s="22">
        <v>-16.995074694026187</v>
      </c>
      <c r="R174" s="22">
        <v>-5.8075380553470808</v>
      </c>
      <c r="S174" s="22">
        <v>-5.7110836797259878</v>
      </c>
      <c r="T174" s="22">
        <v>-3.4614951923160646</v>
      </c>
      <c r="U174" s="22">
        <v>-3.6533268588292032</v>
      </c>
      <c r="V174" s="22">
        <v>-17.668946285205351</v>
      </c>
      <c r="W174" s="22">
        <v>12.019559926898538</v>
      </c>
      <c r="X174" s="22">
        <v>19.675323142464492</v>
      </c>
      <c r="Y174" s="22">
        <v>14.193912957216199</v>
      </c>
      <c r="Z174" s="22">
        <v>16.665428768467834</v>
      </c>
      <c r="AA174" s="22">
        <v>1.989492762072075</v>
      </c>
      <c r="AB174" s="22">
        <v>2.3769293269800329</v>
      </c>
      <c r="AC174" s="22">
        <v>1.7798727034029582</v>
      </c>
      <c r="AD174" s="22">
        <v>0.75586925093062973</v>
      </c>
      <c r="AE174" s="22">
        <v>4.7040353905471335</v>
      </c>
      <c r="AF174" s="22">
        <v>4.8296735910921171</v>
      </c>
      <c r="AG174" s="22">
        <v>-8.1000001988609398</v>
      </c>
    </row>
    <row r="175" spans="1:33" x14ac:dyDescent="0.25"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spans="1:33" x14ac:dyDescent="0.25"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spans="4:33" x14ac:dyDescent="0.25"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spans="4:33" x14ac:dyDescent="0.25"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spans="4:33" x14ac:dyDescent="0.25"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spans="4:33" x14ac:dyDescent="0.25"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spans="4:33" x14ac:dyDescent="0.25"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spans="4:33" x14ac:dyDescent="0.25"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spans="4:33" x14ac:dyDescent="0.25"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spans="4:33" x14ac:dyDescent="0.25"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spans="4:33" x14ac:dyDescent="0.25"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spans="4:33" x14ac:dyDescent="0.25"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4:33" x14ac:dyDescent="0.25"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spans="4:33" x14ac:dyDescent="0.25"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spans="4:33" x14ac:dyDescent="0.25"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spans="4:33" x14ac:dyDescent="0.25"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spans="4:33" x14ac:dyDescent="0.25"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spans="4:33" x14ac:dyDescent="0.25"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spans="4:33" x14ac:dyDescent="0.25"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spans="4:33" x14ac:dyDescent="0.25"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spans="4:33" x14ac:dyDescent="0.25"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spans="4:33" x14ac:dyDescent="0.25"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spans="4:33" x14ac:dyDescent="0.25"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spans="4:33" x14ac:dyDescent="0.25"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spans="4:33" x14ac:dyDescent="0.25"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spans="4:33" x14ac:dyDescent="0.25"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spans="4:33" x14ac:dyDescent="0.25"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spans="4:33" x14ac:dyDescent="0.25"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spans="4:33" x14ac:dyDescent="0.25"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spans="4:33" x14ac:dyDescent="0.25"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spans="4:33" x14ac:dyDescent="0.25"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spans="4:33" x14ac:dyDescent="0.25"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spans="4:33" x14ac:dyDescent="0.25"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spans="4:33" x14ac:dyDescent="0.25"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spans="4:33" x14ac:dyDescent="0.25"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spans="4:33" x14ac:dyDescent="0.25"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spans="4:33" x14ac:dyDescent="0.25"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spans="4:33" x14ac:dyDescent="0.25"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spans="4:33" x14ac:dyDescent="0.25"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spans="4:33" x14ac:dyDescent="0.25"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spans="4:33" x14ac:dyDescent="0.25"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spans="4:33" x14ac:dyDescent="0.25"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spans="4:33" x14ac:dyDescent="0.25"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spans="4:33" x14ac:dyDescent="0.25"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spans="4:33" x14ac:dyDescent="0.25"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spans="4:33" x14ac:dyDescent="0.25"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spans="4:33" x14ac:dyDescent="0.25"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</sheetData>
  <autoFilter ref="A1:AG1" xr:uid="{F34E54A5-4759-4F8B-81A8-7F7886046CCD}">
    <sortState xmlns:xlrd2="http://schemas.microsoft.com/office/spreadsheetml/2017/richdata2" ref="A2:AG174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4BA4-4549-40B0-8342-0778D2A9BA0F}">
  <dimension ref="A1:AG181"/>
  <sheetViews>
    <sheetView workbookViewId="0">
      <selection activeCell="E13" sqref="E13"/>
    </sheetView>
  </sheetViews>
  <sheetFormatPr defaultColWidth="8.85546875" defaultRowHeight="15" x14ac:dyDescent="0.25"/>
  <cols>
    <col min="3" max="3" width="21.42578125" customWidth="1"/>
    <col min="4" max="8" width="10.42578125" bestFit="1" customWidth="1"/>
    <col min="9" max="10" width="11.42578125" bestFit="1" customWidth="1"/>
    <col min="11" max="16" width="10.42578125" bestFit="1" customWidth="1"/>
    <col min="17" max="33" width="11.42578125" bestFit="1" customWidth="1"/>
  </cols>
  <sheetData>
    <row r="1" spans="1:33" s="32" customFormat="1" ht="22.5" x14ac:dyDescent="0.25">
      <c r="A1" s="16" t="s">
        <v>435</v>
      </c>
      <c r="B1" s="16" t="s">
        <v>4</v>
      </c>
      <c r="C1" s="32" t="s">
        <v>436</v>
      </c>
      <c r="D1" s="32">
        <v>1990</v>
      </c>
      <c r="E1" s="32">
        <v>1991</v>
      </c>
      <c r="F1" s="32">
        <v>1992</v>
      </c>
      <c r="G1" s="32">
        <v>1993</v>
      </c>
      <c r="H1" s="32">
        <v>1994</v>
      </c>
      <c r="I1" s="32">
        <v>1995</v>
      </c>
      <c r="J1" s="32">
        <v>1996</v>
      </c>
      <c r="K1" s="32">
        <v>1997</v>
      </c>
      <c r="L1" s="32">
        <v>1998</v>
      </c>
      <c r="M1" s="32">
        <v>1999</v>
      </c>
      <c r="N1" s="32">
        <v>2000</v>
      </c>
      <c r="O1" s="32">
        <v>2001</v>
      </c>
      <c r="P1" s="32">
        <v>2002</v>
      </c>
      <c r="Q1" s="32">
        <v>2003</v>
      </c>
      <c r="R1" s="32">
        <v>2004</v>
      </c>
      <c r="S1" s="32">
        <v>2005</v>
      </c>
      <c r="T1" s="32">
        <v>2006</v>
      </c>
      <c r="U1" s="32">
        <v>2007</v>
      </c>
      <c r="V1" s="32">
        <v>2008</v>
      </c>
      <c r="W1" s="32">
        <v>2009</v>
      </c>
      <c r="X1" s="32">
        <v>2010</v>
      </c>
      <c r="Y1" s="32">
        <v>2011</v>
      </c>
      <c r="Z1" s="32">
        <v>2012</v>
      </c>
      <c r="AA1" s="32">
        <v>2013</v>
      </c>
      <c r="AB1" s="32">
        <v>2014</v>
      </c>
      <c r="AC1" s="32">
        <v>2015</v>
      </c>
      <c r="AD1" s="32">
        <v>2016</v>
      </c>
      <c r="AE1" s="32">
        <v>2017</v>
      </c>
      <c r="AF1" s="32">
        <v>2018</v>
      </c>
      <c r="AG1" s="32">
        <v>2019</v>
      </c>
    </row>
    <row r="2" spans="1:33" x14ac:dyDescent="0.25">
      <c r="A2" s="17" t="str">
        <f>VLOOKUP(C2,'Country Table'!$C$4:$G$222,5,FALSE)</f>
        <v>Upper middle income</v>
      </c>
      <c r="B2" s="17" t="str">
        <f>VLOOKUP(C2,'Country Table'!$C$4:$G$222,4,FALSE)</f>
        <v>Europe &amp; Central Asia</v>
      </c>
      <c r="C2" t="s">
        <v>10</v>
      </c>
      <c r="D2" s="22">
        <v>617.23043551550541</v>
      </c>
      <c r="E2" s="22">
        <v>336.58699450462922</v>
      </c>
      <c r="F2" s="22">
        <v>200.852219772323</v>
      </c>
      <c r="G2" s="22">
        <v>367.27922507758115</v>
      </c>
      <c r="H2" s="22">
        <v>586.41633964426148</v>
      </c>
      <c r="I2" s="22">
        <v>750.6044491788258</v>
      </c>
      <c r="J2" s="22">
        <v>1009.9776675210585</v>
      </c>
      <c r="K2" s="22">
        <v>717.38056739173419</v>
      </c>
      <c r="L2" s="22">
        <v>813.79026355559904</v>
      </c>
      <c r="M2" s="22">
        <v>1033.2416930931995</v>
      </c>
      <c r="N2" s="22">
        <v>1126.683317627406</v>
      </c>
      <c r="O2" s="22">
        <v>1281.6593934307414</v>
      </c>
      <c r="P2" s="22">
        <v>1425.1248488836832</v>
      </c>
      <c r="Q2" s="22">
        <v>1846.1188133191222</v>
      </c>
      <c r="R2" s="22">
        <v>2373.5798437199414</v>
      </c>
      <c r="S2" s="22">
        <v>2673.787282531126</v>
      </c>
      <c r="T2" s="22">
        <v>2972.743264621764</v>
      </c>
      <c r="U2" s="22">
        <v>3595.0371632151382</v>
      </c>
      <c r="V2" s="22">
        <v>4370.5401269901404</v>
      </c>
      <c r="W2" s="22">
        <v>4114.1401140492244</v>
      </c>
      <c r="X2" s="22">
        <v>4094.3503344202031</v>
      </c>
      <c r="Y2" s="22">
        <v>4437.142885150769</v>
      </c>
      <c r="Z2" s="22">
        <v>4247.6299837425213</v>
      </c>
      <c r="AA2" s="22">
        <v>4413.0608612067617</v>
      </c>
      <c r="AB2" s="22">
        <v>4578.631993982498</v>
      </c>
      <c r="AC2" s="22">
        <v>3952.801215244654</v>
      </c>
      <c r="AD2" s="22">
        <v>4124.0557259535226</v>
      </c>
      <c r="AE2" s="22">
        <v>4531.0208055598578</v>
      </c>
      <c r="AF2" s="22">
        <v>5284.3801843815581</v>
      </c>
      <c r="AG2" s="22">
        <v>5352.8574110367144</v>
      </c>
    </row>
    <row r="3" spans="1:33" x14ac:dyDescent="0.25">
      <c r="A3" s="17" t="str">
        <f>VLOOKUP(C3,'Country Table'!$C$4:$G$222,5,FALSE)</f>
        <v>Lower middle income</v>
      </c>
      <c r="B3" s="17" t="str">
        <f>VLOOKUP(C3,'Country Table'!$C$4:$G$222,4,FALSE)</f>
        <v>Middle East &amp; North Africa</v>
      </c>
      <c r="C3" t="s">
        <v>14</v>
      </c>
      <c r="D3" s="22">
        <v>2408.6888148224757</v>
      </c>
      <c r="E3" s="22">
        <v>1731.6112744431682</v>
      </c>
      <c r="F3" s="22">
        <v>1776.0366743807142</v>
      </c>
      <c r="G3" s="22">
        <v>1807.3285484625833</v>
      </c>
      <c r="H3" s="22">
        <v>1507.8653180362742</v>
      </c>
      <c r="I3" s="22">
        <v>1452.2694448783652</v>
      </c>
      <c r="J3" s="22">
        <v>1603.9379206243425</v>
      </c>
      <c r="K3" s="22">
        <v>1619.806223914205</v>
      </c>
      <c r="L3" s="22">
        <v>1596.0037142984384</v>
      </c>
      <c r="M3" s="22">
        <v>1588.3475028389544</v>
      </c>
      <c r="N3" s="22">
        <v>1764.9738298278521</v>
      </c>
      <c r="O3" s="22">
        <v>1740.6424230944713</v>
      </c>
      <c r="P3" s="22">
        <v>1781.8373648737584</v>
      </c>
      <c r="Q3" s="22">
        <v>2103.4130583502283</v>
      </c>
      <c r="R3" s="22">
        <v>2609.9456077743725</v>
      </c>
      <c r="S3" s="22">
        <v>3113.1010943281358</v>
      </c>
      <c r="T3" s="22">
        <v>3478.6548707523266</v>
      </c>
      <c r="U3" s="22">
        <v>3950.51936900172</v>
      </c>
      <c r="V3" s="22">
        <v>4923.6292650204114</v>
      </c>
      <c r="W3" s="22">
        <v>3883.2612710190515</v>
      </c>
      <c r="X3" s="22">
        <v>4480.799271301591</v>
      </c>
      <c r="Y3" s="22">
        <v>5455.853528749527</v>
      </c>
      <c r="Z3" s="22">
        <v>5592.2570991635621</v>
      </c>
      <c r="AA3" s="22">
        <v>5499.5814870457207</v>
      </c>
      <c r="AB3" s="22">
        <v>5493.0255899626309</v>
      </c>
      <c r="AC3" s="22">
        <v>4177.8925154688895</v>
      </c>
      <c r="AD3" s="22">
        <v>3946.4439768983543</v>
      </c>
      <c r="AE3" s="22">
        <v>4044.2766003987558</v>
      </c>
      <c r="AF3" s="22">
        <v>4114.7150613689573</v>
      </c>
      <c r="AG3" s="22">
        <v>3948.3432789257145</v>
      </c>
    </row>
    <row r="4" spans="1:33" x14ac:dyDescent="0.25">
      <c r="A4" s="17" t="str">
        <f>VLOOKUP(C4,'Country Table'!$C$4:$G$222,5,FALSE)</f>
        <v>High income</v>
      </c>
      <c r="B4" s="17" t="str">
        <f>VLOOKUP(C4,'Country Table'!$C$4:$G$222,4,FALSE)</f>
        <v>Europe &amp; Central Asia</v>
      </c>
      <c r="C4" t="s">
        <v>21</v>
      </c>
      <c r="D4" s="22">
        <v>18878.505969298818</v>
      </c>
      <c r="E4" s="22">
        <v>19532.540150452489</v>
      </c>
      <c r="F4" s="22">
        <v>20547.711789789653</v>
      </c>
      <c r="G4" s="22">
        <v>16516.471027220377</v>
      </c>
      <c r="H4" s="22">
        <v>16234.809010201207</v>
      </c>
      <c r="I4" s="22">
        <v>18461.064858151207</v>
      </c>
      <c r="J4" s="22">
        <v>19017.174590224091</v>
      </c>
      <c r="K4" s="22">
        <v>18353.059721847323</v>
      </c>
      <c r="L4" s="22">
        <v>18894.521496322672</v>
      </c>
      <c r="M4" s="22">
        <v>19261.710503888582</v>
      </c>
      <c r="N4" s="22">
        <v>21854.246803061382</v>
      </c>
      <c r="O4" s="22">
        <v>22971.535535508003</v>
      </c>
      <c r="P4" s="22">
        <v>25066.882210980722</v>
      </c>
      <c r="Q4" s="22">
        <v>32271.963902359632</v>
      </c>
      <c r="R4" s="22">
        <v>37969.174990799409</v>
      </c>
      <c r="S4" s="22">
        <v>40066.256918514569</v>
      </c>
      <c r="T4" s="22">
        <v>42675.81275692967</v>
      </c>
      <c r="U4" s="22">
        <v>47803.693607526606</v>
      </c>
      <c r="V4" s="22">
        <v>48718.49686919128</v>
      </c>
      <c r="W4" s="22">
        <v>43503.185515676858</v>
      </c>
      <c r="X4" s="22">
        <v>40852.666777443432</v>
      </c>
      <c r="Y4" s="22">
        <v>43335.328861828319</v>
      </c>
      <c r="Z4" s="22">
        <v>38686.46126350751</v>
      </c>
      <c r="AA4" s="22">
        <v>39538.766722042601</v>
      </c>
      <c r="AB4" s="22">
        <v>41303.929371446415</v>
      </c>
      <c r="AC4" s="22">
        <v>35762.523073757991</v>
      </c>
      <c r="AD4" s="22">
        <v>37474.665405724452</v>
      </c>
      <c r="AE4" s="22">
        <v>38962.880353670327</v>
      </c>
      <c r="AF4" s="22">
        <v>41793.0552583729</v>
      </c>
      <c r="AG4" s="22">
        <v>40886.391164843146</v>
      </c>
    </row>
    <row r="5" spans="1:33" x14ac:dyDescent="0.25">
      <c r="A5" s="17" t="str">
        <f>VLOOKUP(C5,'Country Table'!$C$4:$G$222,5,FALSE)</f>
        <v>Lower middle income</v>
      </c>
      <c r="B5" s="17" t="str">
        <f>VLOOKUP(C5,'Country Table'!$C$4:$G$222,4,FALSE)</f>
        <v>Sub-Saharan Africa</v>
      </c>
      <c r="C5" t="s">
        <v>24</v>
      </c>
      <c r="D5" s="22">
        <v>947.70418208537126</v>
      </c>
      <c r="E5" s="22">
        <v>865.69272959239038</v>
      </c>
      <c r="F5" s="22">
        <v>656.36175596000612</v>
      </c>
      <c r="G5" s="22">
        <v>441.20067325282486</v>
      </c>
      <c r="H5" s="22">
        <v>328.673294707808</v>
      </c>
      <c r="I5" s="22">
        <v>397.1794507694716</v>
      </c>
      <c r="J5" s="22">
        <v>522.64380726525644</v>
      </c>
      <c r="K5" s="22">
        <v>514.29522322342382</v>
      </c>
      <c r="L5" s="22">
        <v>423.59366023208048</v>
      </c>
      <c r="M5" s="22">
        <v>387.78431604750222</v>
      </c>
      <c r="N5" s="22">
        <v>556.83631808655309</v>
      </c>
      <c r="O5" s="22">
        <v>527.33352853669066</v>
      </c>
      <c r="P5" s="22">
        <v>872.49449159284086</v>
      </c>
      <c r="Q5" s="22">
        <v>982.96089929111224</v>
      </c>
      <c r="R5" s="22">
        <v>1255.5640447149135</v>
      </c>
      <c r="S5" s="22">
        <v>1902.4223455462497</v>
      </c>
      <c r="T5" s="22">
        <v>2599.5664639760766</v>
      </c>
      <c r="U5" s="22">
        <v>3121.9956372623601</v>
      </c>
      <c r="V5" s="22">
        <v>4080.9414099234577</v>
      </c>
      <c r="W5" s="22">
        <v>3122.7807664938537</v>
      </c>
      <c r="X5" s="22">
        <v>3587.8837982439641</v>
      </c>
      <c r="Y5" s="22">
        <v>4615.4680280790562</v>
      </c>
      <c r="Z5" s="22">
        <v>5100.0958080976707</v>
      </c>
      <c r="AA5" s="22">
        <v>5254.8823379961577</v>
      </c>
      <c r="AB5" s="22">
        <v>5408.4104955543235</v>
      </c>
      <c r="AC5" s="22">
        <v>4166.9796838650054</v>
      </c>
      <c r="AD5" s="22">
        <v>3506.0728850696551</v>
      </c>
      <c r="AE5" s="22">
        <v>4095.8129415585663</v>
      </c>
      <c r="AF5" s="22">
        <v>3289.6466640863291</v>
      </c>
      <c r="AG5" s="22">
        <v>2973.5911597986783</v>
      </c>
    </row>
    <row r="6" spans="1:33" x14ac:dyDescent="0.25">
      <c r="A6" s="17" t="str">
        <f>VLOOKUP(C6,'Country Table'!$C$4:$G$222,5,FALSE)</f>
        <v>High income</v>
      </c>
      <c r="B6" s="17" t="str">
        <f>VLOOKUP(C6,'Country Table'!$C$4:$G$222,4,FALSE)</f>
        <v>Latin America &amp; Caribbean</v>
      </c>
      <c r="C6" t="s">
        <v>27</v>
      </c>
      <c r="D6" s="22">
        <v>7348.2129428238359</v>
      </c>
      <c r="E6" s="22">
        <v>7601.8484910652751</v>
      </c>
      <c r="F6" s="22">
        <v>7744.2749166004578</v>
      </c>
      <c r="G6" s="22">
        <v>8136.168839834254</v>
      </c>
      <c r="H6" s="22">
        <v>8770.7516307450842</v>
      </c>
      <c r="I6" s="22">
        <v>8406.5929917102185</v>
      </c>
      <c r="J6" s="22">
        <v>9030.9752986138483</v>
      </c>
      <c r="K6" s="22">
        <v>9492.0382560402631</v>
      </c>
      <c r="L6" s="22">
        <v>9940.1916392520561</v>
      </c>
      <c r="M6" s="22">
        <v>10260.585021907567</v>
      </c>
      <c r="N6" s="22">
        <v>10920.842688089057</v>
      </c>
      <c r="O6" s="22">
        <v>10370.671129607565</v>
      </c>
      <c r="P6" s="22">
        <v>10404.436213466162</v>
      </c>
      <c r="Q6" s="22">
        <v>10789.950959787024</v>
      </c>
      <c r="R6" s="22">
        <v>11446.638470276688</v>
      </c>
      <c r="S6" s="22">
        <v>12547.613039910342</v>
      </c>
      <c r="T6" s="22">
        <v>13989.715666043292</v>
      </c>
      <c r="U6" s="22">
        <v>15607.089869008802</v>
      </c>
      <c r="V6" s="22">
        <v>16024.345551214177</v>
      </c>
      <c r="W6" s="22">
        <v>14113.07726004657</v>
      </c>
      <c r="X6" s="22">
        <v>13049.257054573545</v>
      </c>
      <c r="Y6" s="22">
        <v>12746.20502433573</v>
      </c>
      <c r="Z6" s="22">
        <v>13272.441329382566</v>
      </c>
      <c r="AA6" s="22">
        <v>12909.744177500634</v>
      </c>
      <c r="AB6" s="22">
        <v>13501.58092233674</v>
      </c>
      <c r="AC6" s="22">
        <v>14286.093159829348</v>
      </c>
      <c r="AD6" s="22">
        <v>15197.617455173497</v>
      </c>
      <c r="AE6" s="22">
        <v>15383.415188499755</v>
      </c>
      <c r="AF6" s="22">
        <v>16726.980807947926</v>
      </c>
      <c r="AG6" s="22">
        <v>17790.309306815001</v>
      </c>
    </row>
    <row r="7" spans="1:33" x14ac:dyDescent="0.25">
      <c r="A7" s="17" t="str">
        <f>VLOOKUP(C7,'Country Table'!$C$4:$G$222,5,FALSE)</f>
        <v>Upper middle income</v>
      </c>
      <c r="B7" s="17" t="str">
        <f>VLOOKUP(C7,'Country Table'!$C$4:$G$222,4,FALSE)</f>
        <v>Latin America &amp; Caribbean</v>
      </c>
      <c r="C7" t="s">
        <v>30</v>
      </c>
      <c r="D7" s="22">
        <v>4333.4829731214613</v>
      </c>
      <c r="E7" s="22">
        <v>5735.3603273522331</v>
      </c>
      <c r="F7" s="22">
        <v>6823.5376160467977</v>
      </c>
      <c r="G7" s="22">
        <v>6969.1180878100458</v>
      </c>
      <c r="H7" s="22">
        <v>7483.1396817084442</v>
      </c>
      <c r="I7" s="22">
        <v>7408.7082381876507</v>
      </c>
      <c r="J7" s="22">
        <v>7721.3545427396302</v>
      </c>
      <c r="K7" s="22">
        <v>8213.1271999447854</v>
      </c>
      <c r="L7" s="22">
        <v>8289.5057293311766</v>
      </c>
      <c r="M7" s="22">
        <v>7774.7362028000052</v>
      </c>
      <c r="N7" s="22">
        <v>7708.1009960541387</v>
      </c>
      <c r="O7" s="22">
        <v>7208.3715665121026</v>
      </c>
      <c r="P7" s="22">
        <v>2593.4041504246579</v>
      </c>
      <c r="Q7" s="22">
        <v>3349.8061244114961</v>
      </c>
      <c r="R7" s="22">
        <v>4277.7213506438857</v>
      </c>
      <c r="S7" s="22">
        <v>5109.8513252262128</v>
      </c>
      <c r="T7" s="22">
        <v>5919.0120370775321</v>
      </c>
      <c r="U7" s="22">
        <v>7245.4483172894461</v>
      </c>
      <c r="V7" s="22">
        <v>9020.8730980719447</v>
      </c>
      <c r="W7" s="22">
        <v>8225.1371762641174</v>
      </c>
      <c r="X7" s="22">
        <v>10385.964431955525</v>
      </c>
      <c r="Y7" s="22">
        <v>12848.86419697053</v>
      </c>
      <c r="Z7" s="22">
        <v>13082.664325571988</v>
      </c>
      <c r="AA7" s="22">
        <v>13080.254732336658</v>
      </c>
      <c r="AB7" s="22">
        <v>12334.798245389289</v>
      </c>
      <c r="AC7" s="22">
        <v>13789.060424772022</v>
      </c>
      <c r="AD7" s="22">
        <v>12790.242473244707</v>
      </c>
      <c r="AE7" s="22">
        <v>14591.863381054129</v>
      </c>
      <c r="AF7" s="22">
        <v>11683.949621636286</v>
      </c>
      <c r="AG7" s="22">
        <v>10006.14897360816</v>
      </c>
    </row>
    <row r="8" spans="1:33" x14ac:dyDescent="0.25">
      <c r="A8" s="17" t="str">
        <f>VLOOKUP(C8,'Country Table'!$C$4:$G$222,5,FALSE)</f>
        <v>Upper middle income</v>
      </c>
      <c r="B8" s="17" t="str">
        <f>VLOOKUP(C8,'Country Table'!$C$4:$G$222,4,FALSE)</f>
        <v>Europe &amp; Central Asia</v>
      </c>
      <c r="C8" t="s">
        <v>32</v>
      </c>
      <c r="D8" s="22">
        <v>637.85465949134175</v>
      </c>
      <c r="E8" s="22">
        <v>590.12104726755911</v>
      </c>
      <c r="F8" s="22">
        <v>369.63261658319772</v>
      </c>
      <c r="G8" s="22">
        <v>357.20327774567909</v>
      </c>
      <c r="H8" s="22">
        <v>400.515238080735</v>
      </c>
      <c r="I8" s="22">
        <v>456.37504866380942</v>
      </c>
      <c r="J8" s="22">
        <v>504.05855944991566</v>
      </c>
      <c r="K8" s="22">
        <v>523.28306804074839</v>
      </c>
      <c r="L8" s="22">
        <v>609.17243751610192</v>
      </c>
      <c r="M8" s="22">
        <v>597.43251470789403</v>
      </c>
      <c r="N8" s="22">
        <v>622.74213906349758</v>
      </c>
      <c r="O8" s="22">
        <v>694.42322774467982</v>
      </c>
      <c r="P8" s="22">
        <v>783.24069864704211</v>
      </c>
      <c r="Q8" s="22">
        <v>930.12732185179937</v>
      </c>
      <c r="R8" s="22">
        <v>1191.9190195740218</v>
      </c>
      <c r="S8" s="22">
        <v>1643.7530293610992</v>
      </c>
      <c r="T8" s="22">
        <v>2158.143697101787</v>
      </c>
      <c r="U8" s="22">
        <v>3139.2774989433315</v>
      </c>
      <c r="V8" s="22">
        <v>4010.857242552257</v>
      </c>
      <c r="W8" s="22">
        <v>2994.3425444850923</v>
      </c>
      <c r="X8" s="22">
        <v>3218.3727066056335</v>
      </c>
      <c r="Y8" s="22">
        <v>3525.8047467115348</v>
      </c>
      <c r="Z8" s="22">
        <v>3681.8574560431011</v>
      </c>
      <c r="AA8" s="22">
        <v>3838.1858014838167</v>
      </c>
      <c r="AB8" s="22">
        <v>3986.2316237671262</v>
      </c>
      <c r="AC8" s="22">
        <v>3607.2966967227057</v>
      </c>
      <c r="AD8" s="22">
        <v>3591.8292755302314</v>
      </c>
      <c r="AE8" s="22">
        <v>3914.5012684127969</v>
      </c>
      <c r="AF8" s="22">
        <v>4220.4902767124877</v>
      </c>
      <c r="AG8" s="22">
        <v>4622.7334932867088</v>
      </c>
    </row>
    <row r="9" spans="1:33" x14ac:dyDescent="0.25">
      <c r="A9" s="17" t="str">
        <f>VLOOKUP(C9,'Country Table'!$C$4:$G$222,5,FALSE)</f>
        <v>High income</v>
      </c>
      <c r="B9" s="17" t="str">
        <f>VLOOKUP(C9,'Country Table'!$C$4:$G$222,4,FALSE)</f>
        <v>East Asia &amp; Pacific</v>
      </c>
      <c r="C9" t="s">
        <v>36</v>
      </c>
      <c r="D9" s="22">
        <v>18211.274590155626</v>
      </c>
      <c r="E9" s="22">
        <v>18821.477389206178</v>
      </c>
      <c r="F9" s="22">
        <v>18569.812752556471</v>
      </c>
      <c r="G9" s="22">
        <v>17634.256351967397</v>
      </c>
      <c r="H9" s="22">
        <v>18046.020243978914</v>
      </c>
      <c r="I9" s="22">
        <v>20319.630628395571</v>
      </c>
      <c r="J9" s="22">
        <v>21861.325509869977</v>
      </c>
      <c r="K9" s="22">
        <v>23468.596830637402</v>
      </c>
      <c r="L9" s="22">
        <v>21318.964169431812</v>
      </c>
      <c r="M9" s="22">
        <v>20533.035061906994</v>
      </c>
      <c r="N9" s="22">
        <v>21679.24784241465</v>
      </c>
      <c r="O9" s="22">
        <v>19490.861109730293</v>
      </c>
      <c r="P9" s="22">
        <v>20082.483267274925</v>
      </c>
      <c r="Q9" s="22">
        <v>23447.031000671657</v>
      </c>
      <c r="R9" s="22">
        <v>30430.676437444316</v>
      </c>
      <c r="S9" s="22">
        <v>33999.242857583544</v>
      </c>
      <c r="T9" s="22">
        <v>36044.922810848482</v>
      </c>
      <c r="U9" s="22">
        <v>40960.054494819851</v>
      </c>
      <c r="V9" s="22">
        <v>49601.656708217793</v>
      </c>
      <c r="W9" s="22">
        <v>42772.359166449794</v>
      </c>
      <c r="X9" s="22">
        <v>52022.125596187558</v>
      </c>
      <c r="Y9" s="22">
        <v>62517.833747150289</v>
      </c>
      <c r="Z9" s="22">
        <v>68012.147900593409</v>
      </c>
      <c r="AA9" s="22">
        <v>68150.107041321491</v>
      </c>
      <c r="AB9" s="22">
        <v>62510.791170564138</v>
      </c>
      <c r="AC9" s="22">
        <v>56755.7217124249</v>
      </c>
      <c r="AD9" s="22">
        <v>49971.131456129013</v>
      </c>
      <c r="AE9" s="22">
        <v>54066.471268611698</v>
      </c>
      <c r="AF9" s="22">
        <v>57395.919466316685</v>
      </c>
      <c r="AG9" s="22">
        <v>54907.101910142366</v>
      </c>
    </row>
    <row r="10" spans="1:33" x14ac:dyDescent="0.25">
      <c r="A10" s="17" t="str">
        <f>VLOOKUP(C10,'Country Table'!$C$4:$G$222,5,FALSE)</f>
        <v>High income</v>
      </c>
      <c r="B10" s="17" t="str">
        <f>VLOOKUP(C10,'Country Table'!$C$4:$G$222,4,FALSE)</f>
        <v>Europe &amp; Central Asia</v>
      </c>
      <c r="C10" t="s">
        <v>38</v>
      </c>
      <c r="D10" s="22">
        <v>21680.989686362642</v>
      </c>
      <c r="E10" s="22">
        <v>22410.911736270409</v>
      </c>
      <c r="F10" s="22">
        <v>24880.164070124996</v>
      </c>
      <c r="G10" s="22">
        <v>24081.527807764585</v>
      </c>
      <c r="H10" s="22">
        <v>25646.700659168418</v>
      </c>
      <c r="I10" s="22">
        <v>30325.849581839615</v>
      </c>
      <c r="J10" s="22">
        <v>29809.076773082146</v>
      </c>
      <c r="K10" s="22">
        <v>26705.478599389131</v>
      </c>
      <c r="L10" s="22">
        <v>27361.875110643698</v>
      </c>
      <c r="M10" s="22">
        <v>27174.29715597754</v>
      </c>
      <c r="N10" s="22">
        <v>24564.458294840359</v>
      </c>
      <c r="O10" s="22">
        <v>24537.51426298829</v>
      </c>
      <c r="P10" s="22">
        <v>26401.74545643567</v>
      </c>
      <c r="Q10" s="22">
        <v>32222.897241165541</v>
      </c>
      <c r="R10" s="22">
        <v>36821.521468009327</v>
      </c>
      <c r="S10" s="22">
        <v>38403.133877071479</v>
      </c>
      <c r="T10" s="22">
        <v>40635.281815972434</v>
      </c>
      <c r="U10" s="22">
        <v>46855.771745209517</v>
      </c>
      <c r="V10" s="22">
        <v>51708.765754175831</v>
      </c>
      <c r="W10" s="22">
        <v>47963.179402321686</v>
      </c>
      <c r="X10" s="22">
        <v>46858.043273371695</v>
      </c>
      <c r="Y10" s="22">
        <v>51374.958406693382</v>
      </c>
      <c r="Z10" s="22">
        <v>48567.695286420021</v>
      </c>
      <c r="AA10" s="22">
        <v>50716.708706286357</v>
      </c>
      <c r="AB10" s="22">
        <v>51717.495940551496</v>
      </c>
      <c r="AC10" s="22">
        <v>44178.047377743205</v>
      </c>
      <c r="AD10" s="22">
        <v>45237.805092154333</v>
      </c>
      <c r="AE10" s="22">
        <v>47549.079040234887</v>
      </c>
      <c r="AF10" s="22">
        <v>51525.04643427908</v>
      </c>
      <c r="AG10" s="22">
        <v>50277.275087421316</v>
      </c>
    </row>
    <row r="11" spans="1:33" x14ac:dyDescent="0.25">
      <c r="A11" s="17" t="str">
        <f>VLOOKUP(C11,'Country Table'!$C$4:$G$222,5,FALSE)</f>
        <v>Upper middle income</v>
      </c>
      <c r="B11" s="17" t="str">
        <f>VLOOKUP(C11,'Country Table'!$C$4:$G$222,4,FALSE)</f>
        <v>Europe &amp; Central Asia</v>
      </c>
      <c r="C11" t="s">
        <v>40</v>
      </c>
      <c r="D11" s="22">
        <v>1237.3244916770022</v>
      </c>
      <c r="E11" s="22">
        <v>1209.2374928495947</v>
      </c>
      <c r="F11" s="22">
        <v>676.15151145251991</v>
      </c>
      <c r="G11" s="22">
        <v>529.81366184328692</v>
      </c>
      <c r="H11" s="22">
        <v>436.21686896693416</v>
      </c>
      <c r="I11" s="22">
        <v>397.19811611724703</v>
      </c>
      <c r="J11" s="22">
        <v>409.21075515961809</v>
      </c>
      <c r="K11" s="22">
        <v>505.56377472197937</v>
      </c>
      <c r="L11" s="22">
        <v>561.90703540379502</v>
      </c>
      <c r="M11" s="22">
        <v>573.89329658584586</v>
      </c>
      <c r="N11" s="22">
        <v>655.09743260258597</v>
      </c>
      <c r="O11" s="22">
        <v>703.68384343272248</v>
      </c>
      <c r="P11" s="22">
        <v>763.08063798535807</v>
      </c>
      <c r="Q11" s="22">
        <v>883.64399654716965</v>
      </c>
      <c r="R11" s="22">
        <v>1045.0093791680526</v>
      </c>
      <c r="S11" s="22">
        <v>1578.4023902960269</v>
      </c>
      <c r="T11" s="22">
        <v>2473.0818186353627</v>
      </c>
      <c r="U11" s="22">
        <v>3851.4378687117223</v>
      </c>
      <c r="V11" s="22">
        <v>5574.6038021861259</v>
      </c>
      <c r="W11" s="22">
        <v>4950.2947914237511</v>
      </c>
      <c r="X11" s="22">
        <v>5842.8057835857626</v>
      </c>
      <c r="Y11" s="22">
        <v>7189.6912292076549</v>
      </c>
      <c r="Z11" s="22">
        <v>7496.294647682631</v>
      </c>
      <c r="AA11" s="22">
        <v>7875.756952542878</v>
      </c>
      <c r="AB11" s="22">
        <v>7891.313147499859</v>
      </c>
      <c r="AC11" s="22">
        <v>5500.3103824440796</v>
      </c>
      <c r="AD11" s="22">
        <v>3880.7387308955604</v>
      </c>
      <c r="AE11" s="22">
        <v>4147.0897156917072</v>
      </c>
      <c r="AF11" s="22">
        <v>4739.8417102839285</v>
      </c>
      <c r="AG11" s="22">
        <v>4793.5870196698861</v>
      </c>
    </row>
    <row r="12" spans="1:33" x14ac:dyDescent="0.25">
      <c r="A12" s="17" t="str">
        <f>VLOOKUP(C12,'Country Table'!$C$4:$G$222,5,FALSE)</f>
        <v>High income</v>
      </c>
      <c r="B12" s="17" t="str">
        <f>VLOOKUP(C12,'Country Table'!$C$4:$G$222,4,FALSE)</f>
        <v>Latin America &amp; Caribbean</v>
      </c>
      <c r="C12" t="s">
        <v>453</v>
      </c>
      <c r="D12" s="22">
        <v>12356.42389637152</v>
      </c>
      <c r="E12" s="22">
        <v>11919.787899221479</v>
      </c>
      <c r="F12" s="22">
        <v>11686.695811358912</v>
      </c>
      <c r="G12" s="22">
        <v>11406.689809605672</v>
      </c>
      <c r="H12" s="22">
        <v>11814.563198306301</v>
      </c>
      <c r="I12" s="22">
        <v>12238.386203352084</v>
      </c>
      <c r="J12" s="22">
        <v>12708.73095803196</v>
      </c>
      <c r="K12" s="22">
        <v>22036.484106932814</v>
      </c>
      <c r="L12" s="22">
        <v>23514.42031404316</v>
      </c>
      <c r="M12" s="22">
        <v>26130.101815263446</v>
      </c>
      <c r="N12" s="22">
        <v>27097.610811572515</v>
      </c>
      <c r="O12" s="22">
        <v>27486.236773754372</v>
      </c>
      <c r="P12" s="22">
        <v>28866.801014106481</v>
      </c>
      <c r="Q12" s="22">
        <v>28327.270869194486</v>
      </c>
      <c r="R12" s="22">
        <v>28395.9246646221</v>
      </c>
      <c r="S12" s="22">
        <v>30278.366922264737</v>
      </c>
      <c r="T12" s="22">
        <v>30713.705280138234</v>
      </c>
      <c r="U12" s="22">
        <v>31472.098971809988</v>
      </c>
      <c r="V12" s="22">
        <v>30627.238631172513</v>
      </c>
      <c r="W12" s="22">
        <v>28552.190478369812</v>
      </c>
      <c r="X12" s="22">
        <v>28443.407655335239</v>
      </c>
      <c r="Y12" s="22">
        <v>28006.37971839133</v>
      </c>
      <c r="Z12" s="22">
        <v>29485.620929413835</v>
      </c>
      <c r="AA12" s="22">
        <v>28768.029893672658</v>
      </c>
      <c r="AB12" s="22">
        <v>29445.030528851985</v>
      </c>
      <c r="AC12" s="22">
        <v>31405.963560178083</v>
      </c>
      <c r="AD12" s="22">
        <v>31588.834998981296</v>
      </c>
      <c r="AE12" s="22">
        <v>31827.242698966107</v>
      </c>
      <c r="AF12" s="22">
        <v>32217.871590084011</v>
      </c>
      <c r="AG12" s="22">
        <v>32933.486014758062</v>
      </c>
    </row>
    <row r="13" spans="1:33" x14ac:dyDescent="0.25">
      <c r="A13" s="17" t="str">
        <f>VLOOKUP(C13,'Country Table'!$C$4:$G$222,5,FALSE)</f>
        <v>High income</v>
      </c>
      <c r="B13" s="17" t="str">
        <f>VLOOKUP(C13,'Country Table'!$C$4:$G$222,4,FALSE)</f>
        <v>Middle East &amp; North Africa</v>
      </c>
      <c r="C13" t="s">
        <v>43</v>
      </c>
      <c r="D13" s="22">
        <v>8528.9833344609488</v>
      </c>
      <c r="E13" s="22">
        <v>9055.6799361568574</v>
      </c>
      <c r="F13" s="22">
        <v>9082.7585326069402</v>
      </c>
      <c r="G13" s="22">
        <v>9698.1890629544559</v>
      </c>
      <c r="H13" s="22">
        <v>10130.505232961732</v>
      </c>
      <c r="I13" s="22">
        <v>10376.971704921149</v>
      </c>
      <c r="J13" s="22">
        <v>10544.703570229136</v>
      </c>
      <c r="K13" s="22">
        <v>10672.16600516198</v>
      </c>
      <c r="L13" s="22">
        <v>10076.220622037934</v>
      </c>
      <c r="M13" s="22">
        <v>10401.545811409516</v>
      </c>
      <c r="N13" s="22">
        <v>13636.396232036803</v>
      </c>
      <c r="O13" s="22">
        <v>12868.269156127044</v>
      </c>
      <c r="P13" s="22">
        <v>13049.803220445834</v>
      </c>
      <c r="Q13" s="22">
        <v>14222.036796574883</v>
      </c>
      <c r="R13" s="22">
        <v>15846.54413898044</v>
      </c>
      <c r="S13" s="22">
        <v>17959.255440228484</v>
      </c>
      <c r="T13" s="22">
        <v>19307.609663317959</v>
      </c>
      <c r="U13" s="22">
        <v>20976.543532843785</v>
      </c>
      <c r="V13" s="22">
        <v>23066.533758689253</v>
      </c>
      <c r="W13" s="22">
        <v>19355.904672026423</v>
      </c>
      <c r="X13" s="22">
        <v>20722.137289134749</v>
      </c>
      <c r="Y13" s="22">
        <v>22514.237945814581</v>
      </c>
      <c r="Z13" s="22">
        <v>23654.351391282769</v>
      </c>
      <c r="AA13" s="22">
        <v>24744.296958551015</v>
      </c>
      <c r="AB13" s="22">
        <v>24989.400120470367</v>
      </c>
      <c r="AC13" s="22">
        <v>22688.944399814402</v>
      </c>
      <c r="AD13" s="22">
        <v>22619.116671884873</v>
      </c>
      <c r="AE13" s="22">
        <v>23709.430467983031</v>
      </c>
      <c r="AF13" s="22">
        <v>23991.056676939977</v>
      </c>
      <c r="AG13" s="22">
        <v>23503.977126672995</v>
      </c>
    </row>
    <row r="14" spans="1:33" x14ac:dyDescent="0.25">
      <c r="A14" s="17" t="str">
        <f>VLOOKUP(C14,'Country Table'!$C$4:$G$222,5,FALSE)</f>
        <v>Lower middle income</v>
      </c>
      <c r="B14" s="17" t="str">
        <f>VLOOKUP(C14,'Country Table'!$C$4:$G$222,4,FALSE)</f>
        <v>South Asia</v>
      </c>
      <c r="C14" t="s">
        <v>45</v>
      </c>
      <c r="D14" s="22">
        <v>306.26870380899823</v>
      </c>
      <c r="E14" s="22">
        <v>293.16041551725925</v>
      </c>
      <c r="F14" s="22">
        <v>293.64499845425252</v>
      </c>
      <c r="G14" s="22">
        <v>300.55575317501717</v>
      </c>
      <c r="H14" s="22">
        <v>299.53303974495395</v>
      </c>
      <c r="I14" s="22">
        <v>329.42408464307232</v>
      </c>
      <c r="J14" s="22">
        <v>394.71747512424793</v>
      </c>
      <c r="K14" s="22">
        <v>401.49869081414653</v>
      </c>
      <c r="L14" s="22">
        <v>407.42918616079714</v>
      </c>
      <c r="M14" s="22">
        <v>409.54319685360781</v>
      </c>
      <c r="N14" s="22">
        <v>418.06896831137806</v>
      </c>
      <c r="O14" s="22">
        <v>415.03442662014669</v>
      </c>
      <c r="P14" s="22">
        <v>413.08025457516186</v>
      </c>
      <c r="Q14" s="22">
        <v>446.31065919036229</v>
      </c>
      <c r="R14" s="22">
        <v>475.29191978693535</v>
      </c>
      <c r="S14" s="22">
        <v>499.46194023915615</v>
      </c>
      <c r="T14" s="22">
        <v>509.64014287321595</v>
      </c>
      <c r="U14" s="22">
        <v>558.05186026670765</v>
      </c>
      <c r="V14" s="22">
        <v>634.9870564674942</v>
      </c>
      <c r="W14" s="22">
        <v>702.26441001929572</v>
      </c>
      <c r="X14" s="22">
        <v>781.15359355704686</v>
      </c>
      <c r="Y14" s="22">
        <v>861.75844434905105</v>
      </c>
      <c r="Z14" s="22">
        <v>883.1050005413133</v>
      </c>
      <c r="AA14" s="22">
        <v>981.83987915039881</v>
      </c>
      <c r="AB14" s="22">
        <v>1118.8536634926954</v>
      </c>
      <c r="AC14" s="22">
        <v>1248.4533977837125</v>
      </c>
      <c r="AD14" s="22">
        <v>1401.6204664458842</v>
      </c>
      <c r="AE14" s="22">
        <v>1563.9138569305126</v>
      </c>
      <c r="AF14" s="22">
        <v>1698.3503942812195</v>
      </c>
      <c r="AG14" s="22">
        <v>1855.7398240804648</v>
      </c>
    </row>
    <row r="15" spans="1:33" x14ac:dyDescent="0.25">
      <c r="A15" s="17" t="str">
        <f>VLOOKUP(C15,'Country Table'!$C$4:$G$222,5,FALSE)</f>
        <v>High income</v>
      </c>
      <c r="B15" s="17" t="str">
        <f>VLOOKUP(C15,'Country Table'!$C$4:$G$222,4,FALSE)</f>
        <v>Latin America &amp; Caribbean</v>
      </c>
      <c r="C15" t="s">
        <v>47</v>
      </c>
      <c r="D15" s="22">
        <v>7711.2067988565959</v>
      </c>
      <c r="E15" s="22">
        <v>7714.9489398187507</v>
      </c>
      <c r="F15" s="22">
        <v>7444.2914419177896</v>
      </c>
      <c r="G15" s="22">
        <v>7819.4218340523557</v>
      </c>
      <c r="H15" s="22">
        <v>8121.5619186147314</v>
      </c>
      <c r="I15" s="22">
        <v>8335.8992925705152</v>
      </c>
      <c r="J15" s="22">
        <v>8850.9801701949546</v>
      </c>
      <c r="K15" s="22">
        <v>9315.8286183423479</v>
      </c>
      <c r="L15" s="22">
        <v>10459.364802133163</v>
      </c>
      <c r="M15" s="22">
        <v>10914.443668332988</v>
      </c>
      <c r="N15" s="22">
        <v>11268.254055945345</v>
      </c>
      <c r="O15" s="22">
        <v>11209.174311926605</v>
      </c>
      <c r="P15" s="22">
        <v>11361.433665538996</v>
      </c>
      <c r="Q15" s="22">
        <v>11699.45576297074</v>
      </c>
      <c r="R15" s="22">
        <v>12512.532511878642</v>
      </c>
      <c r="S15" s="22">
        <v>13822.591677131473</v>
      </c>
      <c r="T15" s="22">
        <v>15199.457973093266</v>
      </c>
      <c r="U15" s="22">
        <v>16770.721205597416</v>
      </c>
      <c r="V15" s="22">
        <v>17092.582140841449</v>
      </c>
      <c r="W15" s="22">
        <v>15885.579714269452</v>
      </c>
      <c r="X15" s="22">
        <v>16056.370976603068</v>
      </c>
      <c r="Y15" s="22">
        <v>16458.353210571509</v>
      </c>
      <c r="Z15" s="22">
        <v>16249.559393725767</v>
      </c>
      <c r="AA15" s="22">
        <v>16451.163575991221</v>
      </c>
      <c r="AB15" s="22">
        <v>16489.072237338718</v>
      </c>
      <c r="AC15" s="22">
        <v>16525.07325005958</v>
      </c>
      <c r="AD15" s="22">
        <v>16900.166552366023</v>
      </c>
      <c r="AE15" s="22">
        <v>17391.425866339661</v>
      </c>
      <c r="AF15" s="22">
        <v>17745.193464996282</v>
      </c>
      <c r="AG15" s="22">
        <v>18148.244926400141</v>
      </c>
    </row>
    <row r="16" spans="1:33" x14ac:dyDescent="0.25">
      <c r="A16" s="17" t="str">
        <f>VLOOKUP(C16,'Country Table'!$C$4:$G$222,5,FALSE)</f>
        <v>Upper middle income</v>
      </c>
      <c r="B16" s="17" t="str">
        <f>VLOOKUP(C16,'Country Table'!$C$4:$G$222,4,FALSE)</f>
        <v>Europe &amp; Central Asia</v>
      </c>
      <c r="C16" t="s">
        <v>49</v>
      </c>
      <c r="D16" s="22">
        <v>2124.8405142801062</v>
      </c>
      <c r="E16" s="22">
        <v>1765.7445556209534</v>
      </c>
      <c r="F16" s="22">
        <v>1667.6817773137273</v>
      </c>
      <c r="G16" s="22">
        <v>1590.0958819745281</v>
      </c>
      <c r="H16" s="22">
        <v>1460.0590758955989</v>
      </c>
      <c r="I16" s="22">
        <v>1370.6765588501064</v>
      </c>
      <c r="J16" s="22">
        <v>1452.445487583283</v>
      </c>
      <c r="K16" s="22">
        <v>1396.5017856782013</v>
      </c>
      <c r="L16" s="22">
        <v>1511.7700526788331</v>
      </c>
      <c r="M16" s="22">
        <v>1210.6117195862003</v>
      </c>
      <c r="N16" s="22">
        <v>1276.2880340999961</v>
      </c>
      <c r="O16" s="22">
        <v>1244.3731852343067</v>
      </c>
      <c r="P16" s="22">
        <v>1479.3145827167673</v>
      </c>
      <c r="Q16" s="22">
        <v>1819.7660592617692</v>
      </c>
      <c r="R16" s="22">
        <v>2378.6232860074101</v>
      </c>
      <c r="S16" s="22">
        <v>3125.8105350285305</v>
      </c>
      <c r="T16" s="22">
        <v>3847.434123821527</v>
      </c>
      <c r="U16" s="22">
        <v>4735.6576079399938</v>
      </c>
      <c r="V16" s="22">
        <v>6377.369732012321</v>
      </c>
      <c r="W16" s="22">
        <v>5351.3553824327764</v>
      </c>
      <c r="X16" s="22">
        <v>6029.3967998292983</v>
      </c>
      <c r="Y16" s="22">
        <v>6519.2301949889243</v>
      </c>
      <c r="Z16" s="22">
        <v>6940.1592535973505</v>
      </c>
      <c r="AA16" s="22">
        <v>7978.8726147107627</v>
      </c>
      <c r="AB16" s="22">
        <v>8318.5126899267489</v>
      </c>
      <c r="AC16" s="22">
        <v>5949.1063069974798</v>
      </c>
      <c r="AD16" s="22">
        <v>5022.6266433049095</v>
      </c>
      <c r="AE16" s="22">
        <v>5761.7471202300667</v>
      </c>
      <c r="AF16" s="22">
        <v>6330.075246418698</v>
      </c>
      <c r="AG16" s="22">
        <v>6663.2952928258246</v>
      </c>
    </row>
    <row r="17" spans="1:33" x14ac:dyDescent="0.25">
      <c r="A17" s="17" t="str">
        <f>VLOOKUP(C17,'Country Table'!$C$4:$G$222,5,FALSE)</f>
        <v>High income</v>
      </c>
      <c r="B17" s="17" t="str">
        <f>VLOOKUP(C17,'Country Table'!$C$4:$G$222,4,FALSE)</f>
        <v>Europe &amp; Central Asia</v>
      </c>
      <c r="C17" t="s">
        <v>51</v>
      </c>
      <c r="D17" s="22">
        <v>20600.375254760755</v>
      </c>
      <c r="E17" s="22">
        <v>21041.66064015673</v>
      </c>
      <c r="F17" s="22">
        <v>23372.619133543096</v>
      </c>
      <c r="G17" s="22">
        <v>22283.936009792353</v>
      </c>
      <c r="H17" s="22">
        <v>24208.554840821136</v>
      </c>
      <c r="I17" s="22">
        <v>28413.826438736807</v>
      </c>
      <c r="J17" s="22">
        <v>27489.555177048835</v>
      </c>
      <c r="K17" s="22">
        <v>24820.93805038961</v>
      </c>
      <c r="L17" s="22">
        <v>25338.443293490422</v>
      </c>
      <c r="M17" s="22">
        <v>25244.275047481318</v>
      </c>
      <c r="N17" s="22">
        <v>23041.534729042807</v>
      </c>
      <c r="O17" s="22">
        <v>22995.157524728835</v>
      </c>
      <c r="P17" s="22">
        <v>24887.561334183294</v>
      </c>
      <c r="Q17" s="22">
        <v>30587.668409379563</v>
      </c>
      <c r="R17" s="22">
        <v>35364.375331436844</v>
      </c>
      <c r="S17" s="22">
        <v>36795.976881963943</v>
      </c>
      <c r="T17" s="22">
        <v>38672.705942976747</v>
      </c>
      <c r="U17" s="22">
        <v>44262.896000995432</v>
      </c>
      <c r="V17" s="22">
        <v>48106.892915787968</v>
      </c>
      <c r="W17" s="22">
        <v>44583.544807081358</v>
      </c>
      <c r="X17" s="22">
        <v>44141.878141573383</v>
      </c>
      <c r="Y17" s="22">
        <v>47348.525020201632</v>
      </c>
      <c r="Z17" s="22">
        <v>44673.115875590134</v>
      </c>
      <c r="AA17" s="22">
        <v>46744.662544151564</v>
      </c>
      <c r="AB17" s="22">
        <v>47700.54036011784</v>
      </c>
      <c r="AC17" s="22">
        <v>40991.808138143228</v>
      </c>
      <c r="AD17" s="22">
        <v>41998.335750238963</v>
      </c>
      <c r="AE17" s="22">
        <v>44288.508040312445</v>
      </c>
      <c r="AF17" s="22">
        <v>47491.323259469274</v>
      </c>
      <c r="AG17" s="22">
        <v>46116.699233679952</v>
      </c>
    </row>
    <row r="18" spans="1:33" x14ac:dyDescent="0.25">
      <c r="A18" s="17" t="str">
        <f>VLOOKUP(C18,'Country Table'!$C$4:$G$222,5,FALSE)</f>
        <v>Upper middle income</v>
      </c>
      <c r="B18" s="17" t="str">
        <f>VLOOKUP(C18,'Country Table'!$C$4:$G$222,4,FALSE)</f>
        <v>Latin America &amp; Caribbean</v>
      </c>
      <c r="C18" t="s">
        <v>53</v>
      </c>
      <c r="D18" s="22">
        <v>2197.1850233118098</v>
      </c>
      <c r="E18" s="22">
        <v>2326.8215541417271</v>
      </c>
      <c r="F18" s="22">
        <v>2666.881599802392</v>
      </c>
      <c r="G18" s="22">
        <v>2832.9753266336743</v>
      </c>
      <c r="H18" s="22">
        <v>2880.1254462514876</v>
      </c>
      <c r="I18" s="22">
        <v>2996.3829283495115</v>
      </c>
      <c r="J18" s="22">
        <v>3001.8337202336375</v>
      </c>
      <c r="K18" s="22">
        <v>2952.9485964437222</v>
      </c>
      <c r="L18" s="22">
        <v>2992.4447542606972</v>
      </c>
      <c r="M18" s="22">
        <v>3065.9796726195459</v>
      </c>
      <c r="N18" s="22">
        <v>3364.3329357297371</v>
      </c>
      <c r="O18" s="22">
        <v>3404.4530174897968</v>
      </c>
      <c r="P18" s="22">
        <v>3525.6385825031061</v>
      </c>
      <c r="Q18" s="22">
        <v>3650.366521295351</v>
      </c>
      <c r="R18" s="22">
        <v>3802.2958076555851</v>
      </c>
      <c r="S18" s="22">
        <v>3883.1923890063426</v>
      </c>
      <c r="T18" s="22">
        <v>4153.8947375647476</v>
      </c>
      <c r="U18" s="22">
        <v>4252.487250229914</v>
      </c>
      <c r="V18" s="22">
        <v>4404.3308356935431</v>
      </c>
      <c r="W18" s="22">
        <v>4186.4899651999804</v>
      </c>
      <c r="X18" s="22">
        <v>4270.8643445469879</v>
      </c>
      <c r="Y18" s="22">
        <v>4423.4897967217485</v>
      </c>
      <c r="Z18" s="22">
        <v>4505.6213017751479</v>
      </c>
      <c r="AA18" s="22">
        <v>4568.5029576385177</v>
      </c>
      <c r="AB18" s="22">
        <v>4705.6026895626628</v>
      </c>
      <c r="AC18" s="22">
        <v>4775.9556482782127</v>
      </c>
      <c r="AD18" s="22">
        <v>4818.4039087947876</v>
      </c>
      <c r="AE18" s="22">
        <v>4887.5772083381016</v>
      </c>
      <c r="AF18" s="22">
        <v>4884.7341615522973</v>
      </c>
      <c r="AG18" s="22">
        <v>4815.163710795101</v>
      </c>
    </row>
    <row r="19" spans="1:33" x14ac:dyDescent="0.25">
      <c r="A19" s="17" t="str">
        <f>VLOOKUP(C19,'Country Table'!$C$4:$G$222,5,FALSE)</f>
        <v>Lower middle income</v>
      </c>
      <c r="B19" s="17" t="str">
        <f>VLOOKUP(C19,'Country Table'!$C$4:$G$222,4,FALSE)</f>
        <v>Sub-Saharan Africa</v>
      </c>
      <c r="C19" t="s">
        <v>55</v>
      </c>
      <c r="D19" s="22">
        <v>393.68621442353071</v>
      </c>
      <c r="E19" s="22">
        <v>385.75361601263779</v>
      </c>
      <c r="F19" s="22">
        <v>317.96285528611594</v>
      </c>
      <c r="G19" s="22">
        <v>411.92603052228264</v>
      </c>
      <c r="H19" s="22">
        <v>279.66650432680558</v>
      </c>
      <c r="I19" s="22">
        <v>367.38734103259856</v>
      </c>
      <c r="J19" s="22">
        <v>387.43292463625096</v>
      </c>
      <c r="K19" s="22">
        <v>361.10026979444058</v>
      </c>
      <c r="L19" s="22">
        <v>379.44235395447737</v>
      </c>
      <c r="M19" s="22">
        <v>551.61938687271663</v>
      </c>
      <c r="N19" s="22">
        <v>511.40022696310956</v>
      </c>
      <c r="O19" s="22">
        <v>517.61422956271633</v>
      </c>
      <c r="P19" s="22">
        <v>572.2287953679903</v>
      </c>
      <c r="Q19" s="22">
        <v>709.6905331557864</v>
      </c>
      <c r="R19" s="22">
        <v>797.31268001466094</v>
      </c>
      <c r="S19" s="22">
        <v>822.45783093062471</v>
      </c>
      <c r="T19" s="22">
        <v>855.29403923849122</v>
      </c>
      <c r="U19" s="22">
        <v>964.92694401556832</v>
      </c>
      <c r="V19" s="22">
        <v>1120.8882732457457</v>
      </c>
      <c r="W19" s="22">
        <v>1084.3939002200591</v>
      </c>
      <c r="X19" s="22">
        <v>1036.5339516446868</v>
      </c>
      <c r="Y19" s="22">
        <v>1130.2731318114279</v>
      </c>
      <c r="Z19" s="22">
        <v>1145.140810999467</v>
      </c>
      <c r="AA19" s="22">
        <v>1251.2105178353715</v>
      </c>
      <c r="AB19" s="22">
        <v>1291.4098081857746</v>
      </c>
      <c r="AC19" s="22">
        <v>1076.7977160116616</v>
      </c>
      <c r="AD19" s="22">
        <v>1087.2878315225569</v>
      </c>
      <c r="AE19" s="22">
        <v>1136.5928470468107</v>
      </c>
      <c r="AF19" s="22">
        <v>1240.8294644195398</v>
      </c>
      <c r="AG19" s="22">
        <v>1219.4326718587492</v>
      </c>
    </row>
    <row r="20" spans="1:33" x14ac:dyDescent="0.25">
      <c r="A20" s="17" t="str">
        <f>VLOOKUP(C20,'Country Table'!$C$4:$G$222,5,FALSE)</f>
        <v>Lower middle income</v>
      </c>
      <c r="B20" s="17" t="str">
        <f>VLOOKUP(C20,'Country Table'!$C$4:$G$222,4,FALSE)</f>
        <v>South Asia</v>
      </c>
      <c r="C20" t="s">
        <v>60</v>
      </c>
      <c r="D20" s="22">
        <v>564.7796095025202</v>
      </c>
      <c r="E20" s="22">
        <v>467.69710741152687</v>
      </c>
      <c r="F20" s="22">
        <v>469.19897546172842</v>
      </c>
      <c r="G20" s="22">
        <v>441.68482367673573</v>
      </c>
      <c r="H20" s="22">
        <v>509.12406949028031</v>
      </c>
      <c r="I20" s="22">
        <v>566.85769863276073</v>
      </c>
      <c r="J20" s="22">
        <v>584.37915812173458</v>
      </c>
      <c r="K20" s="22">
        <v>663.3288565850894</v>
      </c>
      <c r="L20" s="22">
        <v>667.91362378618442</v>
      </c>
      <c r="M20" s="22">
        <v>725.12474107468654</v>
      </c>
      <c r="N20" s="22">
        <v>718.18783071606811</v>
      </c>
      <c r="O20" s="22">
        <v>764.4366073622524</v>
      </c>
      <c r="P20" s="22">
        <v>845.51027978501679</v>
      </c>
      <c r="Q20" s="22">
        <v>962.09690369960265</v>
      </c>
      <c r="R20" s="22">
        <v>1068.4217762838532</v>
      </c>
      <c r="S20" s="22">
        <v>1228.4418235706592</v>
      </c>
      <c r="T20" s="22">
        <v>1330.9652965441981</v>
      </c>
      <c r="U20" s="22">
        <v>1757.1825673253504</v>
      </c>
      <c r="V20" s="22">
        <v>1828.1492327773567</v>
      </c>
      <c r="W20" s="22">
        <v>1819.213401024904</v>
      </c>
      <c r="X20" s="22">
        <v>2258.1831411559488</v>
      </c>
      <c r="Y20" s="22">
        <v>2563.2575266012</v>
      </c>
      <c r="Z20" s="22">
        <v>2538.9459003127567</v>
      </c>
      <c r="AA20" s="22">
        <v>2472.7143085743496</v>
      </c>
      <c r="AB20" s="22">
        <v>2652.2145889319677</v>
      </c>
      <c r="AC20" s="22">
        <v>2752.664207902656</v>
      </c>
      <c r="AD20" s="22">
        <v>2930.5629889183788</v>
      </c>
      <c r="AE20" s="22">
        <v>3286.5747028748824</v>
      </c>
      <c r="AF20" s="22">
        <v>3243.2311259349685</v>
      </c>
      <c r="AG20" s="22" t="s">
        <v>443</v>
      </c>
    </row>
    <row r="21" spans="1:33" x14ac:dyDescent="0.25">
      <c r="A21" s="17" t="str">
        <f>VLOOKUP(C21,'Country Table'!$C$4:$G$222,5,FALSE)</f>
        <v>Lower middle income</v>
      </c>
      <c r="B21" s="17" t="str">
        <f>VLOOKUP(C21,'Country Table'!$C$4:$G$222,4,FALSE)</f>
        <v>Latin America &amp; Caribbean</v>
      </c>
      <c r="C21" t="s">
        <v>62</v>
      </c>
      <c r="D21" s="22">
        <v>709.05967248875982</v>
      </c>
      <c r="E21" s="22">
        <v>762.07803312207807</v>
      </c>
      <c r="F21" s="22">
        <v>788.15198982907145</v>
      </c>
      <c r="G21" s="22">
        <v>784.19173932525814</v>
      </c>
      <c r="H21" s="22">
        <v>801.04602965650724</v>
      </c>
      <c r="I21" s="22">
        <v>880.99222404617092</v>
      </c>
      <c r="J21" s="22">
        <v>950.85650839218385</v>
      </c>
      <c r="K21" s="22">
        <v>998.51532422769117</v>
      </c>
      <c r="L21" s="22">
        <v>1049.4993736487368</v>
      </c>
      <c r="M21" s="22">
        <v>1003.3922306389547</v>
      </c>
      <c r="N21" s="22">
        <v>997.5824598868353</v>
      </c>
      <c r="O21" s="22">
        <v>948.87120662903521</v>
      </c>
      <c r="P21" s="22">
        <v>904.2266272825342</v>
      </c>
      <c r="Q21" s="22">
        <v>907.53711009005747</v>
      </c>
      <c r="R21" s="22">
        <v>967.40699195485774</v>
      </c>
      <c r="S21" s="22">
        <v>1034.3112402368924</v>
      </c>
      <c r="T21" s="22">
        <v>1218.8744594680413</v>
      </c>
      <c r="U21" s="22">
        <v>1372.6282248299012</v>
      </c>
      <c r="V21" s="22">
        <v>1715.2089218585329</v>
      </c>
      <c r="W21" s="22">
        <v>1754.2110609473457</v>
      </c>
      <c r="X21" s="22">
        <v>1955.4615573609776</v>
      </c>
      <c r="Y21" s="22">
        <v>2346.3371702258082</v>
      </c>
      <c r="Z21" s="22">
        <v>2609.8808191542494</v>
      </c>
      <c r="AA21" s="22">
        <v>2908.2000854807752</v>
      </c>
      <c r="AB21" s="22">
        <v>3081.8788344650625</v>
      </c>
      <c r="AC21" s="22">
        <v>3035.9722148927704</v>
      </c>
      <c r="AD21" s="22">
        <v>3076.6589493424021</v>
      </c>
      <c r="AE21" s="22">
        <v>3351.1240397560696</v>
      </c>
      <c r="AF21" s="22">
        <v>3548.5901525403183</v>
      </c>
      <c r="AG21" s="22">
        <v>3552.0687621415987</v>
      </c>
    </row>
    <row r="22" spans="1:33" x14ac:dyDescent="0.25">
      <c r="A22" s="17" t="str">
        <f>VLOOKUP(C22,'Country Table'!$C$4:$G$222,5,FALSE)</f>
        <v>Upper middle income</v>
      </c>
      <c r="B22" s="17" t="str">
        <f>VLOOKUP(C22,'Country Table'!$C$4:$G$222,4,FALSE)</f>
        <v>Europe &amp; Central Asia</v>
      </c>
      <c r="C22" t="s">
        <v>64</v>
      </c>
      <c r="D22" s="22" t="s">
        <v>443</v>
      </c>
      <c r="E22" s="22" t="s">
        <v>443</v>
      </c>
      <c r="F22" s="22" t="s">
        <v>443</v>
      </c>
      <c r="G22" s="22" t="s">
        <v>443</v>
      </c>
      <c r="H22" s="22">
        <v>319.01303513856442</v>
      </c>
      <c r="I22" s="22">
        <v>487.47677719973751</v>
      </c>
      <c r="J22" s="22">
        <v>740.09850684697574</v>
      </c>
      <c r="K22" s="22">
        <v>982.80184906559816</v>
      </c>
      <c r="L22" s="22">
        <v>1102.3909833001421</v>
      </c>
      <c r="M22" s="22">
        <v>1251.7472607368711</v>
      </c>
      <c r="N22" s="22">
        <v>1467.776477160477</v>
      </c>
      <c r="O22" s="22">
        <v>1530.8148160411165</v>
      </c>
      <c r="P22" s="22">
        <v>1769.1998279224099</v>
      </c>
      <c r="Q22" s="22">
        <v>2224.7458643849041</v>
      </c>
      <c r="R22" s="22">
        <v>2814.999894874099</v>
      </c>
      <c r="S22" s="22">
        <v>2980.60210893151</v>
      </c>
      <c r="T22" s="22">
        <v>3416.510595758115</v>
      </c>
      <c r="U22" s="22">
        <v>4193.3736517833031</v>
      </c>
      <c r="V22" s="22">
        <v>5090.9323446468688</v>
      </c>
      <c r="W22" s="22">
        <v>4714.7024950516034</v>
      </c>
      <c r="X22" s="22">
        <v>4635.5177793178336</v>
      </c>
      <c r="Y22" s="22">
        <v>5092.5519432889514</v>
      </c>
      <c r="Z22" s="22">
        <v>4778.6360884550641</v>
      </c>
      <c r="AA22" s="22">
        <v>5131.3945064293239</v>
      </c>
      <c r="AB22" s="22">
        <v>5329.6350448876628</v>
      </c>
      <c r="AC22" s="22">
        <v>4727.2775462220743</v>
      </c>
      <c r="AD22" s="22">
        <v>4994.6831404509076</v>
      </c>
      <c r="AE22" s="22">
        <v>5394.5912201767696</v>
      </c>
      <c r="AF22" s="22">
        <v>6072.1809916063921</v>
      </c>
      <c r="AG22" s="22">
        <v>6073.2652028320754</v>
      </c>
    </row>
    <row r="23" spans="1:33" x14ac:dyDescent="0.25">
      <c r="A23" s="17" t="str">
        <f>VLOOKUP(C23,'Country Table'!$C$4:$G$222,5,FALSE)</f>
        <v>Upper middle income</v>
      </c>
      <c r="B23" s="17" t="str">
        <f>VLOOKUP(C23,'Country Table'!$C$4:$G$222,4,FALSE)</f>
        <v>Sub-Saharan Africa</v>
      </c>
      <c r="C23" t="s">
        <v>66</v>
      </c>
      <c r="D23" s="22">
        <v>2945.8320395380147</v>
      </c>
      <c r="E23" s="22">
        <v>2972.7267114294641</v>
      </c>
      <c r="F23" s="22">
        <v>3040.9604037171898</v>
      </c>
      <c r="G23" s="22">
        <v>2973.3804012170563</v>
      </c>
      <c r="H23" s="22">
        <v>2970.1225675035075</v>
      </c>
      <c r="I23" s="22">
        <v>3219.9120505961723</v>
      </c>
      <c r="J23" s="22">
        <v>3221.6762095453955</v>
      </c>
      <c r="K23" s="22">
        <v>3258.9803122207272</v>
      </c>
      <c r="L23" s="22">
        <v>3039.9707309767969</v>
      </c>
      <c r="M23" s="22">
        <v>3405.8125979208662</v>
      </c>
      <c r="N23" s="22">
        <v>3522.308678063956</v>
      </c>
      <c r="O23" s="22">
        <v>3278.0082497438029</v>
      </c>
      <c r="P23" s="22">
        <v>3190.6154528254956</v>
      </c>
      <c r="Q23" s="22">
        <v>4330.9449004076569</v>
      </c>
      <c r="R23" s="22">
        <v>5073.5376499681988</v>
      </c>
      <c r="S23" s="22">
        <v>5520.1247197250268</v>
      </c>
      <c r="T23" s="22">
        <v>5516.0392096513251</v>
      </c>
      <c r="U23" s="22">
        <v>5832.7339416530012</v>
      </c>
      <c r="V23" s="22">
        <v>5713.5349833284108</v>
      </c>
      <c r="W23" s="22">
        <v>5255.7684613618057</v>
      </c>
      <c r="X23" s="22">
        <v>6434.8156568846462</v>
      </c>
      <c r="Y23" s="22">
        <v>7617.3250942164823</v>
      </c>
      <c r="Z23" s="22">
        <v>7070.3765503016339</v>
      </c>
      <c r="AA23" s="22">
        <v>7224.9651715078571</v>
      </c>
      <c r="AB23" s="22">
        <v>7780.6383846039416</v>
      </c>
      <c r="AC23" s="22">
        <v>6799.8752335276758</v>
      </c>
      <c r="AD23" s="22">
        <v>7243.8529972684155</v>
      </c>
      <c r="AE23" s="22">
        <v>7893.2101077111574</v>
      </c>
      <c r="AF23" s="22">
        <v>8279.6013647339842</v>
      </c>
      <c r="AG23" s="22">
        <v>7961.3381401404768</v>
      </c>
    </row>
    <row r="24" spans="1:33" x14ac:dyDescent="0.25">
      <c r="A24" s="17" t="str">
        <f>VLOOKUP(C24,'Country Table'!$C$4:$G$222,5,FALSE)</f>
        <v>Upper middle income</v>
      </c>
      <c r="B24" s="17" t="str">
        <f>VLOOKUP(C24,'Country Table'!$C$4:$G$222,4,FALSE)</f>
        <v>Latin America &amp; Caribbean</v>
      </c>
      <c r="C24" t="s">
        <v>68</v>
      </c>
      <c r="D24" s="22">
        <v>3100.2804684298671</v>
      </c>
      <c r="E24" s="22">
        <v>3975.3900893563318</v>
      </c>
      <c r="F24" s="22">
        <v>2596.919876120337</v>
      </c>
      <c r="G24" s="22">
        <v>2791.2091242241895</v>
      </c>
      <c r="H24" s="22">
        <v>3500.6114899106574</v>
      </c>
      <c r="I24" s="22">
        <v>4748.2155289301536</v>
      </c>
      <c r="J24" s="22">
        <v>5166.1637447063176</v>
      </c>
      <c r="K24" s="22">
        <v>5282.0088275411144</v>
      </c>
      <c r="L24" s="22">
        <v>5087.1522210139974</v>
      </c>
      <c r="M24" s="22">
        <v>3478.3727299764382</v>
      </c>
      <c r="N24" s="22">
        <v>3749.753249961675</v>
      </c>
      <c r="O24" s="22">
        <v>3156.7987178877347</v>
      </c>
      <c r="P24" s="22">
        <v>2829.2831921707725</v>
      </c>
      <c r="Q24" s="22">
        <v>3070.9104906137682</v>
      </c>
      <c r="R24" s="22">
        <v>3637.4623892573331</v>
      </c>
      <c r="S24" s="22">
        <v>4790.4370877736601</v>
      </c>
      <c r="T24" s="22">
        <v>5886.4635883772817</v>
      </c>
      <c r="U24" s="22">
        <v>7348.0307935554811</v>
      </c>
      <c r="V24" s="22">
        <v>8831.0231169756571</v>
      </c>
      <c r="W24" s="22">
        <v>8597.9153515162343</v>
      </c>
      <c r="X24" s="22">
        <v>11286.243016245748</v>
      </c>
      <c r="Y24" s="22">
        <v>13245.612499544754</v>
      </c>
      <c r="Z24" s="22">
        <v>12370.024200714892</v>
      </c>
      <c r="AA24" s="22">
        <v>12300.32488227575</v>
      </c>
      <c r="AB24" s="22">
        <v>12112.588205969725</v>
      </c>
      <c r="AC24" s="22">
        <v>8814.0009868126126</v>
      </c>
      <c r="AD24" s="22">
        <v>8710.096689541213</v>
      </c>
      <c r="AE24" s="22">
        <v>9925.3862377004116</v>
      </c>
      <c r="AF24" s="22">
        <v>9001.2342486349862</v>
      </c>
      <c r="AG24" s="22">
        <v>8717.1862781081854</v>
      </c>
    </row>
    <row r="25" spans="1:33" x14ac:dyDescent="0.25">
      <c r="A25" s="17" t="str">
        <f>VLOOKUP(C25,'Country Table'!$C$4:$G$222,5,FALSE)</f>
        <v>High income</v>
      </c>
      <c r="B25" s="17" t="str">
        <f>VLOOKUP(C25,'Country Table'!$C$4:$G$222,4,FALSE)</f>
        <v>East Asia &amp; Pacific</v>
      </c>
      <c r="C25" t="s">
        <v>72</v>
      </c>
      <c r="D25" s="22">
        <v>13607.522095763123</v>
      </c>
      <c r="E25" s="22">
        <v>13905.063868969846</v>
      </c>
      <c r="F25" s="22">
        <v>15274.44463172729</v>
      </c>
      <c r="G25" s="22">
        <v>14575.72982115036</v>
      </c>
      <c r="H25" s="22">
        <v>14120.854988813111</v>
      </c>
      <c r="I25" s="22">
        <v>15933.345573372142</v>
      </c>
      <c r="J25" s="22">
        <v>16793.28097405779</v>
      </c>
      <c r="K25" s="22">
        <v>16660.361247789548</v>
      </c>
      <c r="L25" s="22">
        <v>12693.790976905284</v>
      </c>
      <c r="M25" s="22">
        <v>14101.345758866984</v>
      </c>
      <c r="N25" s="22">
        <v>18012.556259704659</v>
      </c>
      <c r="O25" s="22">
        <v>16472.148621494383</v>
      </c>
      <c r="P25" s="22">
        <v>16850.151125380529</v>
      </c>
      <c r="Q25" s="22">
        <v>18560.608573070145</v>
      </c>
      <c r="R25" s="22">
        <v>21902.088052583211</v>
      </c>
      <c r="S25" s="22">
        <v>26105.279030311372</v>
      </c>
      <c r="T25" s="22">
        <v>30979.879172579782</v>
      </c>
      <c r="U25" s="22">
        <v>32663.566592161344</v>
      </c>
      <c r="V25" s="22">
        <v>37934.37650679837</v>
      </c>
      <c r="W25" s="22">
        <v>27955.713862935889</v>
      </c>
      <c r="X25" s="22">
        <v>35269.553107644766</v>
      </c>
      <c r="Y25" s="22">
        <v>47055.841117180804</v>
      </c>
      <c r="Z25" s="22">
        <v>47740.514901585608</v>
      </c>
      <c r="AA25" s="22">
        <v>44740.085018516977</v>
      </c>
      <c r="AB25" s="22">
        <v>41726.783972034158</v>
      </c>
      <c r="AC25" s="22">
        <v>31164.562029114139</v>
      </c>
      <c r="AD25" s="22">
        <v>27157.823410478362</v>
      </c>
      <c r="AE25" s="22">
        <v>28572.146777650949</v>
      </c>
      <c r="AF25" s="22">
        <v>31628.328791434924</v>
      </c>
      <c r="AG25" s="22">
        <v>31086.751079293947</v>
      </c>
    </row>
    <row r="26" spans="1:33" x14ac:dyDescent="0.25">
      <c r="A26" s="17" t="str">
        <f>VLOOKUP(C26,'Country Table'!$C$4:$G$222,5,FALSE)</f>
        <v>Upper middle income</v>
      </c>
      <c r="B26" s="17" t="str">
        <f>VLOOKUP(C26,'Country Table'!$C$4:$G$222,4,FALSE)</f>
        <v>Europe &amp; Central Asia</v>
      </c>
      <c r="C26" t="s">
        <v>74</v>
      </c>
      <c r="D26" s="22">
        <v>2366.5298212861385</v>
      </c>
      <c r="E26" s="22">
        <v>1267.7343754148515</v>
      </c>
      <c r="F26" s="22">
        <v>1211.9808781093111</v>
      </c>
      <c r="G26" s="22">
        <v>1278.2471734610767</v>
      </c>
      <c r="H26" s="22">
        <v>1148.4943993817017</v>
      </c>
      <c r="I26" s="22">
        <v>2258.2860178759665</v>
      </c>
      <c r="J26" s="22">
        <v>1470.1037033100406</v>
      </c>
      <c r="K26" s="22">
        <v>1361.3923860059047</v>
      </c>
      <c r="L26" s="22">
        <v>1820.405094248963</v>
      </c>
      <c r="M26" s="22">
        <v>1659.7183459552475</v>
      </c>
      <c r="N26" s="22">
        <v>1621.2429608024684</v>
      </c>
      <c r="O26" s="22">
        <v>1770.9135339474644</v>
      </c>
      <c r="P26" s="22">
        <v>2092.9576938761129</v>
      </c>
      <c r="Q26" s="22">
        <v>2719.4976560705868</v>
      </c>
      <c r="R26" s="22">
        <v>3389.7070488310151</v>
      </c>
      <c r="S26" s="22">
        <v>3899.9076377401716</v>
      </c>
      <c r="T26" s="22">
        <v>4523.0508329805989</v>
      </c>
      <c r="U26" s="22">
        <v>5885.1043478183656</v>
      </c>
      <c r="V26" s="22">
        <v>7265.7354968299733</v>
      </c>
      <c r="W26" s="22">
        <v>6984.9659755686398</v>
      </c>
      <c r="X26" s="22">
        <v>6809.8989841435396</v>
      </c>
      <c r="Y26" s="22">
        <v>7806.3486524249893</v>
      </c>
      <c r="Z26" s="22">
        <v>7393.1891769154017</v>
      </c>
      <c r="AA26" s="22">
        <v>7651.8178806676024</v>
      </c>
      <c r="AB26" s="22">
        <v>7874.2609042564554</v>
      </c>
      <c r="AC26" s="22">
        <v>7053.6037063870872</v>
      </c>
      <c r="AD26" s="22">
        <v>7545.7903324979943</v>
      </c>
      <c r="AE26" s="22">
        <v>8331.0580246025966</v>
      </c>
      <c r="AF26" s="22">
        <v>9423.5586115665956</v>
      </c>
      <c r="AG26" s="22">
        <v>9737.6013508334745</v>
      </c>
    </row>
    <row r="27" spans="1:33" x14ac:dyDescent="0.25">
      <c r="A27" s="17" t="str">
        <f>VLOOKUP(C27,'Country Table'!$C$4:$G$222,5,FALSE)</f>
        <v>Low income</v>
      </c>
      <c r="B27" s="17" t="str">
        <f>VLOOKUP(C27,'Country Table'!$C$4:$G$222,4,FALSE)</f>
        <v>Sub-Saharan Africa</v>
      </c>
      <c r="C27" t="s">
        <v>76</v>
      </c>
      <c r="D27" s="22">
        <v>351.97932285253586</v>
      </c>
      <c r="E27" s="22">
        <v>346.4106724424438</v>
      </c>
      <c r="F27" s="22">
        <v>240.96348098040318</v>
      </c>
      <c r="G27" s="22">
        <v>244.12707349941633</v>
      </c>
      <c r="H27" s="22">
        <v>193.07023629883304</v>
      </c>
      <c r="I27" s="22">
        <v>235.83219729976943</v>
      </c>
      <c r="J27" s="22">
        <v>249.36029441564796</v>
      </c>
      <c r="K27" s="22">
        <v>229.49311773538665</v>
      </c>
      <c r="L27" s="22">
        <v>255.71823338169978</v>
      </c>
      <c r="M27" s="22">
        <v>298.22817396409806</v>
      </c>
      <c r="N27" s="22">
        <v>254.71752910271033</v>
      </c>
      <c r="O27" s="22">
        <v>266.86415570080248</v>
      </c>
      <c r="P27" s="22">
        <v>293.2807466941635</v>
      </c>
      <c r="Q27" s="22">
        <v>373.78762942446605</v>
      </c>
      <c r="R27" s="22">
        <v>417.62706365888181</v>
      </c>
      <c r="S27" s="22">
        <v>457.75154546144643</v>
      </c>
      <c r="T27" s="22">
        <v>473.02918489006908</v>
      </c>
      <c r="U27" s="22">
        <v>534.35588639628202</v>
      </c>
      <c r="V27" s="22">
        <v>640.81087744464298</v>
      </c>
      <c r="W27" s="22">
        <v>621.6731033842816</v>
      </c>
      <c r="X27" s="22">
        <v>647.83584645344911</v>
      </c>
      <c r="Y27" s="22">
        <v>751.17295724769906</v>
      </c>
      <c r="Z27" s="22">
        <v>758.00070142385709</v>
      </c>
      <c r="AA27" s="22">
        <v>787.47017629754976</v>
      </c>
      <c r="AB27" s="22">
        <v>792.84677843207373</v>
      </c>
      <c r="AC27" s="22">
        <v>653.32697954542982</v>
      </c>
      <c r="AD27" s="22">
        <v>687.67017497420522</v>
      </c>
      <c r="AE27" s="22">
        <v>738.27415894008095</v>
      </c>
      <c r="AF27" s="22">
        <v>820.16079381054703</v>
      </c>
      <c r="AG27" s="22">
        <v>774.83969023459986</v>
      </c>
    </row>
    <row r="28" spans="1:33" x14ac:dyDescent="0.25">
      <c r="A28" s="17" t="str">
        <f>VLOOKUP(C28,'Country Table'!$C$4:$G$222,5,FALSE)</f>
        <v>Low income</v>
      </c>
      <c r="B28" s="17" t="str">
        <f>VLOOKUP(C28,'Country Table'!$C$4:$G$222,4,FALSE)</f>
        <v>Sub-Saharan Africa</v>
      </c>
      <c r="C28" t="s">
        <v>78</v>
      </c>
      <c r="D28" s="22">
        <v>208.14675543825308</v>
      </c>
      <c r="E28" s="22">
        <v>209.77789791740332</v>
      </c>
      <c r="F28" s="22">
        <v>190.48901395109198</v>
      </c>
      <c r="G28" s="22">
        <v>161.88755294688735</v>
      </c>
      <c r="H28" s="22">
        <v>156.81230123065325</v>
      </c>
      <c r="I28" s="22">
        <v>167.09891575612218</v>
      </c>
      <c r="J28" s="22">
        <v>143.40230010920482</v>
      </c>
      <c r="K28" s="22">
        <v>158.91466988048685</v>
      </c>
      <c r="L28" s="22">
        <v>144.49306402193389</v>
      </c>
      <c r="M28" s="22">
        <v>128.93908328058393</v>
      </c>
      <c r="N28" s="22">
        <v>136.46397080034018</v>
      </c>
      <c r="O28" s="22">
        <v>134.36344750799904</v>
      </c>
      <c r="P28" s="22">
        <v>123.11762796347713</v>
      </c>
      <c r="Q28" s="22">
        <v>113.56736636938129</v>
      </c>
      <c r="R28" s="22">
        <v>128.33661283458213</v>
      </c>
      <c r="S28" s="22">
        <v>151.68146336648527</v>
      </c>
      <c r="T28" s="22">
        <v>167.37648450549204</v>
      </c>
      <c r="U28" s="22">
        <v>172.49585992683714</v>
      </c>
      <c r="V28" s="22">
        <v>198.35290055506294</v>
      </c>
      <c r="W28" s="22">
        <v>212.1368803900248</v>
      </c>
      <c r="X28" s="22">
        <v>234.23564687499908</v>
      </c>
      <c r="Y28" s="22">
        <v>249.57797936680134</v>
      </c>
      <c r="Z28" s="22">
        <v>252.35897985834407</v>
      </c>
      <c r="AA28" s="22">
        <v>256.97600279675419</v>
      </c>
      <c r="AB28" s="22">
        <v>274.85794791384581</v>
      </c>
      <c r="AC28" s="22">
        <v>305.54977279744105</v>
      </c>
      <c r="AD28" s="22">
        <v>282.19313040481427</v>
      </c>
      <c r="AE28" s="22">
        <v>292.99763068441473</v>
      </c>
      <c r="AF28" s="22">
        <v>271.7520443766482</v>
      </c>
      <c r="AG28" s="22">
        <v>261.24747251574212</v>
      </c>
    </row>
    <row r="29" spans="1:33" x14ac:dyDescent="0.25">
      <c r="A29" s="17" t="str">
        <f>VLOOKUP(C29,'Country Table'!$C$4:$G$222,5,FALSE)</f>
        <v>Lower middle income</v>
      </c>
      <c r="B29" s="17" t="str">
        <f>VLOOKUP(C29,'Country Table'!$C$4:$G$222,4,FALSE)</f>
        <v>Sub-Saharan Africa</v>
      </c>
      <c r="C29" t="s">
        <v>80</v>
      </c>
      <c r="D29" s="22">
        <v>908.09618956069994</v>
      </c>
      <c r="E29" s="22">
        <v>923.74161278015993</v>
      </c>
      <c r="F29" s="22">
        <v>1003.9464728098486</v>
      </c>
      <c r="G29" s="22">
        <v>1339.744216500259</v>
      </c>
      <c r="H29" s="22">
        <v>1080.1623039171345</v>
      </c>
      <c r="I29" s="22">
        <v>1261.1161568511993</v>
      </c>
      <c r="J29" s="22">
        <v>1269.1205772329572</v>
      </c>
      <c r="K29" s="22">
        <v>1213.5998405106036</v>
      </c>
      <c r="L29" s="22">
        <v>1265.194782540394</v>
      </c>
      <c r="M29" s="22">
        <v>1408.9996077052269</v>
      </c>
      <c r="N29" s="22">
        <v>1259.3236560258831</v>
      </c>
      <c r="O29" s="22">
        <v>1292.2027851080106</v>
      </c>
      <c r="P29" s="22">
        <v>1401.9037325354329</v>
      </c>
      <c r="Q29" s="22">
        <v>1809.089925497781</v>
      </c>
      <c r="R29" s="22">
        <v>2024.2752476578839</v>
      </c>
      <c r="S29" s="22">
        <v>2099.1574840549115</v>
      </c>
      <c r="T29" s="22">
        <v>2361.3851342554512</v>
      </c>
      <c r="U29" s="22">
        <v>3186.8268918115264</v>
      </c>
      <c r="V29" s="22">
        <v>3721.2509487105999</v>
      </c>
      <c r="W29" s="22">
        <v>3517.4012454608674</v>
      </c>
      <c r="X29" s="22">
        <v>3378.2548595003545</v>
      </c>
      <c r="Y29" s="22">
        <v>3740.3890985062922</v>
      </c>
      <c r="Z29" s="22">
        <v>3447.5240412173002</v>
      </c>
      <c r="AA29" s="22">
        <v>3615.9790413109863</v>
      </c>
      <c r="AB29" s="22">
        <v>3588.6740539537982</v>
      </c>
      <c r="AC29" s="22">
        <v>3043.0139843009792</v>
      </c>
      <c r="AD29" s="22">
        <v>3130.9633846141246</v>
      </c>
      <c r="AE29" s="22">
        <v>3292.6457550859018</v>
      </c>
      <c r="AF29" s="22">
        <v>3617.3274882917312</v>
      </c>
      <c r="AG29" s="22">
        <v>3603.7817936777005</v>
      </c>
    </row>
    <row r="30" spans="1:33" x14ac:dyDescent="0.25">
      <c r="A30" s="17" t="str">
        <f>VLOOKUP(C30,'Country Table'!$C$4:$G$222,5,FALSE)</f>
        <v>Lower middle income</v>
      </c>
      <c r="B30" s="17" t="str">
        <f>VLOOKUP(C30,'Country Table'!$C$4:$G$222,4,FALSE)</f>
        <v>East Asia &amp; Pacific</v>
      </c>
      <c r="C30" t="s">
        <v>82</v>
      </c>
      <c r="D30" s="22" t="s">
        <v>443</v>
      </c>
      <c r="E30" s="22" t="s">
        <v>443</v>
      </c>
      <c r="F30" s="22" t="s">
        <v>443</v>
      </c>
      <c r="G30" s="22">
        <v>254.11648191177633</v>
      </c>
      <c r="H30" s="22">
        <v>270.54299254785593</v>
      </c>
      <c r="I30" s="22">
        <v>322.9317875684979</v>
      </c>
      <c r="J30" s="22">
        <v>319.28637169638887</v>
      </c>
      <c r="K30" s="22">
        <v>304.76460700360224</v>
      </c>
      <c r="L30" s="22">
        <v>268.99041857326722</v>
      </c>
      <c r="M30" s="22">
        <v>295.90332773888605</v>
      </c>
      <c r="N30" s="22">
        <v>302.57716356513305</v>
      </c>
      <c r="O30" s="22">
        <v>321.15030130596631</v>
      </c>
      <c r="P30" s="22">
        <v>338.98726270457155</v>
      </c>
      <c r="Q30" s="22">
        <v>362.33570765016918</v>
      </c>
      <c r="R30" s="22">
        <v>408.51382634736592</v>
      </c>
      <c r="S30" s="22">
        <v>474.11122779009889</v>
      </c>
      <c r="T30" s="22">
        <v>539.75016871721607</v>
      </c>
      <c r="U30" s="22">
        <v>631.52484211438218</v>
      </c>
      <c r="V30" s="22">
        <v>745.60918066092836</v>
      </c>
      <c r="W30" s="22">
        <v>738.05478361750625</v>
      </c>
      <c r="X30" s="22">
        <v>785.50228287411289</v>
      </c>
      <c r="Y30" s="22">
        <v>882.27549264007291</v>
      </c>
      <c r="Z30" s="22">
        <v>950.88034599369712</v>
      </c>
      <c r="AA30" s="22">
        <v>1013.420400615404</v>
      </c>
      <c r="AB30" s="22">
        <v>1093.4961905079645</v>
      </c>
      <c r="AC30" s="22">
        <v>1162.9049199715091</v>
      </c>
      <c r="AD30" s="22">
        <v>1269.5912573754169</v>
      </c>
      <c r="AE30" s="22">
        <v>1385.2599796332995</v>
      </c>
      <c r="AF30" s="22">
        <v>1512.1267097284658</v>
      </c>
      <c r="AG30" s="22">
        <v>1643.1213887647521</v>
      </c>
    </row>
    <row r="31" spans="1:33" x14ac:dyDescent="0.25">
      <c r="A31" s="17" t="str">
        <f>VLOOKUP(C31,'Country Table'!$C$4:$G$222,5,FALSE)</f>
        <v>Lower middle income</v>
      </c>
      <c r="B31" s="17" t="str">
        <f>VLOOKUP(C31,'Country Table'!$C$4:$G$222,4,FALSE)</f>
        <v>Sub-Saharan Africa</v>
      </c>
      <c r="C31" t="s">
        <v>84</v>
      </c>
      <c r="D31" s="22">
        <v>946.64641306037402</v>
      </c>
      <c r="E31" s="22">
        <v>1024.4241353009118</v>
      </c>
      <c r="F31" s="22">
        <v>911.74142181376317</v>
      </c>
      <c r="G31" s="22">
        <v>1204.7629729769035</v>
      </c>
      <c r="H31" s="22">
        <v>801.16170375848299</v>
      </c>
      <c r="I31" s="22">
        <v>709.11482971701844</v>
      </c>
      <c r="J31" s="22">
        <v>752.52509940684104</v>
      </c>
      <c r="K31" s="22">
        <v>755.23970683797734</v>
      </c>
      <c r="L31" s="22">
        <v>720.79697461614126</v>
      </c>
      <c r="M31" s="22">
        <v>740.99656428704668</v>
      </c>
      <c r="N31" s="22">
        <v>649.9918454050478</v>
      </c>
      <c r="O31" s="22">
        <v>651.10090749805295</v>
      </c>
      <c r="P31" s="22">
        <v>707.88756739290511</v>
      </c>
      <c r="Q31" s="22">
        <v>865.95813754425569</v>
      </c>
      <c r="R31" s="22">
        <v>1009.9431204365826</v>
      </c>
      <c r="S31" s="22">
        <v>1011.8800727829617</v>
      </c>
      <c r="T31" s="22">
        <v>1062.1374333133647</v>
      </c>
      <c r="U31" s="22">
        <v>1194.0698503984099</v>
      </c>
      <c r="V31" s="22">
        <v>1371.7467084914044</v>
      </c>
      <c r="W31" s="22">
        <v>1314.7060153122693</v>
      </c>
      <c r="X31" s="22">
        <v>1286.5155716176719</v>
      </c>
      <c r="Y31" s="22">
        <v>1405.0943923190653</v>
      </c>
      <c r="Z31" s="22">
        <v>1354.5456127470684</v>
      </c>
      <c r="AA31" s="22">
        <v>1465.6388431676946</v>
      </c>
      <c r="AB31" s="22">
        <v>1542.6202662153103</v>
      </c>
      <c r="AC31" s="22">
        <v>1327.5030171149249</v>
      </c>
      <c r="AD31" s="22">
        <v>1364.3301104199722</v>
      </c>
      <c r="AE31" s="22">
        <v>1425.107818053335</v>
      </c>
      <c r="AF31" s="22">
        <v>1534.4912744505173</v>
      </c>
      <c r="AG31" s="22">
        <v>1497.9091756029638</v>
      </c>
    </row>
    <row r="32" spans="1:33" x14ac:dyDescent="0.25">
      <c r="A32" s="17" t="str">
        <f>VLOOKUP(C32,'Country Table'!$C$4:$G$222,5,FALSE)</f>
        <v>High income</v>
      </c>
      <c r="B32" s="17" t="str">
        <f>VLOOKUP(C32,'Country Table'!$C$4:$G$222,4,FALSE)</f>
        <v>North America</v>
      </c>
      <c r="C32" t="s">
        <v>86</v>
      </c>
      <c r="D32" s="22">
        <v>21448.36196000567</v>
      </c>
      <c r="E32" s="22">
        <v>21768.343294182832</v>
      </c>
      <c r="F32" s="22">
        <v>20879.848330089073</v>
      </c>
      <c r="G32" s="22">
        <v>20121.161253285456</v>
      </c>
      <c r="H32" s="22">
        <v>19935.381457920801</v>
      </c>
      <c r="I32" s="22">
        <v>20613.787882921635</v>
      </c>
      <c r="J32" s="22">
        <v>21227.347531589621</v>
      </c>
      <c r="K32" s="22">
        <v>21829.233444322876</v>
      </c>
      <c r="L32" s="22">
        <v>20952.069464393662</v>
      </c>
      <c r="M32" s="22">
        <v>22238.664535694315</v>
      </c>
      <c r="N32" s="22">
        <v>24190.24961500449</v>
      </c>
      <c r="O32" s="22">
        <v>23738.18072384104</v>
      </c>
      <c r="P32" s="22">
        <v>24169.284734471825</v>
      </c>
      <c r="Q32" s="22">
        <v>28200.65807733815</v>
      </c>
      <c r="R32" s="22">
        <v>32034.307740842076</v>
      </c>
      <c r="S32" s="22">
        <v>36266.187123585274</v>
      </c>
      <c r="T32" s="22">
        <v>40385.869955476977</v>
      </c>
      <c r="U32" s="22">
        <v>44543.041035900387</v>
      </c>
      <c r="V32" s="22">
        <v>46594.450953528918</v>
      </c>
      <c r="W32" s="22">
        <v>40773.06152897502</v>
      </c>
      <c r="X32" s="22">
        <v>47448.0132198383</v>
      </c>
      <c r="Y32" s="22">
        <v>52087.446383568044</v>
      </c>
      <c r="Z32" s="22">
        <v>52678.390123477169</v>
      </c>
      <c r="AA32" s="22">
        <v>52652.593682827799</v>
      </c>
      <c r="AB32" s="22">
        <v>50893.446713754733</v>
      </c>
      <c r="AC32" s="22">
        <v>43585.51198177506</v>
      </c>
      <c r="AD32" s="22">
        <v>42322.484780303843</v>
      </c>
      <c r="AE32" s="22">
        <v>45148.552706165479</v>
      </c>
      <c r="AF32" s="22">
        <v>46313.171371296092</v>
      </c>
      <c r="AG32" s="22">
        <v>46194.725225516726</v>
      </c>
    </row>
    <row r="33" spans="1:33" x14ac:dyDescent="0.25">
      <c r="A33" s="17" t="str">
        <f>VLOOKUP(C33,'Country Table'!$C$4:$G$222,5,FALSE)</f>
        <v>Low income</v>
      </c>
      <c r="B33" s="17" t="str">
        <f>VLOOKUP(C33,'Country Table'!$C$4:$G$222,4,FALSE)</f>
        <v>Sub-Saharan Africa</v>
      </c>
      <c r="C33" t="s">
        <v>90</v>
      </c>
      <c r="D33" s="22">
        <v>513.30528495777855</v>
      </c>
      <c r="E33" s="22">
        <v>478.50294389533167</v>
      </c>
      <c r="F33" s="22">
        <v>477.12232429537698</v>
      </c>
      <c r="G33" s="22">
        <v>419.80256603399124</v>
      </c>
      <c r="H33" s="22">
        <v>271.50567083392241</v>
      </c>
      <c r="I33" s="22">
        <v>346.10884059334501</v>
      </c>
      <c r="J33" s="22">
        <v>304.63125970905367</v>
      </c>
      <c r="K33" s="22">
        <v>276.42127015209002</v>
      </c>
      <c r="L33" s="22">
        <v>278.33134090319123</v>
      </c>
      <c r="M33" s="22">
        <v>280.9088189890856</v>
      </c>
      <c r="N33" s="22">
        <v>251.20687740669825</v>
      </c>
      <c r="O33" s="22">
        <v>250.35701137201823</v>
      </c>
      <c r="P33" s="22">
        <v>260.74552727436594</v>
      </c>
      <c r="Q33" s="22">
        <v>293.66185167943536</v>
      </c>
      <c r="R33" s="22">
        <v>320.73746031192354</v>
      </c>
      <c r="S33" s="22">
        <v>331.16292419891084</v>
      </c>
      <c r="T33" s="22">
        <v>354.67138006786649</v>
      </c>
      <c r="U33" s="22">
        <v>404.37396496274056</v>
      </c>
      <c r="V33" s="22">
        <v>464.56142211668373</v>
      </c>
      <c r="W33" s="22">
        <v>474.70540866492348</v>
      </c>
      <c r="X33" s="22">
        <v>488.42140178156905</v>
      </c>
      <c r="Y33" s="22">
        <v>551.75009655258259</v>
      </c>
      <c r="Z33" s="22">
        <v>565.80069697121701</v>
      </c>
      <c r="AA33" s="22">
        <v>380.29816764301768</v>
      </c>
      <c r="AB33" s="22">
        <v>424.44875134363059</v>
      </c>
      <c r="AC33" s="22">
        <v>377.42300167944683</v>
      </c>
      <c r="AD33" s="22">
        <v>402.19129059600425</v>
      </c>
      <c r="AE33" s="22">
        <v>450.90024497905756</v>
      </c>
      <c r="AF33" s="22">
        <v>475.95360987194459</v>
      </c>
      <c r="AG33" s="22">
        <v>467.9074406363352</v>
      </c>
    </row>
    <row r="34" spans="1:33" x14ac:dyDescent="0.25">
      <c r="A34" s="17" t="str">
        <f>VLOOKUP(C34,'Country Table'!$C$4:$G$222,5,FALSE)</f>
        <v>Low income</v>
      </c>
      <c r="B34" s="17" t="str">
        <f>VLOOKUP(C34,'Country Table'!$C$4:$G$222,4,FALSE)</f>
        <v>Sub-Saharan Africa</v>
      </c>
      <c r="C34" t="s">
        <v>92</v>
      </c>
      <c r="D34" s="22">
        <v>291.55325953931134</v>
      </c>
      <c r="E34" s="22">
        <v>304.87476961771637</v>
      </c>
      <c r="F34" s="22">
        <v>296.03937057242433</v>
      </c>
      <c r="G34" s="22">
        <v>222.92328510312552</v>
      </c>
      <c r="H34" s="22">
        <v>173.99037505265406</v>
      </c>
      <c r="I34" s="22">
        <v>206.26106448478905</v>
      </c>
      <c r="J34" s="22">
        <v>221.67300949814091</v>
      </c>
      <c r="K34" s="22">
        <v>205.86272324432306</v>
      </c>
      <c r="L34" s="22">
        <v>224.55388400123152</v>
      </c>
      <c r="M34" s="22">
        <v>190.55897723046129</v>
      </c>
      <c r="N34" s="22">
        <v>165.76298656783337</v>
      </c>
      <c r="O34" s="22">
        <v>196.97369758817126</v>
      </c>
      <c r="P34" s="22">
        <v>220.37597643997279</v>
      </c>
      <c r="Q34" s="22">
        <v>291.94485163184703</v>
      </c>
      <c r="R34" s="22">
        <v>453.52181721416514</v>
      </c>
      <c r="S34" s="22">
        <v>658.30495782758487</v>
      </c>
      <c r="T34" s="22">
        <v>709.76519509459047</v>
      </c>
      <c r="U34" s="22">
        <v>798.54800125887118</v>
      </c>
      <c r="V34" s="22">
        <v>925.63608427057193</v>
      </c>
      <c r="W34" s="22">
        <v>800.46422493563489</v>
      </c>
      <c r="X34" s="22">
        <v>892.56872033695333</v>
      </c>
      <c r="Y34" s="22">
        <v>984.7358914903291</v>
      </c>
      <c r="Z34" s="22">
        <v>967.35279748292942</v>
      </c>
      <c r="AA34" s="22">
        <v>979.81240963815605</v>
      </c>
      <c r="AB34" s="22">
        <v>1020.2882035058598</v>
      </c>
      <c r="AC34" s="22">
        <v>776.01953230803656</v>
      </c>
      <c r="AD34" s="22">
        <v>693.44938647577374</v>
      </c>
      <c r="AE34" s="22">
        <v>665.94835269506041</v>
      </c>
      <c r="AF34" s="22">
        <v>726.14988110944671</v>
      </c>
      <c r="AG34" s="22">
        <v>709.54031013853307</v>
      </c>
    </row>
    <row r="35" spans="1:33" x14ac:dyDescent="0.25">
      <c r="A35" s="17" t="str">
        <f>VLOOKUP(C35,'Country Table'!$C$4:$G$222,5,FALSE)</f>
        <v>High income</v>
      </c>
      <c r="B35" s="17" t="str">
        <f>VLOOKUP(C35,'Country Table'!$C$4:$G$222,4,FALSE)</f>
        <v>Latin America &amp; Caribbean</v>
      </c>
      <c r="C35" t="s">
        <v>96</v>
      </c>
      <c r="D35" s="22">
        <v>2494.5256688625441</v>
      </c>
      <c r="E35" s="22">
        <v>2803.5620904997345</v>
      </c>
      <c r="F35" s="22">
        <v>3350.2138445764886</v>
      </c>
      <c r="G35" s="22">
        <v>3535.1735995737017</v>
      </c>
      <c r="H35" s="22">
        <v>4024.2169322369505</v>
      </c>
      <c r="I35" s="22">
        <v>5107.2768023360613</v>
      </c>
      <c r="J35" s="22">
        <v>5349.8041265562169</v>
      </c>
      <c r="K35" s="22">
        <v>5745.3737954979624</v>
      </c>
      <c r="L35" s="22">
        <v>5446.5806127941632</v>
      </c>
      <c r="M35" s="22">
        <v>4957.7778838362383</v>
      </c>
      <c r="N35" s="22">
        <v>5074.9016237500928</v>
      </c>
      <c r="O35" s="22">
        <v>4574.5944206757331</v>
      </c>
      <c r="P35" s="22">
        <v>4446.2505048869343</v>
      </c>
      <c r="Q35" s="22">
        <v>4772.5628196506041</v>
      </c>
      <c r="R35" s="22">
        <v>6194.8531069841838</v>
      </c>
      <c r="S35" s="22">
        <v>7598.5251210888882</v>
      </c>
      <c r="T35" s="22">
        <v>9464.5502429060707</v>
      </c>
      <c r="U35" s="22">
        <v>10502.354520273666</v>
      </c>
      <c r="V35" s="22">
        <v>10751.47967421702</v>
      </c>
      <c r="W35" s="22">
        <v>10208.906762286078</v>
      </c>
      <c r="X35" s="22">
        <v>12808.034586422002</v>
      </c>
      <c r="Y35" s="22">
        <v>14637.240235540303</v>
      </c>
      <c r="Z35" s="22">
        <v>15351.551325769664</v>
      </c>
      <c r="AA35" s="22">
        <v>15842.940805212489</v>
      </c>
      <c r="AB35" s="22">
        <v>14670.996760602029</v>
      </c>
      <c r="AC35" s="22">
        <v>13574.171830724023</v>
      </c>
      <c r="AD35" s="22">
        <v>13753.594437459813</v>
      </c>
      <c r="AE35" s="22">
        <v>14999.370088551153</v>
      </c>
      <c r="AF35" s="22">
        <v>15924.794239306435</v>
      </c>
      <c r="AG35" s="22">
        <v>14896.453866578866</v>
      </c>
    </row>
    <row r="36" spans="1:33" x14ac:dyDescent="0.25">
      <c r="A36" s="17" t="str">
        <f>VLOOKUP(C36,'Country Table'!$C$4:$G$222,5,FALSE)</f>
        <v>Upper middle income</v>
      </c>
      <c r="B36" s="17" t="str">
        <f>VLOOKUP(C36,'Country Table'!$C$4:$G$222,4,FALSE)</f>
        <v>East Asia &amp; Pacific</v>
      </c>
      <c r="C36" t="s">
        <v>98</v>
      </c>
      <c r="D36" s="22">
        <v>317.88467304092774</v>
      </c>
      <c r="E36" s="22">
        <v>333.14214540018395</v>
      </c>
      <c r="F36" s="22">
        <v>366.46069230207303</v>
      </c>
      <c r="G36" s="22">
        <v>377.38983947995837</v>
      </c>
      <c r="H36" s="22">
        <v>473.4922787180418</v>
      </c>
      <c r="I36" s="22">
        <v>609.65667920248359</v>
      </c>
      <c r="J36" s="22">
        <v>709.41375508503859</v>
      </c>
      <c r="K36" s="22">
        <v>781.74416434105262</v>
      </c>
      <c r="L36" s="22">
        <v>828.58047929568147</v>
      </c>
      <c r="M36" s="22">
        <v>873.28706172579041</v>
      </c>
      <c r="N36" s="22">
        <v>959.37248363969127</v>
      </c>
      <c r="O36" s="22">
        <v>1053.108243004523</v>
      </c>
      <c r="P36" s="22">
        <v>1148.508290441699</v>
      </c>
      <c r="Q36" s="22">
        <v>1288.6432518338095</v>
      </c>
      <c r="R36" s="22">
        <v>1508.6680978826616</v>
      </c>
      <c r="S36" s="22">
        <v>1753.417829258233</v>
      </c>
      <c r="T36" s="22">
        <v>2099.2294346044728</v>
      </c>
      <c r="U36" s="22">
        <v>2693.9698268348543</v>
      </c>
      <c r="V36" s="22">
        <v>3468.3044632474707</v>
      </c>
      <c r="W36" s="22">
        <v>3832.2359515672742</v>
      </c>
      <c r="X36" s="22">
        <v>4550.4535958385723</v>
      </c>
      <c r="Y36" s="22">
        <v>5618.1324913496246</v>
      </c>
      <c r="Z36" s="22">
        <v>6316.9188633568319</v>
      </c>
      <c r="AA36" s="22">
        <v>7050.6459198896337</v>
      </c>
      <c r="AB36" s="22">
        <v>7678.599431661004</v>
      </c>
      <c r="AC36" s="22">
        <v>8066.9424235674496</v>
      </c>
      <c r="AD36" s="22">
        <v>8147.9381477822044</v>
      </c>
      <c r="AE36" s="22">
        <v>8879.4381488850631</v>
      </c>
      <c r="AF36" s="22">
        <v>9976.6768218077286</v>
      </c>
      <c r="AG36" s="22">
        <v>10261.679128374431</v>
      </c>
    </row>
    <row r="37" spans="1:33" x14ac:dyDescent="0.25">
      <c r="A37" s="17" t="str">
        <f>VLOOKUP(C37,'Country Table'!$C$4:$G$222,5,FALSE)</f>
        <v>Upper middle income</v>
      </c>
      <c r="B37" s="17" t="str">
        <f>VLOOKUP(C37,'Country Table'!$C$4:$G$222,4,FALSE)</f>
        <v>Latin America &amp; Caribbean</v>
      </c>
      <c r="C37" t="s">
        <v>100</v>
      </c>
      <c r="D37" s="22">
        <v>1445.328368261105</v>
      </c>
      <c r="E37" s="22">
        <v>1456.6939689909927</v>
      </c>
      <c r="F37" s="22">
        <v>1697.1128867028244</v>
      </c>
      <c r="G37" s="22">
        <v>1893.5420500558814</v>
      </c>
      <c r="H37" s="22">
        <v>2284.8387490603795</v>
      </c>
      <c r="I37" s="22">
        <v>2539.9128772191457</v>
      </c>
      <c r="J37" s="22">
        <v>2620.53876171399</v>
      </c>
      <c r="K37" s="22">
        <v>2827.3797515429242</v>
      </c>
      <c r="L37" s="22">
        <v>2566.024060049313</v>
      </c>
      <c r="M37" s="22">
        <v>2209.9314804749147</v>
      </c>
      <c r="N37" s="22">
        <v>2520.4808979590171</v>
      </c>
      <c r="O37" s="22">
        <v>2439.6818360318293</v>
      </c>
      <c r="P37" s="22">
        <v>2396.6272737077379</v>
      </c>
      <c r="Q37" s="22">
        <v>2281.401960448145</v>
      </c>
      <c r="R37" s="22">
        <v>2782.6230501084128</v>
      </c>
      <c r="S37" s="22">
        <v>3414.4658331722344</v>
      </c>
      <c r="T37" s="22">
        <v>3741.0931711196927</v>
      </c>
      <c r="U37" s="22">
        <v>4714.0725410120249</v>
      </c>
      <c r="V37" s="22">
        <v>5472.5361334523996</v>
      </c>
      <c r="W37" s="22">
        <v>5193.2414507554613</v>
      </c>
      <c r="X37" s="22">
        <v>6336.7092136798838</v>
      </c>
      <c r="Y37" s="22">
        <v>7335.1105096364809</v>
      </c>
      <c r="Z37" s="22">
        <v>8050.0584142075631</v>
      </c>
      <c r="AA37" s="22">
        <v>8218.0339956156477</v>
      </c>
      <c r="AB37" s="22">
        <v>8114.0840691054473</v>
      </c>
      <c r="AC37" s="22">
        <v>6175.8761315127922</v>
      </c>
      <c r="AD37" s="22">
        <v>5871.2235753588975</v>
      </c>
      <c r="AE37" s="22">
        <v>6377.8513630366469</v>
      </c>
      <c r="AF37" s="22">
        <v>6718.5853239131366</v>
      </c>
      <c r="AG37" s="22">
        <v>6432.387583395509</v>
      </c>
    </row>
    <row r="38" spans="1:33" x14ac:dyDescent="0.25">
      <c r="A38" s="17" t="str">
        <f>VLOOKUP(C38,'Country Table'!$C$4:$G$222,5,FALSE)</f>
        <v>Lower middle income</v>
      </c>
      <c r="B38" s="17" t="str">
        <f>VLOOKUP(C38,'Country Table'!$C$4:$G$222,4,FALSE)</f>
        <v>Sub-Saharan Africa</v>
      </c>
      <c r="C38" t="s">
        <v>102</v>
      </c>
      <c r="D38" s="22">
        <v>1043.8008030813037</v>
      </c>
      <c r="E38" s="22">
        <v>1000.5586511092401</v>
      </c>
      <c r="F38" s="22">
        <v>1047.9795506547025</v>
      </c>
      <c r="G38" s="22">
        <v>1008.029494438054</v>
      </c>
      <c r="H38" s="22">
        <v>690.47173091701086</v>
      </c>
      <c r="I38" s="22">
        <v>838.17168403195262</v>
      </c>
      <c r="J38" s="22">
        <v>810.54423442282393</v>
      </c>
      <c r="K38" s="22">
        <v>726.05520776320623</v>
      </c>
      <c r="L38" s="22">
        <v>718.11708925042205</v>
      </c>
      <c r="M38" s="22">
        <v>723.18509277771864</v>
      </c>
      <c r="N38" s="22">
        <v>645.81869080205593</v>
      </c>
      <c r="O38" s="22">
        <v>680.31854142518239</v>
      </c>
      <c r="P38" s="22">
        <v>744.47517243363393</v>
      </c>
      <c r="Q38" s="22">
        <v>935.61151803478845</v>
      </c>
      <c r="R38" s="22">
        <v>1059.1768842180757</v>
      </c>
      <c r="S38" s="22">
        <v>1068.6003213487515</v>
      </c>
      <c r="T38" s="22">
        <v>1113.9577571960619</v>
      </c>
      <c r="U38" s="22">
        <v>1238.4615138051827</v>
      </c>
      <c r="V38" s="22">
        <v>1387.594626399379</v>
      </c>
      <c r="W38" s="22">
        <v>1339.3371906595805</v>
      </c>
      <c r="X38" s="22">
        <v>1316.4988481055195</v>
      </c>
      <c r="Y38" s="22">
        <v>1447.9635871347614</v>
      </c>
      <c r="Z38" s="22">
        <v>1403.3486198370642</v>
      </c>
      <c r="AA38" s="22">
        <v>1505.3494731361372</v>
      </c>
      <c r="AB38" s="22">
        <v>1513.8303792438003</v>
      </c>
      <c r="AC38" s="22">
        <v>1242.6031895578974</v>
      </c>
      <c r="AD38" s="22">
        <v>1273.0589526545946</v>
      </c>
      <c r="AE38" s="22">
        <v>1323.8115899650081</v>
      </c>
      <c r="AF38" s="22">
        <v>1415.9553126353474</v>
      </c>
      <c r="AG38" s="22">
        <v>1393.5223715646077</v>
      </c>
    </row>
    <row r="39" spans="1:33" x14ac:dyDescent="0.25">
      <c r="A39" s="17" t="str">
        <f>VLOOKUP(C39,'Country Table'!$C$4:$G$222,5,FALSE)</f>
        <v>Lower middle income</v>
      </c>
      <c r="B39" s="17" t="str">
        <f>VLOOKUP(C39,'Country Table'!$C$4:$G$222,4,FALSE)</f>
        <v>Sub-Saharan Africa</v>
      </c>
      <c r="C39" t="s">
        <v>454</v>
      </c>
      <c r="D39" s="22">
        <v>1187.5512840772153</v>
      </c>
      <c r="E39" s="22">
        <v>1124.9011139116744</v>
      </c>
      <c r="F39" s="22">
        <v>1178.0237988985562</v>
      </c>
      <c r="G39" s="22">
        <v>749.63485782640566</v>
      </c>
      <c r="H39" s="22">
        <v>672.16319480939251</v>
      </c>
      <c r="I39" s="22">
        <v>781.52356845918916</v>
      </c>
      <c r="J39" s="22">
        <v>912.01398805266012</v>
      </c>
      <c r="K39" s="22">
        <v>810.07749200098192</v>
      </c>
      <c r="L39" s="22">
        <v>660.472372410258</v>
      </c>
      <c r="M39" s="22">
        <v>774.71168985500663</v>
      </c>
      <c r="N39" s="22">
        <v>1029.5770368503918</v>
      </c>
      <c r="O39" s="22">
        <v>868.33995085695392</v>
      </c>
      <c r="P39" s="22">
        <v>912.278153211367</v>
      </c>
      <c r="Q39" s="22">
        <v>1026.1076737451579</v>
      </c>
      <c r="R39" s="22">
        <v>1324.2191415417219</v>
      </c>
      <c r="S39" s="22">
        <v>1680.2045879515681</v>
      </c>
      <c r="T39" s="22">
        <v>2064.344522925363</v>
      </c>
      <c r="U39" s="22">
        <v>2165.7457585957086</v>
      </c>
      <c r="V39" s="22">
        <v>2956.2644070040656</v>
      </c>
      <c r="W39" s="22">
        <v>2314.2660247852677</v>
      </c>
      <c r="X39" s="22">
        <v>2812.4359744210788</v>
      </c>
      <c r="Y39" s="22">
        <v>3286.6945346803545</v>
      </c>
      <c r="Z39" s="22">
        <v>3032.4938834918548</v>
      </c>
      <c r="AA39" s="22">
        <v>3047.9307732100729</v>
      </c>
      <c r="AB39" s="22">
        <v>2996.9180257884514</v>
      </c>
      <c r="AC39" s="22">
        <v>1762.0320177379724</v>
      </c>
      <c r="AD39" s="22">
        <v>1815.295842940385</v>
      </c>
      <c r="AE39" s="22">
        <v>1767.89452055028</v>
      </c>
      <c r="AF39" s="22">
        <v>2223.8544791958657</v>
      </c>
      <c r="AG39" s="22">
        <v>2011.0723988766251</v>
      </c>
    </row>
    <row r="40" spans="1:33" x14ac:dyDescent="0.25">
      <c r="A40" s="17" t="str">
        <f>VLOOKUP(C40,'Country Table'!$C$4:$G$222,5,FALSE)</f>
        <v>Low income</v>
      </c>
      <c r="B40" s="17" t="str">
        <f>VLOOKUP(C40,'Country Table'!$C$4:$G$222,4,FALSE)</f>
        <v>Sub-Saharan Africa</v>
      </c>
      <c r="C40" t="s">
        <v>104</v>
      </c>
      <c r="D40" s="22">
        <v>270.1305433770795</v>
      </c>
      <c r="E40" s="22">
        <v>268.05646281424248</v>
      </c>
      <c r="F40" s="22">
        <v>220.37185566096255</v>
      </c>
      <c r="G40" s="22">
        <v>275.82197349521158</v>
      </c>
      <c r="H40" s="22">
        <v>144.59508268101962</v>
      </c>
      <c r="I40" s="22">
        <v>135.73714675804726</v>
      </c>
      <c r="J40" s="22">
        <v>134.98192434025833</v>
      </c>
      <c r="K40" s="22">
        <v>138.9740464293582</v>
      </c>
      <c r="L40" s="22">
        <v>138.58630642688024</v>
      </c>
      <c r="M40" s="22">
        <v>102.59797762826805</v>
      </c>
      <c r="N40" s="22">
        <v>405.21625299165959</v>
      </c>
      <c r="O40" s="22">
        <v>153.5910091937169</v>
      </c>
      <c r="P40" s="22">
        <v>175.00996507997817</v>
      </c>
      <c r="Q40" s="22">
        <v>173.79613530615586</v>
      </c>
      <c r="R40" s="22">
        <v>194.0399624266239</v>
      </c>
      <c r="S40" s="22">
        <v>218.38619084019163</v>
      </c>
      <c r="T40" s="22">
        <v>255.43308382953438</v>
      </c>
      <c r="U40" s="22">
        <v>286.3304920646317</v>
      </c>
      <c r="V40" s="22">
        <v>327.56372182166319</v>
      </c>
      <c r="W40" s="22">
        <v>298.61968205109213</v>
      </c>
      <c r="X40" s="22">
        <v>334.0215725731523</v>
      </c>
      <c r="Y40" s="22">
        <v>387.08246536148761</v>
      </c>
      <c r="Z40" s="22">
        <v>424.60038611851814</v>
      </c>
      <c r="AA40" s="22">
        <v>457.96372825635012</v>
      </c>
      <c r="AB40" s="22">
        <v>486.78708192155244</v>
      </c>
      <c r="AC40" s="22">
        <v>497.31696080547579</v>
      </c>
      <c r="AD40" s="22">
        <v>471.31884040957186</v>
      </c>
      <c r="AE40" s="22">
        <v>467.07423746488979</v>
      </c>
      <c r="AF40" s="22">
        <v>557.06441832427606</v>
      </c>
      <c r="AG40" s="22">
        <v>545.21621231134236</v>
      </c>
    </row>
    <row r="41" spans="1:33" x14ac:dyDescent="0.25">
      <c r="A41" s="17" t="str">
        <f>VLOOKUP(C41,'Country Table'!$C$4:$G$222,5,FALSE)</f>
        <v>Upper middle income</v>
      </c>
      <c r="B41" s="17" t="str">
        <f>VLOOKUP(C41,'Country Table'!$C$4:$G$222,4,FALSE)</f>
        <v>Latin America &amp; Caribbean</v>
      </c>
      <c r="C41" t="s">
        <v>107</v>
      </c>
      <c r="D41" s="22">
        <v>1831.0019118089363</v>
      </c>
      <c r="E41" s="22">
        <v>2238.8536438025594</v>
      </c>
      <c r="F41" s="22">
        <v>2595.0225224648666</v>
      </c>
      <c r="G41" s="22">
        <v>2828.130172097849</v>
      </c>
      <c r="H41" s="22">
        <v>3016.2243476906806</v>
      </c>
      <c r="I41" s="22">
        <v>3247.3169868703035</v>
      </c>
      <c r="J41" s="22">
        <v>3198.5486722036435</v>
      </c>
      <c r="K41" s="22">
        <v>3375.1663408027825</v>
      </c>
      <c r="L41" s="22">
        <v>3579.8658838317388</v>
      </c>
      <c r="M41" s="22">
        <v>3653.5527194933761</v>
      </c>
      <c r="N41" s="22">
        <v>3772.8700115314855</v>
      </c>
      <c r="O41" s="22">
        <v>3944.7376127877728</v>
      </c>
      <c r="P41" s="22">
        <v>4024.6518999485234</v>
      </c>
      <c r="Q41" s="22">
        <v>4129.6327907251052</v>
      </c>
      <c r="R41" s="22">
        <v>4385.3907193054984</v>
      </c>
      <c r="S41" s="22">
        <v>4654.8248220098012</v>
      </c>
      <c r="T41" s="22">
        <v>5201.5140947006112</v>
      </c>
      <c r="U41" s="22">
        <v>6071.7891645155205</v>
      </c>
      <c r="V41" s="22">
        <v>6859.0790217833301</v>
      </c>
      <c r="W41" s="22">
        <v>6760.4775154135505</v>
      </c>
      <c r="X41" s="22">
        <v>8141.9131267546099</v>
      </c>
      <c r="Y41" s="22">
        <v>9121.9325176318744</v>
      </c>
      <c r="Z41" s="22">
        <v>9913.2099585236556</v>
      </c>
      <c r="AA41" s="22">
        <v>10490.081331293304</v>
      </c>
      <c r="AB41" s="22">
        <v>10547.151859355563</v>
      </c>
      <c r="AC41" s="22">
        <v>11299.135542301106</v>
      </c>
      <c r="AD41" s="22">
        <v>11666.455910775921</v>
      </c>
      <c r="AE41" s="22">
        <v>11814.626568766509</v>
      </c>
      <c r="AF41" s="22">
        <v>12112.134420645232</v>
      </c>
      <c r="AG41" s="22">
        <v>12238.374964398379</v>
      </c>
    </row>
    <row r="42" spans="1:33" x14ac:dyDescent="0.25">
      <c r="A42" s="17" t="str">
        <f>VLOOKUP(C42,'Country Table'!$C$4:$G$222,5,FALSE)</f>
        <v>Lower middle income</v>
      </c>
      <c r="B42" s="17" t="str">
        <f>VLOOKUP(C42,'Country Table'!$C$4:$G$222,4,FALSE)</f>
        <v>Sub-Saharan Africa</v>
      </c>
      <c r="C42" t="s">
        <v>438</v>
      </c>
      <c r="D42" s="22">
        <v>905.32171585121591</v>
      </c>
      <c r="E42" s="22">
        <v>848.75290997074228</v>
      </c>
      <c r="F42" s="22">
        <v>870.4811772945967</v>
      </c>
      <c r="G42" s="22">
        <v>832.28274516886609</v>
      </c>
      <c r="H42" s="22">
        <v>605.2635872674806</v>
      </c>
      <c r="I42" s="22">
        <v>774.67121205954243</v>
      </c>
      <c r="J42" s="22">
        <v>827.7620056605258</v>
      </c>
      <c r="K42" s="22">
        <v>774.7276313092043</v>
      </c>
      <c r="L42" s="22">
        <v>809.01268828046841</v>
      </c>
      <c r="M42" s="22">
        <v>771.96840600236112</v>
      </c>
      <c r="N42" s="22">
        <v>651.3059067910641</v>
      </c>
      <c r="O42" s="22">
        <v>664.12766628949885</v>
      </c>
      <c r="P42" s="22">
        <v>716.53026558660497</v>
      </c>
      <c r="Q42" s="22">
        <v>869.71259932767396</v>
      </c>
      <c r="R42" s="22">
        <v>921.20126728397952</v>
      </c>
      <c r="S42" s="22">
        <v>930.82981807393651</v>
      </c>
      <c r="T42" s="22">
        <v>949.13183276847144</v>
      </c>
      <c r="U42" s="22">
        <v>1061.1540256696728</v>
      </c>
      <c r="V42" s="22">
        <v>1235.6133657548191</v>
      </c>
      <c r="W42" s="22">
        <v>1210.2954259252647</v>
      </c>
      <c r="X42" s="22">
        <v>1213.1126450644258</v>
      </c>
      <c r="Y42" s="22">
        <v>1208.5830264978154</v>
      </c>
      <c r="Z42" s="22">
        <v>1243.2734867584011</v>
      </c>
      <c r="AA42" s="22">
        <v>1415.871757706338</v>
      </c>
      <c r="AB42" s="22">
        <v>1561.463654614344</v>
      </c>
      <c r="AC42" s="22">
        <v>1972.5461076974559</v>
      </c>
      <c r="AD42" s="22">
        <v>2013.3824617989121</v>
      </c>
      <c r="AE42" s="22">
        <v>2111.0270755754132</v>
      </c>
      <c r="AF42" s="22">
        <v>2302.6129509115299</v>
      </c>
      <c r="AG42" s="22">
        <v>2286.1627768550015</v>
      </c>
    </row>
    <row r="43" spans="1:33" x14ac:dyDescent="0.25">
      <c r="A43" s="17" t="str">
        <f>VLOOKUP(C43,'Country Table'!$C$4:$G$222,5,FALSE)</f>
        <v>High income</v>
      </c>
      <c r="B43" s="17" t="str">
        <f>VLOOKUP(C43,'Country Table'!$C$4:$G$222,4,FALSE)</f>
        <v>Europe &amp; Central Asia</v>
      </c>
      <c r="C43" t="s">
        <v>110</v>
      </c>
      <c r="D43" s="22" t="s">
        <v>443</v>
      </c>
      <c r="E43" s="22" t="s">
        <v>443</v>
      </c>
      <c r="F43" s="22" t="s">
        <v>443</v>
      </c>
      <c r="G43" s="22" t="s">
        <v>443</v>
      </c>
      <c r="H43" s="22" t="s">
        <v>443</v>
      </c>
      <c r="I43" s="22">
        <v>4852.2222259414266</v>
      </c>
      <c r="J43" s="22">
        <v>5202.918817408251</v>
      </c>
      <c r="K43" s="22">
        <v>5260.2514125450907</v>
      </c>
      <c r="L43" s="22">
        <v>5619.2003731017567</v>
      </c>
      <c r="M43" s="22">
        <v>5185.5844372995352</v>
      </c>
      <c r="N43" s="22">
        <v>4849.534223254821</v>
      </c>
      <c r="O43" s="22">
        <v>5391.0915912174032</v>
      </c>
      <c r="P43" s="22">
        <v>6233.053682144603</v>
      </c>
      <c r="Q43" s="22">
        <v>8060.2571618370839</v>
      </c>
      <c r="R43" s="22">
        <v>9662.77596755999</v>
      </c>
      <c r="S43" s="22">
        <v>10530.219909630792</v>
      </c>
      <c r="T43" s="22">
        <v>11703.337890827863</v>
      </c>
      <c r="U43" s="22">
        <v>13962.847567804562</v>
      </c>
      <c r="V43" s="22">
        <v>16309.439014886948</v>
      </c>
      <c r="W43" s="22">
        <v>14555.996448113545</v>
      </c>
      <c r="X43" s="22">
        <v>13923.628583705535</v>
      </c>
      <c r="Y43" s="22">
        <v>14566.638468995325</v>
      </c>
      <c r="Z43" s="22">
        <v>13238.101933283102</v>
      </c>
      <c r="AA43" s="22">
        <v>13642.193664362123</v>
      </c>
      <c r="AB43" s="22">
        <v>13600.194390748018</v>
      </c>
      <c r="AC43" s="22">
        <v>11782.899079982895</v>
      </c>
      <c r="AD43" s="22">
        <v>12360.483816491915</v>
      </c>
      <c r="AE43" s="22">
        <v>13412.338290229669</v>
      </c>
      <c r="AF43" s="22">
        <v>14920.191383192403</v>
      </c>
      <c r="AG43" s="22">
        <v>14853.239837463454</v>
      </c>
    </row>
    <row r="44" spans="1:33" x14ac:dyDescent="0.25">
      <c r="A44" s="17" t="str">
        <f>VLOOKUP(C44,'Country Table'!$C$4:$G$222,5,FALSE)</f>
        <v>Upper middle income</v>
      </c>
      <c r="B44" s="17" t="str">
        <f>VLOOKUP(C44,'Country Table'!$C$4:$G$222,4,FALSE)</f>
        <v>Latin America &amp; Caribbean</v>
      </c>
      <c r="C44" t="s">
        <v>112</v>
      </c>
      <c r="D44" s="22">
        <v>2703.1680390991269</v>
      </c>
      <c r="E44" s="22">
        <v>2278.2086795234914</v>
      </c>
      <c r="F44" s="22">
        <v>2057.1034038958583</v>
      </c>
      <c r="G44" s="22">
        <v>2073.0948649398638</v>
      </c>
      <c r="H44" s="22">
        <v>2624.7567926848619</v>
      </c>
      <c r="I44" s="22">
        <v>2794.7372683162735</v>
      </c>
      <c r="J44" s="22">
        <v>2286.9273818701081</v>
      </c>
      <c r="K44" s="22">
        <v>2308.1461950118528</v>
      </c>
      <c r="L44" s="22">
        <v>2331.465648285141</v>
      </c>
      <c r="M44" s="22">
        <v>2558.9047937376577</v>
      </c>
      <c r="N44" s="22">
        <v>2747.0985751943795</v>
      </c>
      <c r="O44" s="22">
        <v>2837.7380176229171</v>
      </c>
      <c r="P44" s="22">
        <v>2999.2452443384173</v>
      </c>
      <c r="Q44" s="22">
        <v>3197.1337540763207</v>
      </c>
      <c r="R44" s="22">
        <v>3395.7120502312591</v>
      </c>
      <c r="S44" s="22">
        <v>3786.6647954079631</v>
      </c>
      <c r="T44" s="22">
        <v>4683.5661553675045</v>
      </c>
      <c r="U44" s="22">
        <v>5208.7160729392144</v>
      </c>
      <c r="V44" s="22">
        <v>5411.2714182496329</v>
      </c>
      <c r="W44" s="22">
        <v>5529.6703602097459</v>
      </c>
      <c r="X44" s="22">
        <v>5730.3547745948808</v>
      </c>
      <c r="Y44" s="22">
        <v>6139.719329659054</v>
      </c>
      <c r="Z44" s="22">
        <v>6497.3211131356111</v>
      </c>
      <c r="AA44" s="22">
        <v>6837.7128919267698</v>
      </c>
      <c r="AB44" s="22">
        <v>7133.3420949434249</v>
      </c>
      <c r="AC44" s="22">
        <v>7694.011919524095</v>
      </c>
      <c r="AD44" s="22">
        <v>8060.7958864797856</v>
      </c>
      <c r="AE44" s="22">
        <v>8541.2106734664048</v>
      </c>
      <c r="AF44" s="22">
        <v>8821.8188912500445</v>
      </c>
      <c r="AG44" s="22" t="s">
        <v>443</v>
      </c>
    </row>
    <row r="45" spans="1:33" x14ac:dyDescent="0.25">
      <c r="A45" s="17" t="str">
        <f>VLOOKUP(C45,'Country Table'!$C$4:$G$222,5,FALSE)</f>
        <v>High income</v>
      </c>
      <c r="B45" s="17" t="str">
        <f>VLOOKUP(C45,'Country Table'!$C$4:$G$222,4,FALSE)</f>
        <v>Europe &amp; Central Asia</v>
      </c>
      <c r="C45" t="s">
        <v>115</v>
      </c>
      <c r="D45" s="22">
        <v>9641.5752730129298</v>
      </c>
      <c r="E45" s="22">
        <v>9696.0995933236209</v>
      </c>
      <c r="F45" s="22">
        <v>11310.0719239521</v>
      </c>
      <c r="G45" s="22">
        <v>10526.141769674699</v>
      </c>
      <c r="H45" s="22">
        <v>11617.6927784249</v>
      </c>
      <c r="I45" s="22">
        <v>15261.410562372699</v>
      </c>
      <c r="J45" s="22">
        <v>15139.22613332</v>
      </c>
      <c r="K45" s="22">
        <v>14234.2443841858</v>
      </c>
      <c r="L45" s="22">
        <v>15092.826254543301</v>
      </c>
      <c r="M45" s="22">
        <v>15287.919127343999</v>
      </c>
      <c r="N45" s="22">
        <v>14388.348060991701</v>
      </c>
      <c r="O45" s="22">
        <v>14821.4468167502</v>
      </c>
      <c r="P45" s="22">
        <v>16093.214611298001</v>
      </c>
      <c r="Q45" s="22">
        <v>20252.2389846021</v>
      </c>
      <c r="R45" s="22">
        <v>23792.621363224302</v>
      </c>
      <c r="S45" s="22">
        <v>24959.2591697881</v>
      </c>
      <c r="T45" s="22">
        <v>26729.323404580198</v>
      </c>
      <c r="U45" s="22">
        <v>31244.926223972201</v>
      </c>
      <c r="V45" s="22">
        <v>35397.363683790099</v>
      </c>
      <c r="W45" s="22">
        <v>32109.242514857899</v>
      </c>
      <c r="X45" s="22">
        <v>31023.638330979102</v>
      </c>
      <c r="Y45" s="22">
        <v>32396.385743712101</v>
      </c>
      <c r="Z45" s="22">
        <v>28912.156939040298</v>
      </c>
      <c r="AA45" s="22">
        <v>27729.192699073501</v>
      </c>
      <c r="AB45" s="22">
        <v>27129.626121129801</v>
      </c>
      <c r="AC45" s="22">
        <v>23333.714911212901</v>
      </c>
      <c r="AD45" s="22">
        <v>24532.5190588269</v>
      </c>
      <c r="AE45" s="22">
        <v>26338.694344313601</v>
      </c>
      <c r="AF45" s="22">
        <v>28689.706722579202</v>
      </c>
      <c r="AG45" s="22">
        <v>27858.370995832702</v>
      </c>
    </row>
    <row r="46" spans="1:33" x14ac:dyDescent="0.25">
      <c r="A46" s="17" t="str">
        <f>VLOOKUP(C46,'Country Table'!$C$4:$G$222,5,FALSE)</f>
        <v>High income</v>
      </c>
      <c r="B46" s="17" t="str">
        <f>VLOOKUP(C46,'Country Table'!$C$4:$G$222,4,FALSE)</f>
        <v>Europe &amp; Central Asia</v>
      </c>
      <c r="C46" t="s">
        <v>117</v>
      </c>
      <c r="D46" s="22">
        <v>3917.1598401020415</v>
      </c>
      <c r="E46" s="22">
        <v>2878.7192830636873</v>
      </c>
      <c r="F46" s="22">
        <v>3352.0341614465078</v>
      </c>
      <c r="G46" s="22">
        <v>3931.7444627475675</v>
      </c>
      <c r="H46" s="22">
        <v>4601.9523124867264</v>
      </c>
      <c r="I46" s="22">
        <v>5788.150736797088</v>
      </c>
      <c r="J46" s="22">
        <v>6493.8633464010845</v>
      </c>
      <c r="K46" s="22">
        <v>5996.8338104398235</v>
      </c>
      <c r="L46" s="22">
        <v>6458.9045010440368</v>
      </c>
      <c r="M46" s="22">
        <v>6307.6980037779058</v>
      </c>
      <c r="N46" s="22">
        <v>6011.6152203570136</v>
      </c>
      <c r="O46" s="22">
        <v>6609.205529860541</v>
      </c>
      <c r="P46" s="22">
        <v>8032.8966124576737</v>
      </c>
      <c r="Q46" s="22">
        <v>9773.117502512805</v>
      </c>
      <c r="R46" s="22">
        <v>11685.887240723441</v>
      </c>
      <c r="S46" s="22">
        <v>13346.176389885748</v>
      </c>
      <c r="T46" s="22">
        <v>15183.636054137549</v>
      </c>
      <c r="U46" s="22">
        <v>18373.648997691322</v>
      </c>
      <c r="V46" s="22">
        <v>22698.853957260453</v>
      </c>
      <c r="W46" s="22">
        <v>19741.597627982617</v>
      </c>
      <c r="X46" s="22">
        <v>19808.071091251848</v>
      </c>
      <c r="Y46" s="22">
        <v>21717.457939220199</v>
      </c>
      <c r="Z46" s="22">
        <v>19729.870511176348</v>
      </c>
      <c r="AA46" s="22">
        <v>19916.019387372155</v>
      </c>
      <c r="AB46" s="22">
        <v>19744.558609215899</v>
      </c>
      <c r="AC46" s="22">
        <v>17715.616852300889</v>
      </c>
      <c r="AD46" s="22">
        <v>18463.386575656423</v>
      </c>
      <c r="AE46" s="22">
        <v>20379.896039641699</v>
      </c>
      <c r="AF46" s="22">
        <v>23046.94912614016</v>
      </c>
      <c r="AG46" s="22">
        <v>23101.777704985361</v>
      </c>
    </row>
    <row r="47" spans="1:33" x14ac:dyDescent="0.25">
      <c r="A47" s="17" t="str">
        <f>VLOOKUP(C47,'Country Table'!$C$4:$G$222,5,FALSE)</f>
        <v>High income</v>
      </c>
      <c r="B47" s="17" t="str">
        <f>VLOOKUP(C47,'Country Table'!$C$4:$G$222,4,FALSE)</f>
        <v>Europe &amp; Central Asia</v>
      </c>
      <c r="C47" t="s">
        <v>119</v>
      </c>
      <c r="D47" s="22">
        <v>26891.446448957078</v>
      </c>
      <c r="E47" s="22">
        <v>27011.37745900514</v>
      </c>
      <c r="F47" s="22">
        <v>29569.660356711156</v>
      </c>
      <c r="G47" s="22">
        <v>27597.975228635663</v>
      </c>
      <c r="H47" s="22">
        <v>29995.579623547947</v>
      </c>
      <c r="I47" s="22">
        <v>35351.365460681853</v>
      </c>
      <c r="J47" s="22">
        <v>35650.714086099404</v>
      </c>
      <c r="K47" s="22">
        <v>32835.939939883254</v>
      </c>
      <c r="L47" s="22">
        <v>33368.142415091963</v>
      </c>
      <c r="M47" s="22">
        <v>33440.794805420432</v>
      </c>
      <c r="N47" s="22">
        <v>30743.547681635428</v>
      </c>
      <c r="O47" s="22">
        <v>30751.654348268032</v>
      </c>
      <c r="P47" s="22">
        <v>33228.693544881928</v>
      </c>
      <c r="Q47" s="22">
        <v>40458.777398660881</v>
      </c>
      <c r="R47" s="22">
        <v>46511.598332430505</v>
      </c>
      <c r="S47" s="22">
        <v>48799.825601127486</v>
      </c>
      <c r="T47" s="22">
        <v>52026.999514272291</v>
      </c>
      <c r="U47" s="22">
        <v>58487.054967769582</v>
      </c>
      <c r="V47" s="22">
        <v>64322.063502084209</v>
      </c>
      <c r="W47" s="22">
        <v>58163.276876281459</v>
      </c>
      <c r="X47" s="22">
        <v>58041.398436338481</v>
      </c>
      <c r="Y47" s="22">
        <v>61753.647131976963</v>
      </c>
      <c r="Z47" s="22">
        <v>58507.508051785189</v>
      </c>
      <c r="AA47" s="22">
        <v>61191.193704202844</v>
      </c>
      <c r="AB47" s="22">
        <v>62548.984733290752</v>
      </c>
      <c r="AC47" s="22">
        <v>53254.856003963112</v>
      </c>
      <c r="AD47" s="22">
        <v>54663.998371919501</v>
      </c>
      <c r="AE47" s="22">
        <v>57141.059835041378</v>
      </c>
      <c r="AF47" s="22">
        <v>61390.69300970091</v>
      </c>
      <c r="AG47" s="22">
        <v>59822.092960896844</v>
      </c>
    </row>
    <row r="48" spans="1:33" x14ac:dyDescent="0.25">
      <c r="A48" s="17" t="str">
        <f>VLOOKUP(C48,'Country Table'!$C$4:$G$222,5,FALSE)</f>
        <v>Lower middle income</v>
      </c>
      <c r="B48" s="17" t="str">
        <f>VLOOKUP(C48,'Country Table'!$C$4:$G$222,4,FALSE)</f>
        <v>Middle East &amp; North Africa</v>
      </c>
      <c r="C48" t="s">
        <v>121</v>
      </c>
      <c r="D48" s="22">
        <v>766.14095454740016</v>
      </c>
      <c r="E48" s="22">
        <v>762.0113217330636</v>
      </c>
      <c r="F48" s="22">
        <v>777.26232960214577</v>
      </c>
      <c r="G48" s="22">
        <v>753.52018889378303</v>
      </c>
      <c r="H48" s="22">
        <v>790.03226517013366</v>
      </c>
      <c r="I48" s="22">
        <v>789.55176905320752</v>
      </c>
      <c r="J48" s="22">
        <v>767.50031497414784</v>
      </c>
      <c r="K48" s="22">
        <v>760.63502117871121</v>
      </c>
      <c r="L48" s="22">
        <v>755.76169358327763</v>
      </c>
      <c r="M48" s="22">
        <v>765.85613500096224</v>
      </c>
      <c r="N48" s="22">
        <v>768.17607674712019</v>
      </c>
      <c r="O48" s="22">
        <v>780.90822264232236</v>
      </c>
      <c r="P48" s="22">
        <v>791.38947816751181</v>
      </c>
      <c r="Q48" s="22">
        <v>818.86662978308027</v>
      </c>
      <c r="R48" s="22">
        <v>863.23161234145687</v>
      </c>
      <c r="S48" s="22">
        <v>904.72974887656596</v>
      </c>
      <c r="T48" s="22">
        <v>967.66862291956454</v>
      </c>
      <c r="U48" s="22">
        <v>1052.725651973843</v>
      </c>
      <c r="V48" s="22">
        <v>1223.856860920979</v>
      </c>
      <c r="W48" s="22">
        <v>1267.3128008341566</v>
      </c>
      <c r="X48" s="22">
        <v>1343.2687299443739</v>
      </c>
      <c r="Y48" s="22">
        <v>1451.5429798438918</v>
      </c>
      <c r="Z48" s="22">
        <v>1559.2406506822642</v>
      </c>
      <c r="AA48" s="22">
        <v>2312.7288033035325</v>
      </c>
      <c r="AB48" s="22">
        <v>2464.3278411936058</v>
      </c>
      <c r="AC48" s="22">
        <v>2658.9787526018076</v>
      </c>
      <c r="AD48" s="22">
        <v>2802.1970511570653</v>
      </c>
      <c r="AE48" s="22">
        <v>2914.3838563125055</v>
      </c>
      <c r="AF48" s="22">
        <v>3141.8892187389256</v>
      </c>
      <c r="AG48" s="22">
        <v>3408.846254408375</v>
      </c>
    </row>
    <row r="49" spans="1:33" x14ac:dyDescent="0.25">
      <c r="A49" s="17" t="str">
        <f>VLOOKUP(C49,'Country Table'!$C$4:$G$222,5,FALSE)</f>
        <v>Upper middle income</v>
      </c>
      <c r="B49" s="17" t="str">
        <f>VLOOKUP(C49,'Country Table'!$C$4:$G$222,4,FALSE)</f>
        <v>Latin America &amp; Caribbean</v>
      </c>
      <c r="C49" t="s">
        <v>123</v>
      </c>
      <c r="D49" s="22">
        <v>2860.431559664295</v>
      </c>
      <c r="E49" s="22">
        <v>3122.7899824114324</v>
      </c>
      <c r="F49" s="22">
        <v>3317.9045596969167</v>
      </c>
      <c r="G49" s="22">
        <v>3466.3860822604865</v>
      </c>
      <c r="H49" s="22">
        <v>3721.3471653317943</v>
      </c>
      <c r="I49" s="22">
        <v>3861.1796133245398</v>
      </c>
      <c r="J49" s="22">
        <v>4120.4184053231083</v>
      </c>
      <c r="K49" s="22">
        <v>4291.6923070466319</v>
      </c>
      <c r="L49" s="22">
        <v>4593.7144952889057</v>
      </c>
      <c r="M49" s="22">
        <v>4750.6121572277507</v>
      </c>
      <c r="N49" s="22">
        <v>4787.780170694743</v>
      </c>
      <c r="O49" s="22">
        <v>4883.7236627966022</v>
      </c>
      <c r="P49" s="22">
        <v>4771.0409265172493</v>
      </c>
      <c r="Q49" s="22">
        <v>4897.4417498811217</v>
      </c>
      <c r="R49" s="22">
        <v>5217.2304156049995</v>
      </c>
      <c r="S49" s="22">
        <v>5160.2243136193183</v>
      </c>
      <c r="T49" s="22">
        <v>5518.3991084044819</v>
      </c>
      <c r="U49" s="22">
        <v>5952.056668576196</v>
      </c>
      <c r="V49" s="22">
        <v>6469.1457379980111</v>
      </c>
      <c r="W49" s="22">
        <v>6902.8571697411935</v>
      </c>
      <c r="X49" s="22">
        <v>6967.2666543345722</v>
      </c>
      <c r="Y49" s="22">
        <v>7065.0618467754239</v>
      </c>
      <c r="Z49" s="22">
        <v>6848.3942266792956</v>
      </c>
      <c r="AA49" s="22">
        <v>7016.6764714472265</v>
      </c>
      <c r="AB49" s="22">
        <v>7318.1037828994495</v>
      </c>
      <c r="AC49" s="22">
        <v>7596.435062262577</v>
      </c>
      <c r="AD49" s="22">
        <v>8080.9686234118599</v>
      </c>
      <c r="AE49" s="22">
        <v>7274.7213333291847</v>
      </c>
      <c r="AF49" s="22">
        <v>7691.3450972787796</v>
      </c>
      <c r="AG49" s="22">
        <v>8300.3750742721313</v>
      </c>
    </row>
    <row r="50" spans="1:33" x14ac:dyDescent="0.25">
      <c r="A50" s="17" t="str">
        <f>VLOOKUP(C50,'Country Table'!$C$4:$G$222,5,FALSE)</f>
        <v>Upper middle income</v>
      </c>
      <c r="B50" s="17" t="str">
        <f>VLOOKUP(C50,'Country Table'!$C$4:$G$222,4,FALSE)</f>
        <v>Latin America &amp; Caribbean</v>
      </c>
      <c r="C50" t="s">
        <v>125</v>
      </c>
      <c r="D50" s="22">
        <v>991.61442412490499</v>
      </c>
      <c r="E50" s="22">
        <v>1338.8960447786201</v>
      </c>
      <c r="F50" s="22">
        <v>1532.903223956733</v>
      </c>
      <c r="G50" s="22">
        <v>1733.4004552861386</v>
      </c>
      <c r="H50" s="22">
        <v>1908.4847543856979</v>
      </c>
      <c r="I50" s="22">
        <v>2122.797665692076</v>
      </c>
      <c r="J50" s="22">
        <v>2293.7552467431051</v>
      </c>
      <c r="K50" s="22">
        <v>2476.113440271552</v>
      </c>
      <c r="L50" s="22">
        <v>2638.3494796577306</v>
      </c>
      <c r="M50" s="22">
        <v>2653.3440117164414</v>
      </c>
      <c r="N50" s="22">
        <v>2869.1058607252726</v>
      </c>
      <c r="O50" s="22">
        <v>2977.1484279110937</v>
      </c>
      <c r="P50" s="22">
        <v>3136.1551869777427</v>
      </c>
      <c r="Q50" s="22">
        <v>2445.4358930222215</v>
      </c>
      <c r="R50" s="22">
        <v>2528.5771991386546</v>
      </c>
      <c r="S50" s="22">
        <v>3970.3228404099632</v>
      </c>
      <c r="T50" s="22">
        <v>4134.6837853340703</v>
      </c>
      <c r="U50" s="22">
        <v>4707.7925319169735</v>
      </c>
      <c r="V50" s="22">
        <v>5087.9853645893199</v>
      </c>
      <c r="W50" s="22">
        <v>5039.4025959168903</v>
      </c>
      <c r="X50" s="22">
        <v>5555.3897219019882</v>
      </c>
      <c r="Y50" s="22">
        <v>5913.4320722423645</v>
      </c>
      <c r="Z50" s="22">
        <v>6110.3696524719253</v>
      </c>
      <c r="AA50" s="22">
        <v>6238.1336082224116</v>
      </c>
      <c r="AB50" s="22">
        <v>6608.8281018750777</v>
      </c>
      <c r="AC50" s="22">
        <v>6921.5172283794973</v>
      </c>
      <c r="AD50" s="22">
        <v>7280.880109227618</v>
      </c>
      <c r="AE50" s="22">
        <v>7609.3387994371451</v>
      </c>
      <c r="AF50" s="22">
        <v>8050.630440274489</v>
      </c>
      <c r="AG50" s="22">
        <v>8282.1162218644986</v>
      </c>
    </row>
    <row r="51" spans="1:33" x14ac:dyDescent="0.25">
      <c r="A51" s="17" t="str">
        <f>VLOOKUP(C51,'Country Table'!$C$4:$G$222,5,FALSE)</f>
        <v>Upper middle income</v>
      </c>
      <c r="B51" s="17" t="str">
        <f>VLOOKUP(C51,'Country Table'!$C$4:$G$222,4,FALSE)</f>
        <v>Latin America &amp; Caribbean</v>
      </c>
      <c r="C51" t="s">
        <v>127</v>
      </c>
      <c r="D51" s="22">
        <v>1489.5295092657414</v>
      </c>
      <c r="E51" s="22">
        <v>1622.2082428111614</v>
      </c>
      <c r="F51" s="22">
        <v>1688.5050673670992</v>
      </c>
      <c r="G51" s="22">
        <v>1727.7540575940609</v>
      </c>
      <c r="H51" s="22">
        <v>2026.1127150745549</v>
      </c>
      <c r="I51" s="22">
        <v>2132.9069689392791</v>
      </c>
      <c r="J51" s="22">
        <v>2155.5172294796516</v>
      </c>
      <c r="K51" s="22">
        <v>2356.3708431840128</v>
      </c>
      <c r="L51" s="22">
        <v>2293.8897353650641</v>
      </c>
      <c r="M51" s="22">
        <v>1578.9335363254686</v>
      </c>
      <c r="N51" s="22">
        <v>1445.2793244290131</v>
      </c>
      <c r="O51" s="22">
        <v>1894.6151689393153</v>
      </c>
      <c r="P51" s="22">
        <v>2172.1018772446992</v>
      </c>
      <c r="Q51" s="22">
        <v>2425.8518417571458</v>
      </c>
      <c r="R51" s="22">
        <v>2691.278080619647</v>
      </c>
      <c r="S51" s="22">
        <v>3002.1368672747499</v>
      </c>
      <c r="T51" s="22">
        <v>3328.8829723976528</v>
      </c>
      <c r="U51" s="22">
        <v>3567.8364378220581</v>
      </c>
      <c r="V51" s="22">
        <v>4249.0192621097567</v>
      </c>
      <c r="W51" s="22">
        <v>4231.6157976784743</v>
      </c>
      <c r="X51" s="22">
        <v>4633.5903583990448</v>
      </c>
      <c r="Y51" s="22">
        <v>5200.5557901487437</v>
      </c>
      <c r="Z51" s="22">
        <v>5682.0450065535306</v>
      </c>
      <c r="AA51" s="22">
        <v>6056.3308269681047</v>
      </c>
      <c r="AB51" s="22">
        <v>6377.0915301421701</v>
      </c>
      <c r="AC51" s="22">
        <v>6124.491642620721</v>
      </c>
      <c r="AD51" s="22">
        <v>6060.0933290441544</v>
      </c>
      <c r="AE51" s="22">
        <v>6213.5012764992061</v>
      </c>
      <c r="AF51" s="22">
        <v>6295.9353986807928</v>
      </c>
      <c r="AG51" s="22">
        <v>6183.8238248217322</v>
      </c>
    </row>
    <row r="52" spans="1:33" x14ac:dyDescent="0.25">
      <c r="A52" s="17" t="str">
        <f>VLOOKUP(C52,'Country Table'!$C$4:$G$222,5,FALSE)</f>
        <v>Lower middle income</v>
      </c>
      <c r="B52" s="17" t="str">
        <f>VLOOKUP(C52,'Country Table'!$C$4:$G$222,4,FALSE)</f>
        <v>Middle East &amp; North Africa</v>
      </c>
      <c r="C52" t="s">
        <v>444</v>
      </c>
      <c r="D52" s="22">
        <v>765.64204637792341</v>
      </c>
      <c r="E52" s="22">
        <v>651.07758165464077</v>
      </c>
      <c r="F52" s="22">
        <v>713.45252393326598</v>
      </c>
      <c r="G52" s="22">
        <v>777.85770912171722</v>
      </c>
      <c r="H52" s="22">
        <v>849.45249910526286</v>
      </c>
      <c r="I52" s="22">
        <v>965.11073004603156</v>
      </c>
      <c r="J52" s="22">
        <v>1063.3330945207722</v>
      </c>
      <c r="K52" s="22">
        <v>1208.7199010158135</v>
      </c>
      <c r="L52" s="22">
        <v>1281.3967199450549</v>
      </c>
      <c r="M52" s="22">
        <v>1343.5519627879974</v>
      </c>
      <c r="N52" s="22">
        <v>1450.4762424329779</v>
      </c>
      <c r="O52" s="22">
        <v>1391.7078456917411</v>
      </c>
      <c r="P52" s="22">
        <v>1228.9379748805516</v>
      </c>
      <c r="Q52" s="22">
        <v>1138.6646732233653</v>
      </c>
      <c r="R52" s="22">
        <v>1063.003663029567</v>
      </c>
      <c r="S52" s="22">
        <v>1187.5196897838828</v>
      </c>
      <c r="T52" s="22">
        <v>1398.1906244141626</v>
      </c>
      <c r="U52" s="22">
        <v>1667.8437205259961</v>
      </c>
      <c r="V52" s="22">
        <v>2044.5278554985339</v>
      </c>
      <c r="W52" s="22">
        <v>2329.239479967709</v>
      </c>
      <c r="X52" s="22">
        <v>2644.817039097506</v>
      </c>
      <c r="Y52" s="22">
        <v>2791.9549618624928</v>
      </c>
      <c r="Z52" s="22">
        <v>3232.6488917879433</v>
      </c>
      <c r="AA52" s="22">
        <v>3264.3787871527666</v>
      </c>
      <c r="AB52" s="22">
        <v>3378.8313578555458</v>
      </c>
      <c r="AC52" s="22">
        <v>3598.9709482020994</v>
      </c>
      <c r="AD52" s="22">
        <v>3525.0201645005777</v>
      </c>
      <c r="AE52" s="22">
        <v>2440.5101731110713</v>
      </c>
      <c r="AF52" s="22">
        <v>2549.1322517860917</v>
      </c>
      <c r="AG52" s="22">
        <v>3020.0313497154293</v>
      </c>
    </row>
    <row r="53" spans="1:33" x14ac:dyDescent="0.25">
      <c r="A53" s="17" t="str">
        <f>VLOOKUP(C53,'Country Table'!$C$4:$G$222,5,FALSE)</f>
        <v>Lower middle income</v>
      </c>
      <c r="B53" s="17" t="str">
        <f>VLOOKUP(C53,'Country Table'!$C$4:$G$222,4,FALSE)</f>
        <v>Latin America &amp; Caribbean</v>
      </c>
      <c r="C53" t="s">
        <v>130</v>
      </c>
      <c r="D53" s="22">
        <v>914.13092745416725</v>
      </c>
      <c r="E53" s="22">
        <v>983.18003188949569</v>
      </c>
      <c r="F53" s="22">
        <v>1073.3110451500031</v>
      </c>
      <c r="G53" s="22">
        <v>1216.7010625852727</v>
      </c>
      <c r="H53" s="22">
        <v>1380.7076298665982</v>
      </c>
      <c r="I53" s="22">
        <v>1585.1094588352344</v>
      </c>
      <c r="J53" s="22">
        <v>1684.7859853657455</v>
      </c>
      <c r="K53" s="22">
        <v>1778.8375757272004</v>
      </c>
      <c r="L53" s="22">
        <v>1886.359640309671</v>
      </c>
      <c r="M53" s="22">
        <v>1930.6234929029781</v>
      </c>
      <c r="N53" s="22">
        <v>2001.5380092446658</v>
      </c>
      <c r="O53" s="22">
        <v>2072.2998424499656</v>
      </c>
      <c r="P53" s="22">
        <v>2124.1028886291761</v>
      </c>
      <c r="Q53" s="22">
        <v>2209.4965079694507</v>
      </c>
      <c r="R53" s="22">
        <v>2278.4318429057289</v>
      </c>
      <c r="S53" s="22">
        <v>2428.5695118886379</v>
      </c>
      <c r="T53" s="22">
        <v>2631.82041514301</v>
      </c>
      <c r="U53" s="22">
        <v>2786.1579217171843</v>
      </c>
      <c r="V53" s="22">
        <v>2933.3956753717202</v>
      </c>
      <c r="W53" s="22">
        <v>2858.4796301727629</v>
      </c>
      <c r="X53" s="22">
        <v>2983.2427078490427</v>
      </c>
      <c r="Y53" s="22">
        <v>3266.0458753531079</v>
      </c>
      <c r="Z53" s="22">
        <v>3428.3847363938285</v>
      </c>
      <c r="AA53" s="22">
        <v>3509.5314926261594</v>
      </c>
      <c r="AB53" s="22">
        <v>3589.0421926289664</v>
      </c>
      <c r="AC53" s="22">
        <v>3705.5779459817704</v>
      </c>
      <c r="AD53" s="22">
        <v>3805.9936662847263</v>
      </c>
      <c r="AE53" s="22">
        <v>3910.2571929590576</v>
      </c>
      <c r="AF53" s="22">
        <v>4067.6594488115397</v>
      </c>
      <c r="AG53" s="22">
        <v>4187.2500311068961</v>
      </c>
    </row>
    <row r="54" spans="1:33" x14ac:dyDescent="0.25">
      <c r="A54" s="17" t="str">
        <f>VLOOKUP(C54,'Country Table'!$C$4:$G$222,5,FALSE)</f>
        <v>Upper middle income</v>
      </c>
      <c r="B54" s="17" t="str">
        <f>VLOOKUP(C54,'Country Table'!$C$4:$G$222,4,FALSE)</f>
        <v>Sub-Saharan Africa</v>
      </c>
      <c r="C54" t="s">
        <v>132</v>
      </c>
      <c r="D54" s="22">
        <v>267.46807291318191</v>
      </c>
      <c r="E54" s="22">
        <v>256.22100822929514</v>
      </c>
      <c r="F54" s="22">
        <v>301.1791290988831</v>
      </c>
      <c r="G54" s="22">
        <v>294.07050485753979</v>
      </c>
      <c r="H54" s="22">
        <v>210.40998253786404</v>
      </c>
      <c r="I54" s="22">
        <v>285.55254818509849</v>
      </c>
      <c r="J54" s="22">
        <v>450.63814000453442</v>
      </c>
      <c r="K54" s="22">
        <v>824.54954605073465</v>
      </c>
      <c r="L54" s="22">
        <v>663.72950501945536</v>
      </c>
      <c r="M54" s="22">
        <v>1067.6347794979163</v>
      </c>
      <c r="N54" s="22">
        <v>1725.5547376752418</v>
      </c>
      <c r="O54" s="22">
        <v>2313.1512888607881</v>
      </c>
      <c r="P54" s="22">
        <v>2744.2081555340228</v>
      </c>
      <c r="Q54" s="22">
        <v>3618.576094120689</v>
      </c>
      <c r="R54" s="22">
        <v>6152.1312376017331</v>
      </c>
      <c r="S54" s="22">
        <v>10963.289362941343</v>
      </c>
      <c r="T54" s="22">
        <v>12857.336046149923</v>
      </c>
      <c r="U54" s="22">
        <v>15908.391831363164</v>
      </c>
      <c r="V54" s="22">
        <v>22942.583449096652</v>
      </c>
      <c r="W54" s="22">
        <v>16667.936824706667</v>
      </c>
      <c r="X54" s="22">
        <v>17288.859599219304</v>
      </c>
      <c r="Y54" s="22">
        <v>21641.870519212713</v>
      </c>
      <c r="Z54" s="22">
        <v>21711.153229854204</v>
      </c>
      <c r="AA54" s="22">
        <v>20390.719315302264</v>
      </c>
      <c r="AB54" s="22">
        <v>19394.029992997232</v>
      </c>
      <c r="AC54" s="22">
        <v>11283.465606119971</v>
      </c>
      <c r="AD54" s="22">
        <v>9250.3319530822555</v>
      </c>
      <c r="AE54" s="22">
        <v>9667.9122517304622</v>
      </c>
      <c r="AF54" s="22">
        <v>10144.195810845564</v>
      </c>
      <c r="AG54" s="22">
        <v>8131.9238881091151</v>
      </c>
    </row>
    <row r="55" spans="1:33" x14ac:dyDescent="0.25">
      <c r="A55" s="17" t="str">
        <f>VLOOKUP(C55,'Country Table'!$C$4:$G$222,5,FALSE)</f>
        <v>High income</v>
      </c>
      <c r="B55" s="17" t="str">
        <f>VLOOKUP(C55,'Country Table'!$C$4:$G$222,4,FALSE)</f>
        <v>Europe &amp; Central Asia</v>
      </c>
      <c r="C55" t="s">
        <v>136</v>
      </c>
      <c r="D55" s="22" t="s">
        <v>443</v>
      </c>
      <c r="E55" s="22" t="s">
        <v>443</v>
      </c>
      <c r="F55" s="22" t="s">
        <v>443</v>
      </c>
      <c r="G55" s="22">
        <v>2681.8201218785712</v>
      </c>
      <c r="H55" s="22">
        <v>2814.8347344420886</v>
      </c>
      <c r="I55" s="22">
        <v>3130.8070936471408</v>
      </c>
      <c r="J55" s="22">
        <v>3376.7943725650193</v>
      </c>
      <c r="K55" s="22">
        <v>3678.1582642306394</v>
      </c>
      <c r="L55" s="22">
        <v>4087.5033056688103</v>
      </c>
      <c r="M55" s="22">
        <v>4144.6308173707175</v>
      </c>
      <c r="N55" s="22">
        <v>4075.9706385107061</v>
      </c>
      <c r="O55" s="22">
        <v>4509.1784599903012</v>
      </c>
      <c r="P55" s="22">
        <v>5344.8777984536018</v>
      </c>
      <c r="Q55" s="22">
        <v>7206.1664801091219</v>
      </c>
      <c r="R55" s="22">
        <v>8912.9921951693159</v>
      </c>
      <c r="S55" s="22">
        <v>10406.39687591755</v>
      </c>
      <c r="T55" s="22">
        <v>12631.567772361481</v>
      </c>
      <c r="U55" s="22">
        <v>16741.939124566808</v>
      </c>
      <c r="V55" s="22">
        <v>18227.120078193897</v>
      </c>
      <c r="W55" s="22">
        <v>14794.970792644883</v>
      </c>
      <c r="X55" s="22">
        <v>14790.821222059361</v>
      </c>
      <c r="Y55" s="22">
        <v>17621.547439279482</v>
      </c>
      <c r="Z55" s="22">
        <v>17534.421544192308</v>
      </c>
      <c r="AA55" s="22">
        <v>19174.100729108035</v>
      </c>
      <c r="AB55" s="22">
        <v>20367.10265667989</v>
      </c>
      <c r="AC55" s="22">
        <v>17522.230186252022</v>
      </c>
      <c r="AD55" s="22">
        <v>18237.295843268254</v>
      </c>
      <c r="AE55" s="22">
        <v>20388.209553033837</v>
      </c>
      <c r="AF55" s="22">
        <v>23258.467581430275</v>
      </c>
      <c r="AG55" s="22">
        <v>23659.872290033865</v>
      </c>
    </row>
    <row r="56" spans="1:33" x14ac:dyDescent="0.25">
      <c r="A56" s="17" t="str">
        <f>VLOOKUP(C56,'Country Table'!$C$4:$G$222,5,FALSE)</f>
        <v>Lower middle income</v>
      </c>
      <c r="B56" s="17" t="str">
        <f>VLOOKUP(C56,'Country Table'!$C$4:$G$222,4,FALSE)</f>
        <v>Sub-Saharan Africa</v>
      </c>
      <c r="C56" t="s">
        <v>138</v>
      </c>
      <c r="D56" s="22">
        <v>1355.3939448960432</v>
      </c>
      <c r="E56" s="22">
        <v>1367.7848136966566</v>
      </c>
      <c r="F56" s="22">
        <v>1481.8645989317085</v>
      </c>
      <c r="G56" s="22">
        <v>1528.8924438341562</v>
      </c>
      <c r="H56" s="22">
        <v>1563.7529527732502</v>
      </c>
      <c r="I56" s="22">
        <v>1833.0894271619341</v>
      </c>
      <c r="J56" s="22">
        <v>1695.1311892458593</v>
      </c>
      <c r="K56" s="22">
        <v>1781.8700275832753</v>
      </c>
      <c r="L56" s="22">
        <v>1609.2206617888467</v>
      </c>
      <c r="M56" s="22">
        <v>1557.058631720146</v>
      </c>
      <c r="N56" s="22">
        <v>1728.7053395301737</v>
      </c>
      <c r="O56" s="22">
        <v>1521.7676198184324</v>
      </c>
      <c r="P56" s="22">
        <v>1405.4418563616068</v>
      </c>
      <c r="Q56" s="22">
        <v>2148.6199354273822</v>
      </c>
      <c r="R56" s="22">
        <v>2699.1334018643802</v>
      </c>
      <c r="S56" s="22">
        <v>3083.8262324474795</v>
      </c>
      <c r="T56" s="22">
        <v>3176.7003378024801</v>
      </c>
      <c r="U56" s="22">
        <v>3327.4418745642192</v>
      </c>
      <c r="V56" s="22">
        <v>3137.3961151871486</v>
      </c>
      <c r="W56" s="22">
        <v>3385.8429259111463</v>
      </c>
      <c r="X56" s="22">
        <v>4168.505177067188</v>
      </c>
      <c r="Y56" s="22">
        <v>4496.6003788332273</v>
      </c>
      <c r="Z56" s="22">
        <v>4527.6689876416121</v>
      </c>
      <c r="AA56" s="22">
        <v>4230.3440556779033</v>
      </c>
      <c r="AB56" s="22">
        <v>4038.5572283991801</v>
      </c>
      <c r="AC56" s="22">
        <v>3689.5187056121599</v>
      </c>
      <c r="AD56" s="22">
        <v>3447.6956985050042</v>
      </c>
      <c r="AE56" s="22">
        <v>3953.0889682413199</v>
      </c>
      <c r="AF56" s="22">
        <v>4145.9741100251431</v>
      </c>
      <c r="AG56" s="22">
        <v>3837.0269938447204</v>
      </c>
    </row>
    <row r="57" spans="1:33" x14ac:dyDescent="0.25">
      <c r="A57" s="17" t="str">
        <f>VLOOKUP(C57,'Country Table'!$C$4:$G$222,5,FALSE)</f>
        <v>Low income</v>
      </c>
      <c r="B57" s="17" t="str">
        <f>VLOOKUP(C57,'Country Table'!$C$4:$G$222,4,FALSE)</f>
        <v>Sub-Saharan Africa</v>
      </c>
      <c r="C57" t="s">
        <v>140</v>
      </c>
      <c r="D57" s="22">
        <v>254.24325689368328</v>
      </c>
      <c r="E57" s="22">
        <v>271.39441182654082</v>
      </c>
      <c r="F57" s="22">
        <v>204.05020532133798</v>
      </c>
      <c r="G57" s="22">
        <v>165.6931969520281</v>
      </c>
      <c r="H57" s="22">
        <v>125.54956988194682</v>
      </c>
      <c r="I57" s="22">
        <v>134.34295553662082</v>
      </c>
      <c r="J57" s="22">
        <v>145.16690372713293</v>
      </c>
      <c r="K57" s="22">
        <v>141.50861990176625</v>
      </c>
      <c r="L57" s="22">
        <v>125.07614107899231</v>
      </c>
      <c r="M57" s="22">
        <v>119.68406704868094</v>
      </c>
      <c r="N57" s="22">
        <v>124.46080027176242</v>
      </c>
      <c r="O57" s="22">
        <v>120.76578195908348</v>
      </c>
      <c r="P57" s="22">
        <v>111.92722352927898</v>
      </c>
      <c r="Q57" s="22">
        <v>119.4903909886719</v>
      </c>
      <c r="R57" s="22">
        <v>136.46625555278254</v>
      </c>
      <c r="S57" s="22">
        <v>162.43272650035217</v>
      </c>
      <c r="T57" s="22">
        <v>194.68743045511766</v>
      </c>
      <c r="U57" s="22">
        <v>244.28603715272217</v>
      </c>
      <c r="V57" s="22">
        <v>326.4368266989311</v>
      </c>
      <c r="W57" s="22">
        <v>380.56904786288544</v>
      </c>
      <c r="X57" s="22">
        <v>341.5541149051794</v>
      </c>
      <c r="Y57" s="22">
        <v>354.47957584134747</v>
      </c>
      <c r="Z57" s="22">
        <v>467.07792724171787</v>
      </c>
      <c r="AA57" s="22">
        <v>499.53157205990686</v>
      </c>
      <c r="AB57" s="22">
        <v>566.92646646198386</v>
      </c>
      <c r="AC57" s="22">
        <v>640.54189131368173</v>
      </c>
      <c r="AD57" s="22">
        <v>717.12459293328538</v>
      </c>
      <c r="AE57" s="22">
        <v>768.52230757938594</v>
      </c>
      <c r="AF57" s="22">
        <v>771.52381386447553</v>
      </c>
      <c r="AG57" s="22">
        <v>857.50135104292212</v>
      </c>
    </row>
    <row r="58" spans="1:33" x14ac:dyDescent="0.25">
      <c r="A58" s="17" t="str">
        <f>VLOOKUP(C58,'Country Table'!$C$4:$G$222,5,FALSE)</f>
        <v>Upper middle income</v>
      </c>
      <c r="B58" s="17" t="str">
        <f>VLOOKUP(C58,'Country Table'!$C$4:$G$222,4,FALSE)</f>
        <v>East Asia &amp; Pacific</v>
      </c>
      <c r="C58" t="s">
        <v>144</v>
      </c>
      <c r="D58" s="22">
        <v>1835.1280959176693</v>
      </c>
      <c r="E58" s="22">
        <v>1881.754117990994</v>
      </c>
      <c r="F58" s="22">
        <v>2057.5780328604355</v>
      </c>
      <c r="G58" s="22">
        <v>2166.2334780751921</v>
      </c>
      <c r="H58" s="22">
        <v>2384.0957435422192</v>
      </c>
      <c r="I58" s="22">
        <v>2540.9907095720682</v>
      </c>
      <c r="J58" s="22">
        <v>2714.5649315845176</v>
      </c>
      <c r="K58" s="22">
        <v>2641.4778655384489</v>
      </c>
      <c r="L58" s="22">
        <v>2070.5746241612542</v>
      </c>
      <c r="M58" s="22">
        <v>2408.735920848183</v>
      </c>
      <c r="N58" s="22">
        <v>2076.5687843164856</v>
      </c>
      <c r="O58" s="22">
        <v>2039.6256972117728</v>
      </c>
      <c r="P58" s="22">
        <v>2260.2583983847508</v>
      </c>
      <c r="Q58" s="22">
        <v>2837.8922462081123</v>
      </c>
      <c r="R58" s="22">
        <v>3334.9316666979225</v>
      </c>
      <c r="S58" s="22">
        <v>3659.579328708418</v>
      </c>
      <c r="T58" s="22">
        <v>3747.8607160745478</v>
      </c>
      <c r="U58" s="22">
        <v>4072.101569843293</v>
      </c>
      <c r="V58" s="22">
        <v>4167.6702847165425</v>
      </c>
      <c r="W58" s="22">
        <v>3362.8165551403222</v>
      </c>
      <c r="X58" s="22">
        <v>3652.5274371419264</v>
      </c>
      <c r="Y58" s="22">
        <v>4371.4575101241144</v>
      </c>
      <c r="Z58" s="22">
        <v>4591.5557840295587</v>
      </c>
      <c r="AA58" s="22">
        <v>4840.6937161580181</v>
      </c>
      <c r="AB58" s="22">
        <v>5605.5703308084703</v>
      </c>
      <c r="AC58" s="22">
        <v>5390.7452371174477</v>
      </c>
      <c r="AD58" s="22">
        <v>5651.3180663006642</v>
      </c>
      <c r="AE58" s="22">
        <v>6101.0308425594567</v>
      </c>
      <c r="AF58" s="22">
        <v>6266.9679588141898</v>
      </c>
      <c r="AG58" s="22">
        <v>6220.0464208924695</v>
      </c>
    </row>
    <row r="59" spans="1:33" x14ac:dyDescent="0.25">
      <c r="A59" s="17" t="str">
        <f>VLOOKUP(C59,'Country Table'!$C$4:$G$222,5,FALSE)</f>
        <v>High income</v>
      </c>
      <c r="B59" s="17" t="str">
        <f>VLOOKUP(C59,'Country Table'!$C$4:$G$222,4,FALSE)</f>
        <v>Europe &amp; Central Asia</v>
      </c>
      <c r="C59" t="s">
        <v>146</v>
      </c>
      <c r="D59" s="22">
        <v>28364.645076592249</v>
      </c>
      <c r="E59" s="22">
        <v>25484.739293574614</v>
      </c>
      <c r="F59" s="22">
        <v>22319.059460245957</v>
      </c>
      <c r="G59" s="22">
        <v>17608.812390226405</v>
      </c>
      <c r="H59" s="22">
        <v>20301.333085865972</v>
      </c>
      <c r="I59" s="22">
        <v>26271.599814169102</v>
      </c>
      <c r="J59" s="22">
        <v>25783.450487861108</v>
      </c>
      <c r="K59" s="22">
        <v>24691.872813369799</v>
      </c>
      <c r="L59" s="22">
        <v>26009.269488618163</v>
      </c>
      <c r="M59" s="22">
        <v>26177.347983644057</v>
      </c>
      <c r="N59" s="22">
        <v>24285.466820516212</v>
      </c>
      <c r="O59" s="22">
        <v>24946.18918914043</v>
      </c>
      <c r="P59" s="22">
        <v>26869.674903629257</v>
      </c>
      <c r="Q59" s="22">
        <v>32855.132628780295</v>
      </c>
      <c r="R59" s="22">
        <v>37702.845376264115</v>
      </c>
      <c r="S59" s="22">
        <v>39040.288882505207</v>
      </c>
      <c r="T59" s="22">
        <v>41188.093699730169</v>
      </c>
      <c r="U59" s="22">
        <v>48414.845092972217</v>
      </c>
      <c r="V59" s="22">
        <v>53554.038922467298</v>
      </c>
      <c r="W59" s="22">
        <v>47293.992833504235</v>
      </c>
      <c r="X59" s="22">
        <v>46459.973254854252</v>
      </c>
      <c r="Y59" s="22">
        <v>51081.997670312718</v>
      </c>
      <c r="Z59" s="22">
        <v>47710.790216941481</v>
      </c>
      <c r="AA59" s="22">
        <v>49878.043244453642</v>
      </c>
      <c r="AB59" s="22">
        <v>50260.299858895785</v>
      </c>
      <c r="AC59" s="22">
        <v>42784.69836164319</v>
      </c>
      <c r="AD59" s="22">
        <v>43784.283962209796</v>
      </c>
      <c r="AE59" s="22">
        <v>46316.745458832629</v>
      </c>
      <c r="AF59" s="22">
        <v>50021.291056770155</v>
      </c>
      <c r="AG59" s="22">
        <v>48685.853986694499</v>
      </c>
    </row>
    <row r="60" spans="1:33" x14ac:dyDescent="0.25">
      <c r="A60" s="17" t="str">
        <f>VLOOKUP(C60,'Country Table'!$C$4:$G$222,5,FALSE)</f>
        <v>High income</v>
      </c>
      <c r="B60" s="17" t="str">
        <f>VLOOKUP(C60,'Country Table'!$C$4:$G$222,4,FALSE)</f>
        <v>Europe &amp; Central Asia</v>
      </c>
      <c r="C60" t="s">
        <v>148</v>
      </c>
      <c r="D60" s="22">
        <v>21793.842647983161</v>
      </c>
      <c r="E60" s="22">
        <v>21675.064248549337</v>
      </c>
      <c r="F60" s="22">
        <v>23813.71184171506</v>
      </c>
      <c r="G60" s="22">
        <v>22380.103961935467</v>
      </c>
      <c r="H60" s="22">
        <v>23496.523322266625</v>
      </c>
      <c r="I60" s="22">
        <v>26890.219880453453</v>
      </c>
      <c r="J60" s="22">
        <v>26871.829018905424</v>
      </c>
      <c r="K60" s="22">
        <v>24228.942350896392</v>
      </c>
      <c r="L60" s="22">
        <v>24974.272199000538</v>
      </c>
      <c r="M60" s="22">
        <v>24673.198969174438</v>
      </c>
      <c r="N60" s="22">
        <v>22364.029394340596</v>
      </c>
      <c r="O60" s="22">
        <v>22433.555714194477</v>
      </c>
      <c r="P60" s="22">
        <v>24177.335167464156</v>
      </c>
      <c r="Q60" s="22">
        <v>29568.385949667954</v>
      </c>
      <c r="R60" s="22">
        <v>33741.26514691746</v>
      </c>
      <c r="S60" s="22">
        <v>34760.187766386567</v>
      </c>
      <c r="T60" s="22">
        <v>36443.623441441137</v>
      </c>
      <c r="U60" s="22">
        <v>41508.433985041571</v>
      </c>
      <c r="V60" s="22">
        <v>45334.114435824602</v>
      </c>
      <c r="W60" s="22">
        <v>41575.418748373733</v>
      </c>
      <c r="X60" s="22">
        <v>40638.33400426001</v>
      </c>
      <c r="Y60" s="22">
        <v>43790.732048201884</v>
      </c>
      <c r="Z60" s="22">
        <v>40874.703505345686</v>
      </c>
      <c r="AA60" s="22">
        <v>42592.934094334167</v>
      </c>
      <c r="AB60" s="22">
        <v>43011.263102841702</v>
      </c>
      <c r="AC60" s="22">
        <v>36638.184929157011</v>
      </c>
      <c r="AD60" s="22">
        <v>37037.374186121946</v>
      </c>
      <c r="AE60" s="22">
        <v>38812.161034168152</v>
      </c>
      <c r="AF60" s="22">
        <v>41631.090738904422</v>
      </c>
      <c r="AG60" s="22">
        <v>40493.928572045559</v>
      </c>
    </row>
    <row r="61" spans="1:33" x14ac:dyDescent="0.25">
      <c r="A61" s="17" t="str">
        <f>VLOOKUP(C61,'Country Table'!$C$4:$G$222,5,FALSE)</f>
        <v>Upper middle income</v>
      </c>
      <c r="B61" s="17" t="str">
        <f>VLOOKUP(C61,'Country Table'!$C$4:$G$222,4,FALSE)</f>
        <v>Sub-Saharan Africa</v>
      </c>
      <c r="C61" t="s">
        <v>152</v>
      </c>
      <c r="D61" s="22">
        <v>6268.9510197545251</v>
      </c>
      <c r="E61" s="22">
        <v>5537.0097213604968</v>
      </c>
      <c r="F61" s="22">
        <v>5578.0051731848325</v>
      </c>
      <c r="G61" s="22">
        <v>4252.0281857038026</v>
      </c>
      <c r="H61" s="22">
        <v>3963.8680488903642</v>
      </c>
      <c r="I61" s="22">
        <v>4570.5923671295086</v>
      </c>
      <c r="J61" s="22">
        <v>5116.1460587586289</v>
      </c>
      <c r="K61" s="22">
        <v>4667.168585463608</v>
      </c>
      <c r="L61" s="22">
        <v>3831.7806677081621</v>
      </c>
      <c r="M61" s="22">
        <v>3888.898926991737</v>
      </c>
      <c r="N61" s="22">
        <v>4125.7166635171261</v>
      </c>
      <c r="O61" s="22">
        <v>3989.5566061345176</v>
      </c>
      <c r="P61" s="22">
        <v>4121.9586447099664</v>
      </c>
      <c r="Q61" s="22">
        <v>4922.3765255980643</v>
      </c>
      <c r="R61" s="22">
        <v>5729.2969577969834</v>
      </c>
      <c r="S61" s="22">
        <v>6888.6271472703083</v>
      </c>
      <c r="T61" s="22">
        <v>7214.9145435853861</v>
      </c>
      <c r="U61" s="22">
        <v>8447.0785912062001</v>
      </c>
      <c r="V61" s="22">
        <v>10212.819432054217</v>
      </c>
      <c r="W61" s="22">
        <v>7690.0522348723371</v>
      </c>
      <c r="X61" s="22">
        <v>8849.3552997150673</v>
      </c>
      <c r="Y61" s="22">
        <v>10809.646450590924</v>
      </c>
      <c r="Z61" s="22">
        <v>9813.4777028243971</v>
      </c>
      <c r="AA61" s="22">
        <v>9683.5762902867355</v>
      </c>
      <c r="AB61" s="22">
        <v>9663.4292397764129</v>
      </c>
      <c r="AC61" s="22">
        <v>7384.7158700318269</v>
      </c>
      <c r="AD61" s="22">
        <v>6984.4510187339456</v>
      </c>
      <c r="AE61" s="22">
        <v>7230.3963926842562</v>
      </c>
      <c r="AF61" s="22">
        <v>7956.6278155868604</v>
      </c>
      <c r="AG61" s="22">
        <v>7667.366861269139</v>
      </c>
    </row>
    <row r="62" spans="1:33" x14ac:dyDescent="0.25">
      <c r="A62" s="17" t="str">
        <f>VLOOKUP(C62,'Country Table'!$C$4:$G$222,5,FALSE)</f>
        <v>Low income</v>
      </c>
      <c r="B62" s="17" t="str">
        <f>VLOOKUP(C62,'Country Table'!$C$4:$G$222,4,FALSE)</f>
        <v>Sub-Saharan Africa</v>
      </c>
      <c r="C62" t="s">
        <v>452</v>
      </c>
      <c r="D62" s="22">
        <v>331.81843475680438</v>
      </c>
      <c r="E62" s="22">
        <v>695.40958742203986</v>
      </c>
      <c r="F62" s="22">
        <v>695.1560480823274</v>
      </c>
      <c r="G62" s="22">
        <v>711.72551006240565</v>
      </c>
      <c r="H62" s="22">
        <v>682.21852125900364</v>
      </c>
      <c r="I62" s="22">
        <v>696.45081850312829</v>
      </c>
      <c r="J62" s="22">
        <v>728.66907188667358</v>
      </c>
      <c r="K62" s="22">
        <v>669.39886560929131</v>
      </c>
      <c r="L62" s="22">
        <v>678.67563019206091</v>
      </c>
      <c r="M62" s="22">
        <v>637.93157023091578</v>
      </c>
      <c r="N62" s="22">
        <v>594.15164298866705</v>
      </c>
      <c r="O62" s="22">
        <v>505.42014966136162</v>
      </c>
      <c r="P62" s="22">
        <v>411.77248040377015</v>
      </c>
      <c r="Q62" s="22">
        <v>335.90621695050373</v>
      </c>
      <c r="R62" s="22">
        <v>642.75492984272978</v>
      </c>
      <c r="S62" s="22">
        <v>665.72194065367205</v>
      </c>
      <c r="T62" s="22">
        <v>662.3624609769555</v>
      </c>
      <c r="U62" s="22">
        <v>780.38009914809663</v>
      </c>
      <c r="V62" s="22">
        <v>924.51151643002675</v>
      </c>
      <c r="W62" s="22">
        <v>833.28040272409578</v>
      </c>
      <c r="X62" s="22">
        <v>860.63787368812541</v>
      </c>
      <c r="Y62" s="22">
        <v>762.76105413115909</v>
      </c>
      <c r="Z62" s="22">
        <v>742.78113779662669</v>
      </c>
      <c r="AA62" s="22">
        <v>700.51497196066816</v>
      </c>
      <c r="AB62" s="22">
        <v>607.4284041150039</v>
      </c>
      <c r="AC62" s="22">
        <v>649.51082941779339</v>
      </c>
      <c r="AD62" s="22">
        <v>683.9976538986889</v>
      </c>
      <c r="AE62" s="22">
        <v>676.65592455212493</v>
      </c>
      <c r="AF62" s="22">
        <v>712.51237107925601</v>
      </c>
      <c r="AG62" s="22">
        <v>751.29468838874197</v>
      </c>
    </row>
    <row r="63" spans="1:33" x14ac:dyDescent="0.25">
      <c r="A63" s="17" t="str">
        <f>VLOOKUP(C63,'Country Table'!$C$4:$G$222,5,FALSE)</f>
        <v>Upper middle income</v>
      </c>
      <c r="B63" s="17" t="str">
        <f>VLOOKUP(C63,'Country Table'!$C$4:$G$222,4,FALSE)</f>
        <v>Europe &amp; Central Asia</v>
      </c>
      <c r="C63" t="s">
        <v>155</v>
      </c>
      <c r="D63" s="22">
        <v>1614.6401223991975</v>
      </c>
      <c r="E63" s="22">
        <v>1314.670670204044</v>
      </c>
      <c r="F63" s="22">
        <v>757.22354850535771</v>
      </c>
      <c r="G63" s="22">
        <v>550.01554260922444</v>
      </c>
      <c r="H63" s="22">
        <v>519.81618707676205</v>
      </c>
      <c r="I63" s="22">
        <v>578.33676332987761</v>
      </c>
      <c r="J63" s="22">
        <v>689.03441365259732</v>
      </c>
      <c r="K63" s="22">
        <v>807.03228575235244</v>
      </c>
      <c r="L63" s="22">
        <v>851.51574463587383</v>
      </c>
      <c r="M63" s="22">
        <v>673.53789267519221</v>
      </c>
      <c r="N63" s="22">
        <v>749.90852361159057</v>
      </c>
      <c r="O63" s="22">
        <v>801.99041388837327</v>
      </c>
      <c r="P63" s="22">
        <v>853.51645371331836</v>
      </c>
      <c r="Q63" s="22">
        <v>1010.0079801312991</v>
      </c>
      <c r="R63" s="22">
        <v>1305.0474855720777</v>
      </c>
      <c r="S63" s="22">
        <v>1642.7609375639529</v>
      </c>
      <c r="T63" s="22">
        <v>1996.0571292766367</v>
      </c>
      <c r="U63" s="22">
        <v>2635.3538820296317</v>
      </c>
      <c r="V63" s="22">
        <v>3324.7358790541143</v>
      </c>
      <c r="W63" s="22">
        <v>2822.6674302335173</v>
      </c>
      <c r="X63" s="22">
        <v>3233.2959434742097</v>
      </c>
      <c r="Y63" s="22">
        <v>4021.743306172858</v>
      </c>
      <c r="Z63" s="22">
        <v>4421.8182422801301</v>
      </c>
      <c r="AA63" s="22">
        <v>4623.7457247341945</v>
      </c>
      <c r="AB63" s="22">
        <v>4739.1883384642069</v>
      </c>
      <c r="AC63" s="22">
        <v>4014.1859441932947</v>
      </c>
      <c r="AD63" s="22">
        <v>4062.1698875737929</v>
      </c>
      <c r="AE63" s="22">
        <v>4357.0009355462771</v>
      </c>
      <c r="AF63" s="22">
        <v>4722.7877832176646</v>
      </c>
      <c r="AG63" s="22">
        <v>4769.1865432635086</v>
      </c>
    </row>
    <row r="64" spans="1:33" x14ac:dyDescent="0.25">
      <c r="A64" s="17" t="str">
        <f>VLOOKUP(C64,'Country Table'!$C$4:$G$222,5,FALSE)</f>
        <v>High income</v>
      </c>
      <c r="B64" s="17" t="str">
        <f>VLOOKUP(C64,'Country Table'!$C$4:$G$222,4,FALSE)</f>
        <v>Europe &amp; Central Asia</v>
      </c>
      <c r="C64" t="s">
        <v>157</v>
      </c>
      <c r="D64" s="22">
        <v>22303.961332758488</v>
      </c>
      <c r="E64" s="22">
        <v>23357.757725073017</v>
      </c>
      <c r="F64" s="22">
        <v>26438.230388841715</v>
      </c>
      <c r="G64" s="22">
        <v>25522.629573361766</v>
      </c>
      <c r="H64" s="22">
        <v>27076.606750140018</v>
      </c>
      <c r="I64" s="22">
        <v>31658.349378913532</v>
      </c>
      <c r="J64" s="22">
        <v>30485.866548227867</v>
      </c>
      <c r="K64" s="22">
        <v>26964.049467267312</v>
      </c>
      <c r="L64" s="22">
        <v>27289.059360319126</v>
      </c>
      <c r="M64" s="22">
        <v>26725.915218257298</v>
      </c>
      <c r="N64" s="22">
        <v>23635.929220397713</v>
      </c>
      <c r="O64" s="22">
        <v>23607.882855392225</v>
      </c>
      <c r="P64" s="22">
        <v>25077.729075960167</v>
      </c>
      <c r="Q64" s="22">
        <v>30243.576529697923</v>
      </c>
      <c r="R64" s="22">
        <v>34044.053634124837</v>
      </c>
      <c r="S64" s="22">
        <v>34507.368814233232</v>
      </c>
      <c r="T64" s="22">
        <v>36323.447742182201</v>
      </c>
      <c r="U64" s="22">
        <v>41587.212898426355</v>
      </c>
      <c r="V64" s="22">
        <v>45427.151677488953</v>
      </c>
      <c r="W64" s="22">
        <v>41485.901649513944</v>
      </c>
      <c r="X64" s="22">
        <v>41531.934197868861</v>
      </c>
      <c r="Y64" s="22">
        <v>46644.776027967957</v>
      </c>
      <c r="Z64" s="22">
        <v>43858.363055107635</v>
      </c>
      <c r="AA64" s="22">
        <v>46285.764068840683</v>
      </c>
      <c r="AB64" s="22">
        <v>47959.993273759865</v>
      </c>
      <c r="AC64" s="22">
        <v>41139.544568553334</v>
      </c>
      <c r="AD64" s="22">
        <v>42098.920445354459</v>
      </c>
      <c r="AE64" s="22">
        <v>44349.589655275668</v>
      </c>
      <c r="AF64" s="22">
        <v>47639.003440712237</v>
      </c>
      <c r="AG64" s="22">
        <v>46258.878289705164</v>
      </c>
    </row>
    <row r="65" spans="1:33" x14ac:dyDescent="0.25">
      <c r="A65" s="17" t="str">
        <f>VLOOKUP(C65,'Country Table'!$C$4:$G$222,5,FALSE)</f>
        <v>Lower middle income</v>
      </c>
      <c r="B65" s="17" t="str">
        <f>VLOOKUP(C65,'Country Table'!$C$4:$G$222,4,FALSE)</f>
        <v>Sub-Saharan Africa</v>
      </c>
      <c r="C65" t="s">
        <v>159</v>
      </c>
      <c r="D65" s="22">
        <v>398.63700013795187</v>
      </c>
      <c r="E65" s="22">
        <v>433.77306509747376</v>
      </c>
      <c r="F65" s="22">
        <v>409.74662537306193</v>
      </c>
      <c r="G65" s="22">
        <v>370.41924794458629</v>
      </c>
      <c r="H65" s="22">
        <v>328.74458641415521</v>
      </c>
      <c r="I65" s="22">
        <v>379.98800725064569</v>
      </c>
      <c r="J65" s="22">
        <v>397.13593689470969</v>
      </c>
      <c r="K65" s="22">
        <v>384.79615644046828</v>
      </c>
      <c r="L65" s="22">
        <v>407.52330361693754</v>
      </c>
      <c r="M65" s="22">
        <v>410.33422967899332</v>
      </c>
      <c r="N65" s="22">
        <v>258.47095948785989</v>
      </c>
      <c r="O65" s="22">
        <v>269.01499838081696</v>
      </c>
      <c r="P65" s="22">
        <v>304.564560762479</v>
      </c>
      <c r="Q65" s="22">
        <v>367.82152164833991</v>
      </c>
      <c r="R65" s="22">
        <v>417.50816486176473</v>
      </c>
      <c r="S65" s="22">
        <v>491.94637788410125</v>
      </c>
      <c r="T65" s="22">
        <v>911.99867561652513</v>
      </c>
      <c r="U65" s="22">
        <v>1078.1605094223546</v>
      </c>
      <c r="V65" s="22">
        <v>1210.6222572308395</v>
      </c>
      <c r="W65" s="22">
        <v>1074.755380375864</v>
      </c>
      <c r="X65" s="22">
        <v>1299.3449494603933</v>
      </c>
      <c r="Y65" s="22">
        <v>1549.462901929455</v>
      </c>
      <c r="Z65" s="22">
        <v>1587.5612371999687</v>
      </c>
      <c r="AA65" s="22">
        <v>2345.3929057488522</v>
      </c>
      <c r="AB65" s="22">
        <v>1971.0333467541088</v>
      </c>
      <c r="AC65" s="22">
        <v>1743.850996408702</v>
      </c>
      <c r="AD65" s="22">
        <v>1931.3894703694295</v>
      </c>
      <c r="AE65" s="22">
        <v>2025.9324238675056</v>
      </c>
      <c r="AF65" s="22">
        <v>2202.3121644250382</v>
      </c>
      <c r="AG65" s="22">
        <v>2202.1155673806516</v>
      </c>
    </row>
    <row r="66" spans="1:33" x14ac:dyDescent="0.25">
      <c r="A66" s="17" t="str">
        <f>VLOOKUP(C66,'Country Table'!$C$4:$G$222,5,FALSE)</f>
        <v>High income</v>
      </c>
      <c r="B66" s="17" t="str">
        <f>VLOOKUP(C66,'Country Table'!$C$4:$G$222,4,FALSE)</f>
        <v>Europe &amp; Central Asia</v>
      </c>
      <c r="C66" t="s">
        <v>163</v>
      </c>
      <c r="D66" s="22">
        <v>9600.1851296596851</v>
      </c>
      <c r="E66" s="22">
        <v>10188.36978012384</v>
      </c>
      <c r="F66" s="22">
        <v>11176.458436251656</v>
      </c>
      <c r="G66" s="22">
        <v>10401.982986191446</v>
      </c>
      <c r="H66" s="22">
        <v>11091.283860637564</v>
      </c>
      <c r="I66" s="22">
        <v>12959.324318661924</v>
      </c>
      <c r="J66" s="22">
        <v>13749.115152099628</v>
      </c>
      <c r="K66" s="22">
        <v>13427.832493794536</v>
      </c>
      <c r="L66" s="22">
        <v>13472.137641527637</v>
      </c>
      <c r="M66" s="22">
        <v>13245.189463412054</v>
      </c>
      <c r="N66" s="22">
        <v>12042.953731099451</v>
      </c>
      <c r="O66" s="22">
        <v>12538.178827836149</v>
      </c>
      <c r="P66" s="22">
        <v>14110.313391107757</v>
      </c>
      <c r="Q66" s="22">
        <v>18477.578411926999</v>
      </c>
      <c r="R66" s="22">
        <v>21955.104091159461</v>
      </c>
      <c r="S66" s="22">
        <v>22551.735744099024</v>
      </c>
      <c r="T66" s="22">
        <v>24801.15780650351</v>
      </c>
      <c r="U66" s="22">
        <v>28827.326355522353</v>
      </c>
      <c r="V66" s="22">
        <v>31997.282010881332</v>
      </c>
      <c r="W66" s="22">
        <v>29710.970295028441</v>
      </c>
      <c r="X66" s="22">
        <v>26917.758978725371</v>
      </c>
      <c r="Y66" s="22">
        <v>25916.293528935083</v>
      </c>
      <c r="Z66" s="22">
        <v>22242.681934770993</v>
      </c>
      <c r="AA66" s="22">
        <v>21874.819504166666</v>
      </c>
      <c r="AB66" s="22">
        <v>21760.979799491834</v>
      </c>
      <c r="AC66" s="22">
        <v>18167.773716916243</v>
      </c>
      <c r="AD66" s="22">
        <v>18116.45962233355</v>
      </c>
      <c r="AE66" s="22">
        <v>18930.218585643317</v>
      </c>
      <c r="AF66" s="22">
        <v>20324.305013787533</v>
      </c>
      <c r="AG66" s="22">
        <v>19582.536010832937</v>
      </c>
    </row>
    <row r="67" spans="1:33" x14ac:dyDescent="0.25">
      <c r="A67" s="17" t="str">
        <f>VLOOKUP(C67,'Country Table'!$C$4:$G$222,5,FALSE)</f>
        <v>High income</v>
      </c>
      <c r="B67" s="17" t="str">
        <f>VLOOKUP(C67,'Country Table'!$C$4:$G$222,4,FALSE)</f>
        <v>Europe &amp; Central Asia</v>
      </c>
      <c r="C67" t="s">
        <v>165</v>
      </c>
      <c r="D67" s="22">
        <v>18326.805123460934</v>
      </c>
      <c r="E67" s="22">
        <v>18315.196303158471</v>
      </c>
      <c r="F67" s="22">
        <v>18768.930143719674</v>
      </c>
      <c r="G67" s="22">
        <v>16797.45885628416</v>
      </c>
      <c r="H67" s="22">
        <v>18123.963034820499</v>
      </c>
      <c r="I67" s="22">
        <v>21665.701898367162</v>
      </c>
      <c r="J67" s="22">
        <v>21422.35754340472</v>
      </c>
      <c r="K67" s="22">
        <v>19145.496036252338</v>
      </c>
      <c r="L67" s="22">
        <v>20496.661371850987</v>
      </c>
      <c r="M67" s="22">
        <v>20170.438416002748</v>
      </c>
      <c r="N67" s="22">
        <v>19004.107291030436</v>
      </c>
      <c r="O67" s="22">
        <v>19275.473337606632</v>
      </c>
      <c r="P67" s="22">
        <v>20652.878328787829</v>
      </c>
      <c r="Q67" s="22">
        <v>27459.762783948434</v>
      </c>
      <c r="R67" s="22">
        <v>32023.452207623697</v>
      </c>
      <c r="S67" s="22">
        <v>32489.781908527802</v>
      </c>
      <c r="T67" s="22">
        <v>35458.123121048244</v>
      </c>
      <c r="U67" s="22">
        <v>39780.951444575345</v>
      </c>
      <c r="V67" s="22">
        <v>44367.055649787311</v>
      </c>
      <c r="W67" s="22">
        <v>44918.564877075565</v>
      </c>
      <c r="X67" s="22">
        <v>43988.332493194612</v>
      </c>
      <c r="Y67" s="22">
        <v>47186.981468004778</v>
      </c>
      <c r="Z67" s="22">
        <v>45936.765951698857</v>
      </c>
      <c r="AA67" s="22">
        <v>47535.589945368476</v>
      </c>
      <c r="AB67" s="22">
        <v>50484.927573902278</v>
      </c>
      <c r="AC67" s="22">
        <v>44536.401308099936</v>
      </c>
      <c r="AD67" s="22">
        <v>48181.874188063957</v>
      </c>
      <c r="AE67" s="22">
        <v>50321.368754344228</v>
      </c>
      <c r="AF67" s="22">
        <v>54470.956386425481</v>
      </c>
      <c r="AG67" s="22" t="s">
        <v>443</v>
      </c>
    </row>
    <row r="68" spans="1:33" x14ac:dyDescent="0.25">
      <c r="A68" s="17" t="str">
        <f>VLOOKUP(C68,'Country Table'!$C$4:$G$222,5,FALSE)</f>
        <v>Upper middle income</v>
      </c>
      <c r="B68" s="17" t="str">
        <f>VLOOKUP(C68,'Country Table'!$C$4:$G$222,4,FALSE)</f>
        <v>Latin America &amp; Caribbean</v>
      </c>
      <c r="C68" t="s">
        <v>167</v>
      </c>
      <c r="D68" s="22">
        <v>2886.9082949721578</v>
      </c>
      <c r="E68" s="22">
        <v>3117.954477388439</v>
      </c>
      <c r="F68" s="22">
        <v>3192.1004934332777</v>
      </c>
      <c r="G68" s="22">
        <v>3153.946708593965</v>
      </c>
      <c r="H68" s="22">
        <v>3272.3227998914454</v>
      </c>
      <c r="I68" s="22">
        <v>3411.8989163062233</v>
      </c>
      <c r="J68" s="22">
        <v>3632.7506108300349</v>
      </c>
      <c r="K68" s="22">
        <v>3861.397822054334</v>
      </c>
      <c r="L68" s="22">
        <v>4370.7039981238422</v>
      </c>
      <c r="M68" s="22">
        <v>4705.652241197773</v>
      </c>
      <c r="N68" s="22">
        <v>5057.1739652676697</v>
      </c>
      <c r="O68" s="22">
        <v>5040.6704683356265</v>
      </c>
      <c r="P68" s="22">
        <v>5213.8962688492757</v>
      </c>
      <c r="Q68" s="22">
        <v>5682.5961002587128</v>
      </c>
      <c r="R68" s="22">
        <v>5741.5986333348592</v>
      </c>
      <c r="S68" s="22">
        <v>6644.0249595961841</v>
      </c>
      <c r="T68" s="22">
        <v>6658.5408466990048</v>
      </c>
      <c r="U68" s="22">
        <v>7212.5068218708302</v>
      </c>
      <c r="V68" s="22">
        <v>7832.4233522704917</v>
      </c>
      <c r="W68" s="22">
        <v>7290.6971004126653</v>
      </c>
      <c r="X68" s="22">
        <v>7257.756622323187</v>
      </c>
      <c r="Y68" s="22">
        <v>7291.0588966433752</v>
      </c>
      <c r="Z68" s="22">
        <v>7444.5047675972974</v>
      </c>
      <c r="AA68" s="22">
        <v>7789.7763807997717</v>
      </c>
      <c r="AB68" s="22">
        <v>8369.8867551322055</v>
      </c>
      <c r="AC68" s="22">
        <v>9096.8706459541227</v>
      </c>
      <c r="AD68" s="22">
        <v>9628.3474866201304</v>
      </c>
      <c r="AE68" s="22">
        <v>10152.832811887234</v>
      </c>
      <c r="AF68" s="22">
        <v>10485.907157179608</v>
      </c>
      <c r="AG68" s="22">
        <v>10965.5131592044</v>
      </c>
    </row>
    <row r="69" spans="1:33" x14ac:dyDescent="0.25">
      <c r="A69" s="17" t="str">
        <f>VLOOKUP(C69,'Country Table'!$C$4:$G$222,5,FALSE)</f>
        <v>Upper middle income</v>
      </c>
      <c r="B69" s="17" t="str">
        <f>VLOOKUP(C69,'Country Table'!$C$4:$G$222,4,FALSE)</f>
        <v>Latin America &amp; Caribbean</v>
      </c>
      <c r="C69" t="s">
        <v>171</v>
      </c>
      <c r="D69" s="22">
        <v>845.30696210518147</v>
      </c>
      <c r="E69" s="22">
        <v>1011.7549662810478</v>
      </c>
      <c r="F69" s="22">
        <v>1093.9629083570144</v>
      </c>
      <c r="G69" s="22">
        <v>1164.3740250810042</v>
      </c>
      <c r="H69" s="22">
        <v>1293.4701979461902</v>
      </c>
      <c r="I69" s="22">
        <v>1424.6825425625764</v>
      </c>
      <c r="J69" s="22">
        <v>1487.6076583997421</v>
      </c>
      <c r="K69" s="22">
        <v>1649.0016020609862</v>
      </c>
      <c r="L69" s="22">
        <v>1755.8495822319112</v>
      </c>
      <c r="M69" s="22">
        <v>1619.510735525314</v>
      </c>
      <c r="N69" s="22">
        <v>1664.2989582704549</v>
      </c>
      <c r="O69" s="22">
        <v>1575.4285574039923</v>
      </c>
      <c r="P69" s="22">
        <v>1710.3414684477607</v>
      </c>
      <c r="Q69" s="22">
        <v>1765.3516767453696</v>
      </c>
      <c r="R69" s="22">
        <v>1889.6918236601421</v>
      </c>
      <c r="S69" s="22">
        <v>2101.5418178224827</v>
      </c>
      <c r="T69" s="22">
        <v>2287.9357153063042</v>
      </c>
      <c r="U69" s="22">
        <v>2531.2060801227003</v>
      </c>
      <c r="V69" s="22">
        <v>2848.5031597140883</v>
      </c>
      <c r="W69" s="22">
        <v>2695.2212644719898</v>
      </c>
      <c r="X69" s="22">
        <v>2898.9422147044825</v>
      </c>
      <c r="Y69" s="22">
        <v>3281.6675017603334</v>
      </c>
      <c r="Z69" s="22">
        <v>3408.784916402356</v>
      </c>
      <c r="AA69" s="22">
        <v>3522.7736977543414</v>
      </c>
      <c r="AB69" s="22">
        <v>3779.6423276808414</v>
      </c>
      <c r="AC69" s="22">
        <v>3994.636912884745</v>
      </c>
      <c r="AD69" s="22">
        <v>4173.3016661947395</v>
      </c>
      <c r="AE69" s="22">
        <v>4451.4509899019668</v>
      </c>
      <c r="AF69" s="22">
        <v>4472.8923626901333</v>
      </c>
      <c r="AG69" s="22">
        <v>4619.9870970849315</v>
      </c>
    </row>
    <row r="70" spans="1:33" x14ac:dyDescent="0.25">
      <c r="A70" s="17" t="str">
        <f>VLOOKUP(C70,'Country Table'!$C$4:$G$222,5,FALSE)</f>
        <v>Low income</v>
      </c>
      <c r="B70" s="17" t="str">
        <f>VLOOKUP(C70,'Country Table'!$C$4:$G$222,4,FALSE)</f>
        <v>Sub-Saharan Africa</v>
      </c>
      <c r="C70" t="s">
        <v>173</v>
      </c>
      <c r="D70" s="22">
        <v>419.78862983845113</v>
      </c>
      <c r="E70" s="22">
        <v>461.34945850925112</v>
      </c>
      <c r="F70" s="22">
        <v>489.07187201172212</v>
      </c>
      <c r="G70" s="22">
        <v>475.4218352341739</v>
      </c>
      <c r="H70" s="22">
        <v>477.78046889690336</v>
      </c>
      <c r="I70" s="22">
        <v>508.10782936670262</v>
      </c>
      <c r="J70" s="22">
        <v>518.37423318584797</v>
      </c>
      <c r="K70" s="22">
        <v>493.83340036242078</v>
      </c>
      <c r="L70" s="22">
        <v>456.49103530747908</v>
      </c>
      <c r="M70" s="22">
        <v>429.71976804799823</v>
      </c>
      <c r="N70" s="22">
        <v>363.48247899906767</v>
      </c>
      <c r="O70" s="22">
        <v>336.63009188534483</v>
      </c>
      <c r="P70" s="22">
        <v>343.53734186826665</v>
      </c>
      <c r="Q70" s="22">
        <v>393.73992929108476</v>
      </c>
      <c r="R70" s="22">
        <v>410.76121611684437</v>
      </c>
      <c r="S70" s="22">
        <v>322.41568160552674</v>
      </c>
      <c r="T70" s="22">
        <v>453.40351845416319</v>
      </c>
      <c r="U70" s="22">
        <v>659.99272295454648</v>
      </c>
      <c r="V70" s="22">
        <v>715.0968204110095</v>
      </c>
      <c r="W70" s="22">
        <v>674.08555024505722</v>
      </c>
      <c r="X70" s="22">
        <v>672.42440256244265</v>
      </c>
      <c r="Y70" s="22">
        <v>651.13536353304721</v>
      </c>
      <c r="Z70" s="22">
        <v>717.05073788558445</v>
      </c>
      <c r="AA70" s="22">
        <v>769.003943268326</v>
      </c>
      <c r="AB70" s="22">
        <v>787.23807021997027</v>
      </c>
      <c r="AC70" s="22">
        <v>769.25601374601581</v>
      </c>
      <c r="AD70" s="22">
        <v>732.96657072192022</v>
      </c>
      <c r="AE70" s="22">
        <v>856.56526975046779</v>
      </c>
      <c r="AF70" s="22">
        <v>983.30949223934579</v>
      </c>
      <c r="AG70" s="22">
        <v>1064.1312373665644</v>
      </c>
    </row>
    <row r="71" spans="1:33" x14ac:dyDescent="0.25">
      <c r="A71" s="17" t="str">
        <f>VLOOKUP(C71,'Country Table'!$C$4:$G$222,5,FALSE)</f>
        <v>Low income</v>
      </c>
      <c r="B71" s="17" t="str">
        <f>VLOOKUP(C71,'Country Table'!$C$4:$G$222,4,FALSE)</f>
        <v>Sub-Saharan Africa</v>
      </c>
      <c r="C71" t="s">
        <v>175</v>
      </c>
      <c r="D71" s="22">
        <v>250.15046793605487</v>
      </c>
      <c r="E71" s="22">
        <v>257.78917564696468</v>
      </c>
      <c r="F71" s="22">
        <v>221.79981746369972</v>
      </c>
      <c r="G71" s="22">
        <v>227.02281017036015</v>
      </c>
      <c r="H71" s="22">
        <v>220.96021694733906</v>
      </c>
      <c r="I71" s="22">
        <v>233.24240189979332</v>
      </c>
      <c r="J71" s="22">
        <v>243.43873419146482</v>
      </c>
      <c r="K71" s="22">
        <v>237.12903040078885</v>
      </c>
      <c r="L71" s="22">
        <v>178.84851966802961</v>
      </c>
      <c r="M71" s="22">
        <v>190.67263014953139</v>
      </c>
      <c r="N71" s="22">
        <v>308.14411929370885</v>
      </c>
      <c r="O71" s="22">
        <v>319.67749175694416</v>
      </c>
      <c r="P71" s="22">
        <v>331.49387182994576</v>
      </c>
      <c r="Q71" s="22">
        <v>371.21982742935808</v>
      </c>
      <c r="R71" s="22">
        <v>404.34913662623165</v>
      </c>
      <c r="S71" s="22">
        <v>436.30201974541467</v>
      </c>
      <c r="T71" s="22">
        <v>429.62226588858255</v>
      </c>
      <c r="U71" s="22">
        <v>493.07049687939269</v>
      </c>
      <c r="V71" s="22">
        <v>597.57639265810531</v>
      </c>
      <c r="W71" s="22">
        <v>557.17161477348384</v>
      </c>
      <c r="X71" s="22">
        <v>557.63213262612589</v>
      </c>
      <c r="Y71" s="22">
        <v>702.74288043638569</v>
      </c>
      <c r="Z71" s="22">
        <v>616.41168624954844</v>
      </c>
      <c r="AA71" s="22">
        <v>634.4824459930602</v>
      </c>
      <c r="AB71" s="22">
        <v>622.48171672521676</v>
      </c>
      <c r="AC71" s="22">
        <v>603.1585129424044</v>
      </c>
      <c r="AD71" s="22">
        <v>661.00765490618062</v>
      </c>
      <c r="AE71" s="22">
        <v>736.72556623178343</v>
      </c>
      <c r="AF71" s="22">
        <v>777.96992178671076</v>
      </c>
      <c r="AG71" s="22">
        <v>697.78440288571539</v>
      </c>
    </row>
    <row r="72" spans="1:33" x14ac:dyDescent="0.25">
      <c r="A72" s="17" t="str">
        <f>VLOOKUP(C72,'Country Table'!$C$4:$G$222,5,FALSE)</f>
        <v>Upper middle income</v>
      </c>
      <c r="B72" s="17" t="str">
        <f>VLOOKUP(C72,'Country Table'!$C$4:$G$222,4,FALSE)</f>
        <v>Latin America &amp; Caribbean</v>
      </c>
      <c r="C72" t="s">
        <v>177</v>
      </c>
      <c r="D72" s="22">
        <v>533.5362053885251</v>
      </c>
      <c r="E72" s="22">
        <v>468.16019741745799</v>
      </c>
      <c r="F72" s="22">
        <v>499.02770963317039</v>
      </c>
      <c r="G72" s="22">
        <v>602.1414776070344</v>
      </c>
      <c r="H72" s="22">
        <v>712.71285420006461</v>
      </c>
      <c r="I72" s="22">
        <v>816.54293288045312</v>
      </c>
      <c r="J72" s="22">
        <v>927.19589564140324</v>
      </c>
      <c r="K72" s="22">
        <v>988.34783641112369</v>
      </c>
      <c r="L72" s="22">
        <v>951.91247710806977</v>
      </c>
      <c r="M72" s="22">
        <v>926.74280855184395</v>
      </c>
      <c r="N72" s="22">
        <v>954.4041524912609</v>
      </c>
      <c r="O72" s="22">
        <v>955.66538061190681</v>
      </c>
      <c r="P72" s="22">
        <v>974.94919328204162</v>
      </c>
      <c r="Q72" s="22">
        <v>997.21003457667371</v>
      </c>
      <c r="R72" s="22">
        <v>1056.4238856109368</v>
      </c>
      <c r="S72" s="22">
        <v>1105.4964536488205</v>
      </c>
      <c r="T72" s="22">
        <v>1954.1333077780853</v>
      </c>
      <c r="U72" s="22">
        <v>2331.2003422186258</v>
      </c>
      <c r="V72" s="22">
        <v>2566.8870846972959</v>
      </c>
      <c r="W72" s="22">
        <v>2756.8198891637708</v>
      </c>
      <c r="X72" s="22">
        <v>3033.2477249053559</v>
      </c>
      <c r="Y72" s="22">
        <v>3425.4364406356153</v>
      </c>
      <c r="Z72" s="22">
        <v>3788.1467487817836</v>
      </c>
      <c r="AA72" s="22">
        <v>3934.8652617190382</v>
      </c>
      <c r="AB72" s="22">
        <v>4031.600662456744</v>
      </c>
      <c r="AC72" s="22">
        <v>4166.1285155988426</v>
      </c>
      <c r="AD72" s="22">
        <v>4542.6220666649315</v>
      </c>
      <c r="AE72" s="22">
        <v>4586.0545717131181</v>
      </c>
      <c r="AF72" s="22">
        <v>4979.0021883988584</v>
      </c>
      <c r="AG72" s="22">
        <v>5468.3566290359222</v>
      </c>
    </row>
    <row r="73" spans="1:33" x14ac:dyDescent="0.25">
      <c r="A73" s="17" t="str">
        <f>VLOOKUP(C73,'Country Table'!$C$4:$G$222,5,FALSE)</f>
        <v>Low income</v>
      </c>
      <c r="B73" s="17" t="str">
        <f>VLOOKUP(C73,'Country Table'!$C$4:$G$222,4,FALSE)</f>
        <v>Latin America &amp; Caribbean</v>
      </c>
      <c r="C73" t="s">
        <v>179</v>
      </c>
      <c r="D73" s="22">
        <v>439.94406299477538</v>
      </c>
      <c r="E73" s="22">
        <v>483.87390503778875</v>
      </c>
      <c r="F73" s="22">
        <v>308.37131317613353</v>
      </c>
      <c r="G73" s="22">
        <v>251.75271895792608</v>
      </c>
      <c r="H73" s="22">
        <v>285.11877883780221</v>
      </c>
      <c r="I73" s="22">
        <v>363.26582594271315</v>
      </c>
      <c r="J73" s="22">
        <v>368.6322376980815</v>
      </c>
      <c r="K73" s="22">
        <v>415.77048326856556</v>
      </c>
      <c r="L73" s="22">
        <v>455.54189605804839</v>
      </c>
      <c r="M73" s="22">
        <v>499.30374890353875</v>
      </c>
      <c r="N73" s="22">
        <v>467.14755875321447</v>
      </c>
      <c r="O73" s="22">
        <v>417.76264602167259</v>
      </c>
      <c r="P73" s="22">
        <v>396.63382080760192</v>
      </c>
      <c r="Q73" s="22">
        <v>332.61477853916847</v>
      </c>
      <c r="R73" s="22">
        <v>391.03461565540789</v>
      </c>
      <c r="S73" s="22">
        <v>468.75726955251167</v>
      </c>
      <c r="T73" s="22">
        <v>508.96880662516656</v>
      </c>
      <c r="U73" s="22">
        <v>619.812774237648</v>
      </c>
      <c r="V73" s="22">
        <v>678.84478979627124</v>
      </c>
      <c r="W73" s="22">
        <v>672.03699791606175</v>
      </c>
      <c r="X73" s="22">
        <v>665.62741949339625</v>
      </c>
      <c r="Y73" s="22">
        <v>744.2174267996229</v>
      </c>
      <c r="Z73" s="22">
        <v>769.74938095924881</v>
      </c>
      <c r="AA73" s="22">
        <v>815.82001522978578</v>
      </c>
      <c r="AB73" s="22">
        <v>831.87394889991674</v>
      </c>
      <c r="AC73" s="22">
        <v>815.7282844103172</v>
      </c>
      <c r="AD73" s="22">
        <v>735.301770321704</v>
      </c>
      <c r="AE73" s="22">
        <v>765.72729432427445</v>
      </c>
      <c r="AF73" s="22">
        <v>868.3420247627871</v>
      </c>
      <c r="AG73" s="22">
        <v>754.5879177484203</v>
      </c>
    </row>
    <row r="74" spans="1:33" x14ac:dyDescent="0.25">
      <c r="A74" s="17" t="str">
        <f>VLOOKUP(C74,'Country Table'!$C$4:$G$222,5,FALSE)</f>
        <v>Lower middle income</v>
      </c>
      <c r="B74" s="17" t="str">
        <f>VLOOKUP(C74,'Country Table'!$C$4:$G$222,4,FALSE)</f>
        <v>Latin America &amp; Caribbean</v>
      </c>
      <c r="C74" t="s">
        <v>181</v>
      </c>
      <c r="D74" s="22">
        <v>993.48305270446906</v>
      </c>
      <c r="E74" s="22">
        <v>911.75551805734813</v>
      </c>
      <c r="F74" s="22">
        <v>942.61276499218513</v>
      </c>
      <c r="G74" s="22">
        <v>913.30230856499122</v>
      </c>
      <c r="H74" s="22">
        <v>836.60373874429047</v>
      </c>
      <c r="I74" s="22">
        <v>936.66699805146106</v>
      </c>
      <c r="J74" s="22">
        <v>887.69336781612583</v>
      </c>
      <c r="K74" s="22">
        <v>948.95555504667266</v>
      </c>
      <c r="L74" s="22">
        <v>1023.4605692745582</v>
      </c>
      <c r="M74" s="22">
        <v>1002.7151976898349</v>
      </c>
      <c r="N74" s="22">
        <v>1080.4621286624504</v>
      </c>
      <c r="O74" s="22">
        <v>1120.552212134523</v>
      </c>
      <c r="P74" s="22">
        <v>1122.0639422691795</v>
      </c>
      <c r="Q74" s="22">
        <v>1145.49756077097</v>
      </c>
      <c r="R74" s="22">
        <v>1204.4766188688745</v>
      </c>
      <c r="S74" s="22">
        <v>1296.6959592220564</v>
      </c>
      <c r="T74" s="22">
        <v>1420.1361209369661</v>
      </c>
      <c r="U74" s="22">
        <v>1572.0655038891034</v>
      </c>
      <c r="V74" s="22">
        <v>1727.8277013843594</v>
      </c>
      <c r="W74" s="22">
        <v>1789.7066511075463</v>
      </c>
      <c r="X74" s="22">
        <v>1904.3464649688144</v>
      </c>
      <c r="Y74" s="22">
        <v>2088.315300286954</v>
      </c>
      <c r="Z74" s="22">
        <v>2144.3426111781982</v>
      </c>
      <c r="AA74" s="22">
        <v>2102.5931662649368</v>
      </c>
      <c r="AB74" s="22">
        <v>2206.0519341277336</v>
      </c>
      <c r="AC74" s="22">
        <v>2302.2013793620436</v>
      </c>
      <c r="AD74" s="22">
        <v>2342.5846511956793</v>
      </c>
      <c r="AE74" s="22">
        <v>2453.7278959745722</v>
      </c>
      <c r="AF74" s="22">
        <v>2505.776751895597</v>
      </c>
      <c r="AG74" s="22">
        <v>2574.9121906744267</v>
      </c>
    </row>
    <row r="75" spans="1:33" x14ac:dyDescent="0.25">
      <c r="A75" s="17" t="str">
        <f>VLOOKUP(C75,'Country Table'!$C$4:$G$222,5,FALSE)</f>
        <v>High income</v>
      </c>
      <c r="B75" s="17" t="str">
        <f>VLOOKUP(C75,'Country Table'!$C$4:$G$222,4,FALSE)</f>
        <v>East Asia &amp; Pacific</v>
      </c>
      <c r="C75" t="s">
        <v>445</v>
      </c>
      <c r="D75" s="22">
        <v>13485.544892956465</v>
      </c>
      <c r="E75" s="22">
        <v>15465.858855334902</v>
      </c>
      <c r="F75" s="22">
        <v>17976.429382765476</v>
      </c>
      <c r="G75" s="22">
        <v>20395.517366677559</v>
      </c>
      <c r="H75" s="22">
        <v>22502.579740969206</v>
      </c>
      <c r="I75" s="22">
        <v>23497.492313819341</v>
      </c>
      <c r="J75" s="22">
        <v>24818.154552351698</v>
      </c>
      <c r="K75" s="22">
        <v>27330.033350280693</v>
      </c>
      <c r="L75" s="22">
        <v>25808.970952452983</v>
      </c>
      <c r="M75" s="22">
        <v>25091.666599796648</v>
      </c>
      <c r="N75" s="22">
        <v>25756.663778327784</v>
      </c>
      <c r="O75" s="22">
        <v>25230.216332951622</v>
      </c>
      <c r="P75" s="22">
        <v>24665.889998277908</v>
      </c>
      <c r="Q75" s="22">
        <v>23977.019451669821</v>
      </c>
      <c r="R75" s="22">
        <v>24928.100372255118</v>
      </c>
      <c r="S75" s="22">
        <v>26649.75080170697</v>
      </c>
      <c r="T75" s="22">
        <v>28224.215060938866</v>
      </c>
      <c r="U75" s="22">
        <v>30594.017841023058</v>
      </c>
      <c r="V75" s="22">
        <v>31515.662771301828</v>
      </c>
      <c r="W75" s="22">
        <v>30697.340383517017</v>
      </c>
      <c r="X75" s="22">
        <v>32549.998231120971</v>
      </c>
      <c r="Y75" s="22">
        <v>35142.487934454257</v>
      </c>
      <c r="Z75" s="22">
        <v>36730.876700112778</v>
      </c>
      <c r="AA75" s="22">
        <v>38403.777714547701</v>
      </c>
      <c r="AB75" s="22">
        <v>40315.285564055164</v>
      </c>
      <c r="AC75" s="22">
        <v>42431.88828172769</v>
      </c>
      <c r="AD75" s="22">
        <v>43731.106824529867</v>
      </c>
      <c r="AE75" s="22">
        <v>46165.856511595332</v>
      </c>
      <c r="AF75" s="22">
        <v>48542.887332961014</v>
      </c>
      <c r="AG75" s="22">
        <v>48755.835079128723</v>
      </c>
    </row>
    <row r="76" spans="1:33" x14ac:dyDescent="0.25">
      <c r="A76" s="17" t="str">
        <f>VLOOKUP(C76,'Country Table'!$C$4:$G$222,5,FALSE)</f>
        <v>High income</v>
      </c>
      <c r="B76" s="17" t="str">
        <f>VLOOKUP(C76,'Country Table'!$C$4:$G$222,4,FALSE)</f>
        <v>Europe &amp; Central Asia</v>
      </c>
      <c r="C76" t="s">
        <v>184</v>
      </c>
      <c r="D76" s="22" t="s">
        <v>443</v>
      </c>
      <c r="E76" s="22">
        <v>3350.2583232343154</v>
      </c>
      <c r="F76" s="22">
        <v>3735.1058202206727</v>
      </c>
      <c r="G76" s="22">
        <v>3873.9877232177428</v>
      </c>
      <c r="H76" s="22">
        <v>4173.3730236865322</v>
      </c>
      <c r="I76" s="22">
        <v>4494.7076240594788</v>
      </c>
      <c r="J76" s="22">
        <v>4525.039103122409</v>
      </c>
      <c r="K76" s="22">
        <v>4596.182622351952</v>
      </c>
      <c r="L76" s="22">
        <v>4744.2122642963877</v>
      </c>
      <c r="M76" s="22">
        <v>4793.4785220376316</v>
      </c>
      <c r="N76" s="22">
        <v>4624.2816567029531</v>
      </c>
      <c r="O76" s="22">
        <v>5276.0331890549551</v>
      </c>
      <c r="P76" s="22">
        <v>6655.3330086531887</v>
      </c>
      <c r="Q76" s="22">
        <v>8421.1033131615277</v>
      </c>
      <c r="R76" s="22">
        <v>10285.793627009829</v>
      </c>
      <c r="S76" s="22">
        <v>11200.576949626378</v>
      </c>
      <c r="T76" s="22">
        <v>11475.822705709257</v>
      </c>
      <c r="U76" s="22">
        <v>13918.960191013704</v>
      </c>
      <c r="V76" s="22">
        <v>15753.473284019525</v>
      </c>
      <c r="W76" s="22">
        <v>13046.481008184797</v>
      </c>
      <c r="X76" s="22">
        <v>13113.525961727726</v>
      </c>
      <c r="Y76" s="22">
        <v>14150.96672636776</v>
      </c>
      <c r="Z76" s="22">
        <v>12918.2475205388</v>
      </c>
      <c r="AA76" s="22">
        <v>13687.246101281042</v>
      </c>
      <c r="AB76" s="22">
        <v>14246.109801447035</v>
      </c>
      <c r="AC76" s="22">
        <v>12651.56834230037</v>
      </c>
      <c r="AD76" s="22">
        <v>12992.375667514954</v>
      </c>
      <c r="AE76" s="22">
        <v>14457.608763613976</v>
      </c>
      <c r="AF76" s="22">
        <v>16150.772761372531</v>
      </c>
      <c r="AG76" s="22">
        <v>16475.741838940248</v>
      </c>
    </row>
    <row r="77" spans="1:33" x14ac:dyDescent="0.25">
      <c r="A77" s="17" t="str">
        <f>VLOOKUP(C77,'Country Table'!$C$4:$G$222,5,FALSE)</f>
        <v>High income</v>
      </c>
      <c r="B77" s="17" t="str">
        <f>VLOOKUP(C77,'Country Table'!$C$4:$G$222,4,FALSE)</f>
        <v>Europe &amp; Central Asia</v>
      </c>
      <c r="C77" t="s">
        <v>186</v>
      </c>
      <c r="D77" s="22">
        <v>25423.072005848215</v>
      </c>
      <c r="E77" s="22">
        <v>26843.278095719117</v>
      </c>
      <c r="F77" s="22">
        <v>27165.046020651978</v>
      </c>
      <c r="G77" s="22">
        <v>23615.239001733902</v>
      </c>
      <c r="H77" s="22">
        <v>24054.734668646655</v>
      </c>
      <c r="I77" s="22">
        <v>26673.625324993041</v>
      </c>
      <c r="J77" s="22">
        <v>27659.876119742006</v>
      </c>
      <c r="K77" s="22">
        <v>27960.922435534023</v>
      </c>
      <c r="L77" s="22">
        <v>30995.029682494835</v>
      </c>
      <c r="M77" s="22">
        <v>32343.991587217122</v>
      </c>
      <c r="N77" s="22">
        <v>32018.063681433108</v>
      </c>
      <c r="O77" s="22">
        <v>28793.960752355779</v>
      </c>
      <c r="P77" s="22">
        <v>32326.638238457359</v>
      </c>
      <c r="Q77" s="22">
        <v>39423.928014338591</v>
      </c>
      <c r="R77" s="22">
        <v>47367.278167648408</v>
      </c>
      <c r="S77" s="22">
        <v>56658.592667962272</v>
      </c>
      <c r="T77" s="22">
        <v>56673.602444534707</v>
      </c>
      <c r="U77" s="22">
        <v>69054.270791474657</v>
      </c>
      <c r="V77" s="22">
        <v>56409.773098687787</v>
      </c>
      <c r="W77" s="22">
        <v>41333.418526258036</v>
      </c>
      <c r="X77" s="22">
        <v>43024.923485349886</v>
      </c>
      <c r="Y77" s="22">
        <v>47516.874685899289</v>
      </c>
      <c r="Z77" s="22">
        <v>45910.020554989926</v>
      </c>
      <c r="AA77" s="22">
        <v>49522.236587390944</v>
      </c>
      <c r="AB77" s="22">
        <v>54241.934655019344</v>
      </c>
      <c r="AC77" s="22">
        <v>52564.42918633017</v>
      </c>
      <c r="AD77" s="22">
        <v>61466.803966627616</v>
      </c>
      <c r="AE77" s="22">
        <v>71310.939253508608</v>
      </c>
      <c r="AF77" s="22">
        <v>72968.704230667761</v>
      </c>
      <c r="AG77" s="22">
        <v>66944.82550803489</v>
      </c>
    </row>
    <row r="78" spans="1:33" x14ac:dyDescent="0.25">
      <c r="A78" s="17" t="str">
        <f>VLOOKUP(C78,'Country Table'!$C$4:$G$222,5,FALSE)</f>
        <v>Lower middle income</v>
      </c>
      <c r="B78" s="17" t="str">
        <f>VLOOKUP(C78,'Country Table'!$C$4:$G$222,4,FALSE)</f>
        <v>South Asia</v>
      </c>
      <c r="C78" t="s">
        <v>188</v>
      </c>
      <c r="D78" s="22">
        <v>367.55660931120275</v>
      </c>
      <c r="E78" s="22">
        <v>303.05560534270069</v>
      </c>
      <c r="F78" s="22">
        <v>316.95392789531104</v>
      </c>
      <c r="G78" s="22">
        <v>301.15900422057695</v>
      </c>
      <c r="H78" s="22">
        <v>346.10295032260632</v>
      </c>
      <c r="I78" s="22">
        <v>373.76648000782899</v>
      </c>
      <c r="J78" s="22">
        <v>399.95007676393436</v>
      </c>
      <c r="K78" s="22">
        <v>415.49379698177682</v>
      </c>
      <c r="L78" s="22">
        <v>413.29893424222098</v>
      </c>
      <c r="M78" s="22">
        <v>441.99875959339516</v>
      </c>
      <c r="N78" s="22">
        <v>443.31419339174005</v>
      </c>
      <c r="O78" s="22">
        <v>451.5730010743564</v>
      </c>
      <c r="P78" s="22">
        <v>470.98678594916004</v>
      </c>
      <c r="Q78" s="22">
        <v>546.72661447872815</v>
      </c>
      <c r="R78" s="22">
        <v>627.77424728391929</v>
      </c>
      <c r="S78" s="22">
        <v>714.86101349566104</v>
      </c>
      <c r="T78" s="22">
        <v>806.75328062879919</v>
      </c>
      <c r="U78" s="22">
        <v>1028.3347710766652</v>
      </c>
      <c r="V78" s="22">
        <v>998.52233901926786</v>
      </c>
      <c r="W78" s="22">
        <v>1101.9608400223901</v>
      </c>
      <c r="X78" s="22">
        <v>1357.5637191326218</v>
      </c>
      <c r="Y78" s="22">
        <v>1458.1035268617675</v>
      </c>
      <c r="Z78" s="22">
        <v>1443.8795293904227</v>
      </c>
      <c r="AA78" s="22">
        <v>1449.6059123386981</v>
      </c>
      <c r="AB78" s="22">
        <v>1573.8814921105177</v>
      </c>
      <c r="AC78" s="22">
        <v>1605.6054335548802</v>
      </c>
      <c r="AD78" s="22">
        <v>1732.5642617842798</v>
      </c>
      <c r="AE78" s="22">
        <v>1981.6510498992011</v>
      </c>
      <c r="AF78" s="22">
        <v>2005.8630045240309</v>
      </c>
      <c r="AG78" s="22">
        <v>2104.1459000333275</v>
      </c>
    </row>
    <row r="79" spans="1:33" x14ac:dyDescent="0.25">
      <c r="A79" s="17" t="str">
        <f>VLOOKUP(C79,'Country Table'!$C$4:$G$222,5,FALSE)</f>
        <v>Upper middle income</v>
      </c>
      <c r="B79" s="17" t="str">
        <f>VLOOKUP(C79,'Country Table'!$C$4:$G$222,4,FALSE)</f>
        <v>East Asia &amp; Pacific</v>
      </c>
      <c r="C79" t="s">
        <v>190</v>
      </c>
      <c r="D79" s="22">
        <v>585.07654995100359</v>
      </c>
      <c r="E79" s="22">
        <v>631.78283728476117</v>
      </c>
      <c r="F79" s="22">
        <v>681.9383856119008</v>
      </c>
      <c r="G79" s="22">
        <v>827.90530528058423</v>
      </c>
      <c r="H79" s="22">
        <v>912.20327507950412</v>
      </c>
      <c r="I79" s="22">
        <v>1026.393420439467</v>
      </c>
      <c r="J79" s="22">
        <v>1137.4101182358584</v>
      </c>
      <c r="K79" s="22">
        <v>1063.7123652486373</v>
      </c>
      <c r="L79" s="22">
        <v>463.94816946685222</v>
      </c>
      <c r="M79" s="22">
        <v>671.09861611003873</v>
      </c>
      <c r="N79" s="22">
        <v>780.1902009865787</v>
      </c>
      <c r="O79" s="22">
        <v>748.25761569896895</v>
      </c>
      <c r="P79" s="22">
        <v>900.1775757135307</v>
      </c>
      <c r="Q79" s="22">
        <v>1065.6485392546081</v>
      </c>
      <c r="R79" s="22">
        <v>1150.2613149956467</v>
      </c>
      <c r="S79" s="22">
        <v>1263.2873205457474</v>
      </c>
      <c r="T79" s="22">
        <v>1589.801488661421</v>
      </c>
      <c r="U79" s="22">
        <v>1860.0027631068176</v>
      </c>
      <c r="V79" s="22">
        <v>2166.8541670002546</v>
      </c>
      <c r="W79" s="22">
        <v>2261.247223745765</v>
      </c>
      <c r="X79" s="22">
        <v>3122.3628152164947</v>
      </c>
      <c r="Y79" s="22">
        <v>3643.0439361610156</v>
      </c>
      <c r="Z79" s="22">
        <v>3694.3489460323703</v>
      </c>
      <c r="AA79" s="22">
        <v>3623.9115823513421</v>
      </c>
      <c r="AB79" s="22">
        <v>3491.6247908576693</v>
      </c>
      <c r="AC79" s="22">
        <v>3331.6951275862816</v>
      </c>
      <c r="AD79" s="22">
        <v>3562.8457564197097</v>
      </c>
      <c r="AE79" s="22">
        <v>3837.6517312111655</v>
      </c>
      <c r="AF79" s="22">
        <v>3893.8464247557094</v>
      </c>
      <c r="AG79" s="22">
        <v>4135.5692628155366</v>
      </c>
    </row>
    <row r="80" spans="1:33" x14ac:dyDescent="0.25">
      <c r="A80" s="17" t="str">
        <f>VLOOKUP(C80,'Country Table'!$C$4:$G$222,5,FALSE)</f>
        <v>High income</v>
      </c>
      <c r="B80" s="17" t="str">
        <f>VLOOKUP(C80,'Country Table'!$C$4:$G$222,4,FALSE)</f>
        <v>Europe &amp; Central Asia</v>
      </c>
      <c r="C80" t="s">
        <v>195</v>
      </c>
      <c r="D80" s="22">
        <v>14048.106204857146</v>
      </c>
      <c r="E80" s="22">
        <v>14104.078291074129</v>
      </c>
      <c r="F80" s="22">
        <v>15733.203976132441</v>
      </c>
      <c r="G80" s="22">
        <v>14674.614569088226</v>
      </c>
      <c r="H80" s="22">
        <v>15921.974843724409</v>
      </c>
      <c r="I80" s="22">
        <v>19181.400446483196</v>
      </c>
      <c r="J80" s="22">
        <v>20860.596992539027</v>
      </c>
      <c r="K80" s="22">
        <v>22542.810771472919</v>
      </c>
      <c r="L80" s="22">
        <v>24263.244801969402</v>
      </c>
      <c r="M80" s="22">
        <v>26284.341975013594</v>
      </c>
      <c r="N80" s="22">
        <v>26241.364614697337</v>
      </c>
      <c r="O80" s="22">
        <v>28227.727527662268</v>
      </c>
      <c r="P80" s="22">
        <v>32541.098601666603</v>
      </c>
      <c r="Q80" s="22">
        <v>41106.925265179416</v>
      </c>
      <c r="R80" s="22">
        <v>47631.010657122279</v>
      </c>
      <c r="S80" s="22">
        <v>50878.223611636437</v>
      </c>
      <c r="T80" s="22">
        <v>54306.429316689653</v>
      </c>
      <c r="U80" s="22">
        <v>61359.741381250227</v>
      </c>
      <c r="V80" s="22">
        <v>61262.100561030653</v>
      </c>
      <c r="W80" s="22">
        <v>52105.15248377392</v>
      </c>
      <c r="X80" s="22">
        <v>48715.176855393256</v>
      </c>
      <c r="Y80" s="22">
        <v>51848.9097301621</v>
      </c>
      <c r="Z80" s="22">
        <v>48917.897557176628</v>
      </c>
      <c r="AA80" s="22">
        <v>51590.188445362925</v>
      </c>
      <c r="AB80" s="22">
        <v>55492.982676213003</v>
      </c>
      <c r="AC80" s="22">
        <v>61995.422778992826</v>
      </c>
      <c r="AD80" s="22">
        <v>63197.082374419551</v>
      </c>
      <c r="AE80" s="22">
        <v>69822.347178909549</v>
      </c>
      <c r="AF80" s="22">
        <v>78621.227955271577</v>
      </c>
      <c r="AG80" s="22">
        <v>78660.956462960268</v>
      </c>
    </row>
    <row r="81" spans="1:33" x14ac:dyDescent="0.25">
      <c r="A81" s="17" t="str">
        <f>VLOOKUP(C81,'Country Table'!$C$4:$G$222,5,FALSE)</f>
        <v>High income</v>
      </c>
      <c r="B81" s="17" t="str">
        <f>VLOOKUP(C81,'Country Table'!$C$4:$G$222,4,FALSE)</f>
        <v>Middle East &amp; North Africa</v>
      </c>
      <c r="C81" t="s">
        <v>199</v>
      </c>
      <c r="D81" s="22">
        <v>12663.363653547893</v>
      </c>
      <c r="E81" s="22">
        <v>13650.841177527342</v>
      </c>
      <c r="F81" s="22">
        <v>14758.346085190096</v>
      </c>
      <c r="G81" s="22">
        <v>14443.242971977439</v>
      </c>
      <c r="H81" s="22">
        <v>15992.342397462291</v>
      </c>
      <c r="I81" s="22">
        <v>18103.662516513916</v>
      </c>
      <c r="J81" s="22">
        <v>19324.639358529439</v>
      </c>
      <c r="K81" s="22">
        <v>19652.607437603856</v>
      </c>
      <c r="L81" s="22">
        <v>19415.985068855403</v>
      </c>
      <c r="M81" s="22">
        <v>19120.250646182089</v>
      </c>
      <c r="N81" s="22">
        <v>21043.574932243271</v>
      </c>
      <c r="O81" s="22">
        <v>20306.932238845511</v>
      </c>
      <c r="P81" s="22">
        <v>18435.89476275941</v>
      </c>
      <c r="Q81" s="22">
        <v>18979.323446779708</v>
      </c>
      <c r="R81" s="22">
        <v>19896.817740438426</v>
      </c>
      <c r="S81" s="22">
        <v>20566.645489864164</v>
      </c>
      <c r="T81" s="22">
        <v>21837.37848837857</v>
      </c>
      <c r="U81" s="22">
        <v>24924.330949664782</v>
      </c>
      <c r="V81" s="22">
        <v>29567.803875677975</v>
      </c>
      <c r="W81" s="22">
        <v>27715.636808319046</v>
      </c>
      <c r="X81" s="22">
        <v>30693.593078687107</v>
      </c>
      <c r="Y81" s="22">
        <v>33669.246469288395</v>
      </c>
      <c r="Z81" s="22">
        <v>32511.237852492526</v>
      </c>
      <c r="AA81" s="22">
        <v>36309.4688256886</v>
      </c>
      <c r="AB81" s="22">
        <v>37678.889774318246</v>
      </c>
      <c r="AC81" s="22">
        <v>35776.795171017198</v>
      </c>
      <c r="AD81" s="22">
        <v>37321.624036684516</v>
      </c>
      <c r="AE81" s="22">
        <v>40541.862090708441</v>
      </c>
      <c r="AF81" s="22">
        <v>41719.725441705676</v>
      </c>
      <c r="AG81" s="22">
        <v>43641.397735810759</v>
      </c>
    </row>
    <row r="82" spans="1:33" x14ac:dyDescent="0.25">
      <c r="A82" s="17" t="str">
        <f>VLOOKUP(C82,'Country Table'!$C$4:$G$222,5,FALSE)</f>
        <v>High income</v>
      </c>
      <c r="B82" s="17" t="str">
        <f>VLOOKUP(C82,'Country Table'!$C$4:$G$222,4,FALSE)</f>
        <v>Europe &amp; Central Asia</v>
      </c>
      <c r="C82" t="s">
        <v>201</v>
      </c>
      <c r="D82" s="22">
        <v>20825.784208584813</v>
      </c>
      <c r="E82" s="22">
        <v>21956.529759733712</v>
      </c>
      <c r="F82" s="22">
        <v>23243.474541551306</v>
      </c>
      <c r="G82" s="22">
        <v>18738.763903408508</v>
      </c>
      <c r="H82" s="22">
        <v>19337.63090597554</v>
      </c>
      <c r="I82" s="22">
        <v>20664.552270172368</v>
      </c>
      <c r="J82" s="22">
        <v>23081.604675770181</v>
      </c>
      <c r="K82" s="22">
        <v>21829.345822622159</v>
      </c>
      <c r="L82" s="22">
        <v>22318.137300710863</v>
      </c>
      <c r="M82" s="22">
        <v>21997.624315531288</v>
      </c>
      <c r="N82" s="22">
        <v>20087.591985879448</v>
      </c>
      <c r="O82" s="22">
        <v>20483.215994997408</v>
      </c>
      <c r="P82" s="22">
        <v>22270.144123428239</v>
      </c>
      <c r="Q82" s="22">
        <v>27465.675298722446</v>
      </c>
      <c r="R82" s="22">
        <v>31259.716495430945</v>
      </c>
      <c r="S82" s="22">
        <v>32043.140368411867</v>
      </c>
      <c r="T82" s="22">
        <v>33501.658167304398</v>
      </c>
      <c r="U82" s="22">
        <v>37822.665237742724</v>
      </c>
      <c r="V82" s="22">
        <v>40778.342736720944</v>
      </c>
      <c r="W82" s="22">
        <v>37079.758670454583</v>
      </c>
      <c r="X82" s="22">
        <v>36000.520117925444</v>
      </c>
      <c r="Y82" s="22">
        <v>38599.06220703217</v>
      </c>
      <c r="Z82" s="22">
        <v>35053.526244257242</v>
      </c>
      <c r="AA82" s="22">
        <v>35549.974697295402</v>
      </c>
      <c r="AB82" s="22">
        <v>35518.415291674879</v>
      </c>
      <c r="AC82" s="22">
        <v>30230.226302129598</v>
      </c>
      <c r="AD82" s="22">
        <v>30939.714246229771</v>
      </c>
      <c r="AE82" s="22">
        <v>32406.72031501343</v>
      </c>
      <c r="AF82" s="22">
        <v>34520.085162402967</v>
      </c>
      <c r="AG82" s="22">
        <v>33189.565798854157</v>
      </c>
    </row>
    <row r="83" spans="1:33" x14ac:dyDescent="0.25">
      <c r="A83" s="17" t="str">
        <f>VLOOKUP(C83,'Country Table'!$C$4:$G$222,5,FALSE)</f>
        <v>Upper middle income</v>
      </c>
      <c r="B83" s="17" t="str">
        <f>VLOOKUP(C83,'Country Table'!$C$4:$G$222,4,FALSE)</f>
        <v>Latin America &amp; Caribbean</v>
      </c>
      <c r="C83" t="s">
        <v>203</v>
      </c>
      <c r="D83" s="22">
        <v>1897.686962787785</v>
      </c>
      <c r="E83" s="22">
        <v>1668.9880098567915</v>
      </c>
      <c r="F83" s="22">
        <v>1434.7104624984361</v>
      </c>
      <c r="G83" s="22">
        <v>2175.456373001713</v>
      </c>
      <c r="H83" s="22">
        <v>2159.84137192465</v>
      </c>
      <c r="I83" s="22">
        <v>2580.736386166875</v>
      </c>
      <c r="J83" s="22">
        <v>2879.6581930144839</v>
      </c>
      <c r="K83" s="22">
        <v>3241.2344066037017</v>
      </c>
      <c r="L83" s="22">
        <v>3359.0058409486837</v>
      </c>
      <c r="M83" s="22">
        <v>3362.200663831677</v>
      </c>
      <c r="N83" s="22">
        <v>3384.6948609054566</v>
      </c>
      <c r="O83" s="22">
        <v>3431.4164692199561</v>
      </c>
      <c r="P83" s="22">
        <v>3599.9731722031997</v>
      </c>
      <c r="Q83" s="22">
        <v>3469.1515651345635</v>
      </c>
      <c r="R83" s="22">
        <v>3725.1090928117528</v>
      </c>
      <c r="S83" s="22">
        <v>4089.1984424834573</v>
      </c>
      <c r="T83" s="22">
        <v>4321.0433272426308</v>
      </c>
      <c r="U83" s="22">
        <v>4633.9443857882834</v>
      </c>
      <c r="V83" s="22">
        <v>4917.7183983030409</v>
      </c>
      <c r="W83" s="22">
        <v>4316.2310526584206</v>
      </c>
      <c r="X83" s="22">
        <v>4704.0544546816591</v>
      </c>
      <c r="Y83" s="22">
        <v>5111.4714134279993</v>
      </c>
      <c r="Z83" s="22">
        <v>5209.851931300127</v>
      </c>
      <c r="AA83" s="22">
        <v>4989.1713909115424</v>
      </c>
      <c r="AB83" s="22">
        <v>4833.7903182140517</v>
      </c>
      <c r="AC83" s="22">
        <v>4907.5037197431566</v>
      </c>
      <c r="AD83" s="22">
        <v>4843.3384741086447</v>
      </c>
      <c r="AE83" s="22">
        <v>5069.1838381072585</v>
      </c>
      <c r="AF83" s="22">
        <v>5354.2368587703022</v>
      </c>
      <c r="AG83" s="22">
        <v>5582.263777552108</v>
      </c>
    </row>
    <row r="84" spans="1:33" x14ac:dyDescent="0.25">
      <c r="A84" s="17" t="str">
        <f>VLOOKUP(C84,'Country Table'!$C$4:$G$222,5,FALSE)</f>
        <v>High income</v>
      </c>
      <c r="B84" s="17" t="str">
        <f>VLOOKUP(C84,'Country Table'!$C$4:$G$222,4,FALSE)</f>
        <v>East Asia &amp; Pacific</v>
      </c>
      <c r="C84" t="s">
        <v>205</v>
      </c>
      <c r="D84" s="22">
        <v>25359.347020310041</v>
      </c>
      <c r="E84" s="22">
        <v>28925.041575688072</v>
      </c>
      <c r="F84" s="22">
        <v>31464.549046227989</v>
      </c>
      <c r="G84" s="22">
        <v>35765.914088674806</v>
      </c>
      <c r="H84" s="22">
        <v>39268.56686862043</v>
      </c>
      <c r="I84" s="22">
        <v>43440.367867896719</v>
      </c>
      <c r="J84" s="22">
        <v>38436.926311911833</v>
      </c>
      <c r="K84" s="22">
        <v>35021.719091715902</v>
      </c>
      <c r="L84" s="22">
        <v>31902.767095513733</v>
      </c>
      <c r="M84" s="22">
        <v>36026.556075016808</v>
      </c>
      <c r="N84" s="22">
        <v>38532.04087529354</v>
      </c>
      <c r="O84" s="22">
        <v>33846.465641434232</v>
      </c>
      <c r="P84" s="22">
        <v>32289.350536072558</v>
      </c>
      <c r="Q84" s="22">
        <v>34808.390917661287</v>
      </c>
      <c r="R84" s="22">
        <v>37688.722335940642</v>
      </c>
      <c r="S84" s="22">
        <v>37217.648727916981</v>
      </c>
      <c r="T84" s="22">
        <v>35433.988963743017</v>
      </c>
      <c r="U84" s="22">
        <v>35275.228431266696</v>
      </c>
      <c r="V84" s="22">
        <v>39339.297573182572</v>
      </c>
      <c r="W84" s="22">
        <v>40855.175635459636</v>
      </c>
      <c r="X84" s="22">
        <v>44507.676385917155</v>
      </c>
      <c r="Y84" s="22">
        <v>48167.997268496532</v>
      </c>
      <c r="Z84" s="22">
        <v>48603.476649774908</v>
      </c>
      <c r="AA84" s="22">
        <v>40454.447457890281</v>
      </c>
      <c r="AB84" s="22">
        <v>38109.412112557286</v>
      </c>
      <c r="AC84" s="22">
        <v>34524.469860933721</v>
      </c>
      <c r="AD84" s="22">
        <v>38761.818150192456</v>
      </c>
      <c r="AE84" s="22">
        <v>38386.511145705685</v>
      </c>
      <c r="AF84" s="22">
        <v>39159.423563395205</v>
      </c>
      <c r="AG84" s="22">
        <v>40246.880128416407</v>
      </c>
    </row>
    <row r="85" spans="1:33" x14ac:dyDescent="0.25">
      <c r="A85" s="17" t="str">
        <f>VLOOKUP(C85,'Country Table'!$C$4:$G$222,5,FALSE)</f>
        <v>Upper middle income</v>
      </c>
      <c r="B85" s="17" t="str">
        <f>VLOOKUP(C85,'Country Table'!$C$4:$G$222,4,FALSE)</f>
        <v>Middle East &amp; North Africa</v>
      </c>
      <c r="C85" t="s">
        <v>207</v>
      </c>
      <c r="D85" s="22">
        <v>1166.6102760972929</v>
      </c>
      <c r="E85" s="22">
        <v>1155.2333141725921</v>
      </c>
      <c r="F85" s="22">
        <v>1355.2370426158359</v>
      </c>
      <c r="G85" s="22">
        <v>1353.2571594257515</v>
      </c>
      <c r="H85" s="22">
        <v>1434.4456982312286</v>
      </c>
      <c r="I85" s="22">
        <v>1486.646885772981</v>
      </c>
      <c r="J85" s="22">
        <v>1484.1368660351488</v>
      </c>
      <c r="K85" s="22">
        <v>1515.4195969374844</v>
      </c>
      <c r="L85" s="22">
        <v>1622.855463593686</v>
      </c>
      <c r="M85" s="22">
        <v>1642.3513305110237</v>
      </c>
      <c r="N85" s="22">
        <v>1674.8252612565548</v>
      </c>
      <c r="O85" s="22">
        <v>1744.4636017984292</v>
      </c>
      <c r="P85" s="22">
        <v>1827.3357527640017</v>
      </c>
      <c r="Q85" s="22">
        <v>1902.5899022434569</v>
      </c>
      <c r="R85" s="22">
        <v>2073.6413213486535</v>
      </c>
      <c r="S85" s="22">
        <v>2214.0178172519613</v>
      </c>
      <c r="T85" s="22">
        <v>2548.2686582439492</v>
      </c>
      <c r="U85" s="22">
        <v>2773.7402421277948</v>
      </c>
      <c r="V85" s="22">
        <v>3398.151721543029</v>
      </c>
      <c r="W85" s="22">
        <v>3504.0024603743368</v>
      </c>
      <c r="X85" s="22">
        <v>3690.1132677867195</v>
      </c>
      <c r="Y85" s="22">
        <v>3816.2792580896703</v>
      </c>
      <c r="Z85" s="22">
        <v>3877.3393446377809</v>
      </c>
      <c r="AA85" s="22">
        <v>3998.0274727579886</v>
      </c>
      <c r="AB85" s="22">
        <v>4072.7654753503939</v>
      </c>
      <c r="AC85" s="22">
        <v>4105.4489608323838</v>
      </c>
      <c r="AD85" s="22">
        <v>4103.7335999106763</v>
      </c>
      <c r="AE85" s="22">
        <v>4162.8206865725588</v>
      </c>
      <c r="AF85" s="22">
        <v>4241.7887821385384</v>
      </c>
      <c r="AG85" s="22">
        <v>4330.3293459325723</v>
      </c>
    </row>
    <row r="86" spans="1:33" x14ac:dyDescent="0.25">
      <c r="A86" s="17" t="str">
        <f>VLOOKUP(C86,'Country Table'!$C$4:$G$222,5,FALSE)</f>
        <v>Upper middle income</v>
      </c>
      <c r="B86" s="17" t="str">
        <f>VLOOKUP(C86,'Country Table'!$C$4:$G$222,4,FALSE)</f>
        <v>Europe &amp; Central Asia</v>
      </c>
      <c r="C86" t="s">
        <v>209</v>
      </c>
      <c r="D86" s="22">
        <v>1647.4632309037563</v>
      </c>
      <c r="E86" s="22">
        <v>1512.4850664963958</v>
      </c>
      <c r="F86" s="22">
        <v>1515.104058958832</v>
      </c>
      <c r="G86" s="22">
        <v>1433.4615343113892</v>
      </c>
      <c r="H86" s="22">
        <v>1320.3216224968733</v>
      </c>
      <c r="I86" s="22">
        <v>1288.2390521320488</v>
      </c>
      <c r="J86" s="22">
        <v>1350.3338662339031</v>
      </c>
      <c r="K86" s="22">
        <v>1445.5694141829947</v>
      </c>
      <c r="L86" s="22">
        <v>1468.7017983339974</v>
      </c>
      <c r="M86" s="22">
        <v>1130.1135923356335</v>
      </c>
      <c r="N86" s="22">
        <v>1229.0009584450054</v>
      </c>
      <c r="O86" s="22">
        <v>1490.9270898716604</v>
      </c>
      <c r="P86" s="22">
        <v>1658.0307854463636</v>
      </c>
      <c r="Q86" s="22">
        <v>2068.1241180847328</v>
      </c>
      <c r="R86" s="22">
        <v>2874.2882912764935</v>
      </c>
      <c r="S86" s="22">
        <v>3771.2789573384493</v>
      </c>
      <c r="T86" s="22">
        <v>5291.575650186518</v>
      </c>
      <c r="U86" s="22">
        <v>6771.4147968188545</v>
      </c>
      <c r="V86" s="22">
        <v>8513.5646450681379</v>
      </c>
      <c r="W86" s="22">
        <v>7165.2231748370332</v>
      </c>
      <c r="X86" s="22">
        <v>9070.4882528574744</v>
      </c>
      <c r="Y86" s="22">
        <v>11634.001904765415</v>
      </c>
      <c r="Z86" s="22">
        <v>12386.700002947178</v>
      </c>
      <c r="AA86" s="22">
        <v>13890.631771683453</v>
      </c>
      <c r="AB86" s="22">
        <v>12807.260686615242</v>
      </c>
      <c r="AC86" s="22">
        <v>10510.771888414849</v>
      </c>
      <c r="AD86" s="22">
        <v>7714.8418437602413</v>
      </c>
      <c r="AE86" s="22">
        <v>9247.5813312962564</v>
      </c>
      <c r="AF86" s="22">
        <v>9812.6014049892801</v>
      </c>
      <c r="AG86" s="22">
        <v>9731.1452068872895</v>
      </c>
    </row>
    <row r="87" spans="1:33" x14ac:dyDescent="0.25">
      <c r="A87" s="17" t="str">
        <f>VLOOKUP(C87,'Country Table'!$C$4:$G$222,5,FALSE)</f>
        <v>Lower middle income</v>
      </c>
      <c r="B87" s="17" t="str">
        <f>VLOOKUP(C87,'Country Table'!$C$4:$G$222,4,FALSE)</f>
        <v>Sub-Saharan Africa</v>
      </c>
      <c r="C87" t="s">
        <v>211</v>
      </c>
      <c r="D87" s="22">
        <v>361.32818891565182</v>
      </c>
      <c r="E87" s="22">
        <v>332.41895981748638</v>
      </c>
      <c r="F87" s="22">
        <v>324.13740381501174</v>
      </c>
      <c r="G87" s="22">
        <v>220.06972681330871</v>
      </c>
      <c r="H87" s="22">
        <v>265.23225646151712</v>
      </c>
      <c r="I87" s="22">
        <v>325.77894084637262</v>
      </c>
      <c r="J87" s="22">
        <v>421.33927077648087</v>
      </c>
      <c r="K87" s="22">
        <v>445.8772702514114</v>
      </c>
      <c r="L87" s="22">
        <v>465.90980098348763</v>
      </c>
      <c r="M87" s="22">
        <v>414.67938981395389</v>
      </c>
      <c r="N87" s="22">
        <v>397.48265877751913</v>
      </c>
      <c r="O87" s="22">
        <v>395.32953178343053</v>
      </c>
      <c r="P87" s="22">
        <v>389.54271099110065</v>
      </c>
      <c r="Q87" s="22">
        <v>429.78784373716178</v>
      </c>
      <c r="R87" s="22">
        <v>451.66871591453878</v>
      </c>
      <c r="S87" s="22">
        <v>511.61642223942999</v>
      </c>
      <c r="T87" s="22">
        <v>685.95453224008247</v>
      </c>
      <c r="U87" s="22">
        <v>825.66659762231291</v>
      </c>
      <c r="V87" s="22">
        <v>902.07002581373581</v>
      </c>
      <c r="W87" s="22">
        <v>905.13178612848537</v>
      </c>
      <c r="X87" s="22">
        <v>951.68796111687857</v>
      </c>
      <c r="Y87" s="22">
        <v>971.63332904823039</v>
      </c>
      <c r="Z87" s="22">
        <v>1136.8714057177626</v>
      </c>
      <c r="AA87" s="22">
        <v>1210.3880140819497</v>
      </c>
      <c r="AB87" s="22">
        <v>1315.8045353723835</v>
      </c>
      <c r="AC87" s="22">
        <v>1336.8833488560344</v>
      </c>
      <c r="AD87" s="22">
        <v>1410.5275680901054</v>
      </c>
      <c r="AE87" s="22">
        <v>1572.3354959378089</v>
      </c>
      <c r="AF87" s="22">
        <v>1707.9868052900342</v>
      </c>
      <c r="AG87" s="22">
        <v>1816.5469164388999</v>
      </c>
    </row>
    <row r="88" spans="1:33" x14ac:dyDescent="0.25">
      <c r="A88" s="17" t="str">
        <f>VLOOKUP(C88,'Country Table'!$C$4:$G$222,5,FALSE)</f>
        <v>Lower middle income</v>
      </c>
      <c r="B88" s="17" t="str">
        <f>VLOOKUP(C88,'Country Table'!$C$4:$G$222,4,FALSE)</f>
        <v>East Asia &amp; Pacific</v>
      </c>
      <c r="C88" t="s">
        <v>213</v>
      </c>
      <c r="D88" s="22">
        <v>549.85550659805051</v>
      </c>
      <c r="E88" s="22">
        <v>644.78083485072455</v>
      </c>
      <c r="F88" s="22">
        <v>638.49818562783878</v>
      </c>
      <c r="G88" s="22">
        <v>619.67912519154288</v>
      </c>
      <c r="H88" s="22">
        <v>715.17644270588971</v>
      </c>
      <c r="I88" s="22">
        <v>724.85658259478009</v>
      </c>
      <c r="J88" s="22">
        <v>843.00187305991119</v>
      </c>
      <c r="K88" s="22">
        <v>842.24973612084386</v>
      </c>
      <c r="L88" s="22">
        <v>801.10403968358821</v>
      </c>
      <c r="M88" s="22">
        <v>831.99462547023222</v>
      </c>
      <c r="N88" s="22">
        <v>796.88817475984092</v>
      </c>
      <c r="O88" s="22">
        <v>735.02629465594566</v>
      </c>
      <c r="P88" s="22">
        <v>826.94528007381598</v>
      </c>
      <c r="Q88" s="22">
        <v>1015.7241717797251</v>
      </c>
      <c r="R88" s="22">
        <v>1131.1400045357514</v>
      </c>
      <c r="S88" s="22">
        <v>1214.5566667049216</v>
      </c>
      <c r="T88" s="22">
        <v>1168.4485309883737</v>
      </c>
      <c r="U88" s="22">
        <v>1374.4521527694915</v>
      </c>
      <c r="V88" s="22">
        <v>1428.120516198552</v>
      </c>
      <c r="W88" s="22">
        <v>1311.9990020125265</v>
      </c>
      <c r="X88" s="22">
        <v>1516.8118690778729</v>
      </c>
      <c r="Y88" s="22">
        <v>1735.0183578283632</v>
      </c>
      <c r="Z88" s="22">
        <v>1788.5054206888658</v>
      </c>
      <c r="AA88" s="22">
        <v>1715.7653314161435</v>
      </c>
      <c r="AB88" s="22">
        <v>1642.762597496011</v>
      </c>
      <c r="AC88" s="22">
        <v>1542.5752495837996</v>
      </c>
      <c r="AD88" s="22">
        <v>1584.8074457896334</v>
      </c>
      <c r="AE88" s="22">
        <v>1640.5001043601849</v>
      </c>
      <c r="AF88" s="22">
        <v>1698.2562862673888</v>
      </c>
      <c r="AG88" s="22">
        <v>1655.0788390598443</v>
      </c>
    </row>
    <row r="89" spans="1:33" x14ac:dyDescent="0.25">
      <c r="A89" s="17" t="str">
        <f>VLOOKUP(C89,'Country Table'!$C$4:$G$222,5,FALSE)</f>
        <v>High income</v>
      </c>
      <c r="B89" s="17" t="str">
        <f>VLOOKUP(C89,'Country Table'!$C$4:$G$222,4,FALSE)</f>
        <v>Middle East &amp; North Africa</v>
      </c>
      <c r="C89" t="s">
        <v>219</v>
      </c>
      <c r="D89" s="22">
        <v>8794.6312289427315</v>
      </c>
      <c r="E89" s="22">
        <v>5419.5908307909331</v>
      </c>
      <c r="F89" s="22" t="s">
        <v>443</v>
      </c>
      <c r="G89" s="22" t="s">
        <v>443</v>
      </c>
      <c r="H89" s="22" t="s">
        <v>443</v>
      </c>
      <c r="I89" s="22">
        <v>16932.148300175082</v>
      </c>
      <c r="J89" s="22">
        <v>19358.382435137133</v>
      </c>
      <c r="K89" s="22">
        <v>17748.859800152684</v>
      </c>
      <c r="L89" s="22">
        <v>14166.17960379487</v>
      </c>
      <c r="M89" s="22">
        <v>15435.178587148974</v>
      </c>
      <c r="N89" s="22">
        <v>18440.378521244565</v>
      </c>
      <c r="O89" s="22">
        <v>16587.177671340251</v>
      </c>
      <c r="P89" s="22">
        <v>17846.326057147686</v>
      </c>
      <c r="Q89" s="22">
        <v>22148.378150112043</v>
      </c>
      <c r="R89" s="22">
        <v>27011.72765027584</v>
      </c>
      <c r="S89" s="22">
        <v>35591.005778785075</v>
      </c>
      <c r="T89" s="22">
        <v>42781.36649511486</v>
      </c>
      <c r="U89" s="22">
        <v>45782.276555769808</v>
      </c>
      <c r="V89" s="22">
        <v>55494.950990645848</v>
      </c>
      <c r="W89" s="22">
        <v>37561.672666429979</v>
      </c>
      <c r="X89" s="22">
        <v>38577.498278821178</v>
      </c>
      <c r="Y89" s="22">
        <v>48631.691300678955</v>
      </c>
      <c r="Z89" s="22">
        <v>51979.105168063659</v>
      </c>
      <c r="AA89" s="22">
        <v>49388.137411938136</v>
      </c>
      <c r="AB89" s="22">
        <v>44062.31703752085</v>
      </c>
      <c r="AC89" s="22">
        <v>29869.529390824766</v>
      </c>
      <c r="AD89" s="22">
        <v>27653.066767764907</v>
      </c>
      <c r="AE89" s="22">
        <v>29759.436486557504</v>
      </c>
      <c r="AF89" s="22">
        <v>33994.381917150706</v>
      </c>
      <c r="AG89" s="22">
        <v>32031.980102598776</v>
      </c>
    </row>
    <row r="90" spans="1:33" x14ac:dyDescent="0.25">
      <c r="A90" s="17" t="str">
        <f>VLOOKUP(C90,'Country Table'!$C$4:$G$222,5,FALSE)</f>
        <v>Lower middle income</v>
      </c>
      <c r="B90" s="17" t="str">
        <f>VLOOKUP(C90,'Country Table'!$C$4:$G$222,4,FALSE)</f>
        <v>Europe &amp; Central Asia</v>
      </c>
      <c r="C90" t="s">
        <v>221</v>
      </c>
      <c r="D90" s="22">
        <v>609.17289123701948</v>
      </c>
      <c r="E90" s="22">
        <v>575.64397447003421</v>
      </c>
      <c r="F90" s="22">
        <v>513.0359436594764</v>
      </c>
      <c r="G90" s="22">
        <v>449.0657901887339</v>
      </c>
      <c r="H90" s="22">
        <v>372.3078100168309</v>
      </c>
      <c r="I90" s="22">
        <v>364.22649735078465</v>
      </c>
      <c r="J90" s="22">
        <v>394.86012146051439</v>
      </c>
      <c r="K90" s="22">
        <v>376.42961326109986</v>
      </c>
      <c r="L90" s="22">
        <v>345.13813164845078</v>
      </c>
      <c r="M90" s="22">
        <v>258.04922878575479</v>
      </c>
      <c r="N90" s="22">
        <v>279.61956926093882</v>
      </c>
      <c r="O90" s="22">
        <v>308.4096115911492</v>
      </c>
      <c r="P90" s="22">
        <v>321.72703322784616</v>
      </c>
      <c r="Q90" s="22">
        <v>380.50643239474402</v>
      </c>
      <c r="R90" s="22">
        <v>433.23497659086701</v>
      </c>
      <c r="S90" s="22">
        <v>476.55212996897524</v>
      </c>
      <c r="T90" s="22">
        <v>543.11070240307208</v>
      </c>
      <c r="U90" s="22">
        <v>721.76869083885708</v>
      </c>
      <c r="V90" s="22">
        <v>966.39362718537234</v>
      </c>
      <c r="W90" s="22">
        <v>871.22438933785406</v>
      </c>
      <c r="X90" s="22">
        <v>880.03777511910869</v>
      </c>
      <c r="Y90" s="22">
        <v>1123.8831680626986</v>
      </c>
      <c r="Z90" s="22">
        <v>1177.9747348784833</v>
      </c>
      <c r="AA90" s="22">
        <v>1282.4371620246661</v>
      </c>
      <c r="AB90" s="22">
        <v>1279.7697826598551</v>
      </c>
      <c r="AC90" s="22">
        <v>1121.0828351073899</v>
      </c>
      <c r="AD90" s="22">
        <v>1120.6665130084834</v>
      </c>
      <c r="AE90" s="22">
        <v>1242.7696428202323</v>
      </c>
      <c r="AF90" s="22">
        <v>1308.1401654961901</v>
      </c>
      <c r="AG90" s="22">
        <v>1309.3929916551213</v>
      </c>
    </row>
    <row r="91" spans="1:33" x14ac:dyDescent="0.25">
      <c r="A91" s="17" t="str">
        <f>VLOOKUP(C91,'Country Table'!$C$4:$G$222,5,FALSE)</f>
        <v>Lower middle income</v>
      </c>
      <c r="B91" s="17" t="str">
        <f>VLOOKUP(C91,'Country Table'!$C$4:$G$222,4,FALSE)</f>
        <v>East Asia &amp; Pacific</v>
      </c>
      <c r="C91" t="s">
        <v>447</v>
      </c>
      <c r="D91" s="22">
        <v>203.25596978538303</v>
      </c>
      <c r="E91" s="22">
        <v>234.76423109210094</v>
      </c>
      <c r="F91" s="22">
        <v>250.60421834099759</v>
      </c>
      <c r="G91" s="22">
        <v>287.39496726793351</v>
      </c>
      <c r="H91" s="22">
        <v>325.94106122916537</v>
      </c>
      <c r="I91" s="22">
        <v>363.87960187617216</v>
      </c>
      <c r="J91" s="22">
        <v>378.42814721422911</v>
      </c>
      <c r="K91" s="22">
        <v>345.92136477250801</v>
      </c>
      <c r="L91" s="22">
        <v>248.83904308225468</v>
      </c>
      <c r="M91" s="22">
        <v>277.80984150652762</v>
      </c>
      <c r="N91" s="22">
        <v>325.18699822584625</v>
      </c>
      <c r="O91" s="22">
        <v>326.9419075903599</v>
      </c>
      <c r="P91" s="22">
        <v>320.06151792172761</v>
      </c>
      <c r="Q91" s="22">
        <v>362.82141348610583</v>
      </c>
      <c r="R91" s="22">
        <v>417.92850419520124</v>
      </c>
      <c r="S91" s="22">
        <v>475.6107135131133</v>
      </c>
      <c r="T91" s="22">
        <v>590.63270735226047</v>
      </c>
      <c r="U91" s="22">
        <v>710.34481504944904</v>
      </c>
      <c r="V91" s="22">
        <v>900.32367182127325</v>
      </c>
      <c r="W91" s="22">
        <v>948.65393228517735</v>
      </c>
      <c r="X91" s="22">
        <v>1140.5992047870307</v>
      </c>
      <c r="Y91" s="22">
        <v>1378.3613649433128</v>
      </c>
      <c r="Z91" s="22">
        <v>1581.3954034942537</v>
      </c>
      <c r="AA91" s="22">
        <v>1825.665113306763</v>
      </c>
      <c r="AB91" s="22">
        <v>1998.335214716989</v>
      </c>
      <c r="AC91" s="22">
        <v>2134.711795677963</v>
      </c>
      <c r="AD91" s="22">
        <v>2308.8004822007897</v>
      </c>
      <c r="AE91" s="22">
        <v>2423.8462031921026</v>
      </c>
      <c r="AF91" s="22">
        <v>2542.4865281791972</v>
      </c>
      <c r="AG91" s="22">
        <v>2534.8982772428108</v>
      </c>
    </row>
    <row r="92" spans="1:33" x14ac:dyDescent="0.25">
      <c r="A92" s="17" t="str">
        <f>VLOOKUP(C92,'Country Table'!$C$4:$G$222,5,FALSE)</f>
        <v>High income</v>
      </c>
      <c r="B92" s="17" t="str">
        <f>VLOOKUP(C92,'Country Table'!$C$4:$G$222,4,FALSE)</f>
        <v>Europe &amp; Central Asia</v>
      </c>
      <c r="C92" t="s">
        <v>224</v>
      </c>
      <c r="D92" s="22" t="s">
        <v>443</v>
      </c>
      <c r="E92" s="22" t="s">
        <v>443</v>
      </c>
      <c r="F92" s="22" t="s">
        <v>443</v>
      </c>
      <c r="G92" s="22" t="s">
        <v>443</v>
      </c>
      <c r="H92" s="22" t="s">
        <v>443</v>
      </c>
      <c r="I92" s="22">
        <v>2322.0870104511514</v>
      </c>
      <c r="J92" s="22">
        <v>2422.2505747285268</v>
      </c>
      <c r="K92" s="22">
        <v>2675.2448276519685</v>
      </c>
      <c r="L92" s="22">
        <v>2965.0730068330413</v>
      </c>
      <c r="M92" s="22">
        <v>3144.9911270270177</v>
      </c>
      <c r="N92" s="22">
        <v>3351.2307056840104</v>
      </c>
      <c r="O92" s="22">
        <v>3566.1711185420409</v>
      </c>
      <c r="P92" s="22">
        <v>4125.2100342190779</v>
      </c>
      <c r="Q92" s="22">
        <v>5127.5935748389284</v>
      </c>
      <c r="R92" s="22">
        <v>6343.1435257520261</v>
      </c>
      <c r="S92" s="22">
        <v>7552.8738942033542</v>
      </c>
      <c r="T92" s="22">
        <v>9663.3734513665859</v>
      </c>
      <c r="U92" s="22">
        <v>14042.462420021224</v>
      </c>
      <c r="V92" s="22">
        <v>16376.998363393344</v>
      </c>
      <c r="W92" s="22">
        <v>12257.216568305148</v>
      </c>
      <c r="X92" s="22">
        <v>11348.406230467337</v>
      </c>
      <c r="Y92" s="22">
        <v>13832.391178053627</v>
      </c>
      <c r="Z92" s="22">
        <v>13850.642815343374</v>
      </c>
      <c r="AA92" s="22">
        <v>15041.174458498132</v>
      </c>
      <c r="AB92" s="22">
        <v>15740.326749071934</v>
      </c>
      <c r="AC92" s="22">
        <v>13698.937947647606</v>
      </c>
      <c r="AD92" s="22">
        <v>14153.41492269162</v>
      </c>
      <c r="AE92" s="22">
        <v>15586.581893920038</v>
      </c>
      <c r="AF92" s="22">
        <v>17805.280314381685</v>
      </c>
      <c r="AG92" s="22">
        <v>17836.364886595758</v>
      </c>
    </row>
    <row r="93" spans="1:33" x14ac:dyDescent="0.25">
      <c r="A93" s="17" t="str">
        <f>VLOOKUP(C93,'Country Table'!$C$4:$G$222,5,FALSE)</f>
        <v>Upper middle income</v>
      </c>
      <c r="B93" s="17" t="str">
        <f>VLOOKUP(C93,'Country Table'!$C$4:$G$222,4,FALSE)</f>
        <v>Middle East &amp; North Africa</v>
      </c>
      <c r="C93" t="s">
        <v>226</v>
      </c>
      <c r="D93" s="22">
        <v>1012.6438807103515</v>
      </c>
      <c r="E93" s="22">
        <v>1605.3686074288901</v>
      </c>
      <c r="F93" s="22">
        <v>1899.6516277263847</v>
      </c>
      <c r="G93" s="22">
        <v>2446.5299535880927</v>
      </c>
      <c r="H93" s="22">
        <v>2820.4878447772312</v>
      </c>
      <c r="I93" s="22">
        <v>3321.2963253657181</v>
      </c>
      <c r="J93" s="22">
        <v>3791.6055167869895</v>
      </c>
      <c r="K93" s="22">
        <v>4305.6429461004582</v>
      </c>
      <c r="L93" s="22">
        <v>4669.577802617001</v>
      </c>
      <c r="M93" s="22">
        <v>4640.3794605176854</v>
      </c>
      <c r="N93" s="22">
        <v>4491.637258893018</v>
      </c>
      <c r="O93" s="22">
        <v>4422.3870762701117</v>
      </c>
      <c r="P93" s="22">
        <v>4579.4595927196651</v>
      </c>
      <c r="Q93" s="22">
        <v>4576.3907459219308</v>
      </c>
      <c r="R93" s="22">
        <v>4630.789571806009</v>
      </c>
      <c r="S93" s="22">
        <v>4575.1055115935415</v>
      </c>
      <c r="T93" s="22">
        <v>4626.8598079653057</v>
      </c>
      <c r="U93" s="22">
        <v>5207.7960001753663</v>
      </c>
      <c r="V93" s="22">
        <v>6111.3324114795123</v>
      </c>
      <c r="W93" s="22">
        <v>7354.9536047849197</v>
      </c>
      <c r="X93" s="22">
        <v>7761.6461905721972</v>
      </c>
      <c r="Y93" s="22">
        <v>7674.8353503784783</v>
      </c>
      <c r="Z93" s="22">
        <v>7950.6953782596274</v>
      </c>
      <c r="AA93" s="22">
        <v>7931.0804758452614</v>
      </c>
      <c r="AB93" s="22">
        <v>7686.2560299645475</v>
      </c>
      <c r="AC93" s="22">
        <v>7644.5486571821148</v>
      </c>
      <c r="AD93" s="22">
        <v>7629.8911171195177</v>
      </c>
      <c r="AE93" s="22">
        <v>7801.1786580755479</v>
      </c>
      <c r="AF93" s="22">
        <v>8024.8032708138662</v>
      </c>
      <c r="AG93" s="22">
        <v>7784.316856929755</v>
      </c>
    </row>
    <row r="94" spans="1:33" x14ac:dyDescent="0.25">
      <c r="A94" s="17" t="str">
        <f>VLOOKUP(C94,'Country Table'!$C$4:$G$222,5,FALSE)</f>
        <v>Lower middle income</v>
      </c>
      <c r="B94" s="17" t="str">
        <f>VLOOKUP(C94,'Country Table'!$C$4:$G$222,4,FALSE)</f>
        <v>Sub-Saharan Africa</v>
      </c>
      <c r="C94" t="s">
        <v>228</v>
      </c>
      <c r="D94" s="22">
        <v>350.06083916751959</v>
      </c>
      <c r="E94" s="22">
        <v>404.19708986227607</v>
      </c>
      <c r="F94" s="22">
        <v>466.27444044805924</v>
      </c>
      <c r="G94" s="22">
        <v>458.55355852745242</v>
      </c>
      <c r="H94" s="22">
        <v>471.84179143592468</v>
      </c>
      <c r="I94" s="22">
        <v>527.69983793856272</v>
      </c>
      <c r="J94" s="22">
        <v>489.13181929819274</v>
      </c>
      <c r="K94" s="22">
        <v>507.10046556166088</v>
      </c>
      <c r="L94" s="22">
        <v>464.80639251872429</v>
      </c>
      <c r="M94" s="22">
        <v>451.92715792993226</v>
      </c>
      <c r="N94" s="22">
        <v>436.48835198826589</v>
      </c>
      <c r="O94" s="22">
        <v>405.60531366416592</v>
      </c>
      <c r="P94" s="22">
        <v>382.19017349571067</v>
      </c>
      <c r="Q94" s="22">
        <v>573.65376761156699</v>
      </c>
      <c r="R94" s="22">
        <v>753.38078682336743</v>
      </c>
      <c r="S94" s="22">
        <v>842.81305318800435</v>
      </c>
      <c r="T94" s="22">
        <v>904.60340221659328</v>
      </c>
      <c r="U94" s="22">
        <v>863.77963151143285</v>
      </c>
      <c r="V94" s="22">
        <v>884.96267475135869</v>
      </c>
      <c r="W94" s="22">
        <v>890.99638326858985</v>
      </c>
      <c r="X94" s="22">
        <v>1137.2757018614377</v>
      </c>
      <c r="Y94" s="22">
        <v>1308.6900659327332</v>
      </c>
      <c r="Z94" s="22">
        <v>1253.6962021255538</v>
      </c>
      <c r="AA94" s="22">
        <v>1193.7132566594751</v>
      </c>
      <c r="AB94" s="22">
        <v>1223.3330316391484</v>
      </c>
      <c r="AC94" s="22">
        <v>1152.1398272487427</v>
      </c>
      <c r="AD94" s="22">
        <v>1043.5697918200453</v>
      </c>
      <c r="AE94" s="22">
        <v>1150.079172520469</v>
      </c>
      <c r="AF94" s="22">
        <v>1221.8837631251592</v>
      </c>
      <c r="AG94" s="22">
        <v>1157.5351643314725</v>
      </c>
    </row>
    <row r="95" spans="1:33" x14ac:dyDescent="0.25">
      <c r="A95" s="17" t="str">
        <f>VLOOKUP(C95,'Country Table'!$C$4:$G$222,5,FALSE)</f>
        <v>Upper middle income</v>
      </c>
      <c r="B95" s="17" t="str">
        <f>VLOOKUP(C95,'Country Table'!$C$4:$G$222,4,FALSE)</f>
        <v>Middle East &amp; North Africa</v>
      </c>
      <c r="C95" t="s">
        <v>232</v>
      </c>
      <c r="D95" s="22">
        <v>6514.3215039851111</v>
      </c>
      <c r="E95" s="22">
        <v>7040.7809418661973</v>
      </c>
      <c r="F95" s="22">
        <v>7284.9343824787202</v>
      </c>
      <c r="G95" s="22">
        <v>6447.1446378871578</v>
      </c>
      <c r="H95" s="22">
        <v>5892.6176119503489</v>
      </c>
      <c r="I95" s="22">
        <v>5161.6833418934157</v>
      </c>
      <c r="J95" s="22">
        <v>5536.8682645238578</v>
      </c>
      <c r="K95" s="22">
        <v>5998.1616103952774</v>
      </c>
      <c r="L95" s="22">
        <v>5243.5904814138194</v>
      </c>
      <c r="M95" s="22">
        <v>6819.0331139795298</v>
      </c>
      <c r="N95" s="22">
        <v>7142.7744518150885</v>
      </c>
      <c r="O95" s="22">
        <v>6266.4909723306137</v>
      </c>
      <c r="P95" s="22">
        <v>3703.0483081685225</v>
      </c>
      <c r="Q95" s="22">
        <v>4673.1439128611501</v>
      </c>
      <c r="R95" s="22">
        <v>5800.5979685149805</v>
      </c>
      <c r="S95" s="22">
        <v>8163.0107778197325</v>
      </c>
      <c r="T95" s="22">
        <v>9336.3566699949606</v>
      </c>
      <c r="U95" s="22">
        <v>11300.191343677327</v>
      </c>
      <c r="V95" s="22">
        <v>14382.576294843284</v>
      </c>
      <c r="W95" s="22">
        <v>10275.266564443973</v>
      </c>
      <c r="X95" s="22">
        <v>12064.780692421771</v>
      </c>
      <c r="Y95" s="22">
        <v>5554.1791642314965</v>
      </c>
      <c r="Z95" s="22">
        <v>13025.281393441324</v>
      </c>
      <c r="AA95" s="22">
        <v>10363.789489455128</v>
      </c>
      <c r="AB95" s="22">
        <v>6466.9102701438414</v>
      </c>
      <c r="AC95" s="22">
        <v>4337.9191391934755</v>
      </c>
      <c r="AD95" s="22">
        <v>4035.1943155047038</v>
      </c>
      <c r="AE95" s="22">
        <v>5756.6984499656883</v>
      </c>
      <c r="AF95" s="22">
        <v>7877.1222506188406</v>
      </c>
      <c r="AG95" s="22">
        <v>7683.7506112295869</v>
      </c>
    </row>
    <row r="96" spans="1:33" x14ac:dyDescent="0.25">
      <c r="A96" s="17" t="str">
        <f>VLOOKUP(C96,'Country Table'!$C$4:$G$222,5,FALSE)</f>
        <v>High income</v>
      </c>
      <c r="B96" s="17" t="str">
        <f>VLOOKUP(C96,'Country Table'!$C$4:$G$222,4,FALSE)</f>
        <v>Europe &amp; Central Asia</v>
      </c>
      <c r="C96" t="s">
        <v>236</v>
      </c>
      <c r="D96" s="22" t="s">
        <v>443</v>
      </c>
      <c r="E96" s="22" t="s">
        <v>443</v>
      </c>
      <c r="F96" s="22" t="s">
        <v>443</v>
      </c>
      <c r="G96" s="22" t="s">
        <v>443</v>
      </c>
      <c r="H96" s="22" t="s">
        <v>443</v>
      </c>
      <c r="I96" s="22">
        <v>2168.7960990120914</v>
      </c>
      <c r="J96" s="22">
        <v>2328.1538078313383</v>
      </c>
      <c r="K96" s="22">
        <v>2830.7375333808804</v>
      </c>
      <c r="L96" s="22">
        <v>3166.8956481411733</v>
      </c>
      <c r="M96" s="22">
        <v>3113.5464279561875</v>
      </c>
      <c r="N96" s="22">
        <v>3297.3547008410651</v>
      </c>
      <c r="O96" s="22">
        <v>3530.1473373189142</v>
      </c>
      <c r="P96" s="22">
        <v>4146.9879278393073</v>
      </c>
      <c r="Q96" s="22">
        <v>5505.5356688311003</v>
      </c>
      <c r="R96" s="22">
        <v>6706.966998439284</v>
      </c>
      <c r="S96" s="22">
        <v>7863.1620086516596</v>
      </c>
      <c r="T96" s="22">
        <v>9240.6425479744066</v>
      </c>
      <c r="U96" s="22">
        <v>12297.915348039623</v>
      </c>
      <c r="V96" s="22">
        <v>14961.568175918665</v>
      </c>
      <c r="W96" s="22">
        <v>11837.391027108608</v>
      </c>
      <c r="X96" s="22">
        <v>11957.084213606453</v>
      </c>
      <c r="Y96" s="22">
        <v>14354.188379295345</v>
      </c>
      <c r="Z96" s="22">
        <v>14339.287867289569</v>
      </c>
      <c r="AA96" s="22">
        <v>15702.143059565025</v>
      </c>
      <c r="AB96" s="22">
        <v>16548.406405238577</v>
      </c>
      <c r="AC96" s="22">
        <v>14249.114966602645</v>
      </c>
      <c r="AD96" s="22">
        <v>14999.479639132926</v>
      </c>
      <c r="AE96" s="22">
        <v>16882.63947119948</v>
      </c>
      <c r="AF96" s="22">
        <v>19080.617371755281</v>
      </c>
      <c r="AG96" s="22">
        <v>19455.454126634071</v>
      </c>
    </row>
    <row r="97" spans="1:33" x14ac:dyDescent="0.25">
      <c r="A97" s="17" t="str">
        <f>VLOOKUP(C97,'Country Table'!$C$4:$G$222,5,FALSE)</f>
        <v>High income</v>
      </c>
      <c r="B97" s="17" t="str">
        <f>VLOOKUP(C97,'Country Table'!$C$4:$G$222,4,FALSE)</f>
        <v>Europe &amp; Central Asia</v>
      </c>
      <c r="C97" t="s">
        <v>238</v>
      </c>
      <c r="D97" s="22">
        <v>34645.143244340128</v>
      </c>
      <c r="E97" s="22">
        <v>37007.438746869229</v>
      </c>
      <c r="F97" s="22">
        <v>40965.74431801412</v>
      </c>
      <c r="G97" s="22">
        <v>41479.087204395655</v>
      </c>
      <c r="H97" s="22">
        <v>45481.89220197573</v>
      </c>
      <c r="I97" s="22">
        <v>52831.252366067398</v>
      </c>
      <c r="J97" s="22">
        <v>52571.934991820803</v>
      </c>
      <c r="K97" s="22">
        <v>47042.34710778817</v>
      </c>
      <c r="L97" s="22">
        <v>47584.464391610876</v>
      </c>
      <c r="M97" s="22">
        <v>51654.402795181864</v>
      </c>
      <c r="N97" s="22">
        <v>48735.995492187038</v>
      </c>
      <c r="O97" s="22">
        <v>48179.420852604744</v>
      </c>
      <c r="P97" s="22">
        <v>52930.641152264077</v>
      </c>
      <c r="Q97" s="22">
        <v>65445.885030740668</v>
      </c>
      <c r="R97" s="22">
        <v>75716.351078988358</v>
      </c>
      <c r="S97" s="22">
        <v>80289.696409953962</v>
      </c>
      <c r="T97" s="22">
        <v>89739.711696130122</v>
      </c>
      <c r="U97" s="22">
        <v>106018.49279067384</v>
      </c>
      <c r="V97" s="22">
        <v>114293.8433208702</v>
      </c>
      <c r="W97" s="22">
        <v>103198.66931262465</v>
      </c>
      <c r="X97" s="22">
        <v>104965.30607826698</v>
      </c>
      <c r="Y97" s="22">
        <v>115761.50770509611</v>
      </c>
      <c r="Z97" s="22">
        <v>106749.01362298925</v>
      </c>
      <c r="AA97" s="22">
        <v>113625.13289955996</v>
      </c>
      <c r="AB97" s="22">
        <v>118823.64836857481</v>
      </c>
      <c r="AC97" s="22">
        <v>101376.4965743388</v>
      </c>
      <c r="AD97" s="22">
        <v>104278.39097190465</v>
      </c>
      <c r="AE97" s="22">
        <v>107627.1510066948</v>
      </c>
      <c r="AF97" s="22">
        <v>116654.26106674012</v>
      </c>
      <c r="AG97" s="22">
        <v>114704.59417086263</v>
      </c>
    </row>
    <row r="98" spans="1:33" x14ac:dyDescent="0.25">
      <c r="A98" s="17" t="str">
        <f>VLOOKUP(C98,'Country Table'!$C$4:$G$222,5,FALSE)</f>
        <v>High income</v>
      </c>
      <c r="B98" s="17" t="str">
        <f>VLOOKUP(C98,'Country Table'!$C$4:$G$222,4,FALSE)</f>
        <v>East Asia &amp; Pacific</v>
      </c>
      <c r="C98" t="s">
        <v>455</v>
      </c>
      <c r="D98" s="22">
        <v>9368.3686382441902</v>
      </c>
      <c r="E98" s="22">
        <v>10562.338104130504</v>
      </c>
      <c r="F98" s="22">
        <v>13466.382753791935</v>
      </c>
      <c r="G98" s="22">
        <v>15195.971383801045</v>
      </c>
      <c r="H98" s="22">
        <v>16585.170519963183</v>
      </c>
      <c r="I98" s="22">
        <v>18147.336242873575</v>
      </c>
      <c r="J98" s="22">
        <v>18106.325717829437</v>
      </c>
      <c r="K98" s="22">
        <v>17967.432029760101</v>
      </c>
      <c r="L98" s="22">
        <v>16460.214623633296</v>
      </c>
      <c r="M98" s="22">
        <v>15513.469007703821</v>
      </c>
      <c r="N98" s="22">
        <v>15710.086927070577</v>
      </c>
      <c r="O98" s="22">
        <v>15552.950378414143</v>
      </c>
      <c r="P98" s="22">
        <v>16315.36363071487</v>
      </c>
      <c r="Q98" s="22">
        <v>17808.90150732972</v>
      </c>
      <c r="R98" s="22">
        <v>22446.336365429965</v>
      </c>
      <c r="S98" s="22">
        <v>25043.018945356274</v>
      </c>
      <c r="T98" s="22">
        <v>29950.773106432764</v>
      </c>
      <c r="U98" s="22">
        <v>36352.918455686893</v>
      </c>
      <c r="V98" s="22">
        <v>40597.55748233229</v>
      </c>
      <c r="W98" s="22">
        <v>40796.961833951711</v>
      </c>
      <c r="X98" s="22">
        <v>52253.155311732487</v>
      </c>
      <c r="Y98" s="22">
        <v>66644.385344977258</v>
      </c>
      <c r="Z98" s="22">
        <v>76291.847490023079</v>
      </c>
      <c r="AA98" s="22">
        <v>89287.454018411489</v>
      </c>
      <c r="AB98" s="22">
        <v>93777.106795942469</v>
      </c>
      <c r="AC98" s="22">
        <v>75340.986981115188</v>
      </c>
      <c r="AD98" s="22">
        <v>74061.0860345658</v>
      </c>
      <c r="AE98" s="22">
        <v>81516.674924807536</v>
      </c>
      <c r="AF98" s="22">
        <v>87208.535912643012</v>
      </c>
      <c r="AG98" s="22">
        <v>84096.396311206496</v>
      </c>
    </row>
    <row r="99" spans="1:33" x14ac:dyDescent="0.25">
      <c r="A99" s="17" t="str">
        <f>VLOOKUP(C99,'Country Table'!$C$4:$G$222,5,FALSE)</f>
        <v>Low income</v>
      </c>
      <c r="B99" s="17" t="str">
        <f>VLOOKUP(C99,'Country Table'!$C$4:$G$222,4,FALSE)</f>
        <v>Sub-Saharan Africa</v>
      </c>
      <c r="C99" t="s">
        <v>241</v>
      </c>
      <c r="D99" s="22">
        <v>338.94812179587376</v>
      </c>
      <c r="E99" s="22">
        <v>272.52469086416761</v>
      </c>
      <c r="F99" s="22">
        <v>301.99703570295293</v>
      </c>
      <c r="G99" s="22">
        <v>320.564217731491</v>
      </c>
      <c r="H99" s="22">
        <v>269.56073253335751</v>
      </c>
      <c r="I99" s="22">
        <v>284.82279206645563</v>
      </c>
      <c r="J99" s="22">
        <v>354.74156070240832</v>
      </c>
      <c r="K99" s="22">
        <v>297.11518402568066</v>
      </c>
      <c r="L99" s="22">
        <v>297.25367177212075</v>
      </c>
      <c r="M99" s="22">
        <v>279.92134153071379</v>
      </c>
      <c r="N99" s="22">
        <v>293.60715740259405</v>
      </c>
      <c r="O99" s="22">
        <v>334.44163828393908</v>
      </c>
      <c r="P99" s="22">
        <v>319.2164739535076</v>
      </c>
      <c r="Q99" s="22">
        <v>368.79719424976787</v>
      </c>
      <c r="R99" s="22">
        <v>284.48764641853006</v>
      </c>
      <c r="S99" s="22">
        <v>319.53744022897587</v>
      </c>
      <c r="T99" s="22">
        <v>338.75112649278554</v>
      </c>
      <c r="U99" s="22">
        <v>438.65529007034451</v>
      </c>
      <c r="V99" s="22">
        <v>536.35145947985461</v>
      </c>
      <c r="W99" s="22">
        <v>467.53975489114771</v>
      </c>
      <c r="X99" s="22">
        <v>471.95919702982275</v>
      </c>
      <c r="Y99" s="22">
        <v>531.26557184038313</v>
      </c>
      <c r="Z99" s="22">
        <v>518.15295430212041</v>
      </c>
      <c r="AA99" s="22">
        <v>541.06619995512335</v>
      </c>
      <c r="AB99" s="22">
        <v>530.86134567874467</v>
      </c>
      <c r="AC99" s="22">
        <v>467.23539943280815</v>
      </c>
      <c r="AD99" s="22">
        <v>475.95541718306509</v>
      </c>
      <c r="AE99" s="22">
        <v>515.29272487783999</v>
      </c>
      <c r="AF99" s="22">
        <v>527.50132614180302</v>
      </c>
      <c r="AG99" s="22">
        <v>522.21980923046965</v>
      </c>
    </row>
    <row r="100" spans="1:33" x14ac:dyDescent="0.25">
      <c r="A100" s="17" t="str">
        <f>VLOOKUP(C100,'Country Table'!$C$4:$G$222,5,FALSE)</f>
        <v>Low income</v>
      </c>
      <c r="B100" s="17" t="str">
        <f>VLOOKUP(C100,'Country Table'!$C$4:$G$222,4,FALSE)</f>
        <v>Sub-Saharan Africa</v>
      </c>
      <c r="C100" t="s">
        <v>243</v>
      </c>
      <c r="D100" s="22">
        <v>199.98634231535311</v>
      </c>
      <c r="E100" s="22">
        <v>229.52753899922715</v>
      </c>
      <c r="F100" s="22">
        <v>185.78588661811486</v>
      </c>
      <c r="G100" s="22">
        <v>213.24061307348276</v>
      </c>
      <c r="H100" s="22">
        <v>121.26412763334152</v>
      </c>
      <c r="I100" s="22">
        <v>141.95439061711309</v>
      </c>
      <c r="J100" s="22">
        <v>227.58477020367562</v>
      </c>
      <c r="K100" s="22">
        <v>259.45049412996735</v>
      </c>
      <c r="L100" s="22">
        <v>165.89539354098923</v>
      </c>
      <c r="M100" s="22">
        <v>163.61424675860357</v>
      </c>
      <c r="N100" s="22">
        <v>156.38571859991217</v>
      </c>
      <c r="O100" s="22">
        <v>150.14895576411863</v>
      </c>
      <c r="P100" s="22">
        <v>298.43338494515922</v>
      </c>
      <c r="Q100" s="22">
        <v>267.39905650178832</v>
      </c>
      <c r="R100" s="22">
        <v>282.56708459948555</v>
      </c>
      <c r="S100" s="22">
        <v>289.55516892051395</v>
      </c>
      <c r="T100" s="22">
        <v>308.1634757114096</v>
      </c>
      <c r="U100" s="22">
        <v>332.25914436163799</v>
      </c>
      <c r="V100" s="22">
        <v>387.60597530546829</v>
      </c>
      <c r="W100" s="22">
        <v>438.21204291687792</v>
      </c>
      <c r="X100" s="22">
        <v>478.66858970452455</v>
      </c>
      <c r="Y100" s="22">
        <v>534.95126472166271</v>
      </c>
      <c r="Z100" s="22">
        <v>391.56183236063566</v>
      </c>
      <c r="AA100" s="22">
        <v>348.43026964057208</v>
      </c>
      <c r="AB100" s="22">
        <v>371.26974962571342</v>
      </c>
      <c r="AC100" s="22">
        <v>380.5970331409377</v>
      </c>
      <c r="AD100" s="22">
        <v>315.77732637257452</v>
      </c>
      <c r="AE100" s="22">
        <v>356.71757315336913</v>
      </c>
      <c r="AF100" s="22">
        <v>381.25898760108441</v>
      </c>
      <c r="AG100" s="22">
        <v>411.55234042360161</v>
      </c>
    </row>
    <row r="101" spans="1:33" x14ac:dyDescent="0.25">
      <c r="A101" s="17" t="str">
        <f>VLOOKUP(C101,'Country Table'!$C$4:$G$222,5,FALSE)</f>
        <v>Upper middle income</v>
      </c>
      <c r="B101" s="17" t="str">
        <f>VLOOKUP(C101,'Country Table'!$C$4:$G$222,4,FALSE)</f>
        <v>East Asia &amp; Pacific</v>
      </c>
      <c r="C101" t="s">
        <v>245</v>
      </c>
      <c r="D101" s="22">
        <v>2441.7419905489451</v>
      </c>
      <c r="E101" s="22">
        <v>2653.5267422490829</v>
      </c>
      <c r="F101" s="22">
        <v>3113.6463325419345</v>
      </c>
      <c r="G101" s="22">
        <v>3433.163316041911</v>
      </c>
      <c r="H101" s="22">
        <v>3728.1119738596331</v>
      </c>
      <c r="I101" s="22">
        <v>4329.7073641988209</v>
      </c>
      <c r="J101" s="22">
        <v>4798.6131398692005</v>
      </c>
      <c r="K101" s="22">
        <v>4637.8650159961517</v>
      </c>
      <c r="L101" s="22">
        <v>3263.3338500724362</v>
      </c>
      <c r="M101" s="22">
        <v>3492.6693542722742</v>
      </c>
      <c r="N101" s="22">
        <v>4043.6620514339074</v>
      </c>
      <c r="O101" s="22">
        <v>3913.4287262390917</v>
      </c>
      <c r="P101" s="22">
        <v>4165.726103638588</v>
      </c>
      <c r="Q101" s="22">
        <v>4461.8476867680456</v>
      </c>
      <c r="R101" s="22">
        <v>4952.2129750436989</v>
      </c>
      <c r="S101" s="22">
        <v>5587.0256496233942</v>
      </c>
      <c r="T101" s="22">
        <v>6209.1245082563109</v>
      </c>
      <c r="U101" s="22">
        <v>7243.4559874470287</v>
      </c>
      <c r="V101" s="22">
        <v>8474.5868287622779</v>
      </c>
      <c r="W101" s="22">
        <v>7292.4944472790776</v>
      </c>
      <c r="X101" s="22">
        <v>9040.5662511717237</v>
      </c>
      <c r="Y101" s="22">
        <v>10399.372753345</v>
      </c>
      <c r="Z101" s="22">
        <v>10817.442874285551</v>
      </c>
      <c r="AA101" s="22">
        <v>10970.123284901401</v>
      </c>
      <c r="AB101" s="22">
        <v>11319.079757275564</v>
      </c>
      <c r="AC101" s="22">
        <v>9955.2421265361081</v>
      </c>
      <c r="AD101" s="22">
        <v>9817.7408609621416</v>
      </c>
      <c r="AE101" s="22">
        <v>10254.234024258763</v>
      </c>
      <c r="AF101" s="22">
        <v>11373.233002567642</v>
      </c>
      <c r="AG101" s="22">
        <v>11414.837661866755</v>
      </c>
    </row>
    <row r="102" spans="1:33" x14ac:dyDescent="0.25">
      <c r="A102" s="17" t="str">
        <f>VLOOKUP(C102,'Country Table'!$C$4:$G$222,5,FALSE)</f>
        <v>Upper middle income</v>
      </c>
      <c r="B102" s="17" t="str">
        <f>VLOOKUP(C102,'Country Table'!$C$4:$G$222,4,FALSE)</f>
        <v>South Asia</v>
      </c>
      <c r="C102" t="s">
        <v>247</v>
      </c>
      <c r="D102" s="22">
        <v>963.84178580020455</v>
      </c>
      <c r="E102" s="22">
        <v>1064.0575783475451</v>
      </c>
      <c r="F102" s="22">
        <v>1205.6519525192807</v>
      </c>
      <c r="G102" s="22">
        <v>1328.606757221683</v>
      </c>
      <c r="H102" s="22">
        <v>1431.6233409853642</v>
      </c>
      <c r="I102" s="22">
        <v>1569.9635041070571</v>
      </c>
      <c r="J102" s="22">
        <v>1737.7001113206554</v>
      </c>
      <c r="K102" s="22">
        <v>1926.2422297395012</v>
      </c>
      <c r="L102" s="22">
        <v>2011.8693919691216</v>
      </c>
      <c r="M102" s="22">
        <v>2154.2288461865742</v>
      </c>
      <c r="N102" s="22">
        <v>2234.579865584657</v>
      </c>
      <c r="O102" s="22">
        <v>3039.3346229631634</v>
      </c>
      <c r="P102" s="22">
        <v>3049.1976164739312</v>
      </c>
      <c r="Q102" s="22">
        <v>3475.9833049345357</v>
      </c>
      <c r="R102" s="22">
        <v>3941.4311358488749</v>
      </c>
      <c r="S102" s="22">
        <v>3639.9665762433974</v>
      </c>
      <c r="T102" s="22">
        <v>4809.9631149480747</v>
      </c>
      <c r="U102" s="22">
        <v>5574.4518763295528</v>
      </c>
      <c r="V102" s="22">
        <v>6614.1591474208917</v>
      </c>
      <c r="W102" s="22">
        <v>6636.4124160295187</v>
      </c>
      <c r="X102" s="22">
        <v>7076.6624232023823</v>
      </c>
      <c r="Y102" s="22">
        <v>7291.4276403970416</v>
      </c>
      <c r="Z102" s="22">
        <v>7265.613655566689</v>
      </c>
      <c r="AA102" s="22">
        <v>7928.4573651482406</v>
      </c>
      <c r="AB102" s="22">
        <v>8499.3657617266836</v>
      </c>
      <c r="AC102" s="22">
        <v>9033.3904129871989</v>
      </c>
      <c r="AD102" s="22">
        <v>9209.2886247710776</v>
      </c>
      <c r="AE102" s="22">
        <v>9540.6343488832281</v>
      </c>
      <c r="AF102" s="22">
        <v>10330.615614093982</v>
      </c>
      <c r="AG102" s="22">
        <v>10790.500236819984</v>
      </c>
    </row>
    <row r="103" spans="1:33" x14ac:dyDescent="0.25">
      <c r="A103" s="17" t="str">
        <f>VLOOKUP(C103,'Country Table'!$C$4:$G$222,5,FALSE)</f>
        <v>Low income</v>
      </c>
      <c r="B103" s="17" t="str">
        <f>VLOOKUP(C103,'Country Table'!$C$4:$G$222,4,FALSE)</f>
        <v>Sub-Saharan Africa</v>
      </c>
      <c r="C103" t="s">
        <v>249</v>
      </c>
      <c r="D103" s="22">
        <v>317.38930690692831</v>
      </c>
      <c r="E103" s="22">
        <v>315.45631727740289</v>
      </c>
      <c r="F103" s="22">
        <v>319.83802970874154</v>
      </c>
      <c r="G103" s="22">
        <v>310.13825153998874</v>
      </c>
      <c r="H103" s="22">
        <v>223.01802302201148</v>
      </c>
      <c r="I103" s="22">
        <v>282.34125503689535</v>
      </c>
      <c r="J103" s="22">
        <v>282.63300079561765</v>
      </c>
      <c r="K103" s="22">
        <v>267.18915875462034</v>
      </c>
      <c r="L103" s="22">
        <v>281.87263090795386</v>
      </c>
      <c r="M103" s="22">
        <v>323.16863883757361</v>
      </c>
      <c r="N103" s="22">
        <v>269.87113769170253</v>
      </c>
      <c r="O103" s="22">
        <v>307.43692053282871</v>
      </c>
      <c r="P103" s="22">
        <v>334.83652063904788</v>
      </c>
      <c r="Q103" s="22">
        <v>392.52475895718362</v>
      </c>
      <c r="R103" s="22">
        <v>440.16844180079096</v>
      </c>
      <c r="S103" s="22">
        <v>489.02106899593076</v>
      </c>
      <c r="T103" s="22">
        <v>523.03860310240771</v>
      </c>
      <c r="U103" s="22">
        <v>596.69018882396313</v>
      </c>
      <c r="V103" s="22">
        <v>694.27765008509812</v>
      </c>
      <c r="W103" s="22">
        <v>698.89892186143231</v>
      </c>
      <c r="X103" s="22">
        <v>710.27420217583676</v>
      </c>
      <c r="Y103" s="22">
        <v>837.6034405973711</v>
      </c>
      <c r="Z103" s="22">
        <v>778.6192857737127</v>
      </c>
      <c r="AA103" s="22">
        <v>805.03283804392242</v>
      </c>
      <c r="AB103" s="22">
        <v>848.30275796668411</v>
      </c>
      <c r="AC103" s="22">
        <v>751.4786686445251</v>
      </c>
      <c r="AD103" s="22">
        <v>780.3878700045608</v>
      </c>
      <c r="AE103" s="22">
        <v>830.55740881650502</v>
      </c>
      <c r="AF103" s="22">
        <v>900.11016450681484</v>
      </c>
      <c r="AG103" s="22">
        <v>890.73728550638225</v>
      </c>
    </row>
    <row r="104" spans="1:33" x14ac:dyDescent="0.25">
      <c r="A104" s="17" t="str">
        <f>VLOOKUP(C104,'Country Table'!$C$4:$G$222,5,FALSE)</f>
        <v>High income</v>
      </c>
      <c r="B104" s="17" t="str">
        <f>VLOOKUP(C104,'Country Table'!$C$4:$G$222,4,FALSE)</f>
        <v>Middle East &amp; North Africa</v>
      </c>
      <c r="C104" t="s">
        <v>251</v>
      </c>
      <c r="D104" s="22">
        <v>7191.9236025961745</v>
      </c>
      <c r="E104" s="22">
        <v>7558.2773825748545</v>
      </c>
      <c r="F104" s="22">
        <v>8220.245517679401</v>
      </c>
      <c r="G104" s="22">
        <v>7296.3101435538856</v>
      </c>
      <c r="H104" s="22">
        <v>8000.5180045223206</v>
      </c>
      <c r="I104" s="22">
        <v>9114.3580652134242</v>
      </c>
      <c r="J104" s="22">
        <v>9397.8009183472368</v>
      </c>
      <c r="K104" s="22">
        <v>9679.8828569777543</v>
      </c>
      <c r="L104" s="22">
        <v>10183.675989707735</v>
      </c>
      <c r="M104" s="22">
        <v>10648.988896011528</v>
      </c>
      <c r="N104" s="22">
        <v>10391.004315879005</v>
      </c>
      <c r="O104" s="22">
        <v>10346.553365152704</v>
      </c>
      <c r="P104" s="22">
        <v>11281.140307326701</v>
      </c>
      <c r="Q104" s="22">
        <v>13587.80926980661</v>
      </c>
      <c r="R104" s="22">
        <v>15063.20517956583</v>
      </c>
      <c r="S104" s="22">
        <v>15857.603157530617</v>
      </c>
      <c r="T104" s="22">
        <v>16671.567199263762</v>
      </c>
      <c r="U104" s="22">
        <v>19375.569601362982</v>
      </c>
      <c r="V104" s="22">
        <v>21928.700674056243</v>
      </c>
      <c r="W104" s="22">
        <v>20675.582586206434</v>
      </c>
      <c r="X104" s="22">
        <v>21107.364434963878</v>
      </c>
      <c r="Y104" s="22">
        <v>22858.586090717257</v>
      </c>
      <c r="Z104" s="22">
        <v>21916.411592396169</v>
      </c>
      <c r="AA104" s="22">
        <v>23837.279991255964</v>
      </c>
      <c r="AB104" s="22">
        <v>26008.827721580717</v>
      </c>
      <c r="AC104" s="22">
        <v>24002.523291238875</v>
      </c>
      <c r="AD104" s="22">
        <v>25133.045647179497</v>
      </c>
      <c r="AE104" s="22">
        <v>27239.070104937549</v>
      </c>
      <c r="AF104" s="22">
        <v>30133.466174873134</v>
      </c>
      <c r="AG104" s="22">
        <v>29416.23060700842</v>
      </c>
    </row>
    <row r="105" spans="1:33" x14ac:dyDescent="0.25">
      <c r="A105" s="17" t="str">
        <f>VLOOKUP(C105,'Country Table'!$C$4:$G$222,5,FALSE)</f>
        <v>Upper middle income</v>
      </c>
      <c r="B105" s="17" t="str">
        <f>VLOOKUP(C105,'Country Table'!$C$4:$G$222,4,FALSE)</f>
        <v>East Asia &amp; Pacific</v>
      </c>
      <c r="C105" t="s">
        <v>253</v>
      </c>
      <c r="D105" s="22">
        <v>1660.1298893613421</v>
      </c>
      <c r="E105" s="22">
        <v>1704.5492108090241</v>
      </c>
      <c r="F105" s="22">
        <v>1849.1826581378821</v>
      </c>
      <c r="G105" s="22">
        <v>1995.9663663181555</v>
      </c>
      <c r="H105" s="22">
        <v>2152.1656875435629</v>
      </c>
      <c r="I105" s="22">
        <v>2382.821015914541</v>
      </c>
      <c r="J105" s="22">
        <v>2193.7743652662616</v>
      </c>
      <c r="K105" s="22">
        <v>2194.3627353815659</v>
      </c>
      <c r="L105" s="22">
        <v>2229.7124473746921</v>
      </c>
      <c r="M105" s="22">
        <v>2267.3442674969756</v>
      </c>
      <c r="N105" s="22">
        <v>2272.7227947116426</v>
      </c>
      <c r="O105" s="22">
        <v>2388.5496480105789</v>
      </c>
      <c r="P105" s="22">
        <v>2515.5279740309338</v>
      </c>
      <c r="Q105" s="22">
        <v>2458.0683178689019</v>
      </c>
      <c r="R105" s="22">
        <v>2456.2449519054262</v>
      </c>
      <c r="S105" s="22">
        <v>2568.3611422780414</v>
      </c>
      <c r="T105" s="22">
        <v>2608.6054476661825</v>
      </c>
      <c r="U105" s="22">
        <v>2745.4389752189968</v>
      </c>
      <c r="V105" s="22">
        <v>2726.0974828212338</v>
      </c>
      <c r="W105" s="22">
        <v>2698.1795555555555</v>
      </c>
      <c r="X105" s="22">
        <v>2876.9949969839972</v>
      </c>
      <c r="Y105" s="22">
        <v>3083.8318798535315</v>
      </c>
      <c r="Z105" s="22">
        <v>3224.3383817902923</v>
      </c>
      <c r="AA105" s="22">
        <v>3296.6981629140469</v>
      </c>
      <c r="AB105" s="22">
        <v>3230.0232602878677</v>
      </c>
      <c r="AC105" s="22">
        <v>3213.8372882536255</v>
      </c>
      <c r="AD105" s="22">
        <v>3473.7750064951933</v>
      </c>
      <c r="AE105" s="22">
        <v>3666.6953735919251</v>
      </c>
      <c r="AF105" s="22">
        <v>3788.163593720576</v>
      </c>
      <c r="AG105" s="22" t="s">
        <v>443</v>
      </c>
    </row>
    <row r="106" spans="1:33" x14ac:dyDescent="0.25">
      <c r="A106" s="17" t="str">
        <f>VLOOKUP(C106,'Country Table'!$C$4:$G$222,5,FALSE)</f>
        <v>Lower middle income</v>
      </c>
      <c r="B106" s="17" t="str">
        <f>VLOOKUP(C106,'Country Table'!$C$4:$G$222,4,FALSE)</f>
        <v>Sub-Saharan Africa</v>
      </c>
      <c r="C106" t="s">
        <v>255</v>
      </c>
      <c r="D106" s="22">
        <v>740.73653538941153</v>
      </c>
      <c r="E106" s="22">
        <v>1021.9269192782849</v>
      </c>
      <c r="F106" s="22">
        <v>1010.1030306771687</v>
      </c>
      <c r="G106" s="22">
        <v>840.26550976951125</v>
      </c>
      <c r="H106" s="22">
        <v>862.275751981844</v>
      </c>
      <c r="I106" s="22">
        <v>904.09072353368083</v>
      </c>
      <c r="J106" s="22">
        <v>898.51278326149225</v>
      </c>
      <c r="K106" s="22">
        <v>851.42692702888814</v>
      </c>
      <c r="L106" s="22">
        <v>814.17066144518242</v>
      </c>
      <c r="M106" s="22">
        <v>775.27171142651082</v>
      </c>
      <c r="N106" s="22">
        <v>676.56765840132664</v>
      </c>
      <c r="O106" s="22">
        <v>646.11631097975373</v>
      </c>
      <c r="P106" s="22">
        <v>639.66712236969408</v>
      </c>
      <c r="Q106" s="22">
        <v>717.90037013723963</v>
      </c>
      <c r="R106" s="22">
        <v>803.77764211122496</v>
      </c>
      <c r="S106" s="22">
        <v>970.84364481987927</v>
      </c>
      <c r="T106" s="22">
        <v>1288.1442973936837</v>
      </c>
      <c r="U106" s="22">
        <v>1351.4568419575114</v>
      </c>
      <c r="V106" s="22">
        <v>1558.8897434487378</v>
      </c>
      <c r="W106" s="22">
        <v>1392.4641437434273</v>
      </c>
      <c r="X106" s="22">
        <v>1610.9239084761057</v>
      </c>
      <c r="Y106" s="22">
        <v>1879.771427156378</v>
      </c>
      <c r="Z106" s="22">
        <v>1815.219429211453</v>
      </c>
      <c r="AA106" s="22">
        <v>1892.0954871775793</v>
      </c>
      <c r="AB106" s="22">
        <v>1677.1081661318892</v>
      </c>
      <c r="AC106" s="22">
        <v>1524.0728825221152</v>
      </c>
      <c r="AD106" s="22">
        <v>1536.8541496433779</v>
      </c>
      <c r="AE106" s="22">
        <v>1578.1141735594856</v>
      </c>
      <c r="AF106" s="22">
        <v>1600.8764686056111</v>
      </c>
      <c r="AG106" s="22">
        <v>1677.9192526863269</v>
      </c>
    </row>
    <row r="107" spans="1:33" x14ac:dyDescent="0.25">
      <c r="A107" s="17" t="str">
        <f>VLOOKUP(C107,'Country Table'!$C$4:$G$222,5,FALSE)</f>
        <v>High income</v>
      </c>
      <c r="B107" s="17" t="str">
        <f>VLOOKUP(C107,'Country Table'!$C$4:$G$222,4,FALSE)</f>
        <v>Sub-Saharan Africa</v>
      </c>
      <c r="C107" t="s">
        <v>257</v>
      </c>
      <c r="D107" s="22">
        <v>2506.1793122670806</v>
      </c>
      <c r="E107" s="22">
        <v>2669.3277004061142</v>
      </c>
      <c r="F107" s="22">
        <v>2973.206977424386</v>
      </c>
      <c r="G107" s="22">
        <v>2973.7978209964263</v>
      </c>
      <c r="H107" s="22">
        <v>3197.3310236795746</v>
      </c>
      <c r="I107" s="22">
        <v>3599.5552019296115</v>
      </c>
      <c r="J107" s="22">
        <v>3899.4351924499647</v>
      </c>
      <c r="K107" s="22">
        <v>3646.6306259900116</v>
      </c>
      <c r="L107" s="22">
        <v>3593.2340808954723</v>
      </c>
      <c r="M107" s="22">
        <v>3695.9349090943433</v>
      </c>
      <c r="N107" s="22">
        <v>3929.0754950336441</v>
      </c>
      <c r="O107" s="22">
        <v>3856.6252268686412</v>
      </c>
      <c r="P107" s="22">
        <v>4018.9488973186367</v>
      </c>
      <c r="Q107" s="22">
        <v>4793.718179001613</v>
      </c>
      <c r="R107" s="22">
        <v>5388.0657836736482</v>
      </c>
      <c r="S107" s="22">
        <v>5282.9060215563504</v>
      </c>
      <c r="T107" s="22">
        <v>5695.9693270492844</v>
      </c>
      <c r="U107" s="22">
        <v>6574.6543381149295</v>
      </c>
      <c r="V107" s="22">
        <v>8030.0630053730374</v>
      </c>
      <c r="W107" s="22">
        <v>7318.126409724222</v>
      </c>
      <c r="X107" s="22">
        <v>8000.3764318215426</v>
      </c>
      <c r="Y107" s="22">
        <v>9197.0269715206105</v>
      </c>
      <c r="Z107" s="22">
        <v>9291.2276186189902</v>
      </c>
      <c r="AA107" s="22">
        <v>9637.0026500095792</v>
      </c>
      <c r="AB107" s="22">
        <v>10153.938218486741</v>
      </c>
      <c r="AC107" s="22">
        <v>9260.4473025063544</v>
      </c>
      <c r="AD107" s="22">
        <v>9681.6185668967355</v>
      </c>
      <c r="AE107" s="22">
        <v>10484.908362041104</v>
      </c>
      <c r="AF107" s="22">
        <v>11208.2273695738</v>
      </c>
      <c r="AG107" s="22">
        <v>11203.540584860741</v>
      </c>
    </row>
    <row r="108" spans="1:33" x14ac:dyDescent="0.25">
      <c r="A108" s="17" t="str">
        <f>VLOOKUP(C108,'Country Table'!$C$4:$G$222,5,FALSE)</f>
        <v>Upper middle income</v>
      </c>
      <c r="B108" s="17" t="str">
        <f>VLOOKUP(C108,'Country Table'!$C$4:$G$222,4,FALSE)</f>
        <v>Latin America &amp; Caribbean</v>
      </c>
      <c r="C108" t="s">
        <v>259</v>
      </c>
      <c r="D108" s="22">
        <v>3112.2687059847221</v>
      </c>
      <c r="E108" s="22">
        <v>3661.9478793614517</v>
      </c>
      <c r="F108" s="22">
        <v>4170.6232867787076</v>
      </c>
      <c r="G108" s="22">
        <v>5650.0262859664317</v>
      </c>
      <c r="H108" s="22">
        <v>5854.4178574818616</v>
      </c>
      <c r="I108" s="22">
        <v>3928.2239256846901</v>
      </c>
      <c r="J108" s="22">
        <v>4412.1163448853631</v>
      </c>
      <c r="K108" s="22">
        <v>5289.1679881920581</v>
      </c>
      <c r="L108" s="22">
        <v>5481.1814974496447</v>
      </c>
      <c r="M108" s="22">
        <v>6157.1924752655586</v>
      </c>
      <c r="N108" s="22">
        <v>7157.8144998573425</v>
      </c>
      <c r="O108" s="22">
        <v>7544.5686481364273</v>
      </c>
      <c r="P108" s="22">
        <v>7593.1377929362525</v>
      </c>
      <c r="Q108" s="22">
        <v>7075.3696429997417</v>
      </c>
      <c r="R108" s="22">
        <v>7484.4865419302942</v>
      </c>
      <c r="S108" s="22">
        <v>8277.6712514960345</v>
      </c>
      <c r="T108" s="22">
        <v>9068.2943870123472</v>
      </c>
      <c r="U108" s="22">
        <v>9642.6806050491086</v>
      </c>
      <c r="V108" s="22">
        <v>10016.571304388359</v>
      </c>
      <c r="W108" s="22">
        <v>8002.9721064980668</v>
      </c>
      <c r="X108" s="22">
        <v>9271.3982332463893</v>
      </c>
      <c r="Y108" s="22">
        <v>10203.420854311318</v>
      </c>
      <c r="Z108" s="22">
        <v>10241.727915374469</v>
      </c>
      <c r="AA108" s="22">
        <v>10725.183316603581</v>
      </c>
      <c r="AB108" s="22">
        <v>10922.376048864655</v>
      </c>
      <c r="AC108" s="22">
        <v>9605.9523510313884</v>
      </c>
      <c r="AD108" s="22">
        <v>8739.7560428092947</v>
      </c>
      <c r="AE108" s="22">
        <v>9278.4181683376264</v>
      </c>
      <c r="AF108" s="22">
        <v>9673.4436736061925</v>
      </c>
      <c r="AG108" s="22">
        <v>9863.0726988756996</v>
      </c>
    </row>
    <row r="109" spans="1:33" x14ac:dyDescent="0.25">
      <c r="A109" s="17" t="str">
        <f>VLOOKUP(C109,'Country Table'!$C$4:$G$222,5,FALSE)</f>
        <v>Lower middle income</v>
      </c>
      <c r="B109" s="17" t="str">
        <f>VLOOKUP(C109,'Country Table'!$C$4:$G$222,4,FALSE)</f>
        <v>East Asia &amp; Pacific</v>
      </c>
      <c r="C109" t="s">
        <v>456</v>
      </c>
      <c r="D109" s="22">
        <v>1528.5407212801529</v>
      </c>
      <c r="E109" s="22">
        <v>1682.6971752556444</v>
      </c>
      <c r="F109" s="22">
        <v>1756.6008146840386</v>
      </c>
      <c r="G109" s="22">
        <v>1909.2527546552471</v>
      </c>
      <c r="H109" s="22">
        <v>1909.8368386305763</v>
      </c>
      <c r="I109" s="22">
        <v>2060.6096959889892</v>
      </c>
      <c r="J109" s="22">
        <v>2017.4730661644558</v>
      </c>
      <c r="K109" s="22">
        <v>1904.7409660766962</v>
      </c>
      <c r="L109" s="22">
        <v>2022.7071935531569</v>
      </c>
      <c r="M109" s="22">
        <v>2042.479657824663</v>
      </c>
      <c r="N109" s="22">
        <v>2171.9502430122343</v>
      </c>
      <c r="O109" s="22">
        <v>2248.4291752586937</v>
      </c>
      <c r="P109" s="22">
        <v>2265.8805942259178</v>
      </c>
      <c r="Q109" s="22">
        <v>2295.8896549143601</v>
      </c>
      <c r="R109" s="22">
        <v>2253.0926143024617</v>
      </c>
      <c r="S109" s="22">
        <v>2358.2800177142913</v>
      </c>
      <c r="T109" s="22">
        <v>2406.1829156029648</v>
      </c>
      <c r="U109" s="22">
        <v>2458.6113132396304</v>
      </c>
      <c r="V109" s="22">
        <v>2541.4088832658895</v>
      </c>
      <c r="W109" s="22">
        <v>2721.8703568827386</v>
      </c>
      <c r="X109" s="22">
        <v>2885.4456763611274</v>
      </c>
      <c r="Y109" s="22">
        <v>3009.1986466892217</v>
      </c>
      <c r="Z109" s="22">
        <v>3131.3867146383941</v>
      </c>
      <c r="AA109" s="22">
        <v>2994.6793044200667</v>
      </c>
      <c r="AB109" s="22">
        <v>2971.4572901736688</v>
      </c>
      <c r="AC109" s="22">
        <v>2906.3767849763535</v>
      </c>
      <c r="AD109" s="22">
        <v>3014.7003583904188</v>
      </c>
      <c r="AE109" s="22">
        <v>3289.7011457127733</v>
      </c>
      <c r="AF109" s="22">
        <v>3568.291015625</v>
      </c>
      <c r="AG109" s="22" t="s">
        <v>443</v>
      </c>
    </row>
    <row r="110" spans="1:33" x14ac:dyDescent="0.25">
      <c r="A110" s="17" t="str">
        <f>VLOOKUP(C110,'Country Table'!$C$4:$G$222,5,FALSE)</f>
        <v>Lower middle income</v>
      </c>
      <c r="B110" s="17" t="str">
        <f>VLOOKUP(C110,'Country Table'!$C$4:$G$222,4,FALSE)</f>
        <v>Europe &amp; Central Asia</v>
      </c>
      <c r="C110" t="s">
        <v>262</v>
      </c>
      <c r="D110" s="22" t="s">
        <v>443</v>
      </c>
      <c r="E110" s="22" t="s">
        <v>443</v>
      </c>
      <c r="F110" s="22" t="s">
        <v>443</v>
      </c>
      <c r="G110" s="22" t="s">
        <v>443</v>
      </c>
      <c r="H110" s="22" t="s">
        <v>443</v>
      </c>
      <c r="I110" s="22">
        <v>593.76613828266841</v>
      </c>
      <c r="J110" s="22">
        <v>575.31957595488313</v>
      </c>
      <c r="K110" s="22">
        <v>657.49119027170923</v>
      </c>
      <c r="L110" s="22">
        <v>578.90976627291309</v>
      </c>
      <c r="M110" s="22">
        <v>399.62077026571768</v>
      </c>
      <c r="N110" s="22">
        <v>440.67203065326936</v>
      </c>
      <c r="O110" s="22">
        <v>507.55765839084876</v>
      </c>
      <c r="P110" s="22">
        <v>570.97264543275105</v>
      </c>
      <c r="Q110" s="22">
        <v>682.52550882337721</v>
      </c>
      <c r="R110" s="22">
        <v>897.44995881032639</v>
      </c>
      <c r="S110" s="22">
        <v>1034.7070581674316</v>
      </c>
      <c r="T110" s="22">
        <v>1183.3792111718506</v>
      </c>
      <c r="U110" s="22">
        <v>1531.6854761821423</v>
      </c>
      <c r="V110" s="22">
        <v>2111.2014950419734</v>
      </c>
      <c r="W110" s="22">
        <v>1899.0101165837755</v>
      </c>
      <c r="X110" s="22">
        <v>2437.5299784242252</v>
      </c>
      <c r="Y110" s="22">
        <v>2942.2559486152941</v>
      </c>
      <c r="Z110" s="22">
        <v>3045.7398742241653</v>
      </c>
      <c r="AA110" s="22">
        <v>3322.0384362614955</v>
      </c>
      <c r="AB110" s="22">
        <v>3328.8014489212505</v>
      </c>
      <c r="AC110" s="22">
        <v>2732.4571129373285</v>
      </c>
      <c r="AD110" s="22">
        <v>2880.439281292955</v>
      </c>
      <c r="AE110" s="22">
        <v>3509.6934502581439</v>
      </c>
      <c r="AF110" s="22">
        <v>4233.999555881348</v>
      </c>
      <c r="AG110" s="22">
        <v>4498.5208502123296</v>
      </c>
    </row>
    <row r="111" spans="1:33" x14ac:dyDescent="0.25">
      <c r="A111" s="17" t="str">
        <f>VLOOKUP(C111,'Country Table'!$C$4:$G$222,5,FALSE)</f>
        <v>High income</v>
      </c>
      <c r="B111" s="17" t="str">
        <f>VLOOKUP(C111,'Country Table'!$C$4:$G$222,4,FALSE)</f>
        <v>Europe &amp; Central Asia</v>
      </c>
      <c r="C111" t="s">
        <v>264</v>
      </c>
      <c r="D111" s="22">
        <v>84289.559543894284</v>
      </c>
      <c r="E111" s="22">
        <v>83738.35455229033</v>
      </c>
      <c r="F111" s="22">
        <v>91647.982647225217</v>
      </c>
      <c r="G111" s="22">
        <v>85399.058680410031</v>
      </c>
      <c r="H111" s="22">
        <v>89380.574775311921</v>
      </c>
      <c r="I111" s="22">
        <v>101910.1085797586</v>
      </c>
      <c r="J111" s="22">
        <v>101237.25765562395</v>
      </c>
      <c r="K111" s="22">
        <v>90798.664353937755</v>
      </c>
      <c r="L111" s="22">
        <v>92995.906360419031</v>
      </c>
      <c r="M111" s="22">
        <v>91257.672015610355</v>
      </c>
      <c r="N111" s="22">
        <v>82367.991276935936</v>
      </c>
      <c r="O111" s="22">
        <v>83734.779981857981</v>
      </c>
      <c r="P111" s="22">
        <v>90501.341804266573</v>
      </c>
      <c r="Q111" s="22">
        <v>108627.30566020153</v>
      </c>
      <c r="R111" s="22">
        <v>123519.80597014926</v>
      </c>
      <c r="S111" s="22">
        <v>124193.60557599118</v>
      </c>
      <c r="T111" s="22">
        <v>134044.70116133546</v>
      </c>
      <c r="U111" s="22">
        <v>169961.38394578334</v>
      </c>
      <c r="V111" s="22">
        <v>185721.79415410379</v>
      </c>
      <c r="W111" s="22">
        <v>154762.19942685179</v>
      </c>
      <c r="X111" s="22">
        <v>150725.19412420719</v>
      </c>
      <c r="Y111" s="22">
        <v>169020.88783176965</v>
      </c>
      <c r="Z111" s="22">
        <v>157515.89906944465</v>
      </c>
      <c r="AA111" s="22">
        <v>177664.11561608943</v>
      </c>
      <c r="AB111" s="22">
        <v>189422.21876884036</v>
      </c>
      <c r="AC111" s="22">
        <v>166011.50913115955</v>
      </c>
      <c r="AD111" s="22">
        <v>170028.65571786446</v>
      </c>
      <c r="AE111" s="22">
        <v>167517.05972785599</v>
      </c>
      <c r="AF111" s="22">
        <v>185829.01796040664</v>
      </c>
      <c r="AG111" s="22" t="s">
        <v>443</v>
      </c>
    </row>
    <row r="112" spans="1:33" x14ac:dyDescent="0.25">
      <c r="A112" s="17" t="str">
        <f>VLOOKUP(C112,'Country Table'!$C$4:$G$222,5,FALSE)</f>
        <v>Lower middle income</v>
      </c>
      <c r="B112" s="17" t="str">
        <f>VLOOKUP(C112,'Country Table'!$C$4:$G$222,4,FALSE)</f>
        <v>East Asia &amp; Pacific</v>
      </c>
      <c r="C112" t="s">
        <v>266</v>
      </c>
      <c r="D112" s="22">
        <v>1172.4430658220951</v>
      </c>
      <c r="E112" s="22">
        <v>1072.6363188143603</v>
      </c>
      <c r="F112" s="22">
        <v>587.30323172093779</v>
      </c>
      <c r="G112" s="22">
        <v>339.52208707307886</v>
      </c>
      <c r="H112" s="22">
        <v>405.97483783778932</v>
      </c>
      <c r="I112" s="22">
        <v>631.9200900072251</v>
      </c>
      <c r="J112" s="22">
        <v>580.91084412753298</v>
      </c>
      <c r="K112" s="22">
        <v>505.59447387331375</v>
      </c>
      <c r="L112" s="22">
        <v>477.33473406152115</v>
      </c>
      <c r="M112" s="22">
        <v>444.99514510733917</v>
      </c>
      <c r="N112" s="22">
        <v>474.21689651657755</v>
      </c>
      <c r="O112" s="22">
        <v>524.05530789229579</v>
      </c>
      <c r="P112" s="22">
        <v>571.5926395287654</v>
      </c>
      <c r="Q112" s="22">
        <v>646.19325628938225</v>
      </c>
      <c r="R112" s="22">
        <v>797.97868526844445</v>
      </c>
      <c r="S112" s="22">
        <v>998.83136481082818</v>
      </c>
      <c r="T112" s="22">
        <v>1334.2116813583111</v>
      </c>
      <c r="U112" s="22">
        <v>1632.7269522589818</v>
      </c>
      <c r="V112" s="22">
        <v>2136.5632136460131</v>
      </c>
      <c r="W112" s="22">
        <v>1714.3605450414771</v>
      </c>
      <c r="X112" s="22">
        <v>2643.2929141676286</v>
      </c>
      <c r="Y112" s="22">
        <v>3757.5586328813038</v>
      </c>
      <c r="Z112" s="22">
        <v>4351.8869200565041</v>
      </c>
      <c r="AA112" s="22">
        <v>4366.0759014502546</v>
      </c>
      <c r="AB112" s="22">
        <v>4158.5257147309085</v>
      </c>
      <c r="AC112" s="22">
        <v>3918.579173895535</v>
      </c>
      <c r="AD112" s="22">
        <v>3660.1507461606066</v>
      </c>
      <c r="AE112" s="22">
        <v>3669.4175403988029</v>
      </c>
      <c r="AF112" s="22">
        <v>4134.987198235106</v>
      </c>
      <c r="AG112" s="22">
        <v>4295.2350248794428</v>
      </c>
    </row>
    <row r="113" spans="1:33" x14ac:dyDescent="0.25">
      <c r="A113" s="17" t="str">
        <f>VLOOKUP(C113,'Country Table'!$C$4:$G$222,5,FALSE)</f>
        <v>Lower middle income</v>
      </c>
      <c r="B113" s="17" t="str">
        <f>VLOOKUP(C113,'Country Table'!$C$4:$G$222,4,FALSE)</f>
        <v>Middle East &amp; North Africa</v>
      </c>
      <c r="C113" t="s">
        <v>270</v>
      </c>
      <c r="D113" s="22">
        <v>1206.0118379718299</v>
      </c>
      <c r="E113" s="22">
        <v>1266.84944101357</v>
      </c>
      <c r="F113" s="22">
        <v>1299.4216785914</v>
      </c>
      <c r="G113" s="22">
        <v>1199.3193765979599</v>
      </c>
      <c r="H113" s="22">
        <v>1326.94130374274</v>
      </c>
      <c r="I113" s="22">
        <v>1432.31015105914</v>
      </c>
      <c r="J113" s="22">
        <v>1561.12944124979</v>
      </c>
      <c r="K113" s="22">
        <v>1396.7699166392399</v>
      </c>
      <c r="L113" s="22">
        <v>1472.3856198282001</v>
      </c>
      <c r="M113" s="22">
        <v>1447.9687393054301</v>
      </c>
      <c r="N113" s="22">
        <v>1334.9430510438399</v>
      </c>
      <c r="O113" s="22">
        <v>1339.29357716301</v>
      </c>
      <c r="P113" s="22">
        <v>1416.4881582619901</v>
      </c>
      <c r="Q113" s="22">
        <v>1725.45803790064</v>
      </c>
      <c r="R113" s="22">
        <v>1952.9018302260399</v>
      </c>
      <c r="S113" s="22">
        <v>2018.0257430782899</v>
      </c>
      <c r="T113" s="22">
        <v>2196.0121896701598</v>
      </c>
      <c r="U113" s="22">
        <v>2499.2599375718701</v>
      </c>
      <c r="V113" s="22">
        <v>2890.3600832273901</v>
      </c>
      <c r="W113" s="22">
        <v>2866.92419864666</v>
      </c>
      <c r="X113" s="22">
        <v>2839.9251680593302</v>
      </c>
      <c r="Y113" s="22">
        <v>3046.9491364495698</v>
      </c>
      <c r="Z113" s="22">
        <v>2912.6582749402901</v>
      </c>
      <c r="AA113" s="22">
        <v>3121.6811755049798</v>
      </c>
      <c r="AB113" s="22">
        <v>3171.6991922737602</v>
      </c>
      <c r="AC113" s="22">
        <v>2875.2579851678101</v>
      </c>
      <c r="AD113" s="22">
        <v>2896.7200026811702</v>
      </c>
      <c r="AE113" s="22">
        <v>3036.3252548730102</v>
      </c>
      <c r="AF113" s="22">
        <v>3222.20063433213</v>
      </c>
      <c r="AG113" s="22">
        <v>3204.0950031329799</v>
      </c>
    </row>
    <row r="114" spans="1:33" x14ac:dyDescent="0.25">
      <c r="A114" s="17" t="str">
        <f>VLOOKUP(C114,'Country Table'!$C$4:$G$222,5,FALSE)</f>
        <v>Low income</v>
      </c>
      <c r="B114" s="17" t="str">
        <f>VLOOKUP(C114,'Country Table'!$C$4:$G$222,4,FALSE)</f>
        <v>Sub-Saharan Africa</v>
      </c>
      <c r="C114" t="s">
        <v>272</v>
      </c>
      <c r="D114" s="22" t="s">
        <v>443</v>
      </c>
      <c r="E114" s="22">
        <v>277.93427976130266</v>
      </c>
      <c r="F114" s="22">
        <v>191.58215340702782</v>
      </c>
      <c r="G114" s="22">
        <v>190.55206098142796</v>
      </c>
      <c r="H114" s="22">
        <v>186.84853038051293</v>
      </c>
      <c r="I114" s="22">
        <v>187.35774101785518</v>
      </c>
      <c r="J114" s="22">
        <v>260.85725499596697</v>
      </c>
      <c r="K114" s="22">
        <v>303.51163377613881</v>
      </c>
      <c r="L114" s="22">
        <v>333.8426026853536</v>
      </c>
      <c r="M114" s="22">
        <v>341.48091515390769</v>
      </c>
      <c r="N114" s="22">
        <v>313.56803414109726</v>
      </c>
      <c r="O114" s="22">
        <v>291.46773901755046</v>
      </c>
      <c r="P114" s="22">
        <v>299.68305408959935</v>
      </c>
      <c r="Q114" s="22">
        <v>323.52258869530874</v>
      </c>
      <c r="R114" s="22">
        <v>381.15659274003877</v>
      </c>
      <c r="S114" s="22">
        <v>415.34829102805145</v>
      </c>
      <c r="T114" s="22">
        <v>434.03402882320518</v>
      </c>
      <c r="U114" s="22">
        <v>480.93352006182704</v>
      </c>
      <c r="V114" s="22">
        <v>564.4794876908569</v>
      </c>
      <c r="W114" s="22">
        <v>519.76040471380361</v>
      </c>
      <c r="X114" s="22">
        <v>471.18169264589295</v>
      </c>
      <c r="Y114" s="22">
        <v>594.58646666970412</v>
      </c>
      <c r="Z114" s="22">
        <v>657.64533781966804</v>
      </c>
      <c r="AA114" s="22">
        <v>664.07821182776661</v>
      </c>
      <c r="AB114" s="22">
        <v>673.96995550810595</v>
      </c>
      <c r="AC114" s="22">
        <v>589.85902814983115</v>
      </c>
      <c r="AD114" s="22">
        <v>428.9264879955241</v>
      </c>
      <c r="AE114" s="22">
        <v>461.41509412058878</v>
      </c>
      <c r="AF114" s="22">
        <v>498.9572202086523</v>
      </c>
      <c r="AG114" s="22">
        <v>491.80472306373525</v>
      </c>
    </row>
    <row r="115" spans="1:33" x14ac:dyDescent="0.25">
      <c r="A115" s="17" t="str">
        <f>VLOOKUP(C115,'Country Table'!$C$4:$G$222,5,FALSE)</f>
        <v>Upper middle income</v>
      </c>
      <c r="B115" s="17" t="str">
        <f>VLOOKUP(C115,'Country Table'!$C$4:$G$222,4,FALSE)</f>
        <v>Sub-Saharan Africa</v>
      </c>
      <c r="C115" t="s">
        <v>276</v>
      </c>
      <c r="D115" s="22">
        <v>1944.1376211391878</v>
      </c>
      <c r="E115" s="22">
        <v>2027.0081133794577</v>
      </c>
      <c r="F115" s="22">
        <v>2257.6323934720713</v>
      </c>
      <c r="G115" s="22">
        <v>2069.6249957272616</v>
      </c>
      <c r="H115" s="22">
        <v>2284.5808107116695</v>
      </c>
      <c r="I115" s="22">
        <v>2421.870490322659</v>
      </c>
      <c r="J115" s="22">
        <v>2371.8846686714996</v>
      </c>
      <c r="K115" s="22">
        <v>2416.1197902148228</v>
      </c>
      <c r="L115" s="22">
        <v>2209.7721468247742</v>
      </c>
      <c r="M115" s="22">
        <v>2165.1132250314986</v>
      </c>
      <c r="N115" s="22">
        <v>2136.4402428148892</v>
      </c>
      <c r="O115" s="22">
        <v>1906.2926042733138</v>
      </c>
      <c r="P115" s="22">
        <v>1769.1759103703005</v>
      </c>
      <c r="Q115" s="22">
        <v>2560.7740363578814</v>
      </c>
      <c r="R115" s="22">
        <v>3396.9119322870897</v>
      </c>
      <c r="S115" s="22">
        <v>3674.0022006966838</v>
      </c>
      <c r="T115" s="22">
        <v>3974.5224253696415</v>
      </c>
      <c r="U115" s="22">
        <v>4356.2445117501347</v>
      </c>
      <c r="V115" s="22">
        <v>4153.2479379467677</v>
      </c>
      <c r="W115" s="22">
        <v>4265.2587454959566</v>
      </c>
      <c r="X115" s="22">
        <v>5318.0069396719509</v>
      </c>
      <c r="Y115" s="22">
        <v>5723.3254902831586</v>
      </c>
      <c r="Z115" s="22">
        <v>5942.2737875111743</v>
      </c>
      <c r="AA115" s="22">
        <v>5377.7273269301113</v>
      </c>
      <c r="AB115" s="22">
        <v>5435.1719112516294</v>
      </c>
      <c r="AC115" s="22">
        <v>4869.3784062979203</v>
      </c>
      <c r="AD115" s="22">
        <v>4523.0912697799913</v>
      </c>
      <c r="AE115" s="22">
        <v>5303.3091333322873</v>
      </c>
      <c r="AF115" s="22">
        <v>5495.4288358282383</v>
      </c>
      <c r="AG115" s="22">
        <v>4957.4580058496967</v>
      </c>
    </row>
    <row r="116" spans="1:33" x14ac:dyDescent="0.25">
      <c r="A116" s="17" t="str">
        <f>VLOOKUP(C116,'Country Table'!$C$4:$G$222,5,FALSE)</f>
        <v>Lower middle income</v>
      </c>
      <c r="B116" s="17" t="str">
        <f>VLOOKUP(C116,'Country Table'!$C$4:$G$222,4,FALSE)</f>
        <v>South Asia</v>
      </c>
      <c r="C116" t="s">
        <v>280</v>
      </c>
      <c r="D116" s="22">
        <v>191.87890423401453</v>
      </c>
      <c r="E116" s="22">
        <v>202.08060995945888</v>
      </c>
      <c r="F116" s="22">
        <v>170.58666834977871</v>
      </c>
      <c r="G116" s="22">
        <v>178.62597034240727</v>
      </c>
      <c r="H116" s="22">
        <v>193.27950501575796</v>
      </c>
      <c r="I116" s="22">
        <v>203.98080900228234</v>
      </c>
      <c r="J116" s="22">
        <v>204.68575518721431</v>
      </c>
      <c r="K116" s="22">
        <v>217.78795301415033</v>
      </c>
      <c r="L116" s="22">
        <v>210.61148781050878</v>
      </c>
      <c r="M116" s="22">
        <v>214.1067669906241</v>
      </c>
      <c r="N116" s="22">
        <v>229.49028712140014</v>
      </c>
      <c r="O116" s="22">
        <v>246.72562899988483</v>
      </c>
      <c r="P116" s="22">
        <v>244.72082372932471</v>
      </c>
      <c r="Q116" s="22">
        <v>252.40243228148955</v>
      </c>
      <c r="R116" s="22">
        <v>286.15759378841074</v>
      </c>
      <c r="S116" s="22">
        <v>315.80562999736094</v>
      </c>
      <c r="T116" s="22">
        <v>346.94525139372678</v>
      </c>
      <c r="U116" s="22">
        <v>391.38013135936052</v>
      </c>
      <c r="V116" s="22">
        <v>470.4555472512061</v>
      </c>
      <c r="W116" s="22">
        <v>478.17318161753769</v>
      </c>
      <c r="X116" s="22">
        <v>592.40109745092934</v>
      </c>
      <c r="Y116" s="22">
        <v>699.42933767758132</v>
      </c>
      <c r="Z116" s="22">
        <v>698.46647941608592</v>
      </c>
      <c r="AA116" s="22">
        <v>715.92374304606051</v>
      </c>
      <c r="AB116" s="22">
        <v>743.41338129621886</v>
      </c>
      <c r="AC116" s="22">
        <v>792.55289059338145</v>
      </c>
      <c r="AD116" s="22">
        <v>777.14759551216548</v>
      </c>
      <c r="AE116" s="22">
        <v>911.44426652125844</v>
      </c>
      <c r="AF116" s="22">
        <v>1038.6516470244283</v>
      </c>
      <c r="AG116" s="22">
        <v>1071.0507605655193</v>
      </c>
    </row>
    <row r="117" spans="1:33" x14ac:dyDescent="0.25">
      <c r="A117" s="17" t="str">
        <f>VLOOKUP(C117,'Country Table'!$C$4:$G$222,5,FALSE)</f>
        <v>High income</v>
      </c>
      <c r="B117" s="17" t="str">
        <f>VLOOKUP(C117,'Country Table'!$C$4:$G$222,4,FALSE)</f>
        <v>Europe &amp; Central Asia</v>
      </c>
      <c r="C117" t="s">
        <v>282</v>
      </c>
      <c r="D117" s="22">
        <v>21290.860382704483</v>
      </c>
      <c r="E117" s="22">
        <v>21732.230801300015</v>
      </c>
      <c r="F117" s="22">
        <v>23904.037390299291</v>
      </c>
      <c r="G117" s="22">
        <v>23122.410790144258</v>
      </c>
      <c r="H117" s="22">
        <v>24646.314301755818</v>
      </c>
      <c r="I117" s="22">
        <v>29258.134348621083</v>
      </c>
      <c r="J117" s="22">
        <v>29006.809445417097</v>
      </c>
      <c r="K117" s="22">
        <v>26700.537133592628</v>
      </c>
      <c r="L117" s="22">
        <v>27885.808382346455</v>
      </c>
      <c r="M117" s="22">
        <v>28263.096710680187</v>
      </c>
      <c r="N117" s="22">
        <v>26149.411078290024</v>
      </c>
      <c r="O117" s="22">
        <v>26873.275933511402</v>
      </c>
      <c r="P117" s="22">
        <v>29204.039831025359</v>
      </c>
      <c r="Q117" s="22">
        <v>35672.206597845347</v>
      </c>
      <c r="R117" s="22">
        <v>40362.394782268537</v>
      </c>
      <c r="S117" s="22">
        <v>41979.055845788062</v>
      </c>
      <c r="T117" s="22">
        <v>44863.350631428657</v>
      </c>
      <c r="U117" s="22">
        <v>51733.442131796495</v>
      </c>
      <c r="V117" s="22">
        <v>57644.479974935253</v>
      </c>
      <c r="W117" s="22">
        <v>52514.02711653227</v>
      </c>
      <c r="X117" s="22">
        <v>50950.034343518055</v>
      </c>
      <c r="Y117" s="22">
        <v>54159.346612614172</v>
      </c>
      <c r="Z117" s="22">
        <v>50073.005655930843</v>
      </c>
      <c r="AA117" s="22">
        <v>52184.061850493061</v>
      </c>
      <c r="AB117" s="22">
        <v>52830.174232805475</v>
      </c>
      <c r="AC117" s="22">
        <v>45175.231893379838</v>
      </c>
      <c r="AD117" s="22">
        <v>46007.852920654703</v>
      </c>
      <c r="AE117" s="22">
        <v>48675.222335021259</v>
      </c>
      <c r="AF117" s="22">
        <v>53048.09621043942</v>
      </c>
      <c r="AG117" s="22">
        <v>52447.831439191061</v>
      </c>
    </row>
    <row r="118" spans="1:33" x14ac:dyDescent="0.25">
      <c r="A118" s="17" t="str">
        <f>VLOOKUP(C118,'Country Table'!$C$4:$G$222,5,FALSE)</f>
        <v>High income</v>
      </c>
      <c r="B118" s="17" t="str">
        <f>VLOOKUP(C118,'Country Table'!$C$4:$G$222,4,FALSE)</f>
        <v>East Asia &amp; Pacific</v>
      </c>
      <c r="C118" t="s">
        <v>286</v>
      </c>
      <c r="D118" s="22">
        <v>13663.021618429788</v>
      </c>
      <c r="E118" s="22">
        <v>12230.073454883395</v>
      </c>
      <c r="F118" s="22">
        <v>11793.139241621373</v>
      </c>
      <c r="G118" s="22">
        <v>13094.345450263889</v>
      </c>
      <c r="H118" s="22">
        <v>15280.312784292244</v>
      </c>
      <c r="I118" s="22">
        <v>17400.420184817209</v>
      </c>
      <c r="J118" s="22">
        <v>18794.436039393047</v>
      </c>
      <c r="K118" s="22">
        <v>17474.187029723951</v>
      </c>
      <c r="L118" s="22">
        <v>14738.445570391819</v>
      </c>
      <c r="M118" s="22">
        <v>15322.223834026689</v>
      </c>
      <c r="N118" s="22">
        <v>13641.102718382228</v>
      </c>
      <c r="O118" s="22">
        <v>13882.856826858602</v>
      </c>
      <c r="P118" s="22">
        <v>16874.187491819564</v>
      </c>
      <c r="Q118" s="22">
        <v>21913.708171996081</v>
      </c>
      <c r="R118" s="22">
        <v>25420.234882944005</v>
      </c>
      <c r="S118" s="22">
        <v>27751.06547088586</v>
      </c>
      <c r="T118" s="22">
        <v>26671.329417717949</v>
      </c>
      <c r="U118" s="22">
        <v>32511.126663932013</v>
      </c>
      <c r="V118" s="22">
        <v>31290.253724534676</v>
      </c>
      <c r="W118" s="22">
        <v>28205.73284358302</v>
      </c>
      <c r="X118" s="22">
        <v>33700.126039245988</v>
      </c>
      <c r="Y118" s="22">
        <v>38437.543157275002</v>
      </c>
      <c r="Z118" s="22">
        <v>39982.754301378278</v>
      </c>
      <c r="AA118" s="22">
        <v>42962.988214980294</v>
      </c>
      <c r="AB118" s="22">
        <v>44553.28221083853</v>
      </c>
      <c r="AC118" s="22">
        <v>38615.995184909334</v>
      </c>
      <c r="AD118" s="22">
        <v>40105.613386713485</v>
      </c>
      <c r="AE118" s="22">
        <v>42849.426324701002</v>
      </c>
      <c r="AF118" s="22">
        <v>42949.930584951238</v>
      </c>
      <c r="AG118" s="22">
        <v>42084.353374808779</v>
      </c>
    </row>
    <row r="119" spans="1:33" x14ac:dyDescent="0.25">
      <c r="A119" s="17" t="str">
        <f>VLOOKUP(C119,'Country Table'!$C$4:$G$222,5,FALSE)</f>
        <v>Lower middle income</v>
      </c>
      <c r="B119" s="17" t="str">
        <f>VLOOKUP(C119,'Country Table'!$C$4:$G$222,4,FALSE)</f>
        <v>Latin America &amp; Caribbean</v>
      </c>
      <c r="C119" t="s">
        <v>288</v>
      </c>
      <c r="D119" s="22">
        <v>241.87647004144975</v>
      </c>
      <c r="E119" s="22">
        <v>348.86476881243379</v>
      </c>
      <c r="F119" s="22">
        <v>410.76757264042351</v>
      </c>
      <c r="G119" s="22">
        <v>393.60345751851776</v>
      </c>
      <c r="H119" s="22">
        <v>847.37443184931522</v>
      </c>
      <c r="I119" s="22">
        <v>890.00544905243453</v>
      </c>
      <c r="J119" s="22">
        <v>908.63250647485097</v>
      </c>
      <c r="K119" s="22">
        <v>909.33592705978708</v>
      </c>
      <c r="L119" s="22">
        <v>943.92189559582459</v>
      </c>
      <c r="M119" s="22">
        <v>972.88698841974258</v>
      </c>
      <c r="N119" s="22">
        <v>1007.5014286172336</v>
      </c>
      <c r="O119" s="22">
        <v>1034.5515879148636</v>
      </c>
      <c r="P119" s="22">
        <v>1000.9359476054885</v>
      </c>
      <c r="Q119" s="22">
        <v>1005.7324734345414</v>
      </c>
      <c r="R119" s="22">
        <v>1080.2681122222959</v>
      </c>
      <c r="S119" s="22">
        <v>1162.290112549591</v>
      </c>
      <c r="T119" s="22">
        <v>1226.6429742834014</v>
      </c>
      <c r="U119" s="22">
        <v>1327.9596986927486</v>
      </c>
      <c r="V119" s="22">
        <v>1499.2586780452787</v>
      </c>
      <c r="W119" s="22">
        <v>1444.3725271719811</v>
      </c>
      <c r="X119" s="22">
        <v>1503.8704232313571</v>
      </c>
      <c r="Y119" s="22">
        <v>1655.8018237314418</v>
      </c>
      <c r="Z119" s="22">
        <v>1760.4543865498642</v>
      </c>
      <c r="AA119" s="22">
        <v>1811.6391933352804</v>
      </c>
      <c r="AB119" s="22">
        <v>1934.0695083466364</v>
      </c>
      <c r="AC119" s="22">
        <v>2049.8496897614941</v>
      </c>
      <c r="AD119" s="22">
        <v>2107.5671799242773</v>
      </c>
      <c r="AE119" s="22">
        <v>2159.1630793598388</v>
      </c>
      <c r="AF119" s="22">
        <v>2020.5470281862358</v>
      </c>
      <c r="AG119" s="22">
        <v>1912.9037453786932</v>
      </c>
    </row>
    <row r="120" spans="1:33" x14ac:dyDescent="0.25">
      <c r="A120" s="17" t="str">
        <f>VLOOKUP(C120,'Country Table'!$C$4:$G$222,5,FALSE)</f>
        <v>Low income</v>
      </c>
      <c r="B120" s="17" t="str">
        <f>VLOOKUP(C120,'Country Table'!$C$4:$G$222,4,FALSE)</f>
        <v>Sub-Saharan Africa</v>
      </c>
      <c r="C120" t="s">
        <v>290</v>
      </c>
      <c r="D120" s="22">
        <v>440.57747900042659</v>
      </c>
      <c r="E120" s="22">
        <v>399.23153725595199</v>
      </c>
      <c r="F120" s="22">
        <v>398.18941246464487</v>
      </c>
      <c r="G120" s="22">
        <v>251.151075306942</v>
      </c>
      <c r="H120" s="22">
        <v>212.38988055275064</v>
      </c>
      <c r="I120" s="22">
        <v>243.78142381397947</v>
      </c>
      <c r="J120" s="22">
        <v>245.98000355591734</v>
      </c>
      <c r="K120" s="22">
        <v>225.70079844938996</v>
      </c>
      <c r="L120" s="22">
        <v>248.92095537723554</v>
      </c>
      <c r="M120" s="22">
        <v>230.63929690039285</v>
      </c>
      <c r="N120" s="22">
        <v>197.52446294464281</v>
      </c>
      <c r="O120" s="22">
        <v>208.06766223305132</v>
      </c>
      <c r="P120" s="22">
        <v>227.13627874634531</v>
      </c>
      <c r="Q120" s="22">
        <v>267.85328811892197</v>
      </c>
      <c r="R120" s="22">
        <v>285.09509073675127</v>
      </c>
      <c r="S120" s="22">
        <v>321.08983616190352</v>
      </c>
      <c r="T120" s="22">
        <v>335.34143785885601</v>
      </c>
      <c r="U120" s="22">
        <v>387.78089111468927</v>
      </c>
      <c r="V120" s="22">
        <v>473.41467164633167</v>
      </c>
      <c r="W120" s="22">
        <v>459.42417323970898</v>
      </c>
      <c r="X120" s="22">
        <v>473.29987749172261</v>
      </c>
      <c r="Y120" s="22">
        <v>508.39656809858388</v>
      </c>
      <c r="Z120" s="22">
        <v>526.35096555995028</v>
      </c>
      <c r="AA120" s="22">
        <v>548.89295482314321</v>
      </c>
      <c r="AB120" s="22">
        <v>562.12184464564257</v>
      </c>
      <c r="AC120" s="22">
        <v>483.3392822026392</v>
      </c>
      <c r="AD120" s="22">
        <v>494.71871345811496</v>
      </c>
      <c r="AE120" s="22">
        <v>516.88824718094861</v>
      </c>
      <c r="AF120" s="22">
        <v>571.52699222873298</v>
      </c>
      <c r="AG120" s="22">
        <v>554.6009686974254</v>
      </c>
    </row>
    <row r="121" spans="1:33" x14ac:dyDescent="0.25">
      <c r="A121" s="17" t="str">
        <f>VLOOKUP(C121,'Country Table'!$C$4:$G$222,5,FALSE)</f>
        <v>Lower middle income</v>
      </c>
      <c r="B121" s="17" t="str">
        <f>VLOOKUP(C121,'Country Table'!$C$4:$G$222,4,FALSE)</f>
        <v>Sub-Saharan Africa</v>
      </c>
      <c r="C121" t="s">
        <v>292</v>
      </c>
      <c r="D121" s="22">
        <v>567.5286728583452</v>
      </c>
      <c r="E121" s="22">
        <v>502.91413891893927</v>
      </c>
      <c r="F121" s="22">
        <v>477.1776142275906</v>
      </c>
      <c r="G121" s="22">
        <v>270.22396145516382</v>
      </c>
      <c r="H121" s="22">
        <v>321.32067718921667</v>
      </c>
      <c r="I121" s="22">
        <v>408.18105995030453</v>
      </c>
      <c r="J121" s="22">
        <v>461.51957789022259</v>
      </c>
      <c r="K121" s="22">
        <v>479.98375564542289</v>
      </c>
      <c r="L121" s="22">
        <v>469.43056482933247</v>
      </c>
      <c r="M121" s="22">
        <v>497.84154051350453</v>
      </c>
      <c r="N121" s="22">
        <v>567.93073600956518</v>
      </c>
      <c r="O121" s="22">
        <v>590.38181503490671</v>
      </c>
      <c r="P121" s="22">
        <v>741.74751118046322</v>
      </c>
      <c r="Q121" s="22">
        <v>795.3862467429866</v>
      </c>
      <c r="R121" s="22">
        <v>1007.8743275160411</v>
      </c>
      <c r="S121" s="22">
        <v>1268.3834433169327</v>
      </c>
      <c r="T121" s="22">
        <v>1656.4247586805591</v>
      </c>
      <c r="U121" s="22">
        <v>1883.4613112493173</v>
      </c>
      <c r="V121" s="22">
        <v>2242.871885536942</v>
      </c>
      <c r="W121" s="22">
        <v>1891.3353704642059</v>
      </c>
      <c r="X121" s="22">
        <v>2292.4451561908195</v>
      </c>
      <c r="Y121" s="22">
        <v>2520.4041657937805</v>
      </c>
      <c r="Z121" s="22">
        <v>2746.9917885838331</v>
      </c>
      <c r="AA121" s="22">
        <v>2998.0728426411752</v>
      </c>
      <c r="AB121" s="22">
        <v>3222.6935372558733</v>
      </c>
      <c r="AC121" s="22">
        <v>2730.4303237014983</v>
      </c>
      <c r="AD121" s="22">
        <v>2175.9996702185845</v>
      </c>
      <c r="AE121" s="22">
        <v>1968.559588305438</v>
      </c>
      <c r="AF121" s="22">
        <v>2032.7297088257462</v>
      </c>
      <c r="AG121" s="22">
        <v>2229.8586962446329</v>
      </c>
    </row>
    <row r="122" spans="1:33" x14ac:dyDescent="0.25">
      <c r="A122" s="17" t="str">
        <f>VLOOKUP(C122,'Country Table'!$C$4:$G$222,5,FALSE)</f>
        <v>Upper middle income</v>
      </c>
      <c r="B122" s="17" t="str">
        <f>VLOOKUP(C122,'Country Table'!$C$4:$G$222,4,FALSE)</f>
        <v>Europe &amp; Central Asia</v>
      </c>
      <c r="C122" t="s">
        <v>294</v>
      </c>
      <c r="D122" s="22">
        <v>2354.2634624449415</v>
      </c>
      <c r="E122" s="22">
        <v>2477.6855239216543</v>
      </c>
      <c r="F122" s="22">
        <v>1225.3731494318715</v>
      </c>
      <c r="G122" s="22">
        <v>1352.0257257214739</v>
      </c>
      <c r="H122" s="22">
        <v>1794.7098965602754</v>
      </c>
      <c r="I122" s="22">
        <v>2359.8003381100739</v>
      </c>
      <c r="J122" s="22">
        <v>2338.0683106202155</v>
      </c>
      <c r="K122" s="22">
        <v>1964.8828932687761</v>
      </c>
      <c r="L122" s="22">
        <v>1866.8500898378081</v>
      </c>
      <c r="M122" s="22">
        <v>1908.5926007932912</v>
      </c>
      <c r="N122" s="22">
        <v>1854.1459561010747</v>
      </c>
      <c r="O122" s="22">
        <v>1815.9200907112056</v>
      </c>
      <c r="P122" s="22">
        <v>1961.203735536064</v>
      </c>
      <c r="Q122" s="22">
        <v>2408.8001100553238</v>
      </c>
      <c r="R122" s="22">
        <v>2762.5603583758375</v>
      </c>
      <c r="S122" s="22">
        <v>3037.7531103044475</v>
      </c>
      <c r="T122" s="22">
        <v>3325.6358088571037</v>
      </c>
      <c r="U122" s="22">
        <v>4036.2027698347556</v>
      </c>
      <c r="V122" s="22">
        <v>4793.4436685820874</v>
      </c>
      <c r="W122" s="22">
        <v>4544.0088348825766</v>
      </c>
      <c r="X122" s="22">
        <v>4542.8997167831712</v>
      </c>
      <c r="Y122" s="22">
        <v>5063.7869860635792</v>
      </c>
      <c r="Z122" s="22">
        <v>4698.1412935059352</v>
      </c>
      <c r="AA122" s="22">
        <v>5210.6758302815415</v>
      </c>
      <c r="AB122" s="22">
        <v>5468.4808691421249</v>
      </c>
      <c r="AC122" s="22">
        <v>4840.2731228678294</v>
      </c>
      <c r="AD122" s="22">
        <v>5129.1589602370341</v>
      </c>
      <c r="AE122" s="22">
        <v>5430.8742102979668</v>
      </c>
      <c r="AF122" s="22">
        <v>6062.9426042086379</v>
      </c>
      <c r="AG122" s="22">
        <v>6093.1476904967622</v>
      </c>
    </row>
    <row r="123" spans="1:33" x14ac:dyDescent="0.25">
      <c r="A123" s="17" t="str">
        <f>VLOOKUP(C123,'Country Table'!$C$4:$G$222,5,FALSE)</f>
        <v>High income</v>
      </c>
      <c r="B123" s="17" t="str">
        <f>VLOOKUP(C123,'Country Table'!$C$4:$G$222,4,FALSE)</f>
        <v>Europe &amp; Central Asia</v>
      </c>
      <c r="C123" t="s">
        <v>298</v>
      </c>
      <c r="D123" s="22">
        <v>28242.943738532995</v>
      </c>
      <c r="E123" s="22">
        <v>28596.933003644372</v>
      </c>
      <c r="F123" s="22">
        <v>30523.985055897447</v>
      </c>
      <c r="G123" s="22">
        <v>27963.665218827118</v>
      </c>
      <c r="H123" s="22">
        <v>29315.841907019938</v>
      </c>
      <c r="I123" s="22">
        <v>34875.704334753587</v>
      </c>
      <c r="J123" s="22">
        <v>37321.974199347263</v>
      </c>
      <c r="K123" s="22">
        <v>36629.03090366214</v>
      </c>
      <c r="L123" s="22">
        <v>34788.359851881905</v>
      </c>
      <c r="M123" s="22">
        <v>36371.050953557555</v>
      </c>
      <c r="N123" s="22">
        <v>38131.460611624214</v>
      </c>
      <c r="O123" s="22">
        <v>38542.715099708999</v>
      </c>
      <c r="P123" s="22">
        <v>43084.472465071667</v>
      </c>
      <c r="Q123" s="22">
        <v>50134.890773494713</v>
      </c>
      <c r="R123" s="22">
        <v>57603.836021826028</v>
      </c>
      <c r="S123" s="22">
        <v>66810.478520867997</v>
      </c>
      <c r="T123" s="22">
        <v>74148.320075718701</v>
      </c>
      <c r="U123" s="22">
        <v>85139.960446954487</v>
      </c>
      <c r="V123" s="22">
        <v>96944.095606487303</v>
      </c>
      <c r="W123" s="22">
        <v>79977.697081749226</v>
      </c>
      <c r="X123" s="22">
        <v>87693.790065809881</v>
      </c>
      <c r="Y123" s="22">
        <v>100600.5624075892</v>
      </c>
      <c r="Z123" s="22">
        <v>101524.14185198475</v>
      </c>
      <c r="AA123" s="22">
        <v>102913.45084367356</v>
      </c>
      <c r="AB123" s="22">
        <v>97019.182752746216</v>
      </c>
      <c r="AC123" s="22">
        <v>74355.515857564344</v>
      </c>
      <c r="AD123" s="22">
        <v>70459.182504102893</v>
      </c>
      <c r="AE123" s="22">
        <v>75496.754058199775</v>
      </c>
      <c r="AF123" s="22">
        <v>81734.465573610156</v>
      </c>
      <c r="AG123" s="22">
        <v>75419.634868808891</v>
      </c>
    </row>
    <row r="124" spans="1:33" x14ac:dyDescent="0.25">
      <c r="A124" s="17" t="str">
        <f>VLOOKUP(C124,'Country Table'!$C$4:$G$222,5,FALSE)</f>
        <v>High income</v>
      </c>
      <c r="B124" s="17" t="str">
        <f>VLOOKUP(C124,'Country Table'!$C$4:$G$222,4,FALSE)</f>
        <v>Middle East &amp; North Africa</v>
      </c>
      <c r="C124" t="s">
        <v>300</v>
      </c>
      <c r="D124" s="22">
        <v>6448.1276849320211</v>
      </c>
      <c r="E124" s="22">
        <v>5988.8446973089731</v>
      </c>
      <c r="F124" s="22">
        <v>6278.6429933845839</v>
      </c>
      <c r="G124" s="22">
        <v>6029.1896219396867</v>
      </c>
      <c r="H124" s="22">
        <v>6013.1918665292978</v>
      </c>
      <c r="I124" s="22">
        <v>6261.7360614088293</v>
      </c>
      <c r="J124" s="22">
        <v>6830.6333161046359</v>
      </c>
      <c r="K124" s="22">
        <v>7039.6118502182062</v>
      </c>
      <c r="L124" s="22">
        <v>6254.9839652677019</v>
      </c>
      <c r="M124" s="22">
        <v>6967.1029207777101</v>
      </c>
      <c r="N124" s="22">
        <v>8601.254169986636</v>
      </c>
      <c r="O124" s="22">
        <v>8475.9641356507873</v>
      </c>
      <c r="P124" s="22">
        <v>8626.9840970416426</v>
      </c>
      <c r="Q124" s="22">
        <v>9066.3474976355028</v>
      </c>
      <c r="R124" s="22">
        <v>10126.116104170616</v>
      </c>
      <c r="S124" s="22">
        <v>12377.06807379</v>
      </c>
      <c r="T124" s="22">
        <v>14420.517057169958</v>
      </c>
      <c r="U124" s="22">
        <v>15838.465605612277</v>
      </c>
      <c r="V124" s="22">
        <v>22139.640409369316</v>
      </c>
      <c r="W124" s="22">
        <v>16823.771650702245</v>
      </c>
      <c r="X124" s="22">
        <v>18756.979252000965</v>
      </c>
      <c r="Y124" s="22">
        <v>20921.145982084094</v>
      </c>
      <c r="Z124" s="22">
        <v>21902.581356366063</v>
      </c>
      <c r="AA124" s="22">
        <v>20926.554049571114</v>
      </c>
      <c r="AB124" s="22">
        <v>20131.916722258225</v>
      </c>
      <c r="AC124" s="22">
        <v>16028.751364553209</v>
      </c>
      <c r="AD124" s="22">
        <v>14618.875376109761</v>
      </c>
      <c r="AE124" s="22">
        <v>15130.94374439421</v>
      </c>
      <c r="AF124" s="22">
        <v>16414.888017369154</v>
      </c>
      <c r="AG124" s="22">
        <v>15474.032475363458</v>
      </c>
    </row>
    <row r="125" spans="1:33" x14ac:dyDescent="0.25">
      <c r="A125" s="17" t="str">
        <f>VLOOKUP(C125,'Country Table'!$C$4:$G$222,5,FALSE)</f>
        <v>Lower middle income</v>
      </c>
      <c r="B125" s="17" t="str">
        <f>VLOOKUP(C125,'Country Table'!$C$4:$G$222,4,FALSE)</f>
        <v>South Asia</v>
      </c>
      <c r="C125" t="s">
        <v>302</v>
      </c>
      <c r="D125" s="22">
        <v>371.67855727058236</v>
      </c>
      <c r="E125" s="22">
        <v>411.85946499102744</v>
      </c>
      <c r="F125" s="22">
        <v>429.14690219221035</v>
      </c>
      <c r="G125" s="22">
        <v>442.49223841497911</v>
      </c>
      <c r="H125" s="22">
        <v>434.46541137255156</v>
      </c>
      <c r="I125" s="22">
        <v>489.88181401706009</v>
      </c>
      <c r="J125" s="22">
        <v>497.21614315338803</v>
      </c>
      <c r="K125" s="22">
        <v>476.38123120309041</v>
      </c>
      <c r="L125" s="22">
        <v>461.21673613645709</v>
      </c>
      <c r="M125" s="22">
        <v>454.27612544302184</v>
      </c>
      <c r="N125" s="22">
        <v>576.19560059312357</v>
      </c>
      <c r="O125" s="22">
        <v>544.49427378226073</v>
      </c>
      <c r="P125" s="22">
        <v>534.30388282199976</v>
      </c>
      <c r="Q125" s="22">
        <v>599.37632271040036</v>
      </c>
      <c r="R125" s="22">
        <v>687.83641705267621</v>
      </c>
      <c r="S125" s="22">
        <v>748.92258459899347</v>
      </c>
      <c r="T125" s="22">
        <v>836.86052111604965</v>
      </c>
      <c r="U125" s="22">
        <v>908.09509059122252</v>
      </c>
      <c r="V125" s="22">
        <v>990.84659961990633</v>
      </c>
      <c r="W125" s="22">
        <v>957.99568075010416</v>
      </c>
      <c r="X125" s="22">
        <v>987.40972304392312</v>
      </c>
      <c r="Y125" s="22">
        <v>1164.9761291487243</v>
      </c>
      <c r="Z125" s="22">
        <v>1198.1090005275196</v>
      </c>
      <c r="AA125" s="22">
        <v>1208.904310296439</v>
      </c>
      <c r="AB125" s="22">
        <v>1251.1641042283445</v>
      </c>
      <c r="AC125" s="22">
        <v>1356.6677558264937</v>
      </c>
      <c r="AD125" s="22">
        <v>1368.4543262762857</v>
      </c>
      <c r="AE125" s="22">
        <v>1464.9933054685491</v>
      </c>
      <c r="AF125" s="22">
        <v>1482.3056668433846</v>
      </c>
      <c r="AG125" s="22">
        <v>1284.7020409003858</v>
      </c>
    </row>
    <row r="126" spans="1:33" x14ac:dyDescent="0.25">
      <c r="A126" s="17" t="str">
        <f>VLOOKUP(C126,'Country Table'!$C$4:$G$222,5,FALSE)</f>
        <v>High income</v>
      </c>
      <c r="B126" s="17" t="str">
        <f>VLOOKUP(C126,'Country Table'!$C$4:$G$222,4,FALSE)</f>
        <v>Latin America &amp; Caribbean</v>
      </c>
      <c r="C126" t="s">
        <v>306</v>
      </c>
      <c r="D126" s="22">
        <v>2603.8466223678611</v>
      </c>
      <c r="E126" s="22">
        <v>2803.9415913167754</v>
      </c>
      <c r="F126" s="22">
        <v>3122.0812561093871</v>
      </c>
      <c r="G126" s="22">
        <v>3339.9194548178798</v>
      </c>
      <c r="H126" s="22">
        <v>3489.1524062298349</v>
      </c>
      <c r="I126" s="22">
        <v>3494.5160143491839</v>
      </c>
      <c r="J126" s="22">
        <v>3529.852222104209</v>
      </c>
      <c r="K126" s="22">
        <v>3741.2794643704974</v>
      </c>
      <c r="L126" s="22">
        <v>3974.6670347585909</v>
      </c>
      <c r="M126" s="22">
        <v>4082.6159566719939</v>
      </c>
      <c r="N126" s="22">
        <v>4060.3244929261778</v>
      </c>
      <c r="O126" s="22">
        <v>4046.4199805285261</v>
      </c>
      <c r="P126" s="22">
        <v>4126.241558141337</v>
      </c>
      <c r="Q126" s="22">
        <v>4267.3033248489892</v>
      </c>
      <c r="R126" s="22">
        <v>4592.1526135422391</v>
      </c>
      <c r="S126" s="22">
        <v>4916.9149938277287</v>
      </c>
      <c r="T126" s="22">
        <v>5348.8952921661512</v>
      </c>
      <c r="U126" s="22">
        <v>6166.1807205368195</v>
      </c>
      <c r="V126" s="22">
        <v>7154.2744960190021</v>
      </c>
      <c r="W126" s="22">
        <v>7576.1404665548171</v>
      </c>
      <c r="X126" s="22">
        <v>8082.0284586625203</v>
      </c>
      <c r="Y126" s="22">
        <v>9358.2514745110129</v>
      </c>
      <c r="Z126" s="22">
        <v>10722.283632629504</v>
      </c>
      <c r="AA126" s="22">
        <v>11889.127627438542</v>
      </c>
      <c r="AB126" s="22">
        <v>12796.070043049587</v>
      </c>
      <c r="AC126" s="22">
        <v>13630.307973794545</v>
      </c>
      <c r="AD126" s="22">
        <v>14343.963629139687</v>
      </c>
      <c r="AE126" s="22">
        <v>15150.345612160991</v>
      </c>
      <c r="AF126" s="22">
        <v>15592.573678922006</v>
      </c>
      <c r="AG126" s="22">
        <v>15731.01603484708</v>
      </c>
    </row>
    <row r="127" spans="1:33" x14ac:dyDescent="0.25">
      <c r="A127" s="17" t="str">
        <f>VLOOKUP(C127,'Country Table'!$C$4:$G$222,5,FALSE)</f>
        <v>Lower middle income</v>
      </c>
      <c r="B127" s="17" t="str">
        <f>VLOOKUP(C127,'Country Table'!$C$4:$G$222,4,FALSE)</f>
        <v>East Asia &amp; Pacific</v>
      </c>
      <c r="C127" t="s">
        <v>308</v>
      </c>
      <c r="D127" s="22">
        <v>697.53957297822387</v>
      </c>
      <c r="E127" s="22">
        <v>801.47228627356651</v>
      </c>
      <c r="F127" s="22">
        <v>905.24898077484568</v>
      </c>
      <c r="G127" s="22">
        <v>1005.1523587414075</v>
      </c>
      <c r="H127" s="22">
        <v>1086.2918125890662</v>
      </c>
      <c r="I127" s="22">
        <v>893.77363601456011</v>
      </c>
      <c r="J127" s="22">
        <v>970.09230231445429</v>
      </c>
      <c r="K127" s="22">
        <v>906.35958911073237</v>
      </c>
      <c r="L127" s="22">
        <v>678.89727555861714</v>
      </c>
      <c r="M127" s="22">
        <v>608.28206273709407</v>
      </c>
      <c r="N127" s="22">
        <v>602.18690226600756</v>
      </c>
      <c r="O127" s="22">
        <v>515.68460776882443</v>
      </c>
      <c r="P127" s="22">
        <v>491.83430814894763</v>
      </c>
      <c r="Q127" s="22">
        <v>568.24643988236687</v>
      </c>
      <c r="R127" s="22">
        <v>618.0368976903859</v>
      </c>
      <c r="S127" s="22">
        <v>749.18639620575573</v>
      </c>
      <c r="T127" s="22">
        <v>1256.9788911332269</v>
      </c>
      <c r="U127" s="22">
        <v>1401.9471817389381</v>
      </c>
      <c r="V127" s="22">
        <v>1672.9507839320199</v>
      </c>
      <c r="W127" s="22">
        <v>1626.3123992957878</v>
      </c>
      <c r="X127" s="22">
        <v>1949.3525183856134</v>
      </c>
      <c r="Y127" s="22">
        <v>2406.9096787957942</v>
      </c>
      <c r="Z127" s="22">
        <v>2790.6766691473567</v>
      </c>
      <c r="AA127" s="22">
        <v>2729.891905782647</v>
      </c>
      <c r="AB127" s="22">
        <v>2920.7837208020237</v>
      </c>
      <c r="AC127" s="22">
        <v>2679.3455878142722</v>
      </c>
      <c r="AD127" s="22">
        <v>2509.631457283102</v>
      </c>
      <c r="AE127" s="22">
        <v>2695.2518833116014</v>
      </c>
      <c r="AF127" s="22">
        <v>2720.3852453824002</v>
      </c>
      <c r="AG127" s="22">
        <v>2845.1801857484206</v>
      </c>
    </row>
    <row r="128" spans="1:33" x14ac:dyDescent="0.25">
      <c r="A128" s="17" t="str">
        <f>VLOOKUP(C128,'Country Table'!$C$4:$G$222,5,FALSE)</f>
        <v>Upper middle income</v>
      </c>
      <c r="B128" s="17" t="str">
        <f>VLOOKUP(C128,'Country Table'!$C$4:$G$222,4,FALSE)</f>
        <v>Latin America &amp; Caribbean</v>
      </c>
      <c r="C128" t="s">
        <v>310</v>
      </c>
      <c r="D128" s="22">
        <v>1376.164673144131</v>
      </c>
      <c r="E128" s="22">
        <v>1611.4009759037897</v>
      </c>
      <c r="F128" s="22">
        <v>1610.2133335539072</v>
      </c>
      <c r="G128" s="22">
        <v>1591.373109751034</v>
      </c>
      <c r="H128" s="22">
        <v>1686.8460011348902</v>
      </c>
      <c r="I128" s="22">
        <v>1897.0963615557762</v>
      </c>
      <c r="J128" s="22">
        <v>2002.6859183596903</v>
      </c>
      <c r="K128" s="22">
        <v>1993.8027806668395</v>
      </c>
      <c r="L128" s="22">
        <v>1812.9940220168683</v>
      </c>
      <c r="M128" s="22">
        <v>1694.1102360135262</v>
      </c>
      <c r="N128" s="22">
        <v>1663.6052517195133</v>
      </c>
      <c r="O128" s="22">
        <v>1565.0537119264138</v>
      </c>
      <c r="P128" s="22">
        <v>1300.8514261026303</v>
      </c>
      <c r="Q128" s="22">
        <v>1365.416418118059</v>
      </c>
      <c r="R128" s="22">
        <v>1679.4971714390881</v>
      </c>
      <c r="S128" s="22">
        <v>1843.6337910831674</v>
      </c>
      <c r="T128" s="22">
        <v>2271.090037619329</v>
      </c>
      <c r="U128" s="22">
        <v>2976.825503278269</v>
      </c>
      <c r="V128" s="22">
        <v>4041.5838764302498</v>
      </c>
      <c r="W128" s="22">
        <v>3624.5710580716882</v>
      </c>
      <c r="X128" s="22">
        <v>4355.9349386773447</v>
      </c>
      <c r="Y128" s="22">
        <v>5322.9637598767085</v>
      </c>
      <c r="Z128" s="22">
        <v>5183.0828769131522</v>
      </c>
      <c r="AA128" s="22">
        <v>5926.8328628434429</v>
      </c>
      <c r="AB128" s="22">
        <v>6102.9432327232598</v>
      </c>
      <c r="AC128" s="22">
        <v>5406.7038570833838</v>
      </c>
      <c r="AD128" s="22">
        <v>5319.4102178970252</v>
      </c>
      <c r="AE128" s="22">
        <v>5680.5807682635259</v>
      </c>
      <c r="AF128" s="22">
        <v>5805.675616388693</v>
      </c>
      <c r="AG128" s="22">
        <v>5414.7991379325786</v>
      </c>
    </row>
    <row r="129" spans="1:33" x14ac:dyDescent="0.25">
      <c r="A129" s="17" t="str">
        <f>VLOOKUP(C129,'Country Table'!$C$4:$G$222,5,FALSE)</f>
        <v>Upper middle income</v>
      </c>
      <c r="B129" s="17" t="str">
        <f>VLOOKUP(C129,'Country Table'!$C$4:$G$222,4,FALSE)</f>
        <v>Latin America &amp; Caribbean</v>
      </c>
      <c r="C129" t="s">
        <v>312</v>
      </c>
      <c r="D129" s="22">
        <v>1196.5868581963352</v>
      </c>
      <c r="E129" s="22">
        <v>1524.7708744698398</v>
      </c>
      <c r="F129" s="22">
        <v>1566.0115521123978</v>
      </c>
      <c r="G129" s="22">
        <v>1488.0332488251049</v>
      </c>
      <c r="H129" s="22">
        <v>1881.7371187013896</v>
      </c>
      <c r="I129" s="22">
        <v>2194.0179696493065</v>
      </c>
      <c r="J129" s="22">
        <v>2232.0759059409133</v>
      </c>
      <c r="K129" s="22">
        <v>2306.4388012656136</v>
      </c>
      <c r="L129" s="22">
        <v>2163.1200313328823</v>
      </c>
      <c r="M129" s="22">
        <v>1924.4865669652149</v>
      </c>
      <c r="N129" s="22">
        <v>1955.5880062789622</v>
      </c>
      <c r="O129" s="22">
        <v>1941.4756317344095</v>
      </c>
      <c r="P129" s="22">
        <v>2021.2397400373625</v>
      </c>
      <c r="Q129" s="22">
        <v>2145.6431830523061</v>
      </c>
      <c r="R129" s="22">
        <v>2417.0355006156619</v>
      </c>
      <c r="S129" s="22">
        <v>2729.4986823834461</v>
      </c>
      <c r="T129" s="22">
        <v>3154.3312368941261</v>
      </c>
      <c r="U129" s="22">
        <v>3606.0704347747469</v>
      </c>
      <c r="V129" s="22">
        <v>4220.6169693950751</v>
      </c>
      <c r="W129" s="22">
        <v>4196.3127930188903</v>
      </c>
      <c r="X129" s="22">
        <v>5082.3547566635116</v>
      </c>
      <c r="Y129" s="22">
        <v>5869.3230796147409</v>
      </c>
      <c r="Z129" s="22">
        <v>6528.9722178531229</v>
      </c>
      <c r="AA129" s="22">
        <v>6756.7527692655649</v>
      </c>
      <c r="AB129" s="22">
        <v>6672.880255485401</v>
      </c>
      <c r="AC129" s="22">
        <v>6229.1016961259556</v>
      </c>
      <c r="AD129" s="22">
        <v>6204.9972600392666</v>
      </c>
      <c r="AE129" s="22">
        <v>6710.5080289603802</v>
      </c>
      <c r="AF129" s="22">
        <v>6941.235847630116</v>
      </c>
      <c r="AG129" s="22">
        <v>6977.6957835538224</v>
      </c>
    </row>
    <row r="130" spans="1:33" x14ac:dyDescent="0.25">
      <c r="A130" s="17" t="str">
        <f>VLOOKUP(C130,'Country Table'!$C$4:$G$222,5,FALSE)</f>
        <v>Lower middle income</v>
      </c>
      <c r="B130" s="17" t="str">
        <f>VLOOKUP(C130,'Country Table'!$C$4:$G$222,4,FALSE)</f>
        <v>East Asia &amp; Pacific</v>
      </c>
      <c r="C130" t="s">
        <v>314</v>
      </c>
      <c r="D130" s="22">
        <v>715.91371208644637</v>
      </c>
      <c r="E130" s="22">
        <v>715.74682014134828</v>
      </c>
      <c r="F130" s="22">
        <v>814.76853915419645</v>
      </c>
      <c r="G130" s="22">
        <v>816.41232436398252</v>
      </c>
      <c r="H130" s="22">
        <v>939.91863793420907</v>
      </c>
      <c r="I130" s="22">
        <v>1062.1330645533569</v>
      </c>
      <c r="J130" s="22">
        <v>1160.3096811819919</v>
      </c>
      <c r="K130" s="22">
        <v>1127.5265485033494</v>
      </c>
      <c r="L130" s="22">
        <v>966.98916903138252</v>
      </c>
      <c r="M130" s="22">
        <v>1087.3781564806161</v>
      </c>
      <c r="N130" s="22">
        <v>1072.8090643392882</v>
      </c>
      <c r="O130" s="22">
        <v>990.5638961739262</v>
      </c>
      <c r="P130" s="22">
        <v>1036.1593134492969</v>
      </c>
      <c r="Q130" s="22">
        <v>1048.0081919429622</v>
      </c>
      <c r="R130" s="22">
        <v>1121.4896323005983</v>
      </c>
      <c r="S130" s="22">
        <v>1244.3490409949243</v>
      </c>
      <c r="T130" s="22">
        <v>1452.438655547327</v>
      </c>
      <c r="U130" s="22">
        <v>1744.6403126787352</v>
      </c>
      <c r="V130" s="22">
        <v>1991.2315416658139</v>
      </c>
      <c r="W130" s="22">
        <v>1905.8947105259706</v>
      </c>
      <c r="X130" s="22">
        <v>2217.4740085661574</v>
      </c>
      <c r="Y130" s="22">
        <v>2450.7336561578918</v>
      </c>
      <c r="Z130" s="22">
        <v>2694.3054729789415</v>
      </c>
      <c r="AA130" s="22">
        <v>2871.4309017841501</v>
      </c>
      <c r="AB130" s="22">
        <v>2959.6484521205089</v>
      </c>
      <c r="AC130" s="22">
        <v>3001.0403710685655</v>
      </c>
      <c r="AD130" s="22">
        <v>3073.6536149695803</v>
      </c>
      <c r="AE130" s="22">
        <v>3123.2342294495061</v>
      </c>
      <c r="AF130" s="22">
        <v>3252.092324126641</v>
      </c>
      <c r="AG130" s="22">
        <v>3485.0842183662135</v>
      </c>
    </row>
    <row r="131" spans="1:33" x14ac:dyDescent="0.25">
      <c r="A131" s="17" t="str">
        <f>VLOOKUP(C131,'Country Table'!$C$4:$G$222,5,FALSE)</f>
        <v>High income</v>
      </c>
      <c r="B131" s="17" t="str">
        <f>VLOOKUP(C131,'Country Table'!$C$4:$G$222,4,FALSE)</f>
        <v>Europe &amp; Central Asia</v>
      </c>
      <c r="C131" t="s">
        <v>316</v>
      </c>
      <c r="D131" s="22">
        <v>1731.2095311238811</v>
      </c>
      <c r="E131" s="22">
        <v>2235.5410886252148</v>
      </c>
      <c r="F131" s="22">
        <v>2459.0206846825326</v>
      </c>
      <c r="G131" s="22">
        <v>2497.1952411668863</v>
      </c>
      <c r="H131" s="22">
        <v>2874.8253108451954</v>
      </c>
      <c r="I131" s="22">
        <v>3682.791215266519</v>
      </c>
      <c r="J131" s="22">
        <v>4140.9835411414178</v>
      </c>
      <c r="K131" s="22">
        <v>4116.9262428282063</v>
      </c>
      <c r="L131" s="22">
        <v>4510.4131170599867</v>
      </c>
      <c r="M131" s="22">
        <v>4389.9764153420847</v>
      </c>
      <c r="N131" s="22">
        <v>4492.7276035593777</v>
      </c>
      <c r="O131" s="22">
        <v>4981.1986188017027</v>
      </c>
      <c r="P131" s="22">
        <v>5196.9329210389405</v>
      </c>
      <c r="Q131" s="22">
        <v>5693.377763225968</v>
      </c>
      <c r="R131" s="22">
        <v>6681.1788178119805</v>
      </c>
      <c r="S131" s="22">
        <v>8020.9631643589746</v>
      </c>
      <c r="T131" s="22">
        <v>9038.6548073081249</v>
      </c>
      <c r="U131" s="22">
        <v>11255.379833752999</v>
      </c>
      <c r="V131" s="22">
        <v>14001.381559916532</v>
      </c>
      <c r="W131" s="22">
        <v>11527.534422646384</v>
      </c>
      <c r="X131" s="22">
        <v>12599.533581870695</v>
      </c>
      <c r="Y131" s="22">
        <v>13893.509259001032</v>
      </c>
      <c r="Z131" s="22">
        <v>13145.539262786528</v>
      </c>
      <c r="AA131" s="22">
        <v>13781.062605381298</v>
      </c>
      <c r="AB131" s="22">
        <v>14347.914575445613</v>
      </c>
      <c r="AC131" s="22">
        <v>12572.426604556118</v>
      </c>
      <c r="AD131" s="22">
        <v>12431.815891623126</v>
      </c>
      <c r="AE131" s="22">
        <v>13861.309364823546</v>
      </c>
      <c r="AF131" s="22">
        <v>15460.644280546834</v>
      </c>
      <c r="AG131" s="22">
        <v>15595.227033425868</v>
      </c>
    </row>
    <row r="132" spans="1:33" x14ac:dyDescent="0.25">
      <c r="A132" s="17" t="str">
        <f>VLOOKUP(C132,'Country Table'!$C$4:$G$222,5,FALSE)</f>
        <v>High income</v>
      </c>
      <c r="B132" s="17" t="str">
        <f>VLOOKUP(C132,'Country Table'!$C$4:$G$222,4,FALSE)</f>
        <v>Europe &amp; Central Asia</v>
      </c>
      <c r="C132" t="s">
        <v>318</v>
      </c>
      <c r="D132" s="22">
        <v>7884.6179453042396</v>
      </c>
      <c r="E132" s="22">
        <v>8958.9853887478766</v>
      </c>
      <c r="F132" s="22">
        <v>10810.56656764615</v>
      </c>
      <c r="G132" s="22">
        <v>9534.6563637307972</v>
      </c>
      <c r="H132" s="22">
        <v>9977.319872795093</v>
      </c>
      <c r="I132" s="22">
        <v>11781.361850222052</v>
      </c>
      <c r="J132" s="22">
        <v>12185.091401062937</v>
      </c>
      <c r="K132" s="22">
        <v>11575.507112435833</v>
      </c>
      <c r="L132" s="22">
        <v>12199.206385024034</v>
      </c>
      <c r="M132" s="22">
        <v>12471.079364075355</v>
      </c>
      <c r="N132" s="22">
        <v>11497.753460452463</v>
      </c>
      <c r="O132" s="22">
        <v>11724.611495460229</v>
      </c>
      <c r="P132" s="22">
        <v>12875.320792258501</v>
      </c>
      <c r="Q132" s="22">
        <v>15762.975789736684</v>
      </c>
      <c r="R132" s="22">
        <v>18031.000421576784</v>
      </c>
      <c r="S132" s="22">
        <v>18773.125361635433</v>
      </c>
      <c r="T132" s="22">
        <v>19822.846028733555</v>
      </c>
      <c r="U132" s="22">
        <v>22782.09462246289</v>
      </c>
      <c r="V132" s="22">
        <v>24847.545135091001</v>
      </c>
      <c r="W132" s="22">
        <v>23059.797445729448</v>
      </c>
      <c r="X132" s="22">
        <v>22498.690858655656</v>
      </c>
      <c r="Y132" s="22">
        <v>23186.913128327826</v>
      </c>
      <c r="Z132" s="22">
        <v>20564.889861796943</v>
      </c>
      <c r="AA132" s="22">
        <v>21647.041811886884</v>
      </c>
      <c r="AB132" s="22">
        <v>22074.300763421557</v>
      </c>
      <c r="AC132" s="22">
        <v>19242.366471098059</v>
      </c>
      <c r="AD132" s="22">
        <v>19978.401214968002</v>
      </c>
      <c r="AE132" s="22">
        <v>21490.429863103967</v>
      </c>
      <c r="AF132" s="22">
        <v>23461.571862811528</v>
      </c>
      <c r="AG132" s="22">
        <v>23145.040817282777</v>
      </c>
    </row>
    <row r="133" spans="1:33" x14ac:dyDescent="0.25">
      <c r="A133" s="17" t="str">
        <f>VLOOKUP(C133,'Country Table'!$C$4:$G$222,5,FALSE)</f>
        <v>High income</v>
      </c>
      <c r="B133" s="17" t="str">
        <f>VLOOKUP(C133,'Country Table'!$C$4:$G$222,4,FALSE)</f>
        <v>Latin America &amp; Caribbean</v>
      </c>
      <c r="C133" t="s">
        <v>320</v>
      </c>
      <c r="D133" s="22">
        <v>8652.5074922250496</v>
      </c>
      <c r="E133" s="22">
        <v>9064.0185171148569</v>
      </c>
      <c r="F133" s="22">
        <v>9659.3388999591643</v>
      </c>
      <c r="G133" s="22">
        <v>10212.276763056365</v>
      </c>
      <c r="H133" s="22">
        <v>10876.418823989781</v>
      </c>
      <c r="I133" s="22">
        <v>11579.184996998454</v>
      </c>
      <c r="J133" s="22">
        <v>12173.16368898596</v>
      </c>
      <c r="K133" s="22">
        <v>12817.644962135217</v>
      </c>
      <c r="L133" s="22">
        <v>14304.404986801463</v>
      </c>
      <c r="M133" s="22">
        <v>15220.991342026657</v>
      </c>
      <c r="N133" s="22">
        <v>16192.126971963769</v>
      </c>
      <c r="O133" s="22">
        <v>18123.198701991791</v>
      </c>
      <c r="P133" s="22">
        <v>18731.459389737847</v>
      </c>
      <c r="Q133" s="22">
        <v>19557.120249235839</v>
      </c>
      <c r="R133" s="22">
        <v>20988.992332653404</v>
      </c>
      <c r="S133" s="22">
        <v>21959.322696986048</v>
      </c>
      <c r="T133" s="22">
        <v>22935.941158631289</v>
      </c>
      <c r="U133" s="22">
        <v>23664.882348509582</v>
      </c>
      <c r="V133" s="22">
        <v>24898.334585704462</v>
      </c>
      <c r="W133" s="22">
        <v>25768.725888338446</v>
      </c>
      <c r="X133" s="22">
        <v>26435.748785780022</v>
      </c>
      <c r="Y133" s="22">
        <v>27278.883049920463</v>
      </c>
      <c r="Z133" s="22">
        <v>27944.733893742392</v>
      </c>
      <c r="AA133" s="22">
        <v>28513.165735106708</v>
      </c>
      <c r="AB133" s="22">
        <v>28981.457330586607</v>
      </c>
      <c r="AC133" s="22">
        <v>29763.488301386144</v>
      </c>
      <c r="AD133" s="22">
        <v>30627.163401701131</v>
      </c>
      <c r="AE133" s="22">
        <v>31108.752750891203</v>
      </c>
      <c r="AF133" s="22">
        <v>31621.893470000508</v>
      </c>
      <c r="AG133" s="22">
        <v>32873.719273042436</v>
      </c>
    </row>
    <row r="134" spans="1:33" x14ac:dyDescent="0.25">
      <c r="A134" s="17" t="str">
        <f>VLOOKUP(C134,'Country Table'!$C$4:$G$222,5,FALSE)</f>
        <v>High income</v>
      </c>
      <c r="B134" s="17" t="str">
        <f>VLOOKUP(C134,'Country Table'!$C$4:$G$222,4,FALSE)</f>
        <v>Middle East &amp; North Africa</v>
      </c>
      <c r="C134" t="s">
        <v>322</v>
      </c>
      <c r="D134" s="22">
        <v>15454.082328129627</v>
      </c>
      <c r="E134" s="22">
        <v>14124.29282987174</v>
      </c>
      <c r="F134" s="22">
        <v>15434.459337531633</v>
      </c>
      <c r="G134" s="22">
        <v>14270.973767288666</v>
      </c>
      <c r="H134" s="22">
        <v>14544.09163998724</v>
      </c>
      <c r="I134" s="22">
        <v>15849.720081376236</v>
      </c>
      <c r="J134" s="22">
        <v>17337.421865143668</v>
      </c>
      <c r="K134" s="22">
        <v>21104.72429698184</v>
      </c>
      <c r="L134" s="22">
        <v>18593.548916481792</v>
      </c>
      <c r="M134" s="22">
        <v>21723.69996289476</v>
      </c>
      <c r="N134" s="22">
        <v>29976.117039047022</v>
      </c>
      <c r="O134" s="22">
        <v>28517.267205292803</v>
      </c>
      <c r="P134" s="22">
        <v>30214.859009556199</v>
      </c>
      <c r="Q134" s="22">
        <v>34517.755092185849</v>
      </c>
      <c r="R134" s="22">
        <v>42124.829005548578</v>
      </c>
      <c r="S134" s="22">
        <v>51455.594194577527</v>
      </c>
      <c r="T134" s="22">
        <v>59530.153540093772</v>
      </c>
      <c r="U134" s="22">
        <v>65421.752767969301</v>
      </c>
      <c r="V134" s="22">
        <v>80234.470071349235</v>
      </c>
      <c r="W134" s="22">
        <v>59094.444936917505</v>
      </c>
      <c r="X134" s="22">
        <v>67403.160297810595</v>
      </c>
      <c r="Y134" s="22">
        <v>82409.580334547092</v>
      </c>
      <c r="Z134" s="22">
        <v>85076.147927399754</v>
      </c>
      <c r="AA134" s="22">
        <v>85050.910971682155</v>
      </c>
      <c r="AB134" s="22">
        <v>83858.528379872339</v>
      </c>
      <c r="AC134" s="22">
        <v>63039.016554807509</v>
      </c>
      <c r="AD134" s="22">
        <v>57163.060991835686</v>
      </c>
      <c r="AE134" s="22">
        <v>61264.396477797905</v>
      </c>
      <c r="AF134" s="22">
        <v>68793.784437261362</v>
      </c>
      <c r="AG134" s="22">
        <v>64781.733197416856</v>
      </c>
    </row>
    <row r="135" spans="1:33" x14ac:dyDescent="0.25">
      <c r="A135" s="17" t="str">
        <f>VLOOKUP(C135,'Country Table'!$C$4:$G$222,5,FALSE)</f>
        <v>High income</v>
      </c>
      <c r="B135" s="17" t="str">
        <f>VLOOKUP(C135,'Country Table'!$C$4:$G$222,4,FALSE)</f>
        <v>Europe &amp; Central Asia</v>
      </c>
      <c r="C135" t="s">
        <v>324</v>
      </c>
      <c r="D135" s="22">
        <v>1680.7056228722661</v>
      </c>
      <c r="E135" s="22">
        <v>1260.7490454512531</v>
      </c>
      <c r="F135" s="22">
        <v>1102.1037847324649</v>
      </c>
      <c r="G135" s="22">
        <v>1158.1325159134408</v>
      </c>
      <c r="H135" s="22">
        <v>1323.1043250493226</v>
      </c>
      <c r="I135" s="22">
        <v>1650.2764808003708</v>
      </c>
      <c r="J135" s="22">
        <v>1633.0106435411728</v>
      </c>
      <c r="K135" s="22">
        <v>1577.3233570877323</v>
      </c>
      <c r="L135" s="22">
        <v>1852.4673090041247</v>
      </c>
      <c r="M135" s="22">
        <v>1599.8895330467685</v>
      </c>
      <c r="N135" s="22">
        <v>1659.9076395454754</v>
      </c>
      <c r="O135" s="22">
        <v>1825.1798045597939</v>
      </c>
      <c r="P135" s="22">
        <v>2119.8826732391799</v>
      </c>
      <c r="Q135" s="22">
        <v>2679.4119095120927</v>
      </c>
      <c r="R135" s="22">
        <v>3494.9445171830384</v>
      </c>
      <c r="S135" s="22">
        <v>4617.9290164325794</v>
      </c>
      <c r="T135" s="22">
        <v>5757.4964285718988</v>
      </c>
      <c r="U135" s="22">
        <v>8360.1663213248539</v>
      </c>
      <c r="V135" s="22">
        <v>10435.04398410373</v>
      </c>
      <c r="W135" s="22">
        <v>8548.1186721863851</v>
      </c>
      <c r="X135" s="22">
        <v>8209.9194562169032</v>
      </c>
      <c r="Y135" s="22">
        <v>9104.9956220301901</v>
      </c>
      <c r="Z135" s="22">
        <v>8535.0468756266964</v>
      </c>
      <c r="AA135" s="22">
        <v>9555.2442173314048</v>
      </c>
      <c r="AB135" s="22">
        <v>10026.973578179408</v>
      </c>
      <c r="AC135" s="22">
        <v>8977.4373822716716</v>
      </c>
      <c r="AD135" s="22">
        <v>9567.1293448474407</v>
      </c>
      <c r="AE135" s="22">
        <v>10807.795390717916</v>
      </c>
      <c r="AF135" s="22">
        <v>12408.596489129315</v>
      </c>
      <c r="AG135" s="22">
        <v>12919.529644190819</v>
      </c>
    </row>
    <row r="136" spans="1:33" x14ac:dyDescent="0.25">
      <c r="A136" s="17" t="str">
        <f>VLOOKUP(C136,'Country Table'!$C$4:$G$222,5,FALSE)</f>
        <v>Upper middle income</v>
      </c>
      <c r="B136" s="17" t="str">
        <f>VLOOKUP(C136,'Country Table'!$C$4:$G$222,4,FALSE)</f>
        <v>Europe &amp; Central Asia</v>
      </c>
      <c r="C136" t="s">
        <v>449</v>
      </c>
      <c r="D136" s="22">
        <v>3492.7103142473002</v>
      </c>
      <c r="E136" s="22">
        <v>3490.45250498822</v>
      </c>
      <c r="F136" s="22">
        <v>3098.8026393017699</v>
      </c>
      <c r="G136" s="22">
        <v>2930.6702011349398</v>
      </c>
      <c r="H136" s="22">
        <v>2662.1040342408701</v>
      </c>
      <c r="I136" s="22">
        <v>2665.7798669998201</v>
      </c>
      <c r="J136" s="22">
        <v>2643.9291959883299</v>
      </c>
      <c r="K136" s="22">
        <v>2737.5720239892898</v>
      </c>
      <c r="L136" s="22">
        <v>1834.86184283035</v>
      </c>
      <c r="M136" s="22">
        <v>1330.75723561155</v>
      </c>
      <c r="N136" s="22">
        <v>1771.59405905827</v>
      </c>
      <c r="O136" s="22">
        <v>2100.3525117182899</v>
      </c>
      <c r="P136" s="22">
        <v>2377.5295774824399</v>
      </c>
      <c r="Q136" s="22">
        <v>2975.12535330125</v>
      </c>
      <c r="R136" s="22">
        <v>4102.3648329979196</v>
      </c>
      <c r="S136" s="22">
        <v>5323.4630826338398</v>
      </c>
      <c r="T136" s="22">
        <v>6920.1891248329102</v>
      </c>
      <c r="U136" s="22">
        <v>9101.2550490567191</v>
      </c>
      <c r="V136" s="22">
        <v>11635.272933788799</v>
      </c>
      <c r="W136" s="22">
        <v>8562.8132771651508</v>
      </c>
      <c r="X136" s="22">
        <v>10674.995782567499</v>
      </c>
      <c r="Y136" s="22">
        <v>14311.0843159612</v>
      </c>
      <c r="Z136" s="22">
        <v>15420.874541327301</v>
      </c>
      <c r="AA136" s="22">
        <v>15974.644627051701</v>
      </c>
      <c r="AB136" s="22">
        <v>14095.648742953999</v>
      </c>
      <c r="AC136" s="22">
        <v>9313.0136248499603</v>
      </c>
      <c r="AD136" s="22">
        <v>8704.8984132959395</v>
      </c>
      <c r="AE136" s="22">
        <v>10720.3325853448</v>
      </c>
      <c r="AF136" s="22">
        <v>11370.8134559314</v>
      </c>
      <c r="AG136" s="22">
        <v>11584.995382610399</v>
      </c>
    </row>
    <row r="137" spans="1:33" x14ac:dyDescent="0.25">
      <c r="A137" s="17" t="str">
        <f>VLOOKUP(C137,'Country Table'!$C$4:$G$222,5,FALSE)</f>
        <v>Low income</v>
      </c>
      <c r="B137" s="17" t="str">
        <f>VLOOKUP(C137,'Country Table'!$C$4:$G$222,4,FALSE)</f>
        <v>Sub-Saharan Africa</v>
      </c>
      <c r="C137" t="s">
        <v>327</v>
      </c>
      <c r="D137" s="22">
        <v>349.87335755301524</v>
      </c>
      <c r="E137" s="22">
        <v>269.85015669484761</v>
      </c>
      <c r="F137" s="22">
        <v>302.7384117956716</v>
      </c>
      <c r="G137" s="22">
        <v>314.75135431927657</v>
      </c>
      <c r="H137" s="22">
        <v>126.95472292315743</v>
      </c>
      <c r="I137" s="22">
        <v>221.62873624404281</v>
      </c>
      <c r="J137" s="22">
        <v>229.88695850716144</v>
      </c>
      <c r="K137" s="22">
        <v>288.40916732208126</v>
      </c>
      <c r="L137" s="22">
        <v>285.71019184782728</v>
      </c>
      <c r="M137" s="22">
        <v>242.31406568098586</v>
      </c>
      <c r="N137" s="22">
        <v>218.68016274055461</v>
      </c>
      <c r="O137" s="22">
        <v>203.45687145223383</v>
      </c>
      <c r="P137" s="22">
        <v>199.067329815645</v>
      </c>
      <c r="Q137" s="22">
        <v>215.74898153570871</v>
      </c>
      <c r="R137" s="22">
        <v>240.64929362971463</v>
      </c>
      <c r="S137" s="22">
        <v>291.99668624408275</v>
      </c>
      <c r="T137" s="22">
        <v>368.24889286439367</v>
      </c>
      <c r="U137" s="22">
        <v>440.33018087707751</v>
      </c>
      <c r="V137" s="22">
        <v>545.75510054848087</v>
      </c>
      <c r="W137" s="22">
        <v>582.05727679735287</v>
      </c>
      <c r="X137" s="22">
        <v>612.34369905126334</v>
      </c>
      <c r="Y137" s="22">
        <v>671.50993999477566</v>
      </c>
      <c r="Z137" s="22">
        <v>728.6972971253706</v>
      </c>
      <c r="AA137" s="22">
        <v>726.18015685982255</v>
      </c>
      <c r="AB137" s="22">
        <v>747.00051156427924</v>
      </c>
      <c r="AC137" s="22">
        <v>754.90678900764078</v>
      </c>
      <c r="AD137" s="22">
        <v>748.50441814873852</v>
      </c>
      <c r="AE137" s="22">
        <v>772.31847177542829</v>
      </c>
      <c r="AF137" s="22">
        <v>782.61814090487871</v>
      </c>
      <c r="AG137" s="22">
        <v>801.65618697880655</v>
      </c>
    </row>
    <row r="138" spans="1:33" x14ac:dyDescent="0.25">
      <c r="A138" s="17" t="str">
        <f>VLOOKUP(C138,'Country Table'!$C$4:$G$222,5,FALSE)</f>
        <v>Upper middle income</v>
      </c>
      <c r="B138" s="17" t="str">
        <f>VLOOKUP(C138,'Country Table'!$C$4:$G$222,4,FALSE)</f>
        <v>East Asia &amp; Pacific</v>
      </c>
      <c r="C138" t="s">
        <v>329</v>
      </c>
      <c r="D138" s="22">
        <v>772.50584912660281</v>
      </c>
      <c r="E138" s="22">
        <v>765.85062789145479</v>
      </c>
      <c r="F138" s="22">
        <v>799.46245309402627</v>
      </c>
      <c r="G138" s="22">
        <v>796.57547733209071</v>
      </c>
      <c r="H138" s="22">
        <v>1310.6459418169925</v>
      </c>
      <c r="I138" s="22">
        <v>1322.3195654433503</v>
      </c>
      <c r="J138" s="22">
        <v>1460.0471513391794</v>
      </c>
      <c r="K138" s="22">
        <v>1659.0858956721156</v>
      </c>
      <c r="L138" s="22">
        <v>1559.1476645922801</v>
      </c>
      <c r="M138" s="22">
        <v>1490.9006248524984</v>
      </c>
      <c r="N138" s="22">
        <v>1542.0667358011617</v>
      </c>
      <c r="O138" s="22">
        <v>1557.0171795959907</v>
      </c>
      <c r="P138" s="22">
        <v>1633.0354318879401</v>
      </c>
      <c r="Q138" s="22">
        <v>1909.1221708910928</v>
      </c>
      <c r="R138" s="22">
        <v>2353.5482185981145</v>
      </c>
      <c r="S138" s="22">
        <v>2590.4177908748111</v>
      </c>
      <c r="T138" s="22">
        <v>2796.5702460413604</v>
      </c>
      <c r="U138" s="22">
        <v>3133.6541130671967</v>
      </c>
      <c r="V138" s="22">
        <v>3379.0820928354642</v>
      </c>
      <c r="W138" s="22">
        <v>3168.1767063322613</v>
      </c>
      <c r="X138" s="22">
        <v>3566.3623781257575</v>
      </c>
      <c r="Y138" s="22">
        <v>3933.4593571069086</v>
      </c>
      <c r="Z138" s="22">
        <v>4022.1991196481417</v>
      </c>
      <c r="AA138" s="22">
        <v>4037.5093146798063</v>
      </c>
      <c r="AB138" s="22">
        <v>3937.7587117641788</v>
      </c>
      <c r="AC138" s="22">
        <v>4073.6660098064222</v>
      </c>
      <c r="AD138" s="22">
        <v>4109.1651349637232</v>
      </c>
      <c r="AE138" s="22">
        <v>4258.4862696525852</v>
      </c>
      <c r="AF138" s="22">
        <v>4183.4080320790845</v>
      </c>
      <c r="AG138" s="22">
        <v>4315.9206746956479</v>
      </c>
    </row>
    <row r="139" spans="1:33" x14ac:dyDescent="0.25">
      <c r="A139" s="17" t="str">
        <f>VLOOKUP(C139,'Country Table'!$C$4:$G$222,5,FALSE)</f>
        <v>High income</v>
      </c>
      <c r="B139" s="17" t="str">
        <f>VLOOKUP(C139,'Country Table'!$C$4:$G$222,4,FALSE)</f>
        <v>Middle East &amp; North Africa</v>
      </c>
      <c r="C139" t="s">
        <v>334</v>
      </c>
      <c r="D139" s="22">
        <v>7246.0163666331182</v>
      </c>
      <c r="E139" s="22">
        <v>7883.24573806222</v>
      </c>
      <c r="F139" s="22">
        <v>7932.0909378184379</v>
      </c>
      <c r="G139" s="22">
        <v>7485.5413344537883</v>
      </c>
      <c r="H139" s="22">
        <v>7421.2912310186093</v>
      </c>
      <c r="I139" s="22">
        <v>7690.5775221203539</v>
      </c>
      <c r="J139" s="22">
        <v>8335.8038664806463</v>
      </c>
      <c r="K139" s="22">
        <v>8551.6742964976402</v>
      </c>
      <c r="L139" s="22">
        <v>7419.1600189735746</v>
      </c>
      <c r="M139" s="22">
        <v>8007.9597803900033</v>
      </c>
      <c r="N139" s="22">
        <v>9171.3301448009133</v>
      </c>
      <c r="O139" s="22">
        <v>8684.6474007028628</v>
      </c>
      <c r="P139" s="22">
        <v>8695.400072450233</v>
      </c>
      <c r="Q139" s="22">
        <v>9609.9669747402368</v>
      </c>
      <c r="R139" s="22">
        <v>11185.133368164286</v>
      </c>
      <c r="S139" s="22">
        <v>13791.446293644574</v>
      </c>
      <c r="T139" s="22">
        <v>15384.740151926742</v>
      </c>
      <c r="U139" s="22">
        <v>16516.623620108567</v>
      </c>
      <c r="V139" s="22">
        <v>20078.257789807467</v>
      </c>
      <c r="W139" s="22">
        <v>16113.142485335848</v>
      </c>
      <c r="X139" s="22">
        <v>19262.547681175703</v>
      </c>
      <c r="Y139" s="22">
        <v>23745.801614340424</v>
      </c>
      <c r="Z139" s="22">
        <v>25243.358698402448</v>
      </c>
      <c r="AA139" s="22">
        <v>24844.744370948662</v>
      </c>
      <c r="AB139" s="22">
        <v>24463.903163850067</v>
      </c>
      <c r="AC139" s="22">
        <v>20627.932782067484</v>
      </c>
      <c r="AD139" s="22">
        <v>19879.297530417749</v>
      </c>
      <c r="AE139" s="22">
        <v>20803.742565732384</v>
      </c>
      <c r="AF139" s="22">
        <v>23338.963458112656</v>
      </c>
      <c r="AG139" s="22">
        <v>23139.798656121398</v>
      </c>
    </row>
    <row r="140" spans="1:33" x14ac:dyDescent="0.25">
      <c r="A140" s="17" t="str">
        <f>VLOOKUP(C140,'Country Table'!$C$4:$G$222,5,FALSE)</f>
        <v>Lower middle income</v>
      </c>
      <c r="B140" s="17" t="str">
        <f>VLOOKUP(C140,'Country Table'!$C$4:$G$222,4,FALSE)</f>
        <v>Sub-Saharan Africa</v>
      </c>
      <c r="C140" t="s">
        <v>336</v>
      </c>
      <c r="D140" s="22">
        <v>961.57394647095362</v>
      </c>
      <c r="E140" s="22">
        <v>916.93076314477435</v>
      </c>
      <c r="F140" s="22">
        <v>951.42852782196314</v>
      </c>
      <c r="G140" s="22">
        <v>873.88309046108225</v>
      </c>
      <c r="H140" s="22">
        <v>580.11770721875791</v>
      </c>
      <c r="I140" s="22">
        <v>710.72451016330683</v>
      </c>
      <c r="J140" s="22">
        <v>719.54334743952336</v>
      </c>
      <c r="K140" s="22">
        <v>647.8293660378705</v>
      </c>
      <c r="L140" s="22">
        <v>681.26007257972594</v>
      </c>
      <c r="M140" s="22">
        <v>680.57235043480955</v>
      </c>
      <c r="N140" s="22">
        <v>604.65406601321115</v>
      </c>
      <c r="O140" s="22">
        <v>615.2684717237064</v>
      </c>
      <c r="P140" s="22">
        <v>656.62270773944704</v>
      </c>
      <c r="Q140" s="22">
        <v>823.72114508538391</v>
      </c>
      <c r="R140" s="22">
        <v>940.55169182969348</v>
      </c>
      <c r="S140" s="22">
        <v>993.93204109563931</v>
      </c>
      <c r="T140" s="22">
        <v>1040.9039942562131</v>
      </c>
      <c r="U140" s="22">
        <v>1222.3729182258</v>
      </c>
      <c r="V140" s="22">
        <v>1411.9293320615354</v>
      </c>
      <c r="W140" s="22">
        <v>1317.2356874274485</v>
      </c>
      <c r="X140" s="22">
        <v>1280.2254697215515</v>
      </c>
      <c r="Y140" s="22">
        <v>1373.5207890206741</v>
      </c>
      <c r="Z140" s="22">
        <v>1329.9813788030301</v>
      </c>
      <c r="AA140" s="22">
        <v>1376.0698157719232</v>
      </c>
      <c r="AB140" s="22">
        <v>1396.6582253392482</v>
      </c>
      <c r="AC140" s="22">
        <v>1219.2486624303667</v>
      </c>
      <c r="AD140" s="22">
        <v>1269.9021081051576</v>
      </c>
      <c r="AE140" s="22">
        <v>1361.6995877849672</v>
      </c>
      <c r="AF140" s="22">
        <v>1465.5910064019088</v>
      </c>
      <c r="AG140" s="22">
        <v>1446.8309649940763</v>
      </c>
    </row>
    <row r="141" spans="1:33" x14ac:dyDescent="0.25">
      <c r="A141" s="17" t="str">
        <f>VLOOKUP(C141,'Country Table'!$C$4:$G$222,5,FALSE)</f>
        <v>Upper middle income</v>
      </c>
      <c r="B141" s="17" t="str">
        <f>VLOOKUP(C141,'Country Table'!$C$4:$G$222,4,FALSE)</f>
        <v>Europe &amp; Central Asia</v>
      </c>
      <c r="C141" t="s">
        <v>338</v>
      </c>
      <c r="D141" s="22" t="s">
        <v>443</v>
      </c>
      <c r="E141" s="22" t="s">
        <v>443</v>
      </c>
      <c r="F141" s="22" t="s">
        <v>443</v>
      </c>
      <c r="G141" s="22" t="s">
        <v>443</v>
      </c>
      <c r="H141" s="22" t="s">
        <v>443</v>
      </c>
      <c r="I141" s="22">
        <v>2207.454302617447</v>
      </c>
      <c r="J141" s="22">
        <v>2864.0871715306953</v>
      </c>
      <c r="K141" s="22">
        <v>3380.0436429200031</v>
      </c>
      <c r="L141" s="22">
        <v>2571.1727104145293</v>
      </c>
      <c r="M141" s="22">
        <v>2571.3051767707479</v>
      </c>
      <c r="N141" s="22">
        <v>914.78550926055539</v>
      </c>
      <c r="O141" s="22">
        <v>1727.2811956552564</v>
      </c>
      <c r="P141" s="22">
        <v>2283.8466849494112</v>
      </c>
      <c r="Q141" s="22">
        <v>3005.4263522448409</v>
      </c>
      <c r="R141" s="22">
        <v>3502.8031534063548</v>
      </c>
      <c r="S141" s="22">
        <v>3720.4791546743099</v>
      </c>
      <c r="T141" s="22">
        <v>4382.617278516921</v>
      </c>
      <c r="U141" s="22">
        <v>5848.4764054510451</v>
      </c>
      <c r="V141" s="22">
        <v>7101.0401411686234</v>
      </c>
      <c r="W141" s="22">
        <v>6169.1141947782262</v>
      </c>
      <c r="X141" s="22">
        <v>5735.4228565984877</v>
      </c>
      <c r="Y141" s="22">
        <v>6809.1598040014596</v>
      </c>
      <c r="Z141" s="22">
        <v>6015.9452275696904</v>
      </c>
      <c r="AA141" s="22">
        <v>6755.0735107059418</v>
      </c>
      <c r="AB141" s="22">
        <v>6600.0566499115976</v>
      </c>
      <c r="AC141" s="22">
        <v>5585.1178082606011</v>
      </c>
      <c r="AD141" s="22">
        <v>5756.3811935104359</v>
      </c>
      <c r="AE141" s="22">
        <v>6284.1928037652342</v>
      </c>
      <c r="AF141" s="22">
        <v>7246.1919860705439</v>
      </c>
      <c r="AG141" s="22">
        <v>7402.3545586204091</v>
      </c>
    </row>
    <row r="142" spans="1:33" x14ac:dyDescent="0.25">
      <c r="A142" s="17" t="str">
        <f>VLOOKUP(C142,'Country Table'!$C$4:$G$222,5,FALSE)</f>
        <v>High income</v>
      </c>
      <c r="B142" s="17" t="str">
        <f>VLOOKUP(C142,'Country Table'!$C$4:$G$222,4,FALSE)</f>
        <v>Sub-Saharan Africa</v>
      </c>
      <c r="C142" t="s">
        <v>340</v>
      </c>
      <c r="D142" s="22">
        <v>5302.8437271419743</v>
      </c>
      <c r="E142" s="22">
        <v>5314.6631281665859</v>
      </c>
      <c r="F142" s="22">
        <v>6128.4455692211359</v>
      </c>
      <c r="G142" s="22">
        <v>6559.1299939632418</v>
      </c>
      <c r="H142" s="22">
        <v>6555.5044074811985</v>
      </c>
      <c r="I142" s="22">
        <v>6748.9311088588693</v>
      </c>
      <c r="J142" s="22">
        <v>6583.2010181328769</v>
      </c>
      <c r="K142" s="22">
        <v>7280.9896211785617</v>
      </c>
      <c r="L142" s="22">
        <v>7715.9181470934154</v>
      </c>
      <c r="M142" s="22">
        <v>7747.6121587207163</v>
      </c>
      <c r="N142" s="22">
        <v>7578.8510529884561</v>
      </c>
      <c r="O142" s="22">
        <v>7663.1370802644597</v>
      </c>
      <c r="P142" s="22">
        <v>8331.2619970041978</v>
      </c>
      <c r="Q142" s="22">
        <v>8524.9612355777899</v>
      </c>
      <c r="R142" s="22">
        <v>10176.658712006396</v>
      </c>
      <c r="S142" s="22">
        <v>11092.510735782356</v>
      </c>
      <c r="T142" s="22">
        <v>12014.399872950233</v>
      </c>
      <c r="U142" s="22">
        <v>12154.82993728078</v>
      </c>
      <c r="V142" s="22">
        <v>11122.862067714215</v>
      </c>
      <c r="W142" s="22">
        <v>9706.9560596395859</v>
      </c>
      <c r="X142" s="22">
        <v>10804.684474754695</v>
      </c>
      <c r="Y142" s="22">
        <v>12189.095160135676</v>
      </c>
      <c r="Z142" s="22">
        <v>12006.682962370014</v>
      </c>
      <c r="AA142" s="22">
        <v>14765.67398004282</v>
      </c>
      <c r="AB142" s="22">
        <v>14700.334300683702</v>
      </c>
      <c r="AC142" s="22">
        <v>14745.341441560689</v>
      </c>
      <c r="AD142" s="22">
        <v>15068.620324642021</v>
      </c>
      <c r="AE142" s="22">
        <v>15906.083920478664</v>
      </c>
      <c r="AF142" s="22">
        <v>16390.824875737977</v>
      </c>
      <c r="AG142" s="22">
        <v>17401.721513561213</v>
      </c>
    </row>
    <row r="143" spans="1:33" x14ac:dyDescent="0.25">
      <c r="A143" s="17" t="str">
        <f>VLOOKUP(C143,'Country Table'!$C$4:$G$222,5,FALSE)</f>
        <v>Low income</v>
      </c>
      <c r="B143" s="17" t="str">
        <f>VLOOKUP(C143,'Country Table'!$C$4:$G$222,4,FALSE)</f>
        <v>Sub-Saharan Africa</v>
      </c>
      <c r="C143" t="s">
        <v>342</v>
      </c>
      <c r="D143" s="22">
        <v>150.38903226623304</v>
      </c>
      <c r="E143" s="22">
        <v>179.36133404807202</v>
      </c>
      <c r="F143" s="22">
        <v>156.40321179474975</v>
      </c>
      <c r="G143" s="22">
        <v>177.59759101366959</v>
      </c>
      <c r="H143" s="22">
        <v>211.59247772412334</v>
      </c>
      <c r="I143" s="22">
        <v>202.31585478358164</v>
      </c>
      <c r="J143" s="22">
        <v>218.3665864015193</v>
      </c>
      <c r="K143" s="22">
        <v>196.11511025924312</v>
      </c>
      <c r="L143" s="22">
        <v>153.45852702090767</v>
      </c>
      <c r="M143" s="22">
        <v>150.00629011541167</v>
      </c>
      <c r="N143" s="22">
        <v>138.6986922437776</v>
      </c>
      <c r="O143" s="22">
        <v>229.37551478137709</v>
      </c>
      <c r="P143" s="22">
        <v>252.39621027916158</v>
      </c>
      <c r="Q143" s="22">
        <v>266.44711034309699</v>
      </c>
      <c r="R143" s="22">
        <v>266.56956753911214</v>
      </c>
      <c r="S143" s="22">
        <v>292.34932524708506</v>
      </c>
      <c r="T143" s="22">
        <v>323.38918487149829</v>
      </c>
      <c r="U143" s="22">
        <v>360.3721418086825</v>
      </c>
      <c r="V143" s="22">
        <v>408.48074207498991</v>
      </c>
      <c r="W143" s="22">
        <v>391.20100531652844</v>
      </c>
      <c r="X143" s="22">
        <v>401.83500136683682</v>
      </c>
      <c r="Y143" s="22">
        <v>448.33752552786126</v>
      </c>
      <c r="Z143" s="22">
        <v>566.37865693749347</v>
      </c>
      <c r="AA143" s="22">
        <v>716.83530473477401</v>
      </c>
      <c r="AB143" s="22">
        <v>714.70071238869559</v>
      </c>
      <c r="AC143" s="22">
        <v>588.22845270284938</v>
      </c>
      <c r="AD143" s="22">
        <v>501.41571285783152</v>
      </c>
      <c r="AE143" s="22">
        <v>499.38070781975983</v>
      </c>
      <c r="AF143" s="22">
        <v>533.99118425893596</v>
      </c>
      <c r="AG143" s="22">
        <v>504.46254336648008</v>
      </c>
    </row>
    <row r="144" spans="1:33" x14ac:dyDescent="0.25">
      <c r="A144" s="17" t="str">
        <f>VLOOKUP(C144,'Country Table'!$C$4:$G$222,5,FALSE)</f>
        <v>High income</v>
      </c>
      <c r="B144" s="17" t="str">
        <f>VLOOKUP(C144,'Country Table'!$C$4:$G$222,4,FALSE)</f>
        <v>East Asia &amp; Pacific</v>
      </c>
      <c r="C144" t="s">
        <v>344</v>
      </c>
      <c r="D144" s="22">
        <v>11861.75615913661</v>
      </c>
      <c r="E144" s="22">
        <v>14502.379993860553</v>
      </c>
      <c r="F144" s="22">
        <v>16135.913652598629</v>
      </c>
      <c r="G144" s="22">
        <v>18290.028237228213</v>
      </c>
      <c r="H144" s="22">
        <v>21553.03089962629</v>
      </c>
      <c r="I144" s="22">
        <v>24914.411255677973</v>
      </c>
      <c r="J144" s="22">
        <v>26233.628896479451</v>
      </c>
      <c r="K144" s="22">
        <v>26375.971950318941</v>
      </c>
      <c r="L144" s="22">
        <v>21829.299869766553</v>
      </c>
      <c r="M144" s="22">
        <v>21796.084436057197</v>
      </c>
      <c r="N144" s="22">
        <v>23852.327028597538</v>
      </c>
      <c r="O144" s="22">
        <v>21700.020045831468</v>
      </c>
      <c r="P144" s="22">
        <v>22159.688863274063</v>
      </c>
      <c r="Q144" s="22">
        <v>23730.152449648936</v>
      </c>
      <c r="R144" s="22">
        <v>27608.537371274353</v>
      </c>
      <c r="S144" s="22">
        <v>29961.263277456856</v>
      </c>
      <c r="T144" s="22">
        <v>33769.154163350082</v>
      </c>
      <c r="U144" s="22">
        <v>39432.938349376091</v>
      </c>
      <c r="V144" s="22">
        <v>40007.469261213977</v>
      </c>
      <c r="W144" s="22">
        <v>38927.206881771519</v>
      </c>
      <c r="X144" s="22">
        <v>47236.960234542057</v>
      </c>
      <c r="Y144" s="22">
        <v>53890.428727050443</v>
      </c>
      <c r="Z144" s="22">
        <v>55546.488538692131</v>
      </c>
      <c r="AA144" s="22">
        <v>56967.425794038332</v>
      </c>
      <c r="AB144" s="22">
        <v>57562.530793767844</v>
      </c>
      <c r="AC144" s="22">
        <v>55646.618746950466</v>
      </c>
      <c r="AD144" s="22">
        <v>56828.295347160056</v>
      </c>
      <c r="AE144" s="22">
        <v>60913.745333493964</v>
      </c>
      <c r="AF144" s="22">
        <v>66188.779396179845</v>
      </c>
      <c r="AG144" s="22">
        <v>65233.282439230243</v>
      </c>
    </row>
    <row r="145" spans="1:33" x14ac:dyDescent="0.25">
      <c r="A145" s="17" t="str">
        <f>VLOOKUP(C145,'Country Table'!$C$4:$G$222,5,FALSE)</f>
        <v>High income</v>
      </c>
      <c r="B145" s="17" t="str">
        <f>VLOOKUP(C145,'Country Table'!$C$4:$G$222,4,FALSE)</f>
        <v>Europe &amp; Central Asia</v>
      </c>
      <c r="C145" t="s">
        <v>348</v>
      </c>
      <c r="D145" s="22">
        <v>2405.5351364479452</v>
      </c>
      <c r="E145" s="22">
        <v>2691.1956056407662</v>
      </c>
      <c r="F145" s="22">
        <v>2920.9175667306349</v>
      </c>
      <c r="G145" s="22">
        <v>3102.2967927958598</v>
      </c>
      <c r="H145" s="22">
        <v>3771.359427020675</v>
      </c>
      <c r="I145" s="22">
        <v>4819.1255547098681</v>
      </c>
      <c r="J145" s="22">
        <v>5196.940379659316</v>
      </c>
      <c r="K145" s="22">
        <v>5146.6710782708424</v>
      </c>
      <c r="L145" s="22">
        <v>5538.616464771836</v>
      </c>
      <c r="M145" s="22">
        <v>5643.6751092567029</v>
      </c>
      <c r="N145" s="22">
        <v>5413.1506206880686</v>
      </c>
      <c r="O145" s="22">
        <v>5717.2170896901662</v>
      </c>
      <c r="P145" s="22">
        <v>6533.5532130373222</v>
      </c>
      <c r="Q145" s="22">
        <v>8712.6987931205895</v>
      </c>
      <c r="R145" s="22">
        <v>10671.821861063212</v>
      </c>
      <c r="S145" s="22">
        <v>11685.754822439145</v>
      </c>
      <c r="T145" s="22">
        <v>13159.759441396442</v>
      </c>
      <c r="U145" s="22">
        <v>16085.61152333805</v>
      </c>
      <c r="V145" s="22">
        <v>18677.292710931772</v>
      </c>
      <c r="W145" s="22">
        <v>16531.670514070618</v>
      </c>
      <c r="X145" s="22">
        <v>16727.291326461906</v>
      </c>
      <c r="Y145" s="22">
        <v>18338.362228843682</v>
      </c>
      <c r="Z145" s="22">
        <v>17460.046809354935</v>
      </c>
      <c r="AA145" s="22">
        <v>18236.980788886707</v>
      </c>
      <c r="AB145" s="22">
        <v>18670.930171122654</v>
      </c>
      <c r="AC145" s="22">
        <v>16309.073235591984</v>
      </c>
      <c r="AD145" s="22">
        <v>16505.975046556068</v>
      </c>
      <c r="AE145" s="22">
        <v>17554.308321044358</v>
      </c>
      <c r="AF145" s="22">
        <v>19428.11621357327</v>
      </c>
      <c r="AG145" s="22">
        <v>19329.096800790216</v>
      </c>
    </row>
    <row r="146" spans="1:33" x14ac:dyDescent="0.25">
      <c r="A146" s="17" t="str">
        <f>VLOOKUP(C146,'Country Table'!$C$4:$G$222,5,FALSE)</f>
        <v>High income</v>
      </c>
      <c r="B146" s="17" t="str">
        <f>VLOOKUP(C146,'Country Table'!$C$4:$G$222,4,FALSE)</f>
        <v>Europe &amp; Central Asia</v>
      </c>
      <c r="C146" t="s">
        <v>350</v>
      </c>
      <c r="D146" s="22">
        <v>9107.4770794118067</v>
      </c>
      <c r="E146" s="22">
        <v>6633.7382801050571</v>
      </c>
      <c r="F146" s="22">
        <v>6562.0183960983604</v>
      </c>
      <c r="G146" s="22">
        <v>6656.9333756816504</v>
      </c>
      <c r="H146" s="22">
        <v>7564.7411840142377</v>
      </c>
      <c r="I146" s="22">
        <v>10730.450912031549</v>
      </c>
      <c r="J146" s="22">
        <v>10815.111223835158</v>
      </c>
      <c r="K146" s="22">
        <v>10454.965563505059</v>
      </c>
      <c r="L146" s="22">
        <v>11175.771101424436</v>
      </c>
      <c r="M146" s="22">
        <v>11452.782792092277</v>
      </c>
      <c r="N146" s="22">
        <v>10201.303536672682</v>
      </c>
      <c r="O146" s="22">
        <v>10479.759432706978</v>
      </c>
      <c r="P146" s="22">
        <v>11777.155507845127</v>
      </c>
      <c r="Q146" s="22">
        <v>14849.036951633314</v>
      </c>
      <c r="R146" s="22">
        <v>17233.138561127915</v>
      </c>
      <c r="S146" s="22">
        <v>18098.908730500043</v>
      </c>
      <c r="T146" s="22">
        <v>19672.96549290184</v>
      </c>
      <c r="U146" s="22">
        <v>23787.646692313552</v>
      </c>
      <c r="V146" s="22">
        <v>27483.336952458081</v>
      </c>
      <c r="W146" s="22">
        <v>24694.230555783462</v>
      </c>
      <c r="X146" s="22">
        <v>23509.543394149317</v>
      </c>
      <c r="Y146" s="22">
        <v>25095.132628207117</v>
      </c>
      <c r="Z146" s="22">
        <v>22643.100251500691</v>
      </c>
      <c r="AA146" s="22">
        <v>23496.602305967263</v>
      </c>
      <c r="AB146" s="22">
        <v>24214.922071727338</v>
      </c>
      <c r="AC146" s="22">
        <v>20881.766768694673</v>
      </c>
      <c r="AD146" s="22">
        <v>21622.580683575976</v>
      </c>
      <c r="AE146" s="22">
        <v>23500.752230870352</v>
      </c>
      <c r="AF146" s="22">
        <v>26054.542104978438</v>
      </c>
      <c r="AG146" s="22">
        <v>25739.247814324583</v>
      </c>
    </row>
    <row r="147" spans="1:33" x14ac:dyDescent="0.25">
      <c r="A147" s="17" t="str">
        <f>VLOOKUP(C147,'Country Table'!$C$4:$G$222,5,FALSE)</f>
        <v>Lower middle income</v>
      </c>
      <c r="B147" s="17" t="str">
        <f>VLOOKUP(C147,'Country Table'!$C$4:$G$222,4,FALSE)</f>
        <v>East Asia &amp; Pacific</v>
      </c>
      <c r="C147" t="s">
        <v>352</v>
      </c>
      <c r="D147" s="22">
        <v>970.01605462033251</v>
      </c>
      <c r="E147" s="22">
        <v>998.67538691442724</v>
      </c>
      <c r="F147" s="22">
        <v>1147.8296555943016</v>
      </c>
      <c r="G147" s="22">
        <v>1210.3634601922272</v>
      </c>
      <c r="H147" s="22">
        <v>1330.6095622507009</v>
      </c>
      <c r="I147" s="22">
        <v>1445.4816611914484</v>
      </c>
      <c r="J147" s="22">
        <v>1529.4413353452683</v>
      </c>
      <c r="K147" s="22">
        <v>1494.5289403695342</v>
      </c>
      <c r="L147" s="22">
        <v>1206.0031995893135</v>
      </c>
      <c r="M147" s="22">
        <v>1200.7741612231607</v>
      </c>
      <c r="N147" s="22">
        <v>1054.3882457350751</v>
      </c>
      <c r="O147" s="22">
        <v>944.61403408274737</v>
      </c>
      <c r="P147" s="22">
        <v>784.64982718644035</v>
      </c>
      <c r="Q147" s="22">
        <v>744.35255463039448</v>
      </c>
      <c r="R147" s="22">
        <v>818.05886725519213</v>
      </c>
      <c r="S147" s="22">
        <v>880.81299137565566</v>
      </c>
      <c r="T147" s="22">
        <v>949.3376001334035</v>
      </c>
      <c r="U147" s="22">
        <v>1048.6500145484324</v>
      </c>
      <c r="V147" s="22">
        <v>1208.3386178008884</v>
      </c>
      <c r="W147" s="22">
        <v>1160.3016476315929</v>
      </c>
      <c r="X147" s="22">
        <v>1290.3987858591313</v>
      </c>
      <c r="Y147" s="22">
        <v>1722.4181210759109</v>
      </c>
      <c r="Z147" s="22">
        <v>1913.2320125637332</v>
      </c>
      <c r="AA147" s="22">
        <v>1977.4514045231897</v>
      </c>
      <c r="AB147" s="22">
        <v>1996.781184389954</v>
      </c>
      <c r="AC147" s="22">
        <v>1914.4679297570483</v>
      </c>
      <c r="AD147" s="22">
        <v>1986.4162362744162</v>
      </c>
      <c r="AE147" s="22">
        <v>2059.0454237007648</v>
      </c>
      <c r="AF147" s="22">
        <v>2137.6907004620084</v>
      </c>
      <c r="AG147" s="22">
        <v>2127.538507602721</v>
      </c>
    </row>
    <row r="148" spans="1:33" x14ac:dyDescent="0.25">
      <c r="A148" s="17" t="str">
        <f>VLOOKUP(C148,'Country Table'!$C$4:$G$222,5,FALSE)</f>
        <v>Upper middle income</v>
      </c>
      <c r="B148" s="17" t="str">
        <f>VLOOKUP(C148,'Country Table'!$C$4:$G$222,4,FALSE)</f>
        <v>Sub-Saharan Africa</v>
      </c>
      <c r="C148" t="s">
        <v>356</v>
      </c>
      <c r="D148" s="22">
        <v>3139.9660541499743</v>
      </c>
      <c r="E148" s="22">
        <v>3285.9546502862995</v>
      </c>
      <c r="F148" s="22">
        <v>3479.066283190632</v>
      </c>
      <c r="G148" s="22">
        <v>3388.7293029755888</v>
      </c>
      <c r="H148" s="22">
        <v>3445.2300680463441</v>
      </c>
      <c r="I148" s="22">
        <v>3751.8543280994995</v>
      </c>
      <c r="J148" s="22">
        <v>3494.3835665692386</v>
      </c>
      <c r="K148" s="22">
        <v>3549.5798151042618</v>
      </c>
      <c r="L148" s="22">
        <v>3154.0207766052285</v>
      </c>
      <c r="M148" s="22">
        <v>3081.5699267486752</v>
      </c>
      <c r="N148" s="22">
        <v>3032.4271382046236</v>
      </c>
      <c r="O148" s="22">
        <v>2666.4749099874821</v>
      </c>
      <c r="P148" s="22">
        <v>2502.2770046533728</v>
      </c>
      <c r="Q148" s="22">
        <v>3751.2828130870967</v>
      </c>
      <c r="R148" s="22">
        <v>4833.6275166071382</v>
      </c>
      <c r="S148" s="22">
        <v>5383.6565425098424</v>
      </c>
      <c r="T148" s="22">
        <v>5602.0110438045813</v>
      </c>
      <c r="U148" s="22">
        <v>6095.6224388702312</v>
      </c>
      <c r="V148" s="22">
        <v>5760.8052872383159</v>
      </c>
      <c r="W148" s="22">
        <v>5862.7973402116686</v>
      </c>
      <c r="X148" s="22">
        <v>7328.6156289396577</v>
      </c>
      <c r="Y148" s="22">
        <v>8007.4128463444131</v>
      </c>
      <c r="Z148" s="22">
        <v>7501.4699839524983</v>
      </c>
      <c r="AA148" s="22">
        <v>6832.4568909670052</v>
      </c>
      <c r="AB148" s="22">
        <v>6433.1872766289416</v>
      </c>
      <c r="AC148" s="22">
        <v>5734.6336291533071</v>
      </c>
      <c r="AD148" s="22">
        <v>5272.9184247541862</v>
      </c>
      <c r="AE148" s="22">
        <v>6132.4798409720988</v>
      </c>
      <c r="AF148" s="22">
        <v>6374.028195759437</v>
      </c>
      <c r="AG148" s="22">
        <v>6001.4008139488842</v>
      </c>
    </row>
    <row r="149" spans="1:33" x14ac:dyDescent="0.25">
      <c r="A149" s="17" t="str">
        <f>VLOOKUP(C149,'Country Table'!$C$4:$G$222,5,FALSE)</f>
        <v>High income</v>
      </c>
      <c r="B149" s="17" t="str">
        <f>VLOOKUP(C149,'Country Table'!$C$4:$G$222,4,FALSE)</f>
        <v>East Asia &amp; Pacific</v>
      </c>
      <c r="C149" t="s">
        <v>450</v>
      </c>
      <c r="D149" s="22">
        <v>6610.0365083066972</v>
      </c>
      <c r="E149" s="22">
        <v>7636.9824293701522</v>
      </c>
      <c r="F149" s="22">
        <v>8126.6703899342174</v>
      </c>
      <c r="G149" s="22">
        <v>8884.9283194545496</v>
      </c>
      <c r="H149" s="22">
        <v>10385.336168121912</v>
      </c>
      <c r="I149" s="22">
        <v>12564.778134458573</v>
      </c>
      <c r="J149" s="22">
        <v>13403.049586225043</v>
      </c>
      <c r="K149" s="22">
        <v>12398.480027670472</v>
      </c>
      <c r="L149" s="22">
        <v>8281.6999815768413</v>
      </c>
      <c r="M149" s="22">
        <v>10672.417933437262</v>
      </c>
      <c r="N149" s="22">
        <v>12256.993567950305</v>
      </c>
      <c r="O149" s="22">
        <v>11561.248368907283</v>
      </c>
      <c r="P149" s="22">
        <v>13165.06573605538</v>
      </c>
      <c r="Q149" s="22">
        <v>14672.857470350489</v>
      </c>
      <c r="R149" s="22">
        <v>16496.120094250178</v>
      </c>
      <c r="S149" s="22">
        <v>19402.502625954894</v>
      </c>
      <c r="T149" s="22">
        <v>21743.47745142545</v>
      </c>
      <c r="U149" s="22">
        <v>24086.410439167747</v>
      </c>
      <c r="V149" s="22">
        <v>21350.427979823005</v>
      </c>
      <c r="W149" s="22">
        <v>19143.851605302556</v>
      </c>
      <c r="X149" s="22">
        <v>23087.22564384756</v>
      </c>
      <c r="Y149" s="22">
        <v>25096.263883823878</v>
      </c>
      <c r="Z149" s="22">
        <v>25466.7605170594</v>
      </c>
      <c r="AA149" s="22">
        <v>27182.734310193548</v>
      </c>
      <c r="AB149" s="22">
        <v>29249.575220974195</v>
      </c>
      <c r="AC149" s="22">
        <v>28732.231076259857</v>
      </c>
      <c r="AD149" s="22">
        <v>29288.870438983326</v>
      </c>
      <c r="AE149" s="22">
        <v>31616.843400468311</v>
      </c>
      <c r="AF149" s="22">
        <v>33340.265151682011</v>
      </c>
      <c r="AG149" s="22">
        <v>31761.977692344663</v>
      </c>
    </row>
    <row r="150" spans="1:33" x14ac:dyDescent="0.25">
      <c r="A150" s="17" t="str">
        <f>VLOOKUP(C150,'Country Table'!$C$4:$G$222,5,FALSE)</f>
        <v>High income</v>
      </c>
      <c r="B150" s="17" t="str">
        <f>VLOOKUP(C150,'Country Table'!$C$4:$G$222,4,FALSE)</f>
        <v>Europe &amp; Central Asia</v>
      </c>
      <c r="C150" t="s">
        <v>360</v>
      </c>
      <c r="D150" s="22">
        <v>13804.87680379324</v>
      </c>
      <c r="E150" s="22">
        <v>14811.902811269272</v>
      </c>
      <c r="F150" s="22">
        <v>16112.188927666943</v>
      </c>
      <c r="G150" s="22">
        <v>13339.908566996397</v>
      </c>
      <c r="H150" s="22">
        <v>13415.287013607989</v>
      </c>
      <c r="I150" s="22">
        <v>15471.962716535027</v>
      </c>
      <c r="J150" s="22">
        <v>16109.084398528403</v>
      </c>
      <c r="K150" s="22">
        <v>14730.797175204621</v>
      </c>
      <c r="L150" s="22">
        <v>15394.351462824874</v>
      </c>
      <c r="M150" s="22">
        <v>15715.332271327503</v>
      </c>
      <c r="N150" s="22">
        <v>14713.065711151856</v>
      </c>
      <c r="O150" s="22">
        <v>15355.703166343943</v>
      </c>
      <c r="P150" s="22">
        <v>17025.531982869154</v>
      </c>
      <c r="Q150" s="22">
        <v>21463.442657744916</v>
      </c>
      <c r="R150" s="22">
        <v>24861.28279644129</v>
      </c>
      <c r="S150" s="22">
        <v>26419.296863822081</v>
      </c>
      <c r="T150" s="22">
        <v>28365.313489634627</v>
      </c>
      <c r="U150" s="22">
        <v>32549.970978551264</v>
      </c>
      <c r="V150" s="22">
        <v>35366.259601198326</v>
      </c>
      <c r="W150" s="22">
        <v>32042.474078661719</v>
      </c>
      <c r="X150" s="22">
        <v>30502.719708077631</v>
      </c>
      <c r="Y150" s="22">
        <v>31636.446314255838</v>
      </c>
      <c r="Z150" s="22">
        <v>28324.429336391786</v>
      </c>
      <c r="AA150" s="22">
        <v>29059.54795223214</v>
      </c>
      <c r="AB150" s="22">
        <v>29461.55033373892</v>
      </c>
      <c r="AC150" s="22">
        <v>25732.018364745443</v>
      </c>
      <c r="AD150" s="22">
        <v>26505.343215520417</v>
      </c>
      <c r="AE150" s="22">
        <v>28170.4345659807</v>
      </c>
      <c r="AF150" s="22">
        <v>30337.679133163205</v>
      </c>
      <c r="AG150" s="22">
        <v>29613.671137978301</v>
      </c>
    </row>
    <row r="151" spans="1:33" x14ac:dyDescent="0.25">
      <c r="A151" s="17" t="str">
        <f>VLOOKUP(C151,'Country Table'!$C$4:$G$222,5,FALSE)</f>
        <v>Lower middle income</v>
      </c>
      <c r="B151" s="17" t="str">
        <f>VLOOKUP(C151,'Country Table'!$C$4:$G$222,4,FALSE)</f>
        <v>South Asia</v>
      </c>
      <c r="C151" t="s">
        <v>362</v>
      </c>
      <c r="D151" s="22">
        <v>463.61863180593105</v>
      </c>
      <c r="E151" s="22">
        <v>513.25853527850802</v>
      </c>
      <c r="F151" s="22">
        <v>547.05471943736973</v>
      </c>
      <c r="G151" s="22">
        <v>576.78001259826044</v>
      </c>
      <c r="H151" s="22">
        <v>647.5790490558162</v>
      </c>
      <c r="I151" s="22">
        <v>714.23342726071417</v>
      </c>
      <c r="J151" s="22">
        <v>756.65707290312957</v>
      </c>
      <c r="K151" s="22">
        <v>817.06434898727741</v>
      </c>
      <c r="L151" s="22">
        <v>850.81142055200576</v>
      </c>
      <c r="M151" s="22">
        <v>838.88386736062364</v>
      </c>
      <c r="N151" s="22">
        <v>869.69651660915713</v>
      </c>
      <c r="O151" s="22">
        <v>832.803440237058</v>
      </c>
      <c r="P151" s="22">
        <v>867.491213740342</v>
      </c>
      <c r="Q151" s="22">
        <v>982.19564585810383</v>
      </c>
      <c r="R151" s="22">
        <v>1065.7844368019662</v>
      </c>
      <c r="S151" s="22">
        <v>1248.6981851703424</v>
      </c>
      <c r="T151" s="22">
        <v>1435.8171774711996</v>
      </c>
      <c r="U151" s="22">
        <v>1630.3889060432284</v>
      </c>
      <c r="V151" s="22">
        <v>2037.3221030266832</v>
      </c>
      <c r="W151" s="22">
        <v>2090.4018261396004</v>
      </c>
      <c r="X151" s="22">
        <v>2799.6488761997216</v>
      </c>
      <c r="Y151" s="22">
        <v>3200.8338291401569</v>
      </c>
      <c r="Z151" s="22">
        <v>3350.5218758928909</v>
      </c>
      <c r="AA151" s="22">
        <v>3610.2893630489784</v>
      </c>
      <c r="AB151" s="22">
        <v>3819.2535297226459</v>
      </c>
      <c r="AC151" s="22">
        <v>3843.780671844419</v>
      </c>
      <c r="AD151" s="22">
        <v>3886.2915016523889</v>
      </c>
      <c r="AE151" s="22">
        <v>4077.0437212074712</v>
      </c>
      <c r="AF151" s="22">
        <v>4080.5671246955208</v>
      </c>
      <c r="AG151" s="22">
        <v>3853.08369288942</v>
      </c>
    </row>
    <row r="152" spans="1:33" x14ac:dyDescent="0.25">
      <c r="A152" s="17" t="str">
        <f>VLOOKUP(C152,'Country Table'!$C$4:$G$222,5,FALSE)</f>
        <v>High income</v>
      </c>
      <c r="B152" s="17" t="str">
        <f>VLOOKUP(C152,'Country Table'!$C$4:$G$222,4,FALSE)</f>
        <v>Latin America &amp; Caribbean</v>
      </c>
      <c r="C152" t="s">
        <v>364</v>
      </c>
      <c r="D152" s="22">
        <v>5396.5301616477745</v>
      </c>
      <c r="E152" s="22">
        <v>5461.7379954560165</v>
      </c>
      <c r="F152" s="22">
        <v>5949.7114629433963</v>
      </c>
      <c r="G152" s="22">
        <v>6411.9282038815281</v>
      </c>
      <c r="H152" s="22">
        <v>7092.2379476335782</v>
      </c>
      <c r="I152" s="22">
        <v>7450.7622372574588</v>
      </c>
      <c r="J152" s="22">
        <v>7862.180367536459</v>
      </c>
      <c r="K152" s="22">
        <v>8742.248260924076</v>
      </c>
      <c r="L152" s="22">
        <v>8867.3826620143864</v>
      </c>
      <c r="M152" s="22">
        <v>9322.626713576612</v>
      </c>
      <c r="N152" s="22">
        <v>9836.195567600158</v>
      </c>
      <c r="O152" s="22">
        <v>10660.411734842071</v>
      </c>
      <c r="P152" s="22">
        <v>11011.379576845296</v>
      </c>
      <c r="Q152" s="22">
        <v>10631.406993930494</v>
      </c>
      <c r="R152" s="22">
        <v>11424.972896218902</v>
      </c>
      <c r="S152" s="22">
        <v>12329.661009580765</v>
      </c>
      <c r="T152" s="22">
        <v>13612.767798534291</v>
      </c>
      <c r="U152" s="22">
        <v>14426.832123261442</v>
      </c>
      <c r="V152" s="22">
        <v>15590.528787581812</v>
      </c>
      <c r="W152" s="22">
        <v>15388.367235113052</v>
      </c>
      <c r="X152" s="22">
        <v>15508.768111999707</v>
      </c>
      <c r="Y152" s="22">
        <v>16538.17143533405</v>
      </c>
      <c r="Z152" s="22">
        <v>16044.705478826592</v>
      </c>
      <c r="AA152" s="22">
        <v>16684.953018425429</v>
      </c>
      <c r="AB152" s="22">
        <v>18052.035964747192</v>
      </c>
      <c r="AC152" s="22">
        <v>18029.325538651163</v>
      </c>
      <c r="AD152" s="22">
        <v>18811.873374585237</v>
      </c>
      <c r="AE152" s="22">
        <v>19155.289404112536</v>
      </c>
      <c r="AF152" s="22">
        <v>19275.27726044154</v>
      </c>
      <c r="AG152" s="22">
        <v>19896.495704382418</v>
      </c>
    </row>
    <row r="153" spans="1:33" x14ac:dyDescent="0.25">
      <c r="A153" s="17" t="str">
        <f>VLOOKUP(C153,'Country Table'!$C$4:$G$222,5,FALSE)</f>
        <v>Upper middle income</v>
      </c>
      <c r="B153" s="17" t="str">
        <f>VLOOKUP(C153,'Country Table'!$C$4:$G$222,4,FALSE)</f>
        <v>Latin America &amp; Caribbean</v>
      </c>
      <c r="C153" t="s">
        <v>366</v>
      </c>
      <c r="D153" s="22">
        <v>4199.6060689003743</v>
      </c>
      <c r="E153" s="22">
        <v>4383.7544462566784</v>
      </c>
      <c r="F153" s="22">
        <v>4755.0372042471363</v>
      </c>
      <c r="G153" s="22">
        <v>4775.2568863517272</v>
      </c>
      <c r="H153" s="22">
        <v>4919.2786453526851</v>
      </c>
      <c r="I153" s="22">
        <v>5194.8182948387202</v>
      </c>
      <c r="J153" s="22">
        <v>5300.4615134236046</v>
      </c>
      <c r="K153" s="22">
        <v>5340.3346691532597</v>
      </c>
      <c r="L153" s="22">
        <v>5733.9019311559032</v>
      </c>
      <c r="M153" s="22">
        <v>5947.6231610816594</v>
      </c>
      <c r="N153" s="22">
        <v>5950.3511959662374</v>
      </c>
      <c r="O153" s="22">
        <v>5642.9272696918833</v>
      </c>
      <c r="P153" s="22">
        <v>5646.4565348323631</v>
      </c>
      <c r="Q153" s="22">
        <v>6150.9213692606199</v>
      </c>
      <c r="R153" s="22">
        <v>6591.8491784907956</v>
      </c>
      <c r="S153" s="22">
        <v>6948.8214540442887</v>
      </c>
      <c r="T153" s="22">
        <v>7669.0743506520412</v>
      </c>
      <c r="U153" s="22">
        <v>7970.035700611521</v>
      </c>
      <c r="V153" s="22">
        <v>8456.6946321773939</v>
      </c>
      <c r="W153" s="22">
        <v>8137.8454943873794</v>
      </c>
      <c r="X153" s="22">
        <v>8540.4143782464707</v>
      </c>
      <c r="Y153" s="22">
        <v>8983.436673468801</v>
      </c>
      <c r="Z153" s="22">
        <v>9086.799462075438</v>
      </c>
      <c r="AA153" s="22">
        <v>9378.5623629860384</v>
      </c>
      <c r="AB153" s="22">
        <v>9843.9158187217599</v>
      </c>
      <c r="AC153" s="22">
        <v>10093.899762674815</v>
      </c>
      <c r="AD153" s="22">
        <v>10361.814103798506</v>
      </c>
      <c r="AE153" s="22">
        <v>11047.444985810876</v>
      </c>
      <c r="AF153" s="22">
        <v>11357.889009638153</v>
      </c>
      <c r="AG153" s="22">
        <v>11611.415447396626</v>
      </c>
    </row>
    <row r="154" spans="1:33" x14ac:dyDescent="0.25">
      <c r="A154" s="17" t="str">
        <f>VLOOKUP(C154,'Country Table'!$C$4:$G$222,5,FALSE)</f>
        <v>Upper middle income</v>
      </c>
      <c r="B154" s="17" t="str">
        <f>VLOOKUP(C154,'Country Table'!$C$4:$G$222,4,FALSE)</f>
        <v>Latin America &amp; Caribbean</v>
      </c>
      <c r="C154" t="s">
        <v>370</v>
      </c>
      <c r="D154" s="22">
        <v>2236.2887740742117</v>
      </c>
      <c r="E154" s="22">
        <v>2364.4376264625671</v>
      </c>
      <c r="F154" s="22">
        <v>2574.8412330811589</v>
      </c>
      <c r="G154" s="22">
        <v>2650.1885055012344</v>
      </c>
      <c r="H154" s="22">
        <v>2678.6714064531429</v>
      </c>
      <c r="I154" s="22">
        <v>2925.0565231775022</v>
      </c>
      <c r="J154" s="22">
        <v>3070.0313375537498</v>
      </c>
      <c r="K154" s="22">
        <v>3223.2262848139394</v>
      </c>
      <c r="L154" s="22">
        <v>3465.8291838837472</v>
      </c>
      <c r="M154" s="22">
        <v>3625.8945799675957</v>
      </c>
      <c r="N154" s="22">
        <v>3676.4396419725595</v>
      </c>
      <c r="O154" s="22">
        <v>3985.6834015746294</v>
      </c>
      <c r="P154" s="22">
        <v>4272.8608975683364</v>
      </c>
      <c r="Q154" s="22">
        <v>4447.7438130854662</v>
      </c>
      <c r="R154" s="22">
        <v>4810.2985025721673</v>
      </c>
      <c r="S154" s="22">
        <v>5070.5127024754329</v>
      </c>
      <c r="T154" s="22">
        <v>5625.3513902658033</v>
      </c>
      <c r="U154" s="22">
        <v>6307.2140959035296</v>
      </c>
      <c r="V154" s="22">
        <v>6415.8096173355443</v>
      </c>
      <c r="W154" s="22">
        <v>6232.7193613405261</v>
      </c>
      <c r="X154" s="22">
        <v>6292.7894870992177</v>
      </c>
      <c r="Y154" s="22">
        <v>6242.1953324497726</v>
      </c>
      <c r="Z154" s="22">
        <v>6390.3106315611494</v>
      </c>
      <c r="AA154" s="22">
        <v>6639.6071459502436</v>
      </c>
      <c r="AB154" s="22">
        <v>6684.8073673291156</v>
      </c>
      <c r="AC154" s="22">
        <v>6920.8780738080404</v>
      </c>
      <c r="AD154" s="22">
        <v>7075.0658203494422</v>
      </c>
      <c r="AE154" s="22">
        <v>7212.9601808096158</v>
      </c>
      <c r="AF154" s="22">
        <v>7361.4009618001992</v>
      </c>
      <c r="AG154" s="22">
        <v>7463.5378309342259</v>
      </c>
    </row>
    <row r="155" spans="1:33" x14ac:dyDescent="0.25">
      <c r="A155" s="17" t="str">
        <f>VLOOKUP(C155,'Country Table'!$C$4:$G$222,5,FALSE)</f>
        <v>Low income</v>
      </c>
      <c r="B155" s="17" t="str">
        <f>VLOOKUP(C155,'Country Table'!$C$4:$G$222,4,FALSE)</f>
        <v>Sub-Saharan Africa</v>
      </c>
      <c r="C155" t="s">
        <v>372</v>
      </c>
      <c r="D155" s="22">
        <v>483.95259200785898</v>
      </c>
      <c r="E155" s="22">
        <v>432.47909790636197</v>
      </c>
      <c r="F155" s="22">
        <v>260.51024387410502</v>
      </c>
      <c r="G155" s="22">
        <v>320.48551653377598</v>
      </c>
      <c r="H155" s="22">
        <v>449.710693665473</v>
      </c>
      <c r="I155" s="22">
        <v>473.41338989192798</v>
      </c>
      <c r="J155" s="22">
        <v>300.56493033889097</v>
      </c>
      <c r="K155" s="22">
        <v>378.95467559544699</v>
      </c>
      <c r="L155" s="22">
        <v>355.15243086379098</v>
      </c>
      <c r="M155" s="22">
        <v>328.068592591845</v>
      </c>
      <c r="N155" s="22">
        <v>366.17280759380702</v>
      </c>
      <c r="O155" s="22">
        <v>383.015998737117</v>
      </c>
      <c r="P155" s="22">
        <v>418.25184131599599</v>
      </c>
      <c r="Q155" s="22">
        <v>484.84473514811901</v>
      </c>
      <c r="R155" s="22">
        <v>573.30692611793904</v>
      </c>
      <c r="S155" s="22">
        <v>689.20955696657904</v>
      </c>
      <c r="T155" s="22">
        <v>905.309744891891</v>
      </c>
      <c r="U155" s="22">
        <v>1128.4103496544201</v>
      </c>
      <c r="V155" s="22">
        <v>1304.5330505516999</v>
      </c>
      <c r="W155" s="22">
        <v>1163.79695168321</v>
      </c>
      <c r="X155" s="22">
        <v>1401.4774741677099</v>
      </c>
      <c r="Y155" s="22">
        <v>1437.7732945887999</v>
      </c>
      <c r="Z155" s="22">
        <v>1457.89458202637</v>
      </c>
      <c r="AA155" s="22">
        <v>1557.22831003842</v>
      </c>
      <c r="AB155" s="22">
        <v>1709.9996054196399</v>
      </c>
      <c r="AC155" s="22">
        <v>1909.7387545020699</v>
      </c>
      <c r="AD155" s="22">
        <v>1299.26119456743</v>
      </c>
      <c r="AE155" s="22">
        <v>1111.8684489385801</v>
      </c>
      <c r="AF155" s="22">
        <v>623.86725239407599</v>
      </c>
      <c r="AG155" s="22">
        <v>441.505603374484</v>
      </c>
    </row>
    <row r="156" spans="1:33" x14ac:dyDescent="0.25">
      <c r="A156" s="17" t="str">
        <f>VLOOKUP(C156,'Country Table'!$C$4:$G$222,5,FALSE)</f>
        <v>Upper middle income</v>
      </c>
      <c r="B156" s="17" t="str">
        <f>VLOOKUP(C156,'Country Table'!$C$4:$G$222,4,FALSE)</f>
        <v>Latin America &amp; Caribbean</v>
      </c>
      <c r="C156" t="s">
        <v>374</v>
      </c>
      <c r="D156" s="22">
        <v>958.61469810054098</v>
      </c>
      <c r="E156" s="22">
        <v>1084.9747581748404</v>
      </c>
      <c r="F156" s="22">
        <v>961.83333135229577</v>
      </c>
      <c r="G156" s="22">
        <v>1001.7164822146879</v>
      </c>
      <c r="H156" s="22">
        <v>1391.6009637063069</v>
      </c>
      <c r="I156" s="22">
        <v>1565.2120233688654</v>
      </c>
      <c r="J156" s="22">
        <v>1921.8797119264627</v>
      </c>
      <c r="K156" s="22">
        <v>2039.8548091976193</v>
      </c>
      <c r="L156" s="22">
        <v>2415.778840487048</v>
      </c>
      <c r="M156" s="22">
        <v>1904.4247186188179</v>
      </c>
      <c r="N156" s="22">
        <v>2012.2602865638735</v>
      </c>
      <c r="O156" s="22">
        <v>1750.5583708014099</v>
      </c>
      <c r="P156" s="22">
        <v>2267.7210656321226</v>
      </c>
      <c r="Q156" s="22">
        <v>2611.35608621247</v>
      </c>
      <c r="R156" s="22">
        <v>3006.189322222066</v>
      </c>
      <c r="S156" s="22">
        <v>3590.626616315184</v>
      </c>
      <c r="T156" s="22">
        <v>5197.717046831599</v>
      </c>
      <c r="U156" s="22">
        <v>5744.7597267072206</v>
      </c>
      <c r="V156" s="22">
        <v>6831.9704105374913</v>
      </c>
      <c r="W156" s="22">
        <v>7408.3891106582996</v>
      </c>
      <c r="X156" s="22">
        <v>8255.7968587048017</v>
      </c>
      <c r="Y156" s="22">
        <v>8263.1729230538294</v>
      </c>
      <c r="Z156" s="22">
        <v>9201.0087853005571</v>
      </c>
      <c r="AA156" s="22">
        <v>9402.2331369556159</v>
      </c>
      <c r="AB156" s="22">
        <v>9472.0075995142743</v>
      </c>
      <c r="AC156" s="22">
        <v>8561.9741785514161</v>
      </c>
      <c r="AD156" s="22">
        <v>5539.0688719009449</v>
      </c>
      <c r="AE156" s="22">
        <v>5626.7958159031696</v>
      </c>
      <c r="AF156" s="22">
        <v>6003.7230655710018</v>
      </c>
      <c r="AG156" s="22">
        <v>6854.9065614840874</v>
      </c>
    </row>
    <row r="157" spans="1:33" x14ac:dyDescent="0.25">
      <c r="A157" s="17" t="str">
        <f>VLOOKUP(C157,'Country Table'!$C$4:$G$222,5,FALSE)</f>
        <v>High income</v>
      </c>
      <c r="B157" s="17" t="str">
        <f>VLOOKUP(C157,'Country Table'!$C$4:$G$222,4,FALSE)</f>
        <v>Europe &amp; Central Asia</v>
      </c>
      <c r="C157" t="s">
        <v>376</v>
      </c>
      <c r="D157" s="22">
        <v>30593.672448724101</v>
      </c>
      <c r="E157" s="22">
        <v>31822.803852074507</v>
      </c>
      <c r="F157" s="22">
        <v>32800.982682792725</v>
      </c>
      <c r="G157" s="22">
        <v>24425.284928111811</v>
      </c>
      <c r="H157" s="22">
        <v>26083.614387483787</v>
      </c>
      <c r="I157" s="22">
        <v>30282.963920006623</v>
      </c>
      <c r="J157" s="22">
        <v>32998.968160843237</v>
      </c>
      <c r="K157" s="22">
        <v>30312.48759931028</v>
      </c>
      <c r="L157" s="22">
        <v>30596.527204883238</v>
      </c>
      <c r="M157" s="22">
        <v>30941.0793624668</v>
      </c>
      <c r="N157" s="22">
        <v>29624.91267486176</v>
      </c>
      <c r="O157" s="22">
        <v>27247.857734792986</v>
      </c>
      <c r="P157" s="22">
        <v>29899.19524950812</v>
      </c>
      <c r="Q157" s="22">
        <v>37321.797904705898</v>
      </c>
      <c r="R157" s="22">
        <v>42821.673142335829</v>
      </c>
      <c r="S157" s="22">
        <v>43437.063116477562</v>
      </c>
      <c r="T157" s="22">
        <v>46593.602164611097</v>
      </c>
      <c r="U157" s="22">
        <v>53700.005336306276</v>
      </c>
      <c r="V157" s="22">
        <v>56152.552340314003</v>
      </c>
      <c r="W157" s="22">
        <v>46946.960271995427</v>
      </c>
      <c r="X157" s="22">
        <v>52869.044289158664</v>
      </c>
      <c r="Y157" s="22">
        <v>60755.759550846473</v>
      </c>
      <c r="Z157" s="22">
        <v>58037.821319217262</v>
      </c>
      <c r="AA157" s="22">
        <v>61126.943196397886</v>
      </c>
      <c r="AB157" s="22">
        <v>60020.360457657203</v>
      </c>
      <c r="AC157" s="22">
        <v>51545.483609532152</v>
      </c>
      <c r="AD157" s="22">
        <v>51965.157153198517</v>
      </c>
      <c r="AE157" s="22">
        <v>53791.50872984028</v>
      </c>
      <c r="AF157" s="22">
        <v>54589.060386060613</v>
      </c>
      <c r="AG157" s="22">
        <v>51610.066055220166</v>
      </c>
    </row>
    <row r="158" spans="1:33" x14ac:dyDescent="0.25">
      <c r="A158" s="17" t="str">
        <f>VLOOKUP(C158,'Country Table'!$C$4:$G$222,5,FALSE)</f>
        <v>High income</v>
      </c>
      <c r="B158" s="17" t="str">
        <f>VLOOKUP(C158,'Country Table'!$C$4:$G$222,4,FALSE)</f>
        <v>Europe &amp; Central Asia</v>
      </c>
      <c r="C158" t="s">
        <v>378</v>
      </c>
      <c r="D158" s="22">
        <v>38428.385502316713</v>
      </c>
      <c r="E158" s="22">
        <v>38399.210611852533</v>
      </c>
      <c r="F158" s="22">
        <v>39534.541997216882</v>
      </c>
      <c r="G158" s="22">
        <v>38100.736729034958</v>
      </c>
      <c r="H158" s="22">
        <v>41843.756883561276</v>
      </c>
      <c r="I158" s="22">
        <v>48662.439773788275</v>
      </c>
      <c r="J158" s="22">
        <v>46676.850944168014</v>
      </c>
      <c r="K158" s="22">
        <v>40417.962281760862</v>
      </c>
      <c r="L158" s="22">
        <v>41497.202605311642</v>
      </c>
      <c r="M158" s="22">
        <v>40581.307051557225</v>
      </c>
      <c r="N158" s="22">
        <v>37868.323059579823</v>
      </c>
      <c r="O158" s="22">
        <v>38538.990053094429</v>
      </c>
      <c r="P158" s="22">
        <v>41376.393985395916</v>
      </c>
      <c r="Q158" s="22">
        <v>48087.58313931436</v>
      </c>
      <c r="R158" s="22">
        <v>53340.147655777975</v>
      </c>
      <c r="S158" s="22">
        <v>54952.673718149781</v>
      </c>
      <c r="T158" s="22">
        <v>57579.501953809246</v>
      </c>
      <c r="U158" s="22">
        <v>63555.237499550429</v>
      </c>
      <c r="V158" s="22">
        <v>72487.845929684889</v>
      </c>
      <c r="W158" s="22">
        <v>69927.468770117121</v>
      </c>
      <c r="X158" s="22">
        <v>74605.721020705125</v>
      </c>
      <c r="Y158" s="22">
        <v>88415.628060952658</v>
      </c>
      <c r="Z158" s="22">
        <v>83538.23007838575</v>
      </c>
      <c r="AA158" s="22">
        <v>85112.464398414129</v>
      </c>
      <c r="AB158" s="22">
        <v>86605.563376242091</v>
      </c>
      <c r="AC158" s="22">
        <v>82081.597123979212</v>
      </c>
      <c r="AD158" s="22">
        <v>80172.232074795145</v>
      </c>
      <c r="AE158" s="22">
        <v>80449.994560836625</v>
      </c>
      <c r="AF158" s="22">
        <v>82818.108161747063</v>
      </c>
      <c r="AG158" s="22">
        <v>81993.727149420156</v>
      </c>
    </row>
    <row r="159" spans="1:33" x14ac:dyDescent="0.25">
      <c r="A159" s="17" t="str">
        <f>VLOOKUP(C159,'Country Table'!$C$4:$G$222,5,FALSE)</f>
        <v>Low income</v>
      </c>
      <c r="B159" s="17" t="str">
        <f>VLOOKUP(C159,'Country Table'!$C$4:$G$222,4,FALSE)</f>
        <v>Europe &amp; Central Asia</v>
      </c>
      <c r="C159" t="s">
        <v>382</v>
      </c>
      <c r="D159" s="22">
        <v>497.6320260838425</v>
      </c>
      <c r="E159" s="22">
        <v>469.33792545025284</v>
      </c>
      <c r="F159" s="22">
        <v>346.97841393527676</v>
      </c>
      <c r="G159" s="22">
        <v>294.40388072384354</v>
      </c>
      <c r="H159" s="22">
        <v>268.00029576438931</v>
      </c>
      <c r="I159" s="22">
        <v>213.63534016820736</v>
      </c>
      <c r="J159" s="22">
        <v>178.36122100522451</v>
      </c>
      <c r="K159" s="22">
        <v>155.18849161173927</v>
      </c>
      <c r="L159" s="22">
        <v>219.04049994214915</v>
      </c>
      <c r="M159" s="22">
        <v>177.55971571136391</v>
      </c>
      <c r="N159" s="22">
        <v>138.42887951268324</v>
      </c>
      <c r="O159" s="22">
        <v>171.04798336258787</v>
      </c>
      <c r="P159" s="22">
        <v>190.00250025609012</v>
      </c>
      <c r="Q159" s="22">
        <v>237.75744423261955</v>
      </c>
      <c r="R159" s="22">
        <v>311.62732480273581</v>
      </c>
      <c r="S159" s="22">
        <v>340.58303273889857</v>
      </c>
      <c r="T159" s="22">
        <v>408.83859069925813</v>
      </c>
      <c r="U159" s="22">
        <v>526.64291543476838</v>
      </c>
      <c r="V159" s="22">
        <v>715.86511053555989</v>
      </c>
      <c r="W159" s="22">
        <v>676.12341925804981</v>
      </c>
      <c r="X159" s="22">
        <v>749.55271101584162</v>
      </c>
      <c r="Y159" s="22">
        <v>847.38210181051829</v>
      </c>
      <c r="Z159" s="22">
        <v>969.29647314428928</v>
      </c>
      <c r="AA159" s="22">
        <v>1048.2272925611521</v>
      </c>
      <c r="AB159" s="22">
        <v>1104.1716894137594</v>
      </c>
      <c r="AC159" s="22">
        <v>929.09585722374607</v>
      </c>
      <c r="AD159" s="22">
        <v>802.51800405282381</v>
      </c>
      <c r="AE159" s="22">
        <v>806.04157309804395</v>
      </c>
      <c r="AF159" s="22">
        <v>826.62153053870361</v>
      </c>
      <c r="AG159" s="22">
        <v>870.78758932322341</v>
      </c>
    </row>
    <row r="160" spans="1:33" x14ac:dyDescent="0.25">
      <c r="A160" s="17" t="str">
        <f>VLOOKUP(C160,'Country Table'!$C$4:$G$222,5,FALSE)</f>
        <v>Lower middle income</v>
      </c>
      <c r="B160" s="17" t="str">
        <f>VLOOKUP(C160,'Country Table'!$C$4:$G$222,4,FALSE)</f>
        <v>Sub-Saharan Africa</v>
      </c>
      <c r="C160" t="s">
        <v>384</v>
      </c>
      <c r="D160" s="22">
        <v>173.79063918487401</v>
      </c>
      <c r="E160" s="22">
        <v>195.661537920119</v>
      </c>
      <c r="F160" s="22">
        <v>175.558126784427</v>
      </c>
      <c r="G160" s="22">
        <v>157.060818273959</v>
      </c>
      <c r="H160" s="22">
        <v>161.17693554033801</v>
      </c>
      <c r="I160" s="22">
        <v>182.36188369041801</v>
      </c>
      <c r="J160" s="22">
        <v>219.55018881256299</v>
      </c>
      <c r="K160" s="22">
        <v>253.475951266267</v>
      </c>
      <c r="L160" s="22">
        <v>395.532684558791</v>
      </c>
      <c r="M160" s="22">
        <v>400.26368438231702</v>
      </c>
      <c r="N160" s="22">
        <v>410.95232759310102</v>
      </c>
      <c r="O160" s="22">
        <v>406.53866855832501</v>
      </c>
      <c r="P160" s="22">
        <v>411.97234578502002</v>
      </c>
      <c r="Q160" s="22">
        <v>431.27969313490502</v>
      </c>
      <c r="R160" s="22">
        <v>459.25928251386102</v>
      </c>
      <c r="S160" s="22">
        <v>492.63137929182</v>
      </c>
      <c r="T160" s="22">
        <v>485.49748740451503</v>
      </c>
      <c r="U160" s="22">
        <v>552.83952960034105</v>
      </c>
      <c r="V160" s="22">
        <v>687.39044554034797</v>
      </c>
      <c r="W160" s="22">
        <v>695.21677681204505</v>
      </c>
      <c r="X160" s="22">
        <v>743.40378472600401</v>
      </c>
      <c r="Y160" s="22">
        <v>781.43701432427599</v>
      </c>
      <c r="Z160" s="22">
        <v>867.86768056322796</v>
      </c>
      <c r="AA160" s="22">
        <v>970.41693842504606</v>
      </c>
      <c r="AB160" s="22">
        <v>1030.0929174765299</v>
      </c>
      <c r="AC160" s="22">
        <v>947.93344648790298</v>
      </c>
      <c r="AD160" s="22">
        <v>966.47462235437899</v>
      </c>
      <c r="AE160" s="22">
        <v>1004.84112066441</v>
      </c>
      <c r="AF160" s="22">
        <v>1060.9946148942099</v>
      </c>
      <c r="AG160" s="22">
        <v>1122.1218104751499</v>
      </c>
    </row>
    <row r="161" spans="1:33" x14ac:dyDescent="0.25">
      <c r="A161" s="17" t="str">
        <f>VLOOKUP(C161,'Country Table'!$C$4:$G$222,5,FALSE)</f>
        <v>Upper middle income</v>
      </c>
      <c r="B161" s="17" t="str">
        <f>VLOOKUP(C161,'Country Table'!$C$4:$G$222,4,FALSE)</f>
        <v>East Asia &amp; Pacific</v>
      </c>
      <c r="C161" t="s">
        <v>386</v>
      </c>
      <c r="D161" s="22">
        <v>1508.9427367051373</v>
      </c>
      <c r="E161" s="22">
        <v>1716.4155994684857</v>
      </c>
      <c r="F161" s="22">
        <v>1927.8827367270858</v>
      </c>
      <c r="G161" s="22">
        <v>2209.3630304774715</v>
      </c>
      <c r="H161" s="22">
        <v>2491.4280902217915</v>
      </c>
      <c r="I161" s="22">
        <v>2846.5867383122436</v>
      </c>
      <c r="J161" s="22">
        <v>3043.9805166809183</v>
      </c>
      <c r="K161" s="22">
        <v>2468.1849732595447</v>
      </c>
      <c r="L161" s="22">
        <v>1845.8288696450202</v>
      </c>
      <c r="M161" s="22">
        <v>2033.2579440179613</v>
      </c>
      <c r="N161" s="22">
        <v>2007.7351750668306</v>
      </c>
      <c r="O161" s="22">
        <v>1893.2640598789119</v>
      </c>
      <c r="P161" s="22">
        <v>2096.1879986677777</v>
      </c>
      <c r="Q161" s="22">
        <v>2359.1168670908673</v>
      </c>
      <c r="R161" s="22">
        <v>2660.126998293305</v>
      </c>
      <c r="S161" s="22">
        <v>2894.06265596401</v>
      </c>
      <c r="T161" s="22">
        <v>3369.5434028698787</v>
      </c>
      <c r="U161" s="22">
        <v>3973.0169914823705</v>
      </c>
      <c r="V161" s="22">
        <v>4379.6585238796079</v>
      </c>
      <c r="W161" s="22">
        <v>4213.0063387218279</v>
      </c>
      <c r="X161" s="22">
        <v>5076.3401743870754</v>
      </c>
      <c r="Y161" s="22">
        <v>5492.1212559055793</v>
      </c>
      <c r="Z161" s="22">
        <v>5860.5825072559901</v>
      </c>
      <c r="AA161" s="22">
        <v>6168.262985012193</v>
      </c>
      <c r="AB161" s="22">
        <v>5951.8837023360447</v>
      </c>
      <c r="AC161" s="22">
        <v>5840.0465229432575</v>
      </c>
      <c r="AD161" s="22">
        <v>5994.2314754715599</v>
      </c>
      <c r="AE161" s="22">
        <v>6592.9149016986394</v>
      </c>
      <c r="AF161" s="22">
        <v>7295.4756161209516</v>
      </c>
      <c r="AG161" s="22">
        <v>7808.1929162994948</v>
      </c>
    </row>
    <row r="162" spans="1:33" x14ac:dyDescent="0.25">
      <c r="A162" s="17" t="str">
        <f>VLOOKUP(C162,'Country Table'!$C$4:$G$222,5,FALSE)</f>
        <v>Low income</v>
      </c>
      <c r="B162" s="17" t="str">
        <f>VLOOKUP(C162,'Country Table'!$C$4:$G$222,4,FALSE)</f>
        <v>Sub-Saharan Africa</v>
      </c>
      <c r="C162" t="s">
        <v>390</v>
      </c>
      <c r="D162" s="22">
        <v>431.45015976920109</v>
      </c>
      <c r="E162" s="22">
        <v>414.78208158968567</v>
      </c>
      <c r="F162" s="22">
        <v>429.042034762676</v>
      </c>
      <c r="G162" s="22">
        <v>306.15056350336732</v>
      </c>
      <c r="H162" s="22">
        <v>238.46539558791659</v>
      </c>
      <c r="I162" s="22">
        <v>309.81844017136882</v>
      </c>
      <c r="J162" s="22">
        <v>336.97723635373899</v>
      </c>
      <c r="K162" s="22">
        <v>334.14339547795714</v>
      </c>
      <c r="L162" s="22">
        <v>342.65827404664833</v>
      </c>
      <c r="M162" s="22">
        <v>329.6959963763814</v>
      </c>
      <c r="N162" s="22">
        <v>302.20639429434345</v>
      </c>
      <c r="O162" s="22">
        <v>292.56735762404469</v>
      </c>
      <c r="P162" s="22">
        <v>326.85560012675541</v>
      </c>
      <c r="Q162" s="22">
        <v>396.03004405108555</v>
      </c>
      <c r="R162" s="22">
        <v>412.5893919623075</v>
      </c>
      <c r="S162" s="22">
        <v>406.40095053912478</v>
      </c>
      <c r="T162" s="22">
        <v>407.69469789241737</v>
      </c>
      <c r="U162" s="22">
        <v>449.1442328244392</v>
      </c>
      <c r="V162" s="22">
        <v>544.14752336514186</v>
      </c>
      <c r="W162" s="22">
        <v>538.44195157639945</v>
      </c>
      <c r="X162" s="22">
        <v>534.04436681019808</v>
      </c>
      <c r="Y162" s="22">
        <v>587.09713679246659</v>
      </c>
      <c r="Z162" s="22">
        <v>571.80672394416661</v>
      </c>
      <c r="AA162" s="22">
        <v>621.39885357468302</v>
      </c>
      <c r="AB162" s="22">
        <v>640.93421962882735</v>
      </c>
      <c r="AC162" s="22">
        <v>570.91027901343375</v>
      </c>
      <c r="AD162" s="22">
        <v>597.47108880410917</v>
      </c>
      <c r="AE162" s="22">
        <v>626.09152789111022</v>
      </c>
      <c r="AF162" s="22">
        <v>678.95563806111988</v>
      </c>
      <c r="AG162" s="22">
        <v>675.54221334063357</v>
      </c>
    </row>
    <row r="163" spans="1:33" x14ac:dyDescent="0.25">
      <c r="A163" s="17" t="str">
        <f>VLOOKUP(C163,'Country Table'!$C$4:$G$222,5,FALSE)</f>
        <v>Upper middle income</v>
      </c>
      <c r="B163" s="17" t="str">
        <f>VLOOKUP(C163,'Country Table'!$C$4:$G$222,4,FALSE)</f>
        <v>East Asia &amp; Pacific</v>
      </c>
      <c r="C163" t="s">
        <v>392</v>
      </c>
      <c r="D163" s="22">
        <v>1194.541034168908</v>
      </c>
      <c r="E163" s="22">
        <v>1387.9967814591796</v>
      </c>
      <c r="F163" s="22">
        <v>1436.7686301750598</v>
      </c>
      <c r="G163" s="22">
        <v>1449.2908357636134</v>
      </c>
      <c r="H163" s="22">
        <v>2024.0021625349491</v>
      </c>
      <c r="I163" s="22">
        <v>2110.3923264893124</v>
      </c>
      <c r="J163" s="22">
        <v>2280.8427087031173</v>
      </c>
      <c r="K163" s="22">
        <v>2195.7909381564659</v>
      </c>
      <c r="L163" s="22">
        <v>1944.5852638205422</v>
      </c>
      <c r="M163" s="22">
        <v>2017.6717206239916</v>
      </c>
      <c r="N163" s="22">
        <v>2065.5026605323087</v>
      </c>
      <c r="O163" s="22">
        <v>1840.2914950534512</v>
      </c>
      <c r="P163" s="22">
        <v>1845.4185948114721</v>
      </c>
      <c r="Q163" s="22">
        <v>2033.7909006426339</v>
      </c>
      <c r="R163" s="22">
        <v>2288.593015147007</v>
      </c>
      <c r="S163" s="22">
        <v>2598.2472000934495</v>
      </c>
      <c r="T163" s="22">
        <v>2892.0391822511779</v>
      </c>
      <c r="U163" s="22">
        <v>2925.9127603866327</v>
      </c>
      <c r="V163" s="22">
        <v>3380.6133509651636</v>
      </c>
      <c r="W163" s="22">
        <v>3062.5330906215863</v>
      </c>
      <c r="X163" s="22">
        <v>3553.2206144863649</v>
      </c>
      <c r="Y163" s="22">
        <v>4084.624131743702</v>
      </c>
      <c r="Z163" s="22">
        <v>4597.7423053453085</v>
      </c>
      <c r="AA163" s="22">
        <v>4428.5664813498433</v>
      </c>
      <c r="AB163" s="22">
        <v>4393.9408110033037</v>
      </c>
      <c r="AC163" s="22">
        <v>4320.6379901138434</v>
      </c>
      <c r="AD163" s="22">
        <v>3966.1565202189922</v>
      </c>
      <c r="AE163" s="22">
        <v>4217.4765067952703</v>
      </c>
      <c r="AF163" s="22">
        <v>4364.0155613494953</v>
      </c>
      <c r="AG163" s="22" t="s">
        <v>443</v>
      </c>
    </row>
    <row r="164" spans="1:33" x14ac:dyDescent="0.25">
      <c r="A164" s="17" t="str">
        <f>VLOOKUP(C164,'Country Table'!$C$4:$G$222,5,FALSE)</f>
        <v>High income</v>
      </c>
      <c r="B164" s="17" t="str">
        <f>VLOOKUP(C164,'Country Table'!$C$4:$G$222,4,FALSE)</f>
        <v>Latin America &amp; Caribbean</v>
      </c>
      <c r="C164" t="s">
        <v>394</v>
      </c>
      <c r="D164" s="22">
        <v>4150.3018550244205</v>
      </c>
      <c r="E164" s="22">
        <v>4318.5199957635296</v>
      </c>
      <c r="F164" s="22">
        <v>4398.5022363665312</v>
      </c>
      <c r="G164" s="22">
        <v>3754.7671599431096</v>
      </c>
      <c r="H164" s="22">
        <v>3959.2850534721451</v>
      </c>
      <c r="I164" s="22">
        <v>4249.0943734811153</v>
      </c>
      <c r="J164" s="22">
        <v>4579.970821229238</v>
      </c>
      <c r="K164" s="22">
        <v>4554.3203081941583</v>
      </c>
      <c r="L164" s="22">
        <v>4790.1389243962212</v>
      </c>
      <c r="M164" s="22">
        <v>5387.1388125459125</v>
      </c>
      <c r="N164" s="22">
        <v>6435.1646825282933</v>
      </c>
      <c r="O164" s="22">
        <v>6939.8011840855334</v>
      </c>
      <c r="P164" s="22">
        <v>7053.0708041132957</v>
      </c>
      <c r="Q164" s="22">
        <v>8807.900378610002</v>
      </c>
      <c r="R164" s="22">
        <v>10293.805414704957</v>
      </c>
      <c r="S164" s="22">
        <v>12327.233172319491</v>
      </c>
      <c r="T164" s="22">
        <v>14102.495848093598</v>
      </c>
      <c r="U164" s="22">
        <v>16539.878107728306</v>
      </c>
      <c r="V164" s="22">
        <v>21204.104970349625</v>
      </c>
      <c r="W164" s="22">
        <v>14514.141722499686</v>
      </c>
      <c r="X164" s="22">
        <v>16683.355378737608</v>
      </c>
      <c r="Y164" s="22">
        <v>19034.149196665167</v>
      </c>
      <c r="Z164" s="22">
        <v>19157.417036671239</v>
      </c>
      <c r="AA164" s="22">
        <v>20143.664448958178</v>
      </c>
      <c r="AB164" s="22">
        <v>20270.859371651833</v>
      </c>
      <c r="AC164" s="22">
        <v>18289.704340369015</v>
      </c>
      <c r="AD164" s="22">
        <v>16176.947370057282</v>
      </c>
      <c r="AE164" s="22">
        <v>16238.193191667428</v>
      </c>
      <c r="AF164" s="22">
        <v>17129.913090257691</v>
      </c>
      <c r="AG164" s="22">
        <v>17276.46544682252</v>
      </c>
    </row>
    <row r="165" spans="1:33" x14ac:dyDescent="0.25">
      <c r="A165" s="17" t="str">
        <f>VLOOKUP(C165,'Country Table'!$C$4:$G$222,5,FALSE)</f>
        <v>Lower middle income</v>
      </c>
      <c r="B165" s="17" t="str">
        <f>VLOOKUP(C165,'Country Table'!$C$4:$G$222,4,FALSE)</f>
        <v>Middle East &amp; North Africa</v>
      </c>
      <c r="C165" t="s">
        <v>396</v>
      </c>
      <c r="D165" s="22">
        <v>1491.1221287602907</v>
      </c>
      <c r="E165" s="22">
        <v>1551.3768931646148</v>
      </c>
      <c r="F165" s="22">
        <v>1799.110328782152</v>
      </c>
      <c r="G165" s="22">
        <v>1660.8753792643024</v>
      </c>
      <c r="H165" s="22">
        <v>1743.1545327006152</v>
      </c>
      <c r="I165" s="22">
        <v>1975.9002949070714</v>
      </c>
      <c r="J165" s="22">
        <v>2113.5862918712965</v>
      </c>
      <c r="K165" s="22">
        <v>2208.2053029448011</v>
      </c>
      <c r="L165" s="22">
        <v>2292.7129468529156</v>
      </c>
      <c r="M165" s="22">
        <v>2386.589244213817</v>
      </c>
      <c r="N165" s="22">
        <v>2211.826817285465</v>
      </c>
      <c r="O165" s="22">
        <v>2253.0447097024385</v>
      </c>
      <c r="P165" s="22">
        <v>2344.4135334253288</v>
      </c>
      <c r="Q165" s="22">
        <v>2760.4143135015579</v>
      </c>
      <c r="R165" s="22">
        <v>3111.3827029012814</v>
      </c>
      <c r="S165" s="22">
        <v>3193.206569493726</v>
      </c>
      <c r="T165" s="22">
        <v>3370.0339258851072</v>
      </c>
      <c r="U165" s="22">
        <v>3775.7500101607743</v>
      </c>
      <c r="V165" s="22">
        <v>4307.1558783897099</v>
      </c>
      <c r="W165" s="22">
        <v>4128.4627826119058</v>
      </c>
      <c r="X165" s="22">
        <v>4141.9763533645946</v>
      </c>
      <c r="Y165" s="22">
        <v>4264.6749460473739</v>
      </c>
      <c r="Z165" s="22">
        <v>4152.6785870758313</v>
      </c>
      <c r="AA165" s="22">
        <v>4222.7032454061073</v>
      </c>
      <c r="AB165" s="22">
        <v>4305.4741650483447</v>
      </c>
      <c r="AC165" s="22">
        <v>3861.688531134972</v>
      </c>
      <c r="AD165" s="22">
        <v>3697.9308312606408</v>
      </c>
      <c r="AE165" s="22">
        <v>3481.2287387651627</v>
      </c>
      <c r="AF165" s="22">
        <v>3438.7890891462744</v>
      </c>
      <c r="AG165" s="22">
        <v>3317.5410134834469</v>
      </c>
    </row>
    <row r="166" spans="1:33" x14ac:dyDescent="0.25">
      <c r="A166" s="17" t="str">
        <f>VLOOKUP(C166,'Country Table'!$C$4:$G$222,5,FALSE)</f>
        <v>Upper middle income</v>
      </c>
      <c r="B166" s="17" t="str">
        <f>VLOOKUP(C166,'Country Table'!$C$4:$G$222,4,FALSE)</f>
        <v>Europe &amp; Central Asia</v>
      </c>
      <c r="C166" t="s">
        <v>398</v>
      </c>
      <c r="D166" s="22">
        <v>2794.3503901617828</v>
      </c>
      <c r="E166" s="22">
        <v>2735.7078640717277</v>
      </c>
      <c r="F166" s="22">
        <v>2842.3698763747534</v>
      </c>
      <c r="G166" s="22">
        <v>3180.1878010457399</v>
      </c>
      <c r="H166" s="22">
        <v>2270.3375225565055</v>
      </c>
      <c r="I166" s="22">
        <v>2897.8664914836854</v>
      </c>
      <c r="J166" s="22">
        <v>3053.9470250491258</v>
      </c>
      <c r="K166" s="22">
        <v>3144.3858593402451</v>
      </c>
      <c r="L166" s="22">
        <v>4496.4968204604629</v>
      </c>
      <c r="M166" s="22">
        <v>4108.1231989967637</v>
      </c>
      <c r="N166" s="22">
        <v>4316.5489067777362</v>
      </c>
      <c r="O166" s="22">
        <v>3119.5657902325765</v>
      </c>
      <c r="P166" s="22">
        <v>3659.9398684617845</v>
      </c>
      <c r="Q166" s="22">
        <v>4718.199807553432</v>
      </c>
      <c r="R166" s="22">
        <v>6040.6076978806341</v>
      </c>
      <c r="S166" s="22">
        <v>7384.2516279017154</v>
      </c>
      <c r="T166" s="22">
        <v>8035.3773381232459</v>
      </c>
      <c r="U166" s="22">
        <v>9711.8735939755607</v>
      </c>
      <c r="V166" s="22">
        <v>10854.172252915099</v>
      </c>
      <c r="W166" s="22">
        <v>9038.5201501725987</v>
      </c>
      <c r="X166" s="22">
        <v>10672.389245602999</v>
      </c>
      <c r="Y166" s="22">
        <v>11335.510509510132</v>
      </c>
      <c r="Z166" s="22">
        <v>11707.259712100089</v>
      </c>
      <c r="AA166" s="22">
        <v>12519.391425881915</v>
      </c>
      <c r="AB166" s="22">
        <v>12095.854571813541</v>
      </c>
      <c r="AC166" s="22">
        <v>10948.724606902664</v>
      </c>
      <c r="AD166" s="22">
        <v>10820.633842210817</v>
      </c>
      <c r="AE166" s="22">
        <v>10513.648432437794</v>
      </c>
      <c r="AF166" s="22">
        <v>9370.1763549730967</v>
      </c>
      <c r="AG166" s="22">
        <v>9042.492982888818</v>
      </c>
    </row>
    <row r="167" spans="1:33" x14ac:dyDescent="0.25">
      <c r="A167" s="17" t="str">
        <f>VLOOKUP(C167,'Country Table'!$C$4:$G$222,5,FALSE)</f>
        <v>Upper middle income</v>
      </c>
      <c r="B167" s="17" t="str">
        <f>VLOOKUP(C167,'Country Table'!$C$4:$G$222,4,FALSE)</f>
        <v>Europe &amp; Central Asia</v>
      </c>
      <c r="C167" t="s">
        <v>400</v>
      </c>
      <c r="D167" s="22">
        <v>865.78941703796613</v>
      </c>
      <c r="E167" s="22">
        <v>846.64615715901925</v>
      </c>
      <c r="F167" s="22">
        <v>820.68427268997652</v>
      </c>
      <c r="G167" s="22">
        <v>792.66846213578867</v>
      </c>
      <c r="H167" s="22">
        <v>622.37062613640262</v>
      </c>
      <c r="I167" s="22">
        <v>589.90547402196739</v>
      </c>
      <c r="J167" s="22">
        <v>554.83275094780277</v>
      </c>
      <c r="K167" s="22">
        <v>562.63705363401584</v>
      </c>
      <c r="L167" s="22">
        <v>590.39321702524944</v>
      </c>
      <c r="M167" s="22">
        <v>548.69914760372262</v>
      </c>
      <c r="N167" s="22">
        <v>643.17472599246503</v>
      </c>
      <c r="O167" s="22">
        <v>774.48283073919276</v>
      </c>
      <c r="P167" s="22">
        <v>967.89016473209153</v>
      </c>
      <c r="Q167" s="22">
        <v>1283.911263452499</v>
      </c>
      <c r="R167" s="22">
        <v>1453.9162381576402</v>
      </c>
      <c r="S167" s="22">
        <v>1704.4175310570408</v>
      </c>
      <c r="T167" s="22">
        <v>2136.474322077956</v>
      </c>
      <c r="U167" s="22">
        <v>2600.3692918109546</v>
      </c>
      <c r="V167" s="22">
        <v>3904.4637193789627</v>
      </c>
      <c r="W167" s="22">
        <v>4036.4559987795978</v>
      </c>
      <c r="X167" s="22">
        <v>4439.2003823580499</v>
      </c>
      <c r="Y167" s="22">
        <v>5649.9522781966925</v>
      </c>
      <c r="Z167" s="22">
        <v>6675.1856577223916</v>
      </c>
      <c r="AA167" s="22">
        <v>7304.2871323098225</v>
      </c>
      <c r="AB167" s="22">
        <v>7962.2390984067897</v>
      </c>
      <c r="AC167" s="22">
        <v>6432.6807019501939</v>
      </c>
      <c r="AD167" s="22">
        <v>6389.548408334882</v>
      </c>
      <c r="AE167" s="22">
        <v>6587.0903162869754</v>
      </c>
      <c r="AF167" s="22">
        <v>6966.6354106307708</v>
      </c>
      <c r="AG167" s="22" t="s">
        <v>443</v>
      </c>
    </row>
    <row r="168" spans="1:33" x14ac:dyDescent="0.25">
      <c r="A168" s="17" t="str">
        <f>VLOOKUP(C168,'Country Table'!$C$4:$G$222,5,FALSE)</f>
        <v>Upper middle income</v>
      </c>
      <c r="B168" s="17" t="str">
        <f>VLOOKUP(C168,'Country Table'!$C$4:$G$222,4,FALSE)</f>
        <v>East Asia &amp; Pacific</v>
      </c>
      <c r="C168" t="s">
        <v>404</v>
      </c>
      <c r="D168" s="22">
        <v>990.06481995099807</v>
      </c>
      <c r="E168" s="22">
        <v>1037.5765470522624</v>
      </c>
      <c r="F168" s="22">
        <v>1069.2437962258934</v>
      </c>
      <c r="G168" s="22">
        <v>1047.5052157816369</v>
      </c>
      <c r="H168" s="22">
        <v>1176.6996929628506</v>
      </c>
      <c r="I168" s="22">
        <v>1185.8405188805677</v>
      </c>
      <c r="J168" s="22">
        <v>1323.0554791482932</v>
      </c>
      <c r="K168" s="22">
        <v>1362.3195803420117</v>
      </c>
      <c r="L168" s="22">
        <v>1367.0845336959719</v>
      </c>
      <c r="M168" s="22">
        <v>1464.4918795075753</v>
      </c>
      <c r="N168" s="22">
        <v>1462.8546998182633</v>
      </c>
      <c r="O168" s="22">
        <v>1391.4534950153916</v>
      </c>
      <c r="P168" s="22">
        <v>1610.1494623810304</v>
      </c>
      <c r="Q168" s="22">
        <v>1874.4682849541739</v>
      </c>
      <c r="R168" s="22">
        <v>2182.0783876369796</v>
      </c>
      <c r="S168" s="22">
        <v>2183.9098892707134</v>
      </c>
      <c r="T168" s="22">
        <v>2263.1286013619692</v>
      </c>
      <c r="U168" s="22">
        <v>2644.5919212677873</v>
      </c>
      <c r="V168" s="22">
        <v>2936.8062596262307</v>
      </c>
      <c r="W168" s="22">
        <v>2599.8730118142826</v>
      </c>
      <c r="X168" s="22">
        <v>3022.176507163972</v>
      </c>
      <c r="Y168" s="22">
        <v>3640.7232400497696</v>
      </c>
      <c r="Z168" s="22">
        <v>3507.9406550473732</v>
      </c>
      <c r="AA168" s="22">
        <v>3454.8286921824897</v>
      </c>
      <c r="AB168" s="22">
        <v>3398.7064833763056</v>
      </c>
      <c r="AC168" s="22">
        <v>3197.7722519439353</v>
      </c>
      <c r="AD168" s="22">
        <v>3255.9286934258371</v>
      </c>
      <c r="AE168" s="22">
        <v>3572.4935789483334</v>
      </c>
      <c r="AF168" s="22">
        <v>3700.7442625219164</v>
      </c>
      <c r="AG168" s="22">
        <v>4059.0299956944436</v>
      </c>
    </row>
    <row r="169" spans="1:33" x14ac:dyDescent="0.25">
      <c r="A169" s="17" t="str">
        <f>VLOOKUP(C169,'Country Table'!$C$4:$G$222,5,FALSE)</f>
        <v>Low income</v>
      </c>
      <c r="B169" s="17" t="str">
        <f>VLOOKUP(C169,'Country Table'!$C$4:$G$222,4,FALSE)</f>
        <v>Sub-Saharan Africa</v>
      </c>
      <c r="C169" t="s">
        <v>406</v>
      </c>
      <c r="D169" s="22">
        <v>248.02936719895919</v>
      </c>
      <c r="E169" s="22">
        <v>185.01814808029431</v>
      </c>
      <c r="F169" s="22">
        <v>153.94397402146356</v>
      </c>
      <c r="G169" s="22">
        <v>167.94123172112364</v>
      </c>
      <c r="H169" s="22">
        <v>201.60265647830064</v>
      </c>
      <c r="I169" s="22">
        <v>281.96620234940929</v>
      </c>
      <c r="J169" s="22">
        <v>287.38823607817517</v>
      </c>
      <c r="K169" s="22">
        <v>289.50441424217109</v>
      </c>
      <c r="L169" s="22">
        <v>295.40535802370033</v>
      </c>
      <c r="M169" s="22">
        <v>261.34786098481987</v>
      </c>
      <c r="N169" s="22">
        <v>261.86899770102616</v>
      </c>
      <c r="O169" s="22">
        <v>239.47318593277319</v>
      </c>
      <c r="P169" s="22">
        <v>245.50007936472923</v>
      </c>
      <c r="Q169" s="22">
        <v>243.90152637950632</v>
      </c>
      <c r="R169" s="22">
        <v>296.04693610379712</v>
      </c>
      <c r="S169" s="22">
        <v>325.59037361089077</v>
      </c>
      <c r="T169" s="22">
        <v>347.99035681541307</v>
      </c>
      <c r="U169" s="22">
        <v>416.89861939562292</v>
      </c>
      <c r="V169" s="22">
        <v>467.90057030065628</v>
      </c>
      <c r="W169" s="22">
        <v>793.48328551098984</v>
      </c>
      <c r="X169" s="22">
        <v>815.87367913148194</v>
      </c>
      <c r="Y169" s="22">
        <v>825.83843518625372</v>
      </c>
      <c r="Z169" s="22">
        <v>783.7179210182876</v>
      </c>
      <c r="AA169" s="22">
        <v>803.5093739186982</v>
      </c>
      <c r="AB169" s="22">
        <v>876.35430046158058</v>
      </c>
      <c r="AC169" s="22">
        <v>840.40157145576666</v>
      </c>
      <c r="AD169" s="22">
        <v>730.6250404962467</v>
      </c>
      <c r="AE169" s="22">
        <v>747.19690737797896</v>
      </c>
      <c r="AF169" s="22">
        <v>767.09775957590318</v>
      </c>
      <c r="AG169" s="22">
        <v>776.76857588530822</v>
      </c>
    </row>
    <row r="170" spans="1:33" x14ac:dyDescent="0.25">
      <c r="A170" s="17" t="str">
        <f>VLOOKUP(C170,'Country Table'!$C$4:$G$222,5,FALSE)</f>
        <v>Lower middle income</v>
      </c>
      <c r="B170" s="17" t="str">
        <f>VLOOKUP(C170,'Country Table'!$C$4:$G$222,4,FALSE)</f>
        <v>Europe &amp; Central Asia</v>
      </c>
      <c r="C170" t="s">
        <v>408</v>
      </c>
      <c r="D170" s="22">
        <v>1569.75758369404</v>
      </c>
      <c r="E170" s="22">
        <v>1489.68877509851</v>
      </c>
      <c r="F170" s="22">
        <v>1417.8651617329299</v>
      </c>
      <c r="G170" s="22">
        <v>1258.1365736358</v>
      </c>
      <c r="H170" s="22">
        <v>1012.09819360028</v>
      </c>
      <c r="I170" s="22">
        <v>935.95898840845996</v>
      </c>
      <c r="J170" s="22">
        <v>872.69874195783996</v>
      </c>
      <c r="K170" s="22">
        <v>991.22040280280896</v>
      </c>
      <c r="L170" s="22">
        <v>835.25095417715795</v>
      </c>
      <c r="M170" s="22">
        <v>635.75792256419902</v>
      </c>
      <c r="N170" s="22">
        <v>635.70053507557498</v>
      </c>
      <c r="O170" s="22">
        <v>780.32117887061895</v>
      </c>
      <c r="P170" s="22">
        <v>878.61874894134496</v>
      </c>
      <c r="Q170" s="22">
        <v>1047.5027904773899</v>
      </c>
      <c r="R170" s="22">
        <v>1366.0164764782301</v>
      </c>
      <c r="S170" s="22">
        <v>1826.93139114817</v>
      </c>
      <c r="T170" s="22">
        <v>2300.76970925872</v>
      </c>
      <c r="U170" s="22">
        <v>3065.6112939084201</v>
      </c>
      <c r="V170" s="22">
        <v>3887.24233680525</v>
      </c>
      <c r="W170" s="22">
        <v>2542.9954241752198</v>
      </c>
      <c r="X170" s="22">
        <v>2965.13971520617</v>
      </c>
      <c r="Y170" s="22">
        <v>3569.7581208389802</v>
      </c>
      <c r="Z170" s="22">
        <v>3855.41772856732</v>
      </c>
      <c r="AA170" s="22">
        <v>4029.7112516254501</v>
      </c>
      <c r="AB170" s="22">
        <v>3104.6432060954098</v>
      </c>
      <c r="AC170" s="22">
        <v>2124.6623187837999</v>
      </c>
      <c r="AD170" s="22">
        <v>2187.73050991433</v>
      </c>
      <c r="AE170" s="22">
        <v>2640.67567655839</v>
      </c>
      <c r="AF170" s="22">
        <v>3096.8174022135199</v>
      </c>
      <c r="AG170" s="22">
        <v>3659.0313122948701</v>
      </c>
    </row>
    <row r="171" spans="1:33" x14ac:dyDescent="0.25">
      <c r="A171" s="17" t="str">
        <f>VLOOKUP(C171,'Country Table'!$C$4:$G$222,5,FALSE)</f>
        <v>High income</v>
      </c>
      <c r="B171" s="17" t="str">
        <f>VLOOKUP(C171,'Country Table'!$C$4:$G$222,4,FALSE)</f>
        <v>Middle East &amp; North Africa</v>
      </c>
      <c r="C171" t="s">
        <v>410</v>
      </c>
      <c r="D171" s="22">
        <v>27729.466421664831</v>
      </c>
      <c r="E171" s="22">
        <v>26612.335536969051</v>
      </c>
      <c r="F171" s="22">
        <v>26420.872753482286</v>
      </c>
      <c r="G171" s="22">
        <v>25596.692274786365</v>
      </c>
      <c r="H171" s="22">
        <v>25847.926123925154</v>
      </c>
      <c r="I171" s="22">
        <v>27222.035856164737</v>
      </c>
      <c r="J171" s="22">
        <v>28975.022900079133</v>
      </c>
      <c r="K171" s="22">
        <v>29512.66374402478</v>
      </c>
      <c r="L171" s="22">
        <v>26899.601766231022</v>
      </c>
      <c r="M171" s="22">
        <v>28470.83786327461</v>
      </c>
      <c r="N171" s="22">
        <v>33291.419366353031</v>
      </c>
      <c r="O171" s="22">
        <v>31280.784278595173</v>
      </c>
      <c r="P171" s="22">
        <v>31567.473712059564</v>
      </c>
      <c r="Q171" s="22">
        <v>33499.093751370456</v>
      </c>
      <c r="R171" s="22">
        <v>36333.249844526596</v>
      </c>
      <c r="S171" s="22">
        <v>39365.433901912344</v>
      </c>
      <c r="T171" s="22">
        <v>41907.405655967981</v>
      </c>
      <c r="U171" s="22">
        <v>41809.516382841961</v>
      </c>
      <c r="V171" s="22">
        <v>44498.934230163301</v>
      </c>
      <c r="W171" s="22">
        <v>32024.181603118719</v>
      </c>
      <c r="X171" s="22">
        <v>33893.303514039013</v>
      </c>
      <c r="Y171" s="22">
        <v>39194.676620845574</v>
      </c>
      <c r="Z171" s="22">
        <v>40976.499711245466</v>
      </c>
      <c r="AA171" s="22">
        <v>42412.630278036369</v>
      </c>
      <c r="AB171" s="22">
        <v>43751.838886072117</v>
      </c>
      <c r="AC171" s="22">
        <v>38663.383806636317</v>
      </c>
      <c r="AD171" s="22">
        <v>38141.846758549153</v>
      </c>
      <c r="AE171" s="22">
        <v>40644.804043392025</v>
      </c>
      <c r="AF171" s="22">
        <v>43839.356349141286</v>
      </c>
      <c r="AG171" s="22">
        <v>43103.323058316506</v>
      </c>
    </row>
    <row r="172" spans="1:33" x14ac:dyDescent="0.25">
      <c r="A172" s="17" t="str">
        <f>VLOOKUP(C172,'Country Table'!$C$4:$G$222,5,FALSE)</f>
        <v>High income</v>
      </c>
      <c r="B172" s="17" t="str">
        <f>VLOOKUP(C172,'Country Table'!$C$4:$G$222,4,FALSE)</f>
        <v>Europe &amp; Central Asia</v>
      </c>
      <c r="C172" t="s">
        <v>412</v>
      </c>
      <c r="D172" s="22">
        <v>19095.466998460779</v>
      </c>
      <c r="E172" s="22">
        <v>19900.726650506862</v>
      </c>
      <c r="F172" s="22">
        <v>20487.170785287846</v>
      </c>
      <c r="G172" s="22">
        <v>18389.019567509866</v>
      </c>
      <c r="H172" s="22">
        <v>19709.238098365302</v>
      </c>
      <c r="I172" s="22">
        <v>23123.177790200942</v>
      </c>
      <c r="J172" s="22">
        <v>24332.697766559428</v>
      </c>
      <c r="K172" s="22">
        <v>26734.562611453708</v>
      </c>
      <c r="L172" s="22">
        <v>28214.274355868962</v>
      </c>
      <c r="M172" s="22">
        <v>28669.539690800957</v>
      </c>
      <c r="N172" s="22">
        <v>28149.870010789131</v>
      </c>
      <c r="O172" s="22">
        <v>27744.506459246055</v>
      </c>
      <c r="P172" s="22">
        <v>30056.586217930115</v>
      </c>
      <c r="Q172" s="22">
        <v>34419.147914595153</v>
      </c>
      <c r="R172" s="22">
        <v>40290.313971011637</v>
      </c>
      <c r="S172" s="22">
        <v>42030.286613813638</v>
      </c>
      <c r="T172" s="22">
        <v>44599.697568569725</v>
      </c>
      <c r="U172" s="22">
        <v>50566.826595682833</v>
      </c>
      <c r="V172" s="22">
        <v>47286.99849283669</v>
      </c>
      <c r="W172" s="22">
        <v>38713.137428335336</v>
      </c>
      <c r="X172" s="22">
        <v>39435.839901850508</v>
      </c>
      <c r="Y172" s="22">
        <v>42038.572250192992</v>
      </c>
      <c r="Z172" s="22">
        <v>42462.77156814497</v>
      </c>
      <c r="AA172" s="22">
        <v>43444.533001953991</v>
      </c>
      <c r="AB172" s="22">
        <v>47425.607680519439</v>
      </c>
      <c r="AC172" s="22">
        <v>44974.831877178156</v>
      </c>
      <c r="AD172" s="22">
        <v>41064.133431622271</v>
      </c>
      <c r="AE172" s="22">
        <v>40361.417383215885</v>
      </c>
      <c r="AF172" s="22">
        <v>43043.227816455066</v>
      </c>
      <c r="AG172" s="22">
        <v>42300.267125825027</v>
      </c>
    </row>
    <row r="173" spans="1:33" x14ac:dyDescent="0.25">
      <c r="A173" s="17" t="str">
        <f>VLOOKUP(C173,'Country Table'!$C$4:$G$222,5,FALSE)</f>
        <v>High income</v>
      </c>
      <c r="B173" s="17" t="str">
        <f>VLOOKUP(C173,'Country Table'!$C$4:$G$222,4,FALSE)</f>
        <v>North America</v>
      </c>
      <c r="C173" t="s">
        <v>414</v>
      </c>
      <c r="D173" s="22">
        <v>23888.60000881329</v>
      </c>
      <c r="E173" s="22">
        <v>24342.25890481894</v>
      </c>
      <c r="F173" s="22">
        <v>25418.990776331895</v>
      </c>
      <c r="G173" s="22">
        <v>26387.293733817074</v>
      </c>
      <c r="H173" s="22">
        <v>27694.853416234047</v>
      </c>
      <c r="I173" s="22">
        <v>28690.875701334695</v>
      </c>
      <c r="J173" s="22">
        <v>29967.712718174866</v>
      </c>
      <c r="K173" s="22">
        <v>31459.139002482974</v>
      </c>
      <c r="L173" s="22">
        <v>32853.676984926809</v>
      </c>
      <c r="M173" s="22">
        <v>34513.561503727062</v>
      </c>
      <c r="N173" s="22">
        <v>36334.908777058896</v>
      </c>
      <c r="O173" s="22">
        <v>37133.242808852636</v>
      </c>
      <c r="P173" s="22">
        <v>38023.161114402101</v>
      </c>
      <c r="Q173" s="22">
        <v>39496.485875138067</v>
      </c>
      <c r="R173" s="22">
        <v>41712.801067554457</v>
      </c>
      <c r="S173" s="22">
        <v>44114.74777767052</v>
      </c>
      <c r="T173" s="22">
        <v>46298.731444092657</v>
      </c>
      <c r="U173" s="22">
        <v>47975.967675885586</v>
      </c>
      <c r="V173" s="22">
        <v>48382.558449055185</v>
      </c>
      <c r="W173" s="22">
        <v>47099.980471134266</v>
      </c>
      <c r="X173" s="22">
        <v>48467.515776925888</v>
      </c>
      <c r="Y173" s="22">
        <v>49886.818109492262</v>
      </c>
      <c r="Z173" s="22">
        <v>51610.605278337869</v>
      </c>
      <c r="AA173" s="22">
        <v>53117.66783083012</v>
      </c>
      <c r="AB173" s="22">
        <v>55047.725560454404</v>
      </c>
      <c r="AC173" s="22">
        <v>56822.518820245554</v>
      </c>
      <c r="AD173" s="22">
        <v>57927.516851506189</v>
      </c>
      <c r="AE173" s="22">
        <v>59957.725851303185</v>
      </c>
      <c r="AF173" s="22">
        <v>62840.02023879542</v>
      </c>
      <c r="AG173" s="22">
        <v>65118.358332816308</v>
      </c>
    </row>
    <row r="174" spans="1:33" x14ac:dyDescent="0.25">
      <c r="A174" s="17" t="str">
        <f>VLOOKUP(C174,'Country Table'!$C$4:$G$222,5,FALSE)</f>
        <v>High income</v>
      </c>
      <c r="B174" s="17" t="str">
        <f>VLOOKUP(C174,'Country Table'!$C$4:$G$222,4,FALSE)</f>
        <v>Latin America &amp; Caribbean</v>
      </c>
      <c r="C174" t="s">
        <v>416</v>
      </c>
      <c r="D174" s="22">
        <v>2990.3642477704975</v>
      </c>
      <c r="E174" s="22">
        <v>3578.2847292732322</v>
      </c>
      <c r="F174" s="22">
        <v>4082.5318916252863</v>
      </c>
      <c r="G174" s="22">
        <v>4720.9913062516616</v>
      </c>
      <c r="H174" s="22">
        <v>5458.8639499926358</v>
      </c>
      <c r="I174" s="22">
        <v>5985.105856639243</v>
      </c>
      <c r="J174" s="22">
        <v>6317.5657673716851</v>
      </c>
      <c r="K174" s="22">
        <v>7329.8534906637469</v>
      </c>
      <c r="L174" s="22">
        <v>7713.6187713540985</v>
      </c>
      <c r="M174" s="22">
        <v>7250.2594279042014</v>
      </c>
      <c r="N174" s="22">
        <v>6875.0213275527594</v>
      </c>
      <c r="O174" s="22">
        <v>6284.4559004492767</v>
      </c>
      <c r="P174" s="22">
        <v>4090.8992674249471</v>
      </c>
      <c r="Q174" s="22">
        <v>3624.1980524334208</v>
      </c>
      <c r="R174" s="22">
        <v>4120.5566110124164</v>
      </c>
      <c r="S174" s="22">
        <v>5226.9378057201075</v>
      </c>
      <c r="T174" s="22">
        <v>5887.8487033755682</v>
      </c>
      <c r="U174" s="22">
        <v>7026.5114912061772</v>
      </c>
      <c r="V174" s="22">
        <v>9091.0790391691953</v>
      </c>
      <c r="W174" s="22">
        <v>9451.9324486993428</v>
      </c>
      <c r="X174" s="22">
        <v>11992.016626177407</v>
      </c>
      <c r="Y174" s="22">
        <v>14236.681188686012</v>
      </c>
      <c r="Z174" s="22">
        <v>15171.584663418806</v>
      </c>
      <c r="AA174" s="22">
        <v>16973.67421302171</v>
      </c>
      <c r="AB174" s="22">
        <v>16831.972944077828</v>
      </c>
      <c r="AC174" s="22">
        <v>15613.764272642899</v>
      </c>
      <c r="AD174" s="22">
        <v>15387.144029944648</v>
      </c>
      <c r="AE174" s="22">
        <v>17322.147389116577</v>
      </c>
      <c r="AF174" s="22">
        <v>17277.970110185208</v>
      </c>
      <c r="AG174" s="22">
        <v>16190.126957282693</v>
      </c>
    </row>
    <row r="175" spans="1:33" x14ac:dyDescent="0.25">
      <c r="A175" s="17" t="str">
        <f>VLOOKUP(C175,'Country Table'!$C$4:$G$222,5,FALSE)</f>
        <v>Lower middle income</v>
      </c>
      <c r="B175" s="17" t="str">
        <f>VLOOKUP(C175,'Country Table'!$C$4:$G$222,4,FALSE)</f>
        <v>Europe &amp; Central Asia</v>
      </c>
      <c r="C175" t="s">
        <v>418</v>
      </c>
      <c r="D175" s="22">
        <v>651.41920613736295</v>
      </c>
      <c r="E175" s="22">
        <v>652.8074752874295</v>
      </c>
      <c r="F175" s="22">
        <v>603.35201529643791</v>
      </c>
      <c r="G175" s="22">
        <v>596.98358561257623</v>
      </c>
      <c r="H175" s="22">
        <v>576.44711045339204</v>
      </c>
      <c r="I175" s="22">
        <v>585.93236416113461</v>
      </c>
      <c r="J175" s="22">
        <v>600.59815782858402</v>
      </c>
      <c r="K175" s="22">
        <v>623.00265236763869</v>
      </c>
      <c r="L175" s="22">
        <v>623.21613283598492</v>
      </c>
      <c r="M175" s="22">
        <v>702.48074408887271</v>
      </c>
      <c r="N175" s="22">
        <v>558.22680237700013</v>
      </c>
      <c r="O175" s="22">
        <v>456.7062895115829</v>
      </c>
      <c r="P175" s="22">
        <v>383.34306799074227</v>
      </c>
      <c r="Q175" s="22">
        <v>396.37797902663289</v>
      </c>
      <c r="R175" s="22">
        <v>465.11988694402487</v>
      </c>
      <c r="S175" s="22">
        <v>546.77685018555155</v>
      </c>
      <c r="T175" s="22">
        <v>654.28383728328504</v>
      </c>
      <c r="U175" s="22">
        <v>830.40769420432196</v>
      </c>
      <c r="V175" s="22">
        <v>1082.286025016987</v>
      </c>
      <c r="W175" s="22">
        <v>1213.2653281638804</v>
      </c>
      <c r="X175" s="22">
        <v>1634.31209539718</v>
      </c>
      <c r="Y175" s="22">
        <v>1926.2929967340065</v>
      </c>
      <c r="Z175" s="22">
        <v>2137.0251221180015</v>
      </c>
      <c r="AA175" s="22">
        <v>2281.4109729684096</v>
      </c>
      <c r="AB175" s="22">
        <v>2492.3366427746782</v>
      </c>
      <c r="AC175" s="22">
        <v>2615.0251344870044</v>
      </c>
      <c r="AD175" s="22">
        <v>2567.7992065688268</v>
      </c>
      <c r="AE175" s="22">
        <v>1826.5669192421635</v>
      </c>
      <c r="AF175" s="22">
        <v>1529.0828635133516</v>
      </c>
      <c r="AG175" s="22">
        <v>1724.8411344137025</v>
      </c>
    </row>
    <row r="176" spans="1:33" x14ac:dyDescent="0.25">
      <c r="A176" s="17" t="str">
        <f>VLOOKUP(C176,'Country Table'!$C$4:$G$222,5,FALSE)</f>
        <v>Lower middle income</v>
      </c>
      <c r="B176" s="17" t="str">
        <f>VLOOKUP(C176,'Country Table'!$C$4:$G$222,4,FALSE)</f>
        <v>East Asia &amp; Pacific</v>
      </c>
      <c r="C176" t="s">
        <v>420</v>
      </c>
      <c r="D176" s="22">
        <v>1080.6724501864289</v>
      </c>
      <c r="E176" s="22">
        <v>1253.1515278626848</v>
      </c>
      <c r="F176" s="22">
        <v>1264.0496553123405</v>
      </c>
      <c r="G176" s="22">
        <v>1177.3861578563537</v>
      </c>
      <c r="H176" s="22">
        <v>1335.9024977343563</v>
      </c>
      <c r="I176" s="22">
        <v>1390.9663225555737</v>
      </c>
      <c r="J176" s="22">
        <v>1427.7590126421355</v>
      </c>
      <c r="K176" s="22">
        <v>1462.8902293051917</v>
      </c>
      <c r="L176" s="22">
        <v>1473.7101741656847</v>
      </c>
      <c r="M176" s="22">
        <v>1478.4940570801521</v>
      </c>
      <c r="N176" s="22">
        <v>1470.5722652661264</v>
      </c>
      <c r="O176" s="22">
        <v>1363.1130157142259</v>
      </c>
      <c r="P176" s="22">
        <v>1354.1861685182516</v>
      </c>
      <c r="Q176" s="22">
        <v>1580.5424436300459</v>
      </c>
      <c r="R176" s="22">
        <v>1788.0871669579135</v>
      </c>
      <c r="S176" s="22">
        <v>1887.2265762755901</v>
      </c>
      <c r="T176" s="22">
        <v>2049.6188556889551</v>
      </c>
      <c r="U176" s="22">
        <v>2398.6126245948844</v>
      </c>
      <c r="V176" s="22">
        <v>2705.5976580008128</v>
      </c>
      <c r="W176" s="22">
        <v>2649.6181435287253</v>
      </c>
      <c r="X176" s="22">
        <v>2966.8571159867824</v>
      </c>
      <c r="Y176" s="22">
        <v>3264.5370165591044</v>
      </c>
      <c r="Z176" s="22">
        <v>3133.0902092034776</v>
      </c>
      <c r="AA176" s="22">
        <v>3124.2330775658838</v>
      </c>
      <c r="AB176" s="22">
        <v>3088.2583026550383</v>
      </c>
      <c r="AC176" s="22">
        <v>2801.9398477885811</v>
      </c>
      <c r="AD176" s="22">
        <v>2889.8530362340293</v>
      </c>
      <c r="AE176" s="22">
        <v>3082.3563228904131</v>
      </c>
      <c r="AF176" s="22">
        <v>3095.7021558449342</v>
      </c>
      <c r="AG176" s="22">
        <v>3058.0656752207965</v>
      </c>
    </row>
    <row r="177" spans="1:33" x14ac:dyDescent="0.25">
      <c r="A177" s="17" t="str">
        <f>VLOOKUP(C177,'Country Table'!$C$4:$G$222,5,FALSE)</f>
        <v>Lower middle income</v>
      </c>
      <c r="B177" s="17" t="str">
        <f>VLOOKUP(C177,'Country Table'!$C$4:$G$222,4,FALSE)</f>
        <v>East Asia &amp; Pacific</v>
      </c>
      <c r="C177" t="s">
        <v>423</v>
      </c>
      <c r="D177" s="22">
        <v>95.188250180887579</v>
      </c>
      <c r="E177" s="22">
        <v>138.44745436873353</v>
      </c>
      <c r="F177" s="22">
        <v>139.20013657957733</v>
      </c>
      <c r="G177" s="22">
        <v>182.30840175911277</v>
      </c>
      <c r="H177" s="22">
        <v>221.12918123530218</v>
      </c>
      <c r="I177" s="22">
        <v>276.81266651062879</v>
      </c>
      <c r="J177" s="22">
        <v>324.1472068856209</v>
      </c>
      <c r="K177" s="22">
        <v>348.01739807637472</v>
      </c>
      <c r="L177" s="22">
        <v>348.32432618285389</v>
      </c>
      <c r="M177" s="22">
        <v>362.91950280114224</v>
      </c>
      <c r="N177" s="22">
        <v>390.0933260526329</v>
      </c>
      <c r="O177" s="22">
        <v>404.80786624284838</v>
      </c>
      <c r="P177" s="22">
        <v>430.05286713907736</v>
      </c>
      <c r="Q177" s="22">
        <v>480.57979922145705</v>
      </c>
      <c r="R177" s="22">
        <v>546.90960584225081</v>
      </c>
      <c r="S177" s="22">
        <v>687.47973559223055</v>
      </c>
      <c r="T177" s="22">
        <v>784.3724222784499</v>
      </c>
      <c r="U177" s="22">
        <v>906.28419810913363</v>
      </c>
      <c r="V177" s="22">
        <v>1149.4246418462985</v>
      </c>
      <c r="W177" s="22">
        <v>1217.2685553041179</v>
      </c>
      <c r="X177" s="22">
        <v>1317.8907061783561</v>
      </c>
      <c r="Y177" s="22">
        <v>1525.1159880010373</v>
      </c>
      <c r="Z177" s="22">
        <v>1735.1412764380527</v>
      </c>
      <c r="AA177" s="22">
        <v>1886.6718963367141</v>
      </c>
      <c r="AB177" s="22">
        <v>2030.2619547331824</v>
      </c>
      <c r="AC177" s="22">
        <v>2085.1014840987887</v>
      </c>
      <c r="AD177" s="22">
        <v>2192.2145386656634</v>
      </c>
      <c r="AE177" s="22">
        <v>2365.6216656737411</v>
      </c>
      <c r="AF177" s="22">
        <v>2566.5969495851127</v>
      </c>
      <c r="AG177" s="22">
        <v>2715.2760364072114</v>
      </c>
    </row>
    <row r="178" spans="1:33" x14ac:dyDescent="0.25">
      <c r="A178" s="17" t="str">
        <f>VLOOKUP(C178,'Country Table'!$C$4:$G$222,5,FALSE)</f>
        <v>Lower middle income</v>
      </c>
      <c r="B178" s="17" t="str">
        <f>VLOOKUP(C178,'Country Table'!$C$4:$G$222,4,FALSE)</f>
        <v>Middle East &amp; North Africa</v>
      </c>
      <c r="C178" t="s">
        <v>427</v>
      </c>
      <c r="D178" s="22" t="s">
        <v>443</v>
      </c>
      <c r="E178" s="22" t="s">
        <v>443</v>
      </c>
      <c r="F178" s="22" t="s">
        <v>443</v>
      </c>
      <c r="G178" s="22" t="s">
        <v>443</v>
      </c>
      <c r="H178" s="22">
        <v>1201.5815421388177</v>
      </c>
      <c r="I178" s="22">
        <v>1326.5628573714594</v>
      </c>
      <c r="J178" s="22">
        <v>1317.4667513138538</v>
      </c>
      <c r="K178" s="22">
        <v>1389.1649713765066</v>
      </c>
      <c r="L178" s="22">
        <v>1465.0460568586832</v>
      </c>
      <c r="M178" s="22">
        <v>1499.492176570189</v>
      </c>
      <c r="N178" s="22">
        <v>1476.1718500023783</v>
      </c>
      <c r="O178" s="22">
        <v>1335.5531952935903</v>
      </c>
      <c r="P178" s="22">
        <v>1156.2174734576911</v>
      </c>
      <c r="Q178" s="22">
        <v>1257.6985700968853</v>
      </c>
      <c r="R178" s="22">
        <v>1337.5657243067317</v>
      </c>
      <c r="S178" s="22">
        <v>1455.187875181153</v>
      </c>
      <c r="T178" s="22">
        <v>1441.4617004674233</v>
      </c>
      <c r="U178" s="22">
        <v>1575.5634002728864</v>
      </c>
      <c r="V178" s="22">
        <v>1857.8905154459508</v>
      </c>
      <c r="W178" s="22">
        <v>1970.1829633739837</v>
      </c>
      <c r="X178" s="22">
        <v>2354.1259867184731</v>
      </c>
      <c r="Y178" s="22">
        <v>2695.1938533901489</v>
      </c>
      <c r="Z178" s="22">
        <v>2834.0215246339321</v>
      </c>
      <c r="AA178" s="22">
        <v>3060.3123893101983</v>
      </c>
      <c r="AB178" s="22">
        <v>3046.8217984481712</v>
      </c>
      <c r="AC178" s="22">
        <v>2967.8517465197469</v>
      </c>
      <c r="AD178" s="22">
        <v>3074.291152365146</v>
      </c>
      <c r="AE178" s="22">
        <v>3254.4858865876286</v>
      </c>
      <c r="AF178" s="22">
        <v>3198.8666444740493</v>
      </c>
      <c r="AG178" s="22" t="s">
        <v>443</v>
      </c>
    </row>
    <row r="179" spans="1:33" x14ac:dyDescent="0.25">
      <c r="A179" s="17" t="str">
        <f>VLOOKUP(C179,'Country Table'!$C$4:$G$222,5,FALSE)</f>
        <v>Low income</v>
      </c>
      <c r="B179" s="17" t="str">
        <f>VLOOKUP(C179,'Country Table'!$C$4:$G$222,4,FALSE)</f>
        <v>Middle East &amp; North Africa</v>
      </c>
      <c r="C179" t="s">
        <v>459</v>
      </c>
      <c r="D179" s="22">
        <v>482.24787401731447</v>
      </c>
      <c r="E179" s="22">
        <v>482.06068889976814</v>
      </c>
      <c r="F179" s="22">
        <v>498.96345882973321</v>
      </c>
      <c r="G179" s="22">
        <v>393.73923211567853</v>
      </c>
      <c r="H179" s="22">
        <v>291.47215253005538</v>
      </c>
      <c r="I179" s="22">
        <v>285.56955482063603</v>
      </c>
      <c r="J179" s="22">
        <v>374.01143136172271</v>
      </c>
      <c r="K179" s="22">
        <v>428.06081000203375</v>
      </c>
      <c r="L179" s="22">
        <v>384.49984686427723</v>
      </c>
      <c r="M179" s="22">
        <v>451.57113876550727</v>
      </c>
      <c r="N179" s="22">
        <v>554.44863342779274</v>
      </c>
      <c r="O179" s="22">
        <v>550.36024167708126</v>
      </c>
      <c r="P179" s="22">
        <v>579.85292052835837</v>
      </c>
      <c r="Q179" s="22">
        <v>620.38275867209563</v>
      </c>
      <c r="R179" s="22">
        <v>709.96530613862478</v>
      </c>
      <c r="S179" s="22">
        <v>832.84448862627926</v>
      </c>
      <c r="T179" s="22">
        <v>921.41844394126588</v>
      </c>
      <c r="U179" s="22">
        <v>1017.292000697859</v>
      </c>
      <c r="V179" s="22">
        <v>1229.2468432174494</v>
      </c>
      <c r="W179" s="22">
        <v>1116.0845943035649</v>
      </c>
      <c r="X179" s="22">
        <v>1334.7848446134083</v>
      </c>
      <c r="Y179" s="22">
        <v>1374.6212851275816</v>
      </c>
      <c r="Z179" s="22">
        <v>1446.5363535149579</v>
      </c>
      <c r="AA179" s="22">
        <v>1607.1523649890357</v>
      </c>
      <c r="AB179" s="22">
        <v>1673.1463536947806</v>
      </c>
      <c r="AC179" s="22">
        <v>1395.4396331747732</v>
      </c>
      <c r="AD179" s="22">
        <v>1033.7330434793387</v>
      </c>
      <c r="AE179" s="22">
        <v>882.39575851096572</v>
      </c>
      <c r="AF179" s="22">
        <v>968.15904758299928</v>
      </c>
      <c r="AG179" s="22" t="s">
        <v>443</v>
      </c>
    </row>
    <row r="180" spans="1:33" x14ac:dyDescent="0.25">
      <c r="A180" s="17" t="str">
        <f>VLOOKUP(C180,'Country Table'!$C$4:$G$222,5,FALSE)</f>
        <v>Lower middle income</v>
      </c>
      <c r="B180" s="17" t="str">
        <f>VLOOKUP(C180,'Country Table'!$C$4:$G$222,4,FALSE)</f>
        <v>Sub-Saharan Africa</v>
      </c>
      <c r="C180" t="s">
        <v>430</v>
      </c>
      <c r="D180" s="22">
        <v>408.7695347246771</v>
      </c>
      <c r="E180" s="22">
        <v>409.72757356935659</v>
      </c>
      <c r="F180" s="22">
        <v>376.4987744213434</v>
      </c>
      <c r="G180" s="22">
        <v>378.12547185507958</v>
      </c>
      <c r="H180" s="22">
        <v>412.2609844537248</v>
      </c>
      <c r="I180" s="22">
        <v>418.51507071382724</v>
      </c>
      <c r="J180" s="22">
        <v>385.15244086743866</v>
      </c>
      <c r="K180" s="22">
        <v>448.37020681855751</v>
      </c>
      <c r="L180" s="22">
        <v>358.55588621746068</v>
      </c>
      <c r="M180" s="22">
        <v>335.71239071974554</v>
      </c>
      <c r="N180" s="22">
        <v>345.68955437284848</v>
      </c>
      <c r="O180" s="22">
        <v>382.94117849531011</v>
      </c>
      <c r="P180" s="22">
        <v>382.24217237571855</v>
      </c>
      <c r="Q180" s="22">
        <v>435.4580833253201</v>
      </c>
      <c r="R180" s="22">
        <v>538.59150640966232</v>
      </c>
      <c r="S180" s="22">
        <v>702.74094063237476</v>
      </c>
      <c r="T180" s="22">
        <v>1047.9191874491764</v>
      </c>
      <c r="U180" s="22">
        <v>1124.2905859769212</v>
      </c>
      <c r="V180" s="22">
        <v>1394.0006084668671</v>
      </c>
      <c r="W180" s="22">
        <v>1159.9077621474516</v>
      </c>
      <c r="X180" s="22">
        <v>1489.4593058359342</v>
      </c>
      <c r="Y180" s="22">
        <v>1672.908251036522</v>
      </c>
      <c r="Z180" s="22">
        <v>1763.0727333719526</v>
      </c>
      <c r="AA180" s="22">
        <v>1878.9070013235144</v>
      </c>
      <c r="AB180" s="22">
        <v>1763.0572976543513</v>
      </c>
      <c r="AC180" s="22">
        <v>1337.7961101408707</v>
      </c>
      <c r="AD180" s="22">
        <v>1280.5788983473178</v>
      </c>
      <c r="AE180" s="22">
        <v>1534.8653705224485</v>
      </c>
      <c r="AF180" s="22">
        <v>1556.3344815412818</v>
      </c>
      <c r="AG180" s="22">
        <v>1291.3433573736377</v>
      </c>
    </row>
    <row r="181" spans="1:33" x14ac:dyDescent="0.25">
      <c r="A181" s="17" t="str">
        <f>VLOOKUP(C181,'Country Table'!$C$4:$G$222,5,FALSE)</f>
        <v>Lower middle income</v>
      </c>
      <c r="B181" s="17" t="str">
        <f>VLOOKUP(C181,'Country Table'!$C$4:$G$222,4,FALSE)</f>
        <v>Sub-Saharan Africa</v>
      </c>
      <c r="C181" t="s">
        <v>432</v>
      </c>
      <c r="D181" s="22">
        <v>841.97298977869082</v>
      </c>
      <c r="E181" s="22">
        <v>809.05212482544937</v>
      </c>
      <c r="F181" s="22">
        <v>619.3725940328253</v>
      </c>
      <c r="G181" s="22">
        <v>591.72016249148317</v>
      </c>
      <c r="H181" s="22">
        <v>611.86571103019207</v>
      </c>
      <c r="I181" s="22">
        <v>623.20996740431838</v>
      </c>
      <c r="J181" s="22">
        <v>741.09572673315131</v>
      </c>
      <c r="K181" s="22">
        <v>731.94837968695754</v>
      </c>
      <c r="L181" s="22">
        <v>544.98416286203064</v>
      </c>
      <c r="M181" s="22">
        <v>580.07071808101</v>
      </c>
      <c r="N181" s="22">
        <v>563.05774105357432</v>
      </c>
      <c r="O181" s="22">
        <v>568.38590919055594</v>
      </c>
      <c r="P181" s="22">
        <v>530.53057939869291</v>
      </c>
      <c r="Q181" s="22">
        <v>478.00740496922776</v>
      </c>
      <c r="R181" s="22">
        <v>482.99841130284483</v>
      </c>
      <c r="S181" s="22">
        <v>476.55532360291494</v>
      </c>
      <c r="T181" s="22">
        <v>447.85492416554791</v>
      </c>
      <c r="U181" s="22">
        <v>431.78718826702715</v>
      </c>
      <c r="V181" s="22">
        <v>356.69334965272162</v>
      </c>
      <c r="W181" s="22">
        <v>771.59878591531469</v>
      </c>
      <c r="X181" s="22">
        <v>948.33185445926017</v>
      </c>
      <c r="Y181" s="22">
        <v>1093.654002275111</v>
      </c>
      <c r="Z181" s="22">
        <v>1304.9698016741122</v>
      </c>
      <c r="AA181" s="22">
        <v>1430.000817955716</v>
      </c>
      <c r="AB181" s="22">
        <v>1434.8993400227766</v>
      </c>
      <c r="AC181" s="22">
        <v>1445.071061987984</v>
      </c>
      <c r="AD181" s="22">
        <v>1464.5835290394639</v>
      </c>
      <c r="AE181" s="22">
        <v>1548.1700557255188</v>
      </c>
      <c r="AF181" s="22">
        <v>1683.7405770946475</v>
      </c>
      <c r="AG181" s="22">
        <v>1463.9859101805419</v>
      </c>
    </row>
  </sheetData>
  <autoFilter ref="A1:AG1" xr:uid="{A236F366-A737-40C5-9C17-2FC260E728E9}">
    <sortState xmlns:xlrd2="http://schemas.microsoft.com/office/spreadsheetml/2017/richdata2" ref="A2:AG18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Country Table</vt:lpstr>
      <vt:lpstr>AgingPop</vt:lpstr>
      <vt:lpstr>FemLab</vt:lpstr>
      <vt:lpstr>Urban</vt:lpstr>
      <vt:lpstr>Unemploy</vt:lpstr>
      <vt:lpstr>FDIusd</vt:lpstr>
      <vt:lpstr>FDIGDP</vt:lpstr>
      <vt:lpstr>GDPg</vt:lpstr>
      <vt:lpstr>GDPpcap</vt:lpstr>
      <vt:lpstr>EFI</vt:lpstr>
      <vt:lpstr>EPI</vt:lpstr>
      <vt:lpstr>EduI</vt:lpstr>
      <vt:lpstr>IncI</vt:lpstr>
      <vt:lpstr>LEI</vt:lpstr>
      <vt:lpstr>HDI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</dc:creator>
  <cp:lastModifiedBy>Mazen</cp:lastModifiedBy>
  <dcterms:created xsi:type="dcterms:W3CDTF">2020-11-20T15:42:53Z</dcterms:created>
  <dcterms:modified xsi:type="dcterms:W3CDTF">2020-12-07T19:28:52Z</dcterms:modified>
</cp:coreProperties>
</file>