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temp\RobArm\robarm_documents\"/>
    </mc:Choice>
  </mc:AlternateContent>
  <xr:revisionPtr revIDLastSave="0" documentId="13_ncr:1_{B56344B3-84AF-486D-9E3A-FB8A2E09B084}" xr6:coauthVersionLast="46" xr6:coauthVersionMax="46" xr10:uidLastSave="{00000000-0000-0000-0000-000000000000}"/>
  <bookViews>
    <workbookView xWindow="-93" yWindow="-93" windowWidth="25786" windowHeight="13986" activeTab="2" xr2:uid="{0F35D6AC-EAA5-4C47-AFB1-B1E0D00B73D5}"/>
  </bookViews>
  <sheets>
    <sheet name="Template" sheetId="3" r:id="rId1"/>
    <sheet name="Motor Driver PCB" sheetId="1" r:id="rId2"/>
    <sheet name="TMC2130 Based Boar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4" i="3"/>
  <c r="F52" i="1"/>
  <c r="F51" i="1"/>
  <c r="F25" i="1"/>
  <c r="F47" i="1"/>
  <c r="F35" i="1"/>
  <c r="F36" i="1"/>
  <c r="F40" i="1"/>
  <c r="F41" i="1"/>
  <c r="F42" i="1"/>
  <c r="F43" i="1"/>
  <c r="F44" i="1"/>
  <c r="F45" i="1"/>
  <c r="F46" i="1"/>
  <c r="F48" i="1"/>
  <c r="F49" i="1"/>
  <c r="F50" i="1"/>
  <c r="F54" i="1"/>
  <c r="F55" i="1"/>
  <c r="F56" i="1"/>
  <c r="F57" i="1"/>
  <c r="F58" i="1"/>
  <c r="F59" i="1"/>
  <c r="F60" i="1"/>
  <c r="F22" i="1"/>
  <c r="F21" i="1"/>
  <c r="F29" i="1"/>
  <c r="F28" i="1"/>
  <c r="F17" i="1"/>
  <c r="F16" i="1"/>
  <c r="F15" i="1"/>
  <c r="F14" i="1"/>
  <c r="F13" i="1"/>
  <c r="F19" i="1"/>
  <c r="F18" i="1"/>
  <c r="F30" i="1"/>
  <c r="F31" i="1"/>
  <c r="F32" i="1"/>
  <c r="F33" i="1"/>
  <c r="F34" i="1"/>
  <c r="F37" i="1"/>
  <c r="F38" i="1"/>
  <c r="F39" i="1"/>
  <c r="F20" i="1"/>
  <c r="F24" i="1"/>
  <c r="F26" i="1"/>
  <c r="F27" i="1"/>
  <c r="F4" i="1" l="1"/>
</calcChain>
</file>

<file path=xl/sharedStrings.xml><?xml version="1.0" encoding="utf-8"?>
<sst xmlns="http://schemas.openxmlformats.org/spreadsheetml/2006/main" count="144" uniqueCount="128">
  <si>
    <t>Part Function</t>
  </si>
  <si>
    <t>Part Number</t>
  </si>
  <si>
    <t>Description</t>
  </si>
  <si>
    <t>Unit Cost</t>
  </si>
  <si>
    <t>Quantity</t>
  </si>
  <si>
    <t>Total Cost</t>
  </si>
  <si>
    <t>Link</t>
  </si>
  <si>
    <t>Total</t>
  </si>
  <si>
    <t>Power Management</t>
  </si>
  <si>
    <t>Other ICs</t>
  </si>
  <si>
    <t>12V PMIC</t>
  </si>
  <si>
    <t>LM2576S-12/NOPB-ND</t>
  </si>
  <si>
    <t>IC REG BUCK 12V 3A TO263-5</t>
  </si>
  <si>
    <t>https://www.digikey.com/en/products/detail/texas-instruments/LM2576S-12-NOPB/363651</t>
  </si>
  <si>
    <t>3.3V PMIC</t>
  </si>
  <si>
    <t>LD1117DT33TR</t>
  </si>
  <si>
    <t>IC REG LINEAR 3.3V 800MA DPAK</t>
  </si>
  <si>
    <t>https://www.digikey.com/en/products/detail/stmicroelectronics/LD1117DT33TR/585760?s=N4IgTCBcDaIDIBECMKDsCAqBmLGBKIAugL5A</t>
  </si>
  <si>
    <t>5V</t>
  </si>
  <si>
    <t>IC REG LINEAR 5V 500MA DPAK</t>
  </si>
  <si>
    <t>https://www.digikey.com/en/products/detail/on-semiconductor/MC78M05BDTRKG/919369</t>
  </si>
  <si>
    <t>diodes</t>
  </si>
  <si>
    <t>B340-13-F</t>
  </si>
  <si>
    <t>DIODE SCHOTTKY 40V 3A SMC</t>
  </si>
  <si>
    <t>https://www.digikey.com/en/products/detail/diodes-incorporated/B340-13-F/768768</t>
  </si>
  <si>
    <t>Inductor for 3.3V PMIC</t>
  </si>
  <si>
    <t>SRR1280A-101M</t>
  </si>
  <si>
    <t>FIXED IND 100UH 2.1A 150MOHM SMD</t>
  </si>
  <si>
    <t>https://www.digikey.com/en/products/detail/bourns-inc/SRR1280A-101M/4340250</t>
  </si>
  <si>
    <t>Capacitors</t>
  </si>
  <si>
    <t>Driver VM caps</t>
  </si>
  <si>
    <t>A768KE107M1VLAE036</t>
  </si>
  <si>
    <t>CAP ALUM POLY 100UF 20% 35V SMD</t>
  </si>
  <si>
    <t>https://www.digikey.com/en/products/detail/kemet/A768KE107M1VLAE036/13420090</t>
  </si>
  <si>
    <t>3.3V PMIC Cap</t>
  </si>
  <si>
    <t>RHS0J102MCN1GS</t>
  </si>
  <si>
    <t>CAP ALUM POLY 1000UF 6.3V SMD</t>
  </si>
  <si>
    <t>https://www.digikey.com/en/products/detail/nichicon/RHS0J102MCN1GS/2209464</t>
  </si>
  <si>
    <t>0.1uF Cap (Generic) 0603</t>
  </si>
  <si>
    <t>https://www.digikey.com/en/products/detail/kemet/C0603C104M5RACTU/2199782</t>
  </si>
  <si>
    <t>C0603C104M5RACTU</t>
  </si>
  <si>
    <t>CAP CER 0.1UF 50V X7R 0603</t>
  </si>
  <si>
    <t>https://www.digikey.com/en/products/detail/murata-electronics/GRM21BR61H106KE43L/10326316</t>
  </si>
  <si>
    <t>CAP CER 10UF 50V X5R 0805</t>
  </si>
  <si>
    <t>GRM21BR61H106KE43L</t>
  </si>
  <si>
    <t>10uF Cap (Generic) 0805</t>
  </si>
  <si>
    <t>IO expansion</t>
  </si>
  <si>
    <t>IC I/O EXPANDER I2C 16B TSSOP</t>
  </si>
  <si>
    <t>https://www.digikey.com/en/products/detail/texas-instruments/TCA9539PWR/2139129</t>
  </si>
  <si>
    <t>PWM expansion</t>
  </si>
  <si>
    <t>IC LED DRVR LIN DIM 25MA 28TSSOP</t>
  </si>
  <si>
    <t>https://www.digikey.com/en/products/detail/nxp-usa-inc/PCA9685PW-118/2034325</t>
  </si>
  <si>
    <t>motor drivers</t>
  </si>
  <si>
    <t>IC MTR DRV BIPOLR 8-37V 24HTSSOP</t>
  </si>
  <si>
    <t>https://www.digikey.com/en/products/detail/texas-instruments/DRV8886PWPR/6695811</t>
  </si>
  <si>
    <t>Resistors</t>
  </si>
  <si>
    <t>RES 1K OHM 5% 1/5W 0603</t>
  </si>
  <si>
    <t>https://www.digikey.com/en/products/detail/yageo/RC0603JR-7W1KL/12698826</t>
  </si>
  <si>
    <t>RC0603JR-7W1KL</t>
  </si>
  <si>
    <t>1k Res (Generic) 0603</t>
  </si>
  <si>
    <t>CRGCQ0603F10K</t>
  </si>
  <si>
    <t>CRGCQ 0603 10K 1%</t>
  </si>
  <si>
    <t>10k Res (Generic) 0603 0.1W</t>
  </si>
  <si>
    <t>https://www.digikey.com/en/products/detail/te-connectivity-passive-product/CRGCQ0603F10K/8576302</t>
  </si>
  <si>
    <t>CL21B474KBFNNNG</t>
  </si>
  <si>
    <t>CAP CER 0.47UF 50V X7R 0805</t>
  </si>
  <si>
    <t>0.47uF Cap (Generic) 0805</t>
  </si>
  <si>
    <t>https://www.digikey.com/en/products/detail/samsung-electro-mechanics/CL21B474KBFNNNG/3894539</t>
  </si>
  <si>
    <t>CAP CER 10000PF 50V X7R 0603</t>
  </si>
  <si>
    <t>https://www.digikey.com/en/products/detail/avx-corporation/06035C103JAT2A/1600025</t>
  </si>
  <si>
    <t>06035C103JAT2A</t>
  </si>
  <si>
    <t>0.01uF Cap (Generic) 0603</t>
  </si>
  <si>
    <t>RC0603JR-0720KL</t>
  </si>
  <si>
    <t>RES SMD 20K OHM 5% 1/10W 0603</t>
  </si>
  <si>
    <t>https://www.digikey.com/en/products/detail/yageo/RC0603JR-0720KL/726740</t>
  </si>
  <si>
    <t>20k Res (Generic) 0603 0.1W</t>
  </si>
  <si>
    <t>https://www.digikey.com/en/products/detail/yageo/AC0603JR-0730KL/5896432</t>
  </si>
  <si>
    <t>RES SMD 30K OHM 5% 1/10W 0603</t>
  </si>
  <si>
    <t>AC0603JR-0730KL</t>
  </si>
  <si>
    <t>30k Res (Generic) 0603 0.1W</t>
  </si>
  <si>
    <t>CL10B223KB8NNNC</t>
  </si>
  <si>
    <t>CAP CER 0.022UF 50V X7R 0603</t>
  </si>
  <si>
    <t>0.022uF Cap (Generic) 0603</t>
  </si>
  <si>
    <t>https://www.digikey.com/en/products/detail/samsung-electro-mechanics/CL10B223KB8NNNC/3886762</t>
  </si>
  <si>
    <t>CC0603ZRY5V9BB224</t>
  </si>
  <si>
    <t>0.22uF Cap (Generic) 0603</t>
  </si>
  <si>
    <t>CAP CER 0.22UF 50V Y5V 0603</t>
  </si>
  <si>
    <t>https://www.digikey.com/en/products/detail/yageo/CC0603ZRY5V9BB224/5195237</t>
  </si>
  <si>
    <t>Connectors, Misc</t>
  </si>
  <si>
    <t>https://www.digikey.com/en/products/detail/molex/0470533000/3262217</t>
  </si>
  <si>
    <t>Fan connector</t>
  </si>
  <si>
    <t>CONN HEADER VERT 4POS 2.54MM</t>
  </si>
  <si>
    <t>MOSFET N-CH 50V 220MA SOT23-3</t>
  </si>
  <si>
    <t>level shifter FET</t>
  </si>
  <si>
    <t>https://www.digikey.com/en/products/detail/on-semiconductor/BSS138/244210</t>
  </si>
  <si>
    <t>FPC to RPI</t>
  </si>
  <si>
    <t>ZF5S-40-01-T-WT</t>
  </si>
  <si>
    <t>CONN FFC BOTTOM 40POS 0.50MM R/A</t>
  </si>
  <si>
    <t>https://www.digikey.com/en/products/detail/samtec-inc/ZF5S-40-01-T-WT/4822887</t>
  </si>
  <si>
    <t>FPC ADAPTER 50PIN 0.5MM PITCH</t>
  </si>
  <si>
    <t>1528-1096-ND</t>
  </si>
  <si>
    <t>FPC adapter board</t>
  </si>
  <si>
    <t>https://www.digikey.com/en/products/detail/adafruit-industries-llc/1492/5154671</t>
  </si>
  <si>
    <t>CABLE FFC 40POS 0.50MM 4"</t>
  </si>
  <si>
    <t>AE11342-ND</t>
  </si>
  <si>
    <t>https://www.digikey.com/en/products/detail/assmann-wsw-components/AFFC-050-40-102-11/6570363</t>
  </si>
  <si>
    <t>4" FFC cable</t>
  </si>
  <si>
    <t>https://www.digikey.com/en/products/detail/molex/0151660436/3281317</t>
  </si>
  <si>
    <t>WM19594-ND</t>
  </si>
  <si>
    <t>CABLE FFC 40POS 0.50MM 6"</t>
  </si>
  <si>
    <t>6" FFC cable</t>
  </si>
  <si>
    <t>Optical Sensor</t>
  </si>
  <si>
    <t>OR626-ND</t>
  </si>
  <si>
    <t>SENSOR OPT SLOT PHOTOTRAN PCB MT</t>
  </si>
  <si>
    <t>https://www.digikey.com/en/products/detail/omron-electronics-inc-emc-div/EE-SX1071/274425</t>
  </si>
  <si>
    <t>base limit switch to board</t>
  </si>
  <si>
    <t>WM15254-ND</t>
  </si>
  <si>
    <t>PICOBLADE 3 CIRCUIT 150MM</t>
  </si>
  <si>
    <t>https://www.digikey.com/en/products/detail/molex/0151340302/6198144?s=N4IgTCBcDaIIwFY4GYAsAGZ6IF0C%2BQA</t>
  </si>
  <si>
    <t>Connector Header 3 pos</t>
  </si>
  <si>
    <t>WM1732-ND</t>
  </si>
  <si>
    <t>CONN HEADER VERT 3POS 1.25MM</t>
  </si>
  <si>
    <t>https://www.digikey.com/en/products/detail/molex/0530470310/242854</t>
  </si>
  <si>
    <t>MC78M05BDTRKGOSCT-ND</t>
  </si>
  <si>
    <t>296-25130-1-ND</t>
  </si>
  <si>
    <t>568-11925-1-ND</t>
  </si>
  <si>
    <t>296-45437-1-ND</t>
  </si>
  <si>
    <t>BSS138CT-ND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</si>
</sst>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detail/molex/0151340302/6198144?s=N4IgTCBcDaIIwFY4GYAsAGZ6IF0C%2BQ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F057-F316-4522-8112-26277AB3FDC2}">
  <dimension ref="A4:G63"/>
  <sheetViews>
    <sheetView workbookViewId="0">
      <pane ySplit="10" topLeftCell="A11" activePane="bottomLeft" state="frozen"/>
      <selection pane="bottomLeft" activeCell="B17" sqref="B17"/>
    </sheetView>
  </sheetViews>
  <sheetFormatPr defaultRowHeight="14.35" x14ac:dyDescent="0.5"/>
  <cols>
    <col min="1" max="2" width="24.64453125" customWidth="1"/>
    <col min="3" max="3" width="60.64453125" customWidth="1"/>
    <col min="7" max="7" width="80.64453125" customWidth="1"/>
  </cols>
  <sheetData>
    <row r="4" spans="1:7" x14ac:dyDescent="0.5">
      <c r="D4" s="7" t="s">
        <v>7</v>
      </c>
      <c r="E4" s="7"/>
      <c r="F4" s="5">
        <f>SUM(F12:F998)</f>
        <v>0</v>
      </c>
    </row>
    <row r="10" spans="1:7" x14ac:dyDescent="0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2" spans="1:7" x14ac:dyDescent="0.5">
      <c r="A12" s="8"/>
      <c r="B12" s="8"/>
      <c r="C12" s="8"/>
      <c r="D12" s="2"/>
    </row>
    <row r="13" spans="1:7" x14ac:dyDescent="0.5">
      <c r="D13" s="2"/>
      <c r="F13" s="2"/>
    </row>
    <row r="14" spans="1:7" x14ac:dyDescent="0.5">
      <c r="D14" s="2"/>
      <c r="F14" s="2"/>
    </row>
    <row r="15" spans="1:7" x14ac:dyDescent="0.5">
      <c r="D15" s="2"/>
      <c r="F15" s="2"/>
    </row>
    <row r="16" spans="1:7" x14ac:dyDescent="0.5">
      <c r="D16" s="2"/>
      <c r="F16" s="2"/>
    </row>
    <row r="17" spans="1:6" x14ac:dyDescent="0.5">
      <c r="D17" s="2"/>
      <c r="F17" s="2"/>
    </row>
    <row r="18" spans="1:6" x14ac:dyDescent="0.5">
      <c r="D18" s="2"/>
      <c r="F18" s="2"/>
    </row>
    <row r="19" spans="1:6" x14ac:dyDescent="0.5">
      <c r="D19" s="2"/>
      <c r="F19" s="2"/>
    </row>
    <row r="20" spans="1:6" x14ac:dyDescent="0.5">
      <c r="A20" s="8"/>
      <c r="B20" s="8"/>
      <c r="C20" s="8"/>
      <c r="D20" s="2"/>
      <c r="F20" s="2"/>
    </row>
    <row r="21" spans="1:6" x14ac:dyDescent="0.5">
      <c r="D21" s="2"/>
      <c r="F21" s="2"/>
    </row>
    <row r="22" spans="1:6" x14ac:dyDescent="0.5">
      <c r="D22" s="2"/>
      <c r="F22" s="2"/>
    </row>
    <row r="23" spans="1:6" x14ac:dyDescent="0.5">
      <c r="D23" s="2"/>
      <c r="F23" s="2"/>
    </row>
    <row r="24" spans="1:6" x14ac:dyDescent="0.5">
      <c r="D24" s="2"/>
      <c r="F24" s="2"/>
    </row>
    <row r="25" spans="1:6" x14ac:dyDescent="0.5">
      <c r="D25" s="2"/>
      <c r="F25" s="2"/>
    </row>
    <row r="26" spans="1:6" x14ac:dyDescent="0.5">
      <c r="D26" s="2"/>
      <c r="F26" s="2"/>
    </row>
    <row r="27" spans="1:6" x14ac:dyDescent="0.5">
      <c r="A27" s="8"/>
      <c r="B27" s="8"/>
      <c r="C27" s="8"/>
      <c r="D27" s="2"/>
      <c r="F27" s="2"/>
    </row>
    <row r="28" spans="1:6" x14ac:dyDescent="0.5">
      <c r="D28" s="2"/>
      <c r="F28" s="2"/>
    </row>
    <row r="29" spans="1:6" x14ac:dyDescent="0.5">
      <c r="D29" s="2"/>
      <c r="F29" s="2"/>
    </row>
    <row r="30" spans="1:6" x14ac:dyDescent="0.5">
      <c r="D30" s="2"/>
      <c r="F30" s="2"/>
    </row>
    <row r="31" spans="1:6" x14ac:dyDescent="0.5">
      <c r="D31" s="2"/>
      <c r="F31" s="2"/>
    </row>
    <row r="32" spans="1:6" x14ac:dyDescent="0.5">
      <c r="D32" s="2"/>
      <c r="F32" s="2"/>
    </row>
    <row r="33" spans="1:6" x14ac:dyDescent="0.5">
      <c r="D33" s="2"/>
      <c r="F33" s="2"/>
    </row>
    <row r="34" spans="1:6" x14ac:dyDescent="0.5">
      <c r="D34" s="2"/>
      <c r="F34" s="2"/>
    </row>
    <row r="35" spans="1:6" x14ac:dyDescent="0.5">
      <c r="D35" s="2"/>
      <c r="F35" s="2"/>
    </row>
    <row r="36" spans="1:6" x14ac:dyDescent="0.5">
      <c r="D36" s="2"/>
      <c r="F36" s="2"/>
    </row>
    <row r="37" spans="1:6" x14ac:dyDescent="0.5">
      <c r="D37" s="2"/>
      <c r="F37" s="2"/>
    </row>
    <row r="38" spans="1:6" x14ac:dyDescent="0.5">
      <c r="A38" s="8"/>
      <c r="B38" s="8"/>
      <c r="C38" s="8"/>
      <c r="D38" s="2"/>
      <c r="F38" s="2"/>
    </row>
    <row r="39" spans="1:6" x14ac:dyDescent="0.5">
      <c r="D39" s="2"/>
      <c r="F39" s="2"/>
    </row>
    <row r="40" spans="1:6" x14ac:dyDescent="0.5">
      <c r="D40" s="2"/>
      <c r="F40" s="2"/>
    </row>
    <row r="41" spans="1:6" x14ac:dyDescent="0.5">
      <c r="D41" s="2"/>
      <c r="F41" s="2"/>
    </row>
    <row r="42" spans="1:6" x14ac:dyDescent="0.5">
      <c r="D42" s="2"/>
      <c r="F42" s="2"/>
    </row>
    <row r="43" spans="1:6" x14ac:dyDescent="0.5">
      <c r="D43" s="2"/>
      <c r="F43" s="2"/>
    </row>
    <row r="44" spans="1:6" x14ac:dyDescent="0.5">
      <c r="D44" s="2"/>
      <c r="F44" s="2"/>
    </row>
    <row r="45" spans="1:6" x14ac:dyDescent="0.5">
      <c r="A45" s="6"/>
      <c r="B45" s="6"/>
      <c r="C45" s="6"/>
      <c r="D45" s="2"/>
      <c r="F45" s="2"/>
    </row>
    <row r="46" spans="1:6" x14ac:dyDescent="0.5">
      <c r="B46" s="3"/>
      <c r="D46" s="2"/>
      <c r="F46" s="2"/>
    </row>
    <row r="47" spans="1:6" x14ac:dyDescent="0.5">
      <c r="D47" s="2"/>
      <c r="F47" s="2"/>
    </row>
    <row r="48" spans="1:6" x14ac:dyDescent="0.5">
      <c r="B48" s="4"/>
      <c r="D48" s="2"/>
      <c r="F48" s="2"/>
    </row>
    <row r="49" spans="4:6" x14ac:dyDescent="0.5">
      <c r="D49" s="2"/>
      <c r="F49" s="2"/>
    </row>
    <row r="50" spans="4:6" x14ac:dyDescent="0.5">
      <c r="D50" s="2"/>
      <c r="F50" s="2"/>
    </row>
    <row r="51" spans="4:6" x14ac:dyDescent="0.5">
      <c r="D51" s="2"/>
      <c r="F51" s="2"/>
    </row>
    <row r="52" spans="4:6" x14ac:dyDescent="0.5">
      <c r="D52" s="2"/>
      <c r="F52" s="2"/>
    </row>
    <row r="53" spans="4:6" x14ac:dyDescent="0.5">
      <c r="D53" s="2"/>
      <c r="F53" s="2"/>
    </row>
    <row r="54" spans="4:6" x14ac:dyDescent="0.5">
      <c r="D54" s="2"/>
      <c r="F54" s="2"/>
    </row>
    <row r="55" spans="4:6" x14ac:dyDescent="0.5">
      <c r="D55" s="2"/>
      <c r="F55" s="2"/>
    </row>
    <row r="56" spans="4:6" x14ac:dyDescent="0.5">
      <c r="D56" s="2"/>
      <c r="F56" s="2"/>
    </row>
    <row r="57" spans="4:6" x14ac:dyDescent="0.5">
      <c r="D57" s="2"/>
      <c r="F57" s="2"/>
    </row>
    <row r="58" spans="4:6" x14ac:dyDescent="0.5">
      <c r="D58" s="2"/>
      <c r="F58" s="2"/>
    </row>
    <row r="59" spans="4:6" x14ac:dyDescent="0.5">
      <c r="D59" s="2"/>
      <c r="F59" s="2"/>
    </row>
    <row r="60" spans="4:6" x14ac:dyDescent="0.5">
      <c r="D60" s="2"/>
      <c r="F60" s="2"/>
    </row>
    <row r="61" spans="4:6" x14ac:dyDescent="0.5">
      <c r="D61" s="2"/>
    </row>
    <row r="62" spans="4:6" x14ac:dyDescent="0.5">
      <c r="D62" s="2"/>
    </row>
    <row r="63" spans="4:6" x14ac:dyDescent="0.5">
      <c r="D63" s="2"/>
    </row>
  </sheetData>
  <mergeCells count="2">
    <mergeCell ref="D4:E4"/>
    <mergeCell ref="A45:C45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F8C6-6216-432B-9BFD-993D12977191}">
  <dimension ref="A4:G63"/>
  <sheetViews>
    <sheetView workbookViewId="0">
      <pane ySplit="10" topLeftCell="A17" activePane="bottomLeft" state="frozen"/>
      <selection pane="bottomLeft" activeCell="A10" sqref="A10:G10"/>
    </sheetView>
  </sheetViews>
  <sheetFormatPr defaultRowHeight="14.35" x14ac:dyDescent="0.5"/>
  <cols>
    <col min="1" max="2" width="24.64453125" customWidth="1"/>
    <col min="3" max="3" width="60.64453125" customWidth="1"/>
    <col min="7" max="7" width="80.64453125" customWidth="1"/>
  </cols>
  <sheetData>
    <row r="4" spans="1:7" x14ac:dyDescent="0.5">
      <c r="D4" s="7" t="s">
        <v>7</v>
      </c>
      <c r="E4" s="7"/>
      <c r="F4" s="5">
        <f>SUM(F12:F998)</f>
        <v>102.19999999999999</v>
      </c>
    </row>
    <row r="10" spans="1:7" x14ac:dyDescent="0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2" spans="1:7" x14ac:dyDescent="0.5">
      <c r="A12" s="6" t="s">
        <v>8</v>
      </c>
      <c r="B12" s="6"/>
      <c r="C12" s="6"/>
      <c r="D12" s="2"/>
    </row>
    <row r="13" spans="1:7" x14ac:dyDescent="0.5">
      <c r="A13" t="s">
        <v>10</v>
      </c>
      <c r="B13" t="s">
        <v>11</v>
      </c>
      <c r="C13" t="s">
        <v>12</v>
      </c>
      <c r="D13" s="2">
        <v>2.94</v>
      </c>
      <c r="E13">
        <v>2</v>
      </c>
      <c r="F13" s="2">
        <f>D13*E13</f>
        <v>5.88</v>
      </c>
      <c r="G13" t="s">
        <v>13</v>
      </c>
    </row>
    <row r="14" spans="1:7" x14ac:dyDescent="0.5">
      <c r="A14" t="s">
        <v>14</v>
      </c>
      <c r="B14" t="s">
        <v>15</v>
      </c>
      <c r="C14" t="s">
        <v>16</v>
      </c>
      <c r="D14" s="2">
        <v>0.51</v>
      </c>
      <c r="E14">
        <v>2</v>
      </c>
      <c r="F14" s="2">
        <f>D14*E14</f>
        <v>1.02</v>
      </c>
      <c r="G14" t="s">
        <v>17</v>
      </c>
    </row>
    <row r="15" spans="1:7" x14ac:dyDescent="0.5">
      <c r="A15" t="s">
        <v>18</v>
      </c>
      <c r="B15" t="s">
        <v>123</v>
      </c>
      <c r="C15" t="s">
        <v>19</v>
      </c>
      <c r="D15" s="2">
        <v>0.53</v>
      </c>
      <c r="E15">
        <v>2</v>
      </c>
      <c r="F15" s="2">
        <f>D15*E15</f>
        <v>1.06</v>
      </c>
      <c r="G15" t="s">
        <v>20</v>
      </c>
    </row>
    <row r="16" spans="1:7" x14ac:dyDescent="0.5">
      <c r="A16" t="s">
        <v>21</v>
      </c>
      <c r="B16" t="s">
        <v>22</v>
      </c>
      <c r="C16" t="s">
        <v>23</v>
      </c>
      <c r="D16" s="2">
        <v>0.37</v>
      </c>
      <c r="E16">
        <v>4</v>
      </c>
      <c r="F16" s="2">
        <f>D16*E16</f>
        <v>1.48</v>
      </c>
      <c r="G16" t="s">
        <v>24</v>
      </c>
    </row>
    <row r="17" spans="1:7" x14ac:dyDescent="0.5">
      <c r="A17" t="s">
        <v>25</v>
      </c>
      <c r="B17" t="s">
        <v>26</v>
      </c>
      <c r="C17" t="s">
        <v>27</v>
      </c>
      <c r="D17" s="2">
        <v>1.39</v>
      </c>
      <c r="E17">
        <v>2</v>
      </c>
      <c r="F17" s="2">
        <f>D17*E17</f>
        <v>2.78</v>
      </c>
      <c r="G17" t="s">
        <v>28</v>
      </c>
    </row>
    <row r="18" spans="1:7" x14ac:dyDescent="0.5">
      <c r="D18" s="2"/>
      <c r="F18" s="2">
        <f t="shared" ref="F18:F60" si="0">D18*E18</f>
        <v>0</v>
      </c>
    </row>
    <row r="19" spans="1:7" x14ac:dyDescent="0.5">
      <c r="D19" s="2"/>
      <c r="F19" s="2">
        <f t="shared" si="0"/>
        <v>0</v>
      </c>
    </row>
    <row r="20" spans="1:7" x14ac:dyDescent="0.5">
      <c r="A20" s="6" t="s">
        <v>9</v>
      </c>
      <c r="B20" s="6"/>
      <c r="C20" s="6"/>
      <c r="D20" s="2"/>
      <c r="F20" s="2">
        <f t="shared" si="0"/>
        <v>0</v>
      </c>
    </row>
    <row r="21" spans="1:7" x14ac:dyDescent="0.5">
      <c r="A21" t="s">
        <v>46</v>
      </c>
      <c r="B21" t="s">
        <v>124</v>
      </c>
      <c r="C21" t="s">
        <v>47</v>
      </c>
      <c r="D21" s="2">
        <v>1.61</v>
      </c>
      <c r="E21">
        <v>5</v>
      </c>
      <c r="F21" s="2">
        <f t="shared" si="0"/>
        <v>8.0500000000000007</v>
      </c>
      <c r="G21" t="s">
        <v>48</v>
      </c>
    </row>
    <row r="22" spans="1:7" x14ac:dyDescent="0.5">
      <c r="A22" t="s">
        <v>49</v>
      </c>
      <c r="B22" t="s">
        <v>125</v>
      </c>
      <c r="C22" t="s">
        <v>50</v>
      </c>
      <c r="D22" s="2">
        <v>2.4</v>
      </c>
      <c r="E22">
        <v>2</v>
      </c>
      <c r="F22" s="2">
        <f t="shared" si="0"/>
        <v>4.8</v>
      </c>
      <c r="G22" t="s">
        <v>51</v>
      </c>
    </row>
    <row r="23" spans="1:7" x14ac:dyDescent="0.5">
      <c r="A23" t="s">
        <v>52</v>
      </c>
      <c r="B23" t="s">
        <v>126</v>
      </c>
      <c r="C23" t="s">
        <v>53</v>
      </c>
      <c r="D23" s="2">
        <v>3.76</v>
      </c>
      <c r="E23">
        <v>8</v>
      </c>
      <c r="F23" s="2">
        <v>22.56</v>
      </c>
      <c r="G23" t="s">
        <v>54</v>
      </c>
    </row>
    <row r="24" spans="1:7" x14ac:dyDescent="0.5">
      <c r="A24" t="s">
        <v>93</v>
      </c>
      <c r="B24" t="s">
        <v>127</v>
      </c>
      <c r="C24" t="s">
        <v>92</v>
      </c>
      <c r="D24" s="2">
        <v>0.28000000000000003</v>
      </c>
      <c r="E24">
        <v>5</v>
      </c>
      <c r="F24" s="2">
        <f t="shared" si="0"/>
        <v>1.4000000000000001</v>
      </c>
      <c r="G24" t="s">
        <v>94</v>
      </c>
    </row>
    <row r="25" spans="1:7" x14ac:dyDescent="0.5">
      <c r="D25" s="2"/>
      <c r="F25" s="2">
        <f t="shared" si="0"/>
        <v>0</v>
      </c>
    </row>
    <row r="26" spans="1:7" x14ac:dyDescent="0.5">
      <c r="D26" s="2"/>
      <c r="F26" s="2">
        <f t="shared" si="0"/>
        <v>0</v>
      </c>
    </row>
    <row r="27" spans="1:7" x14ac:dyDescent="0.5">
      <c r="A27" s="6" t="s">
        <v>29</v>
      </c>
      <c r="B27" s="6"/>
      <c r="C27" s="6"/>
      <c r="D27" s="2"/>
      <c r="F27" s="2">
        <f t="shared" si="0"/>
        <v>0</v>
      </c>
    </row>
    <row r="28" spans="1:7" x14ac:dyDescent="0.5">
      <c r="A28" t="s">
        <v>30</v>
      </c>
      <c r="B28" t="s">
        <v>31</v>
      </c>
      <c r="C28" t="s">
        <v>32</v>
      </c>
      <c r="D28" s="2">
        <v>0.68</v>
      </c>
      <c r="E28">
        <v>7</v>
      </c>
      <c r="F28" s="2">
        <f t="shared" si="0"/>
        <v>4.7600000000000007</v>
      </c>
      <c r="G28" t="s">
        <v>33</v>
      </c>
    </row>
    <row r="29" spans="1:7" x14ac:dyDescent="0.5">
      <c r="A29" t="s">
        <v>34</v>
      </c>
      <c r="B29" t="s">
        <v>35</v>
      </c>
      <c r="C29" t="s">
        <v>36</v>
      </c>
      <c r="D29" s="2">
        <v>1.1399999999999999</v>
      </c>
      <c r="E29">
        <v>2</v>
      </c>
      <c r="F29" s="2">
        <f t="shared" si="0"/>
        <v>2.2799999999999998</v>
      </c>
      <c r="G29" t="s">
        <v>37</v>
      </c>
    </row>
    <row r="30" spans="1:7" x14ac:dyDescent="0.5">
      <c r="A30" t="s">
        <v>38</v>
      </c>
      <c r="B30" t="s">
        <v>40</v>
      </c>
      <c r="C30" t="s">
        <v>41</v>
      </c>
      <c r="D30" s="2">
        <v>1.9400000000000001E-2</v>
      </c>
      <c r="E30">
        <v>50</v>
      </c>
      <c r="F30" s="2">
        <f t="shared" si="0"/>
        <v>0.97</v>
      </c>
      <c r="G30" t="s">
        <v>39</v>
      </c>
    </row>
    <row r="31" spans="1:7" x14ac:dyDescent="0.5">
      <c r="A31" t="s">
        <v>45</v>
      </c>
      <c r="B31" t="s">
        <v>44</v>
      </c>
      <c r="C31" t="s">
        <v>43</v>
      </c>
      <c r="D31" s="2">
        <v>0.26400000000000001</v>
      </c>
      <c r="E31">
        <v>10</v>
      </c>
      <c r="F31" s="2">
        <f t="shared" si="0"/>
        <v>2.64</v>
      </c>
      <c r="G31" t="s">
        <v>42</v>
      </c>
    </row>
    <row r="32" spans="1:7" x14ac:dyDescent="0.5">
      <c r="A32" t="s">
        <v>66</v>
      </c>
      <c r="B32" t="s">
        <v>64</v>
      </c>
      <c r="C32" t="s">
        <v>65</v>
      </c>
      <c r="D32" s="2">
        <v>3.7999999999999999E-2</v>
      </c>
      <c r="E32">
        <v>50</v>
      </c>
      <c r="F32" s="2">
        <f t="shared" si="0"/>
        <v>1.9</v>
      </c>
      <c r="G32" t="s">
        <v>67</v>
      </c>
    </row>
    <row r="33" spans="1:7" x14ac:dyDescent="0.5">
      <c r="A33" t="s">
        <v>71</v>
      </c>
      <c r="B33" t="s">
        <v>70</v>
      </c>
      <c r="C33" t="s">
        <v>68</v>
      </c>
      <c r="D33" s="2">
        <v>3.8600000000000002E-2</v>
      </c>
      <c r="E33">
        <v>50</v>
      </c>
      <c r="F33" s="2">
        <f t="shared" si="0"/>
        <v>1.9300000000000002</v>
      </c>
      <c r="G33" t="s">
        <v>69</v>
      </c>
    </row>
    <row r="34" spans="1:7" x14ac:dyDescent="0.5">
      <c r="A34" t="s">
        <v>82</v>
      </c>
      <c r="B34" t="s">
        <v>80</v>
      </c>
      <c r="C34" t="s">
        <v>81</v>
      </c>
      <c r="D34" s="2">
        <v>2.0199999999999999E-2</v>
      </c>
      <c r="E34">
        <v>50</v>
      </c>
      <c r="F34" s="2">
        <f t="shared" si="0"/>
        <v>1.01</v>
      </c>
      <c r="G34" t="s">
        <v>83</v>
      </c>
    </row>
    <row r="35" spans="1:7" x14ac:dyDescent="0.5">
      <c r="A35" t="s">
        <v>85</v>
      </c>
      <c r="B35" t="s">
        <v>84</v>
      </c>
      <c r="C35" t="s">
        <v>86</v>
      </c>
      <c r="D35" s="2">
        <v>8.5999999999999993E-2</v>
      </c>
      <c r="E35">
        <v>10</v>
      </c>
      <c r="F35" s="2">
        <f t="shared" si="0"/>
        <v>0.85999999999999988</v>
      </c>
      <c r="G35" t="s">
        <v>87</v>
      </c>
    </row>
    <row r="36" spans="1:7" x14ac:dyDescent="0.5">
      <c r="D36" s="2"/>
      <c r="F36" s="2">
        <f t="shared" si="0"/>
        <v>0</v>
      </c>
    </row>
    <row r="37" spans="1:7" x14ac:dyDescent="0.5">
      <c r="D37" s="2"/>
      <c r="F37" s="2">
        <f t="shared" si="0"/>
        <v>0</v>
      </c>
    </row>
    <row r="38" spans="1:7" x14ac:dyDescent="0.5">
      <c r="A38" s="6" t="s">
        <v>55</v>
      </c>
      <c r="B38" s="6"/>
      <c r="C38" s="6"/>
      <c r="D38" s="2"/>
      <c r="F38" s="2">
        <f t="shared" si="0"/>
        <v>0</v>
      </c>
    </row>
    <row r="39" spans="1:7" x14ac:dyDescent="0.5">
      <c r="A39" t="s">
        <v>59</v>
      </c>
      <c r="B39" t="s">
        <v>58</v>
      </c>
      <c r="C39" t="s">
        <v>56</v>
      </c>
      <c r="D39" s="2">
        <v>0.03</v>
      </c>
      <c r="E39">
        <v>20</v>
      </c>
      <c r="F39" s="2">
        <f t="shared" si="0"/>
        <v>0.6</v>
      </c>
      <c r="G39" t="s">
        <v>57</v>
      </c>
    </row>
    <row r="40" spans="1:7" x14ac:dyDescent="0.5">
      <c r="A40" t="s">
        <v>62</v>
      </c>
      <c r="B40" t="s">
        <v>60</v>
      </c>
      <c r="C40" t="s">
        <v>61</v>
      </c>
      <c r="D40" s="2">
        <v>1.26E-2</v>
      </c>
      <c r="E40">
        <v>100</v>
      </c>
      <c r="F40" s="2">
        <f t="shared" si="0"/>
        <v>1.26</v>
      </c>
      <c r="G40" t="s">
        <v>63</v>
      </c>
    </row>
    <row r="41" spans="1:7" x14ac:dyDescent="0.5">
      <c r="A41" t="s">
        <v>75</v>
      </c>
      <c r="B41" t="s">
        <v>72</v>
      </c>
      <c r="C41" t="s">
        <v>73</v>
      </c>
      <c r="D41" s="2">
        <v>8.0000000000000002E-3</v>
      </c>
      <c r="E41">
        <v>100</v>
      </c>
      <c r="F41" s="2">
        <f t="shared" si="0"/>
        <v>0.8</v>
      </c>
      <c r="G41" t="s">
        <v>74</v>
      </c>
    </row>
    <row r="42" spans="1:7" x14ac:dyDescent="0.5">
      <c r="A42" t="s">
        <v>79</v>
      </c>
      <c r="B42" t="s">
        <v>78</v>
      </c>
      <c r="C42" t="s">
        <v>77</v>
      </c>
      <c r="D42" s="2">
        <v>9.7000000000000003E-3</v>
      </c>
      <c r="E42">
        <v>100</v>
      </c>
      <c r="F42" s="2">
        <f t="shared" si="0"/>
        <v>0.97</v>
      </c>
      <c r="G42" t="s">
        <v>76</v>
      </c>
    </row>
    <row r="43" spans="1:7" x14ac:dyDescent="0.5">
      <c r="D43" s="2"/>
      <c r="F43" s="2">
        <f t="shared" si="0"/>
        <v>0</v>
      </c>
    </row>
    <row r="44" spans="1:7" x14ac:dyDescent="0.5">
      <c r="D44" s="2"/>
      <c r="F44" s="2">
        <f t="shared" si="0"/>
        <v>0</v>
      </c>
    </row>
    <row r="45" spans="1:7" x14ac:dyDescent="0.5">
      <c r="A45" s="6" t="s">
        <v>88</v>
      </c>
      <c r="B45" s="6"/>
      <c r="C45" s="6"/>
      <c r="D45" s="2"/>
      <c r="F45" s="2">
        <f t="shared" si="0"/>
        <v>0</v>
      </c>
    </row>
    <row r="46" spans="1:7" x14ac:dyDescent="0.5">
      <c r="A46" t="s">
        <v>90</v>
      </c>
      <c r="B46" s="3">
        <v>470533000</v>
      </c>
      <c r="C46" t="s">
        <v>91</v>
      </c>
      <c r="D46" s="2">
        <v>0.48</v>
      </c>
      <c r="E46">
        <v>2</v>
      </c>
      <c r="F46" s="2">
        <f t="shared" si="0"/>
        <v>0.96</v>
      </c>
      <c r="G46" t="s">
        <v>89</v>
      </c>
    </row>
    <row r="47" spans="1:7" x14ac:dyDescent="0.5">
      <c r="A47" t="s">
        <v>95</v>
      </c>
      <c r="B47" t="s">
        <v>96</v>
      </c>
      <c r="C47" t="s">
        <v>97</v>
      </c>
      <c r="D47" s="2">
        <v>2.5499999999999998</v>
      </c>
      <c r="E47">
        <v>4</v>
      </c>
      <c r="F47" s="2">
        <f t="shared" si="0"/>
        <v>10.199999999999999</v>
      </c>
      <c r="G47" t="s">
        <v>98</v>
      </c>
    </row>
    <row r="48" spans="1:7" x14ac:dyDescent="0.5">
      <c r="A48" t="s">
        <v>101</v>
      </c>
      <c r="B48" s="4" t="s">
        <v>100</v>
      </c>
      <c r="C48" t="s">
        <v>99</v>
      </c>
      <c r="D48" s="2">
        <v>2.95</v>
      </c>
      <c r="E48">
        <v>2</v>
      </c>
      <c r="F48" s="2">
        <f t="shared" si="0"/>
        <v>5.9</v>
      </c>
      <c r="G48" t="s">
        <v>102</v>
      </c>
    </row>
    <row r="49" spans="1:7" x14ac:dyDescent="0.5">
      <c r="A49" t="s">
        <v>106</v>
      </c>
      <c r="B49" t="s">
        <v>104</v>
      </c>
      <c r="C49" t="s">
        <v>103</v>
      </c>
      <c r="D49" s="2">
        <v>2.25</v>
      </c>
      <c r="E49">
        <v>1</v>
      </c>
      <c r="F49" s="2">
        <f t="shared" si="0"/>
        <v>2.25</v>
      </c>
      <c r="G49" t="s">
        <v>105</v>
      </c>
    </row>
    <row r="50" spans="1:7" x14ac:dyDescent="0.5">
      <c r="A50" t="s">
        <v>110</v>
      </c>
      <c r="B50" t="s">
        <v>108</v>
      </c>
      <c r="C50" t="s">
        <v>109</v>
      </c>
      <c r="D50" s="2">
        <v>2.66</v>
      </c>
      <c r="E50">
        <v>1</v>
      </c>
      <c r="F50" s="2">
        <f t="shared" si="0"/>
        <v>2.66</v>
      </c>
      <c r="G50" t="s">
        <v>107</v>
      </c>
    </row>
    <row r="51" spans="1:7" x14ac:dyDescent="0.5">
      <c r="A51" t="s">
        <v>111</v>
      </c>
      <c r="B51" t="s">
        <v>112</v>
      </c>
      <c r="C51" t="s">
        <v>113</v>
      </c>
      <c r="D51" s="2">
        <v>3.08</v>
      </c>
      <c r="E51">
        <v>2</v>
      </c>
      <c r="F51" s="2">
        <f t="shared" si="0"/>
        <v>6.16</v>
      </c>
      <c r="G51" t="s">
        <v>114</v>
      </c>
    </row>
    <row r="52" spans="1:7" x14ac:dyDescent="0.5">
      <c r="A52" t="s">
        <v>115</v>
      </c>
      <c r="B52" t="s">
        <v>116</v>
      </c>
      <c r="C52" t="s">
        <v>117</v>
      </c>
      <c r="D52" s="2">
        <v>2.5299999999999998</v>
      </c>
      <c r="E52">
        <v>1</v>
      </c>
      <c r="F52" s="2">
        <f t="shared" si="0"/>
        <v>2.5299999999999998</v>
      </c>
      <c r="G52" t="s">
        <v>118</v>
      </c>
    </row>
    <row r="53" spans="1:7" x14ac:dyDescent="0.5">
      <c r="A53" t="s">
        <v>119</v>
      </c>
      <c r="B53" t="s">
        <v>120</v>
      </c>
      <c r="C53" t="s">
        <v>121</v>
      </c>
      <c r="D53" s="2">
        <v>0.24</v>
      </c>
      <c r="E53">
        <v>5</v>
      </c>
      <c r="F53" s="2">
        <v>2.5299999999999998</v>
      </c>
      <c r="G53" t="s">
        <v>122</v>
      </c>
    </row>
    <row r="54" spans="1:7" x14ac:dyDescent="0.5">
      <c r="D54" s="2"/>
      <c r="F54" s="2">
        <f t="shared" si="0"/>
        <v>0</v>
      </c>
    </row>
    <row r="55" spans="1:7" x14ac:dyDescent="0.5">
      <c r="D55" s="2"/>
      <c r="F55" s="2">
        <f t="shared" si="0"/>
        <v>0</v>
      </c>
    </row>
    <row r="56" spans="1:7" x14ac:dyDescent="0.5">
      <c r="D56" s="2"/>
      <c r="F56" s="2">
        <f t="shared" si="0"/>
        <v>0</v>
      </c>
    </row>
    <row r="57" spans="1:7" x14ac:dyDescent="0.5">
      <c r="D57" s="2"/>
      <c r="F57" s="2">
        <f t="shared" si="0"/>
        <v>0</v>
      </c>
    </row>
    <row r="58" spans="1:7" x14ac:dyDescent="0.5">
      <c r="D58" s="2"/>
      <c r="F58" s="2">
        <f t="shared" si="0"/>
        <v>0</v>
      </c>
    </row>
    <row r="59" spans="1:7" x14ac:dyDescent="0.5">
      <c r="D59" s="2"/>
      <c r="F59" s="2">
        <f t="shared" si="0"/>
        <v>0</v>
      </c>
    </row>
    <row r="60" spans="1:7" x14ac:dyDescent="0.5">
      <c r="D60" s="2"/>
      <c r="F60" s="2">
        <f t="shared" si="0"/>
        <v>0</v>
      </c>
    </row>
    <row r="61" spans="1:7" x14ac:dyDescent="0.5">
      <c r="D61" s="2"/>
    </row>
    <row r="62" spans="1:7" x14ac:dyDescent="0.5">
      <c r="D62" s="2"/>
    </row>
    <row r="63" spans="1:7" x14ac:dyDescent="0.5">
      <c r="D63" s="2"/>
    </row>
  </sheetData>
  <mergeCells count="6">
    <mergeCell ref="A45:C45"/>
    <mergeCell ref="D4:E4"/>
    <mergeCell ref="A12:C12"/>
    <mergeCell ref="A20:C20"/>
    <mergeCell ref="A27:C27"/>
    <mergeCell ref="A38:C38"/>
  </mergeCells>
  <hyperlinks>
    <hyperlink ref="G52" r:id="rId1" xr:uid="{A168B63F-96FB-46E4-8AD1-5D32338E50D4}"/>
  </hyperlinks>
  <pageMargins left="0.7" right="0.7" top="0.75" bottom="0.75" header="0.3" footer="0.3"/>
  <pageSetup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F1AB-DCA5-4E96-9FFF-85451A356696}">
  <dimension ref="A4:G63"/>
  <sheetViews>
    <sheetView tabSelected="1" workbookViewId="0">
      <pane ySplit="10" topLeftCell="A11" activePane="bottomLeft" state="frozen"/>
      <selection pane="bottomLeft" activeCell="C17" sqref="C17"/>
    </sheetView>
  </sheetViews>
  <sheetFormatPr defaultRowHeight="14.35" x14ac:dyDescent="0.5"/>
  <cols>
    <col min="1" max="2" width="24.64453125" customWidth="1"/>
    <col min="3" max="3" width="60.64453125" customWidth="1"/>
    <col min="7" max="7" width="80.64453125" customWidth="1"/>
  </cols>
  <sheetData>
    <row r="4" spans="1:7" x14ac:dyDescent="0.5">
      <c r="D4" s="7" t="s">
        <v>7</v>
      </c>
      <c r="E4" s="7"/>
      <c r="F4" s="5">
        <f>SUM(F12:F998)</f>
        <v>0</v>
      </c>
    </row>
    <row r="10" spans="1:7" x14ac:dyDescent="0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2" spans="1:7" x14ac:dyDescent="0.5">
      <c r="A12" s="8"/>
      <c r="B12" s="8"/>
      <c r="C12" s="8"/>
      <c r="D12" s="2"/>
    </row>
    <row r="13" spans="1:7" x14ac:dyDescent="0.5">
      <c r="D13" s="2"/>
      <c r="F13" s="2"/>
    </row>
    <row r="14" spans="1:7" x14ac:dyDescent="0.5">
      <c r="D14" s="2"/>
      <c r="F14" s="2"/>
    </row>
    <row r="15" spans="1:7" x14ac:dyDescent="0.5">
      <c r="D15" s="2"/>
      <c r="F15" s="2"/>
    </row>
    <row r="16" spans="1:7" x14ac:dyDescent="0.5">
      <c r="D16" s="2"/>
      <c r="F16" s="2"/>
    </row>
    <row r="17" spans="1:6" x14ac:dyDescent="0.5">
      <c r="D17" s="2"/>
      <c r="F17" s="2"/>
    </row>
    <row r="18" spans="1:6" x14ac:dyDescent="0.5">
      <c r="D18" s="2"/>
      <c r="F18" s="2"/>
    </row>
    <row r="19" spans="1:6" x14ac:dyDescent="0.5">
      <c r="D19" s="2"/>
      <c r="F19" s="2"/>
    </row>
    <row r="20" spans="1:6" x14ac:dyDescent="0.5">
      <c r="A20" s="8"/>
      <c r="B20" s="8"/>
      <c r="C20" s="8"/>
      <c r="D20" s="2"/>
      <c r="F20" s="2"/>
    </row>
    <row r="21" spans="1:6" x14ac:dyDescent="0.5">
      <c r="D21" s="2"/>
      <c r="F21" s="2"/>
    </row>
    <row r="22" spans="1:6" x14ac:dyDescent="0.5">
      <c r="D22" s="2"/>
      <c r="F22" s="2"/>
    </row>
    <row r="23" spans="1:6" x14ac:dyDescent="0.5">
      <c r="D23" s="2"/>
      <c r="F23" s="2"/>
    </row>
    <row r="24" spans="1:6" x14ac:dyDescent="0.5">
      <c r="D24" s="2"/>
      <c r="F24" s="2"/>
    </row>
    <row r="25" spans="1:6" x14ac:dyDescent="0.5">
      <c r="D25" s="2"/>
      <c r="F25" s="2"/>
    </row>
    <row r="26" spans="1:6" x14ac:dyDescent="0.5">
      <c r="D26" s="2"/>
      <c r="F26" s="2"/>
    </row>
    <row r="27" spans="1:6" x14ac:dyDescent="0.5">
      <c r="A27" s="8"/>
      <c r="B27" s="8"/>
      <c r="C27" s="8"/>
      <c r="D27" s="2"/>
      <c r="F27" s="2"/>
    </row>
    <row r="28" spans="1:6" x14ac:dyDescent="0.5">
      <c r="D28" s="2"/>
      <c r="F28" s="2"/>
    </row>
    <row r="29" spans="1:6" x14ac:dyDescent="0.5">
      <c r="D29" s="2"/>
      <c r="F29" s="2"/>
    </row>
    <row r="30" spans="1:6" x14ac:dyDescent="0.5">
      <c r="D30" s="2"/>
      <c r="F30" s="2"/>
    </row>
    <row r="31" spans="1:6" x14ac:dyDescent="0.5">
      <c r="D31" s="2"/>
      <c r="F31" s="2"/>
    </row>
    <row r="32" spans="1:6" x14ac:dyDescent="0.5">
      <c r="D32" s="2"/>
      <c r="F32" s="2"/>
    </row>
    <row r="33" spans="1:6" x14ac:dyDescent="0.5">
      <c r="D33" s="2"/>
      <c r="F33" s="2"/>
    </row>
    <row r="34" spans="1:6" x14ac:dyDescent="0.5">
      <c r="D34" s="2"/>
      <c r="F34" s="2"/>
    </row>
    <row r="35" spans="1:6" x14ac:dyDescent="0.5">
      <c r="D35" s="2"/>
      <c r="F35" s="2"/>
    </row>
    <row r="36" spans="1:6" x14ac:dyDescent="0.5">
      <c r="D36" s="2"/>
      <c r="F36" s="2"/>
    </row>
    <row r="37" spans="1:6" x14ac:dyDescent="0.5">
      <c r="D37" s="2"/>
      <c r="F37" s="2"/>
    </row>
    <row r="38" spans="1:6" x14ac:dyDescent="0.5">
      <c r="A38" s="8"/>
      <c r="B38" s="8"/>
      <c r="C38" s="8"/>
      <c r="D38" s="2"/>
      <c r="F38" s="2"/>
    </row>
    <row r="39" spans="1:6" x14ac:dyDescent="0.5">
      <c r="D39" s="2"/>
      <c r="F39" s="2"/>
    </row>
    <row r="40" spans="1:6" x14ac:dyDescent="0.5">
      <c r="D40" s="2"/>
      <c r="F40" s="2"/>
    </row>
    <row r="41" spans="1:6" x14ac:dyDescent="0.5">
      <c r="D41" s="2"/>
      <c r="F41" s="2"/>
    </row>
    <row r="42" spans="1:6" x14ac:dyDescent="0.5">
      <c r="D42" s="2"/>
      <c r="F42" s="2"/>
    </row>
    <row r="43" spans="1:6" x14ac:dyDescent="0.5">
      <c r="D43" s="2"/>
      <c r="F43" s="2"/>
    </row>
    <row r="44" spans="1:6" x14ac:dyDescent="0.5">
      <c r="D44" s="2"/>
      <c r="F44" s="2"/>
    </row>
    <row r="45" spans="1:6" x14ac:dyDescent="0.5">
      <c r="A45" s="6"/>
      <c r="B45" s="6"/>
      <c r="C45" s="6"/>
      <c r="D45" s="2"/>
      <c r="F45" s="2"/>
    </row>
    <row r="46" spans="1:6" x14ac:dyDescent="0.5">
      <c r="B46" s="3"/>
      <c r="D46" s="2"/>
      <c r="F46" s="2"/>
    </row>
    <row r="47" spans="1:6" x14ac:dyDescent="0.5">
      <c r="D47" s="2"/>
      <c r="F47" s="2"/>
    </row>
    <row r="48" spans="1:6" x14ac:dyDescent="0.5">
      <c r="B48" s="4"/>
      <c r="D48" s="2"/>
      <c r="F48" s="2"/>
    </row>
    <row r="49" spans="4:6" x14ac:dyDescent="0.5">
      <c r="D49" s="2"/>
      <c r="F49" s="2"/>
    </row>
    <row r="50" spans="4:6" x14ac:dyDescent="0.5">
      <c r="D50" s="2"/>
      <c r="F50" s="2"/>
    </row>
    <row r="51" spans="4:6" x14ac:dyDescent="0.5">
      <c r="D51" s="2"/>
      <c r="F51" s="2"/>
    </row>
    <row r="52" spans="4:6" x14ac:dyDescent="0.5">
      <c r="D52" s="2"/>
      <c r="F52" s="2"/>
    </row>
    <row r="53" spans="4:6" x14ac:dyDescent="0.5">
      <c r="D53" s="2"/>
      <c r="F53" s="2"/>
    </row>
    <row r="54" spans="4:6" x14ac:dyDescent="0.5">
      <c r="D54" s="2"/>
      <c r="F54" s="2"/>
    </row>
    <row r="55" spans="4:6" x14ac:dyDescent="0.5">
      <c r="D55" s="2"/>
      <c r="F55" s="2"/>
    </row>
    <row r="56" spans="4:6" x14ac:dyDescent="0.5">
      <c r="D56" s="2"/>
      <c r="F56" s="2"/>
    </row>
    <row r="57" spans="4:6" x14ac:dyDescent="0.5">
      <c r="D57" s="2"/>
      <c r="F57" s="2"/>
    </row>
    <row r="58" spans="4:6" x14ac:dyDescent="0.5">
      <c r="D58" s="2"/>
      <c r="F58" s="2"/>
    </row>
    <row r="59" spans="4:6" x14ac:dyDescent="0.5">
      <c r="D59" s="2"/>
      <c r="F59" s="2"/>
    </row>
    <row r="60" spans="4:6" x14ac:dyDescent="0.5">
      <c r="D60" s="2"/>
      <c r="F60" s="2"/>
    </row>
    <row r="61" spans="4:6" x14ac:dyDescent="0.5">
      <c r="D61" s="2"/>
    </row>
    <row r="62" spans="4:6" x14ac:dyDescent="0.5">
      <c r="D62" s="2"/>
    </row>
    <row r="63" spans="4:6" x14ac:dyDescent="0.5">
      <c r="D63" s="2"/>
    </row>
  </sheetData>
  <mergeCells count="2">
    <mergeCell ref="D4:E4"/>
    <mergeCell ref="A45:C45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Motor Driver PCB</vt:lpstr>
      <vt:lpstr>TMC2130 Based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2021-05-12T20:57:00Z</dcterms:created>
  <dcterms:modified xsi:type="dcterms:W3CDTF">2021-05-17T02:49:07Z</dcterms:modified>
</cp:coreProperties>
</file>