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800" windowHeight="15990"/>
  </bookViews>
  <sheets>
    <sheet name="IUCN seabird families" sheetId="1" r:id="rId1"/>
    <sheet name="BURGER" sheetId="2" r:id="rId2"/>
    <sheet name="averages" sheetId="4" r:id="rId3"/>
    <sheet name="PCare Subset" sheetId="5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2" i="5"/>
  <c r="S24" i="5" l="1"/>
  <c r="O24" i="5"/>
  <c r="M24" i="5"/>
  <c r="N24" i="5"/>
  <c r="K24" i="5"/>
  <c r="S127" i="5"/>
  <c r="O127" i="5"/>
  <c r="M127" i="5"/>
  <c r="N127" i="5"/>
  <c r="K127" i="5"/>
  <c r="S49" i="5"/>
  <c r="O49" i="5"/>
  <c r="M49" i="5"/>
  <c r="N49" i="5"/>
  <c r="K49" i="5"/>
  <c r="S121" i="5"/>
  <c r="O121" i="5"/>
  <c r="M121" i="5"/>
  <c r="N121" i="5"/>
  <c r="K121" i="5"/>
  <c r="S26" i="5"/>
  <c r="O26" i="5"/>
  <c r="M26" i="5"/>
  <c r="N26" i="5"/>
  <c r="K26" i="5"/>
  <c r="S27" i="5"/>
  <c r="O27" i="5"/>
  <c r="M27" i="5"/>
  <c r="N27" i="5"/>
  <c r="K27" i="5"/>
  <c r="S25" i="5"/>
  <c r="O25" i="5"/>
  <c r="M25" i="5"/>
  <c r="N25" i="5"/>
  <c r="K25" i="5"/>
  <c r="S119" i="5"/>
  <c r="O119" i="5"/>
  <c r="M119" i="5"/>
  <c r="N119" i="5"/>
  <c r="K119" i="5"/>
  <c r="S33" i="5"/>
  <c r="S39" i="5"/>
  <c r="O39" i="5"/>
  <c r="M39" i="5"/>
  <c r="N39" i="5"/>
  <c r="K39" i="5"/>
  <c r="O28" i="5"/>
  <c r="M28" i="5"/>
  <c r="N28" i="5"/>
  <c r="K28" i="5"/>
  <c r="S120" i="5"/>
  <c r="O120" i="5"/>
  <c r="M120" i="5"/>
  <c r="N120" i="5"/>
  <c r="K120" i="5"/>
  <c r="O66" i="5"/>
  <c r="M66" i="5"/>
  <c r="N66" i="5"/>
  <c r="K66" i="5"/>
  <c r="S44" i="5"/>
  <c r="O44" i="5"/>
  <c r="M44" i="5"/>
  <c r="N44" i="5"/>
  <c r="K44" i="5"/>
  <c r="O65" i="5"/>
  <c r="M65" i="5"/>
  <c r="N65" i="5"/>
  <c r="K65" i="5"/>
  <c r="S62" i="5"/>
  <c r="O62" i="5"/>
  <c r="M62" i="5"/>
  <c r="N62" i="5"/>
  <c r="K62" i="5"/>
  <c r="O68" i="5"/>
  <c r="M68" i="5"/>
  <c r="N68" i="5"/>
  <c r="K68" i="5"/>
  <c r="S51" i="5"/>
  <c r="O51" i="5"/>
  <c r="M51" i="5"/>
  <c r="N51" i="5"/>
  <c r="K51" i="5"/>
  <c r="S43" i="5"/>
  <c r="O43" i="5"/>
  <c r="M43" i="5"/>
  <c r="N43" i="5"/>
  <c r="K43" i="5"/>
  <c r="S79" i="5"/>
  <c r="O79" i="5"/>
  <c r="M79" i="5"/>
  <c r="N79" i="5"/>
  <c r="K79" i="5"/>
  <c r="S118" i="5"/>
  <c r="O118" i="5"/>
  <c r="M118" i="5"/>
  <c r="N118" i="5"/>
  <c r="K118" i="5"/>
  <c r="O82" i="5"/>
  <c r="M82" i="5"/>
  <c r="N82" i="5"/>
  <c r="K82" i="5"/>
  <c r="O56" i="5"/>
  <c r="M56" i="5"/>
  <c r="N56" i="5"/>
  <c r="K56" i="5"/>
  <c r="S59" i="5"/>
  <c r="O59" i="5"/>
  <c r="M59" i="5"/>
  <c r="N59" i="5"/>
  <c r="K59" i="5"/>
  <c r="S57" i="5"/>
  <c r="O57" i="5"/>
  <c r="M57" i="5"/>
  <c r="N57" i="5"/>
  <c r="K57" i="5"/>
  <c r="S74" i="5"/>
  <c r="O74" i="5"/>
  <c r="M74" i="5"/>
  <c r="N74" i="5"/>
  <c r="K74" i="5"/>
  <c r="S123" i="5"/>
  <c r="O123" i="5"/>
  <c r="M123" i="5"/>
  <c r="N123" i="5"/>
  <c r="K123" i="5"/>
  <c r="S81" i="5"/>
  <c r="O81" i="5"/>
  <c r="M81" i="5"/>
  <c r="N81" i="5"/>
  <c r="K81" i="5"/>
  <c r="O105" i="5"/>
  <c r="M105" i="5"/>
  <c r="N105" i="5"/>
  <c r="K105" i="5"/>
  <c r="O52" i="5"/>
  <c r="M52" i="5"/>
  <c r="N52" i="5"/>
  <c r="K52" i="5"/>
  <c r="S60" i="5"/>
  <c r="O60" i="5"/>
  <c r="M60" i="5"/>
  <c r="N60" i="5"/>
  <c r="K60" i="5"/>
  <c r="S126" i="5"/>
  <c r="O126" i="5"/>
  <c r="M126" i="5"/>
  <c r="N126" i="5"/>
  <c r="K126" i="5"/>
  <c r="S54" i="5"/>
  <c r="O54" i="5"/>
  <c r="M54" i="5"/>
  <c r="N54" i="5"/>
  <c r="K54" i="5"/>
  <c r="S9" i="5"/>
  <c r="O9" i="5"/>
  <c r="M9" i="5"/>
  <c r="N9" i="5"/>
  <c r="K9" i="5"/>
  <c r="S42" i="5"/>
  <c r="O42" i="5"/>
  <c r="M42" i="5"/>
  <c r="N42" i="5"/>
  <c r="K42" i="5"/>
  <c r="S40" i="5"/>
  <c r="O40" i="5"/>
  <c r="M40" i="5"/>
  <c r="N40" i="5"/>
  <c r="K40" i="5"/>
  <c r="S16" i="5"/>
  <c r="O16" i="5"/>
  <c r="M16" i="5"/>
  <c r="N16" i="5"/>
  <c r="K16" i="5"/>
  <c r="S32" i="5"/>
  <c r="O32" i="5"/>
  <c r="M32" i="5"/>
  <c r="N32" i="5"/>
  <c r="K32" i="5"/>
  <c r="S112" i="5"/>
  <c r="O112" i="5"/>
  <c r="M112" i="5"/>
  <c r="N112" i="5"/>
  <c r="K112" i="5"/>
  <c r="S50" i="5"/>
  <c r="O50" i="5"/>
  <c r="M50" i="5"/>
  <c r="N50" i="5"/>
  <c r="K50" i="5"/>
  <c r="S58" i="5"/>
  <c r="O58" i="5"/>
  <c r="M58" i="5"/>
  <c r="N58" i="5"/>
  <c r="K58" i="5"/>
  <c r="O8" i="5"/>
  <c r="M8" i="5"/>
  <c r="N8" i="5"/>
  <c r="K8" i="5"/>
  <c r="O15" i="5"/>
  <c r="M15" i="5"/>
  <c r="N15" i="5"/>
  <c r="K15" i="5"/>
  <c r="S53" i="5"/>
  <c r="O53" i="5"/>
  <c r="M53" i="5"/>
  <c r="N53" i="5"/>
  <c r="K53" i="5"/>
  <c r="O69" i="5"/>
  <c r="M69" i="5"/>
  <c r="N69" i="5"/>
  <c r="K69" i="5"/>
  <c r="S64" i="5"/>
  <c r="S80" i="5"/>
  <c r="O80" i="5"/>
  <c r="M80" i="5"/>
  <c r="N80" i="5"/>
  <c r="K80" i="5"/>
  <c r="S63" i="5"/>
  <c r="O63" i="5"/>
  <c r="M63" i="5"/>
  <c r="N63" i="5"/>
  <c r="K63" i="5"/>
  <c r="S114" i="5"/>
  <c r="O114" i="5"/>
  <c r="M114" i="5"/>
  <c r="N114" i="5"/>
  <c r="K114" i="5"/>
  <c r="S48" i="5"/>
  <c r="O48" i="5"/>
  <c r="M48" i="5"/>
  <c r="N48" i="5"/>
  <c r="K48" i="5"/>
  <c r="S47" i="5"/>
  <c r="O47" i="5"/>
  <c r="M47" i="5"/>
  <c r="N47" i="5"/>
  <c r="K47" i="5"/>
  <c r="S61" i="5"/>
  <c r="O61" i="5"/>
  <c r="M61" i="5"/>
  <c r="N61" i="5"/>
  <c r="K61" i="5"/>
  <c r="S115" i="5"/>
  <c r="O115" i="5"/>
  <c r="M115" i="5"/>
  <c r="N115" i="5"/>
  <c r="K115" i="5"/>
  <c r="O67" i="5"/>
  <c r="M67" i="5"/>
  <c r="N67" i="5"/>
  <c r="K67" i="5"/>
  <c r="S73" i="5"/>
  <c r="O73" i="5"/>
  <c r="M73" i="5"/>
  <c r="N73" i="5"/>
  <c r="K73" i="5"/>
  <c r="S75" i="5"/>
  <c r="O75" i="5"/>
  <c r="M75" i="5"/>
  <c r="N75" i="5"/>
  <c r="K75" i="5"/>
  <c r="S37" i="5"/>
  <c r="O37" i="5"/>
  <c r="M37" i="5"/>
  <c r="N37" i="5"/>
  <c r="K37" i="5"/>
  <c r="S36" i="5"/>
  <c r="O36" i="5"/>
  <c r="M36" i="5"/>
  <c r="N36" i="5"/>
  <c r="K36" i="5"/>
  <c r="O46" i="5"/>
  <c r="M46" i="5"/>
  <c r="N46" i="5"/>
  <c r="K46" i="5"/>
  <c r="S38" i="5"/>
  <c r="O38" i="5"/>
  <c r="M38" i="5"/>
  <c r="N38" i="5"/>
  <c r="K38" i="5"/>
  <c r="O76" i="5"/>
  <c r="M76" i="5"/>
  <c r="N76" i="5"/>
  <c r="K76" i="5"/>
  <c r="S41" i="5"/>
  <c r="O41" i="5"/>
  <c r="M41" i="5"/>
  <c r="N41" i="5"/>
  <c r="K41" i="5"/>
  <c r="S45" i="5"/>
  <c r="O45" i="5"/>
  <c r="M45" i="5"/>
  <c r="N45" i="5"/>
  <c r="K45" i="5"/>
  <c r="S35" i="5"/>
  <c r="O35" i="5"/>
  <c r="M35" i="5"/>
  <c r="N35" i="5"/>
  <c r="K35" i="5"/>
  <c r="S116" i="5"/>
  <c r="O116" i="5"/>
  <c r="M116" i="5"/>
  <c r="N116" i="5"/>
  <c r="K116" i="5"/>
  <c r="O90" i="5"/>
  <c r="O14" i="5"/>
  <c r="K14" i="5"/>
  <c r="O104" i="5"/>
  <c r="M104" i="5"/>
  <c r="N104" i="5"/>
  <c r="K104" i="5"/>
  <c r="O111" i="5"/>
  <c r="M111" i="5"/>
  <c r="N111" i="5"/>
  <c r="K111" i="5"/>
  <c r="S96" i="5"/>
  <c r="O96" i="5"/>
  <c r="M96" i="5"/>
  <c r="N96" i="5"/>
  <c r="K96" i="5"/>
  <c r="O23" i="5"/>
  <c r="M23" i="5"/>
  <c r="N23" i="5"/>
  <c r="K23" i="5"/>
  <c r="O109" i="5"/>
  <c r="M109" i="5"/>
  <c r="N109" i="5"/>
  <c r="K109" i="5"/>
  <c r="O108" i="5"/>
  <c r="M108" i="5"/>
  <c r="N108" i="5"/>
  <c r="K108" i="5"/>
  <c r="S107" i="5"/>
  <c r="O107" i="5"/>
  <c r="M107" i="5"/>
  <c r="N107" i="5"/>
  <c r="K107" i="5"/>
  <c r="O113" i="5"/>
  <c r="M113" i="5"/>
  <c r="N113" i="5"/>
  <c r="K113" i="5"/>
  <c r="O110" i="5"/>
  <c r="M110" i="5"/>
  <c r="N110" i="5"/>
  <c r="K110" i="5"/>
  <c r="S106" i="5"/>
  <c r="O106" i="5"/>
  <c r="M106" i="5"/>
  <c r="N106" i="5"/>
  <c r="K106" i="5"/>
  <c r="O99" i="5"/>
  <c r="M99" i="5"/>
  <c r="N99" i="5"/>
  <c r="K99" i="5"/>
  <c r="S84" i="5"/>
  <c r="O84" i="5"/>
  <c r="M84" i="5"/>
  <c r="N84" i="5"/>
  <c r="K84" i="5"/>
  <c r="S98" i="5"/>
  <c r="O98" i="5"/>
  <c r="M98" i="5"/>
  <c r="N98" i="5"/>
  <c r="K98" i="5"/>
  <c r="S93" i="5"/>
  <c r="O93" i="5"/>
  <c r="M93" i="5"/>
  <c r="N93" i="5"/>
  <c r="K93" i="5"/>
  <c r="S78" i="5"/>
  <c r="O78" i="5"/>
  <c r="M78" i="5"/>
  <c r="N78" i="5"/>
  <c r="K78" i="5"/>
  <c r="S97" i="5"/>
  <c r="O97" i="5"/>
  <c r="M97" i="5"/>
  <c r="N97" i="5"/>
  <c r="K97" i="5"/>
  <c r="O13" i="5"/>
  <c r="O95" i="5"/>
  <c r="M95" i="5"/>
  <c r="N95" i="5"/>
  <c r="K95" i="5"/>
  <c r="S94" i="5"/>
  <c r="O94" i="5"/>
  <c r="M94" i="5"/>
  <c r="N94" i="5"/>
  <c r="K94" i="5"/>
  <c r="S88" i="5"/>
  <c r="O88" i="5"/>
  <c r="M88" i="5"/>
  <c r="N88" i="5"/>
  <c r="K88" i="5"/>
  <c r="O87" i="5"/>
  <c r="M87" i="5"/>
  <c r="N87" i="5"/>
  <c r="K87" i="5"/>
  <c r="S103" i="5"/>
  <c r="O103" i="5"/>
  <c r="M103" i="5"/>
  <c r="N103" i="5"/>
  <c r="K103" i="5"/>
  <c r="S86" i="5"/>
  <c r="O86" i="5"/>
  <c r="M86" i="5"/>
  <c r="N86" i="5"/>
  <c r="K86" i="5"/>
  <c r="O89" i="5"/>
  <c r="M89" i="5"/>
  <c r="N89" i="5"/>
  <c r="K89" i="5"/>
  <c r="O102" i="5"/>
  <c r="M102" i="5"/>
  <c r="N102" i="5"/>
  <c r="K102" i="5"/>
  <c r="O77" i="5"/>
  <c r="M77" i="5"/>
  <c r="N77" i="5"/>
  <c r="K77" i="5"/>
  <c r="O101" i="5"/>
  <c r="M101" i="5"/>
  <c r="N101" i="5"/>
  <c r="K101" i="5"/>
  <c r="O12" i="5"/>
  <c r="M12" i="5"/>
  <c r="N12" i="5"/>
  <c r="K12" i="5"/>
  <c r="S4" i="5"/>
  <c r="O4" i="5"/>
  <c r="M4" i="5"/>
  <c r="N4" i="5"/>
  <c r="K4" i="5"/>
  <c r="O10" i="5"/>
  <c r="M10" i="5"/>
  <c r="N10" i="5"/>
  <c r="K10" i="5"/>
  <c r="O83" i="5"/>
  <c r="M83" i="5"/>
  <c r="N83" i="5"/>
  <c r="K83" i="5"/>
  <c r="S2" i="5"/>
  <c r="O2" i="5"/>
  <c r="M2" i="5"/>
  <c r="N2" i="5"/>
  <c r="K2" i="5"/>
  <c r="O72" i="5"/>
  <c r="M72" i="5"/>
  <c r="N72" i="5"/>
  <c r="K72" i="5"/>
  <c r="O71" i="5"/>
  <c r="M71" i="5"/>
  <c r="N71" i="5"/>
  <c r="K71" i="5"/>
  <c r="O70" i="5"/>
  <c r="M70" i="5"/>
  <c r="N70" i="5"/>
  <c r="K70" i="5"/>
  <c r="S31" i="5"/>
  <c r="O31" i="5"/>
  <c r="M31" i="5"/>
  <c r="N31" i="5"/>
  <c r="K31" i="5"/>
  <c r="S19" i="5"/>
  <c r="O19" i="5"/>
  <c r="M19" i="5"/>
  <c r="N19" i="5"/>
  <c r="K19" i="5"/>
  <c r="S85" i="5"/>
  <c r="O85" i="5"/>
  <c r="M85" i="5"/>
  <c r="N85" i="5"/>
  <c r="K85" i="5"/>
  <c r="S21" i="5"/>
  <c r="O21" i="5"/>
  <c r="M21" i="5"/>
  <c r="N21" i="5"/>
  <c r="K21" i="5"/>
  <c r="S18" i="5"/>
  <c r="O18" i="5"/>
  <c r="M18" i="5"/>
  <c r="N18" i="5"/>
  <c r="K18" i="5"/>
  <c r="S122" i="5"/>
  <c r="O122" i="5"/>
  <c r="M122" i="5"/>
  <c r="N122" i="5"/>
  <c r="K122" i="5"/>
  <c r="S17" i="5"/>
  <c r="O17" i="5"/>
  <c r="M17" i="5"/>
  <c r="N17" i="5"/>
  <c r="K17" i="5"/>
  <c r="S125" i="5"/>
  <c r="O125" i="5"/>
  <c r="M125" i="5"/>
  <c r="N125" i="5"/>
  <c r="K125" i="5"/>
  <c r="S29" i="5"/>
  <c r="O29" i="5"/>
  <c r="M29" i="5"/>
  <c r="N29" i="5"/>
  <c r="K29" i="5"/>
  <c r="S20" i="5"/>
  <c r="O20" i="5"/>
  <c r="M20" i="5"/>
  <c r="N20" i="5"/>
  <c r="K20" i="5"/>
  <c r="S11" i="5"/>
  <c r="O11" i="5"/>
  <c r="M11" i="5"/>
  <c r="N11" i="5"/>
  <c r="K11" i="5"/>
  <c r="S124" i="5"/>
  <c r="O124" i="5"/>
  <c r="M124" i="5"/>
  <c r="N124" i="5"/>
  <c r="K124" i="5"/>
  <c r="S100" i="5"/>
  <c r="O100" i="5"/>
  <c r="M100" i="5"/>
  <c r="N100" i="5"/>
  <c r="K100" i="5"/>
  <c r="S92" i="5"/>
  <c r="O92" i="5"/>
  <c r="M92" i="5"/>
  <c r="N92" i="5"/>
  <c r="K92" i="5"/>
  <c r="S7" i="5"/>
  <c r="O7" i="5"/>
  <c r="M7" i="5"/>
  <c r="N7" i="5"/>
  <c r="K7" i="5"/>
  <c r="S6" i="5"/>
  <c r="O6" i="5"/>
  <c r="M6" i="5"/>
  <c r="N6" i="5"/>
  <c r="K6" i="5"/>
  <c r="S5" i="5"/>
  <c r="O5" i="5"/>
  <c r="M5" i="5"/>
  <c r="N5" i="5"/>
  <c r="K5" i="5"/>
  <c r="S3" i="5"/>
  <c r="O3" i="5"/>
  <c r="M3" i="5"/>
  <c r="N3" i="5"/>
  <c r="K3" i="5"/>
  <c r="S30" i="5"/>
  <c r="O30" i="5"/>
  <c r="M30" i="5"/>
  <c r="N30" i="5"/>
  <c r="K30" i="5"/>
  <c r="S91" i="5"/>
  <c r="O91" i="5"/>
  <c r="M91" i="5"/>
  <c r="N91" i="5"/>
  <c r="K91" i="5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1" i="4"/>
  <c r="J42" i="4"/>
  <c r="J43" i="4"/>
  <c r="J44" i="4"/>
  <c r="J45" i="4"/>
  <c r="J46" i="4"/>
  <c r="J47" i="4"/>
  <c r="J48" i="4"/>
  <c r="J49" i="4"/>
  <c r="J51" i="4"/>
  <c r="J52" i="4"/>
  <c r="J53" i="4"/>
  <c r="J54" i="4"/>
  <c r="J55" i="4"/>
  <c r="J56" i="4"/>
  <c r="J57" i="4"/>
  <c r="J58" i="4"/>
  <c r="J60" i="4"/>
  <c r="J61" i="4"/>
  <c r="J62" i="4"/>
  <c r="J63" i="4"/>
  <c r="J64" i="4"/>
  <c r="J65" i="4"/>
  <c r="J66" i="4"/>
  <c r="J67" i="4"/>
  <c r="J69" i="4"/>
  <c r="J70" i="4"/>
  <c r="J71" i="4"/>
  <c r="J72" i="4"/>
  <c r="J73" i="4"/>
  <c r="J74" i="4"/>
  <c r="J75" i="4"/>
  <c r="J77" i="4"/>
  <c r="J78" i="4"/>
  <c r="J79" i="4"/>
  <c r="J80" i="4"/>
  <c r="J82" i="4"/>
  <c r="J83" i="4"/>
  <c r="J84" i="4"/>
  <c r="J85" i="4"/>
  <c r="J86" i="4"/>
  <c r="J87" i="4"/>
  <c r="J88" i="4"/>
  <c r="J89" i="4"/>
  <c r="J90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20" i="4"/>
  <c r="J121" i="4"/>
  <c r="J122" i="4"/>
  <c r="J123" i="4"/>
  <c r="J124" i="4"/>
  <c r="J125" i="4"/>
  <c r="J126" i="4"/>
  <c r="J127" i="4"/>
  <c r="J2" i="4"/>
  <c r="N72" i="4"/>
  <c r="N78" i="4"/>
  <c r="N98" i="4"/>
  <c r="N27" i="4"/>
  <c r="N5" i="4"/>
  <c r="N102" i="4"/>
  <c r="N82" i="4"/>
  <c r="N29" i="4"/>
  <c r="N106" i="4"/>
  <c r="N48" i="4"/>
  <c r="N51" i="4"/>
  <c r="N35" i="4"/>
  <c r="N21" i="4"/>
  <c r="N101" i="4"/>
  <c r="N11" i="4"/>
  <c r="N107" i="4"/>
  <c r="N120" i="4"/>
  <c r="N96" i="4"/>
  <c r="N10" i="4"/>
  <c r="N16" i="4"/>
  <c r="N32" i="4"/>
  <c r="N19" i="4"/>
  <c r="N30" i="4"/>
  <c r="N43" i="4"/>
  <c r="N26" i="4"/>
  <c r="N44" i="4"/>
  <c r="N36" i="4"/>
  <c r="N37" i="4"/>
  <c r="N41" i="4"/>
  <c r="N20" i="4"/>
  <c r="N111" i="4"/>
  <c r="N89" i="4"/>
  <c r="N67" i="4"/>
  <c r="N115" i="4"/>
  <c r="N92" i="4"/>
  <c r="N66" i="4"/>
  <c r="N103" i="4"/>
  <c r="N65" i="4"/>
  <c r="N62" i="4"/>
  <c r="N63" i="4"/>
  <c r="N75" i="4"/>
  <c r="N110" i="4"/>
  <c r="N61" i="4"/>
  <c r="N77" i="4"/>
  <c r="N74" i="4"/>
  <c r="N80" i="4"/>
  <c r="N113" i="4"/>
  <c r="N125" i="4"/>
  <c r="N118" i="4"/>
  <c r="N73" i="4"/>
  <c r="N79" i="4"/>
  <c r="N83" i="4"/>
  <c r="N112" i="4"/>
  <c r="N114" i="4"/>
  <c r="N105" i="4"/>
  <c r="N60" i="4"/>
  <c r="N6" i="4"/>
  <c r="N69" i="4"/>
  <c r="N87" i="4"/>
  <c r="N100" i="4"/>
  <c r="N25" i="4"/>
  <c r="N71" i="4"/>
  <c r="N95" i="4"/>
  <c r="N104" i="4"/>
  <c r="N64" i="4"/>
  <c r="N70" i="4"/>
  <c r="N52" i="4"/>
  <c r="N56" i="4"/>
  <c r="N86" i="4"/>
  <c r="N85" i="4"/>
  <c r="N84" i="4"/>
  <c r="N94" i="4"/>
  <c r="N28" i="4"/>
  <c r="N53" i="4"/>
  <c r="N49" i="4"/>
  <c r="N47" i="4"/>
  <c r="N22" i="4"/>
  <c r="N93" i="4"/>
  <c r="N108" i="4"/>
  <c r="N109" i="4"/>
  <c r="N97" i="4"/>
  <c r="N99" i="4"/>
  <c r="N24" i="4"/>
  <c r="N7" i="4"/>
  <c r="N57" i="4"/>
  <c r="N34" i="4"/>
  <c r="N31" i="4"/>
  <c r="N42" i="4"/>
  <c r="N116" i="4"/>
  <c r="N13" i="4"/>
  <c r="N14" i="4"/>
  <c r="N117" i="4"/>
  <c r="N45" i="4"/>
  <c r="N124" i="4"/>
  <c r="N3" i="4"/>
  <c r="N4" i="4"/>
  <c r="N8" i="4"/>
  <c r="N23" i="4"/>
  <c r="N123" i="4"/>
  <c r="N59" i="4"/>
  <c r="N9" i="4"/>
  <c r="N122" i="4"/>
  <c r="N2" i="4"/>
  <c r="N46" i="4"/>
  <c r="N88" i="4"/>
  <c r="N38" i="4"/>
  <c r="N39" i="4"/>
  <c r="N127" i="4"/>
  <c r="N126" i="4"/>
  <c r="N121" i="4"/>
  <c r="N55" i="4"/>
  <c r="N33" i="4"/>
  <c r="N90" i="4"/>
  <c r="N54" i="4"/>
  <c r="N15" i="4"/>
  <c r="N17" i="4"/>
  <c r="N12" i="4"/>
  <c r="N18" i="4"/>
  <c r="N40" i="4"/>
  <c r="N58" i="4"/>
  <c r="L227" i="4"/>
  <c r="M227" i="4"/>
  <c r="L72" i="4"/>
  <c r="M72" i="4"/>
  <c r="L78" i="4"/>
  <c r="M78" i="4"/>
  <c r="L98" i="4"/>
  <c r="M98" i="4"/>
  <c r="L257" i="4"/>
  <c r="M257" i="4"/>
  <c r="L27" i="4"/>
  <c r="M27" i="4"/>
  <c r="L5" i="4"/>
  <c r="M5" i="4"/>
  <c r="L185" i="4"/>
  <c r="M185" i="4"/>
  <c r="L102" i="4"/>
  <c r="M102" i="4"/>
  <c r="L82" i="4"/>
  <c r="M82" i="4"/>
  <c r="L142" i="4"/>
  <c r="M142" i="4"/>
  <c r="L263" i="4"/>
  <c r="M263" i="4"/>
  <c r="L29" i="4"/>
  <c r="M29" i="4"/>
  <c r="L106" i="4"/>
  <c r="M106" i="4"/>
  <c r="L326" i="4"/>
  <c r="M326" i="4"/>
  <c r="L232" i="4"/>
  <c r="M232" i="4"/>
  <c r="L161" i="4"/>
  <c r="M161" i="4"/>
  <c r="L48" i="4"/>
  <c r="M48" i="4"/>
  <c r="L51" i="4"/>
  <c r="M51" i="4"/>
  <c r="L35" i="4"/>
  <c r="M35" i="4"/>
  <c r="L130" i="4"/>
  <c r="M130" i="4"/>
  <c r="L149" i="4"/>
  <c r="M149" i="4"/>
  <c r="L21" i="4"/>
  <c r="M21" i="4"/>
  <c r="L101" i="4"/>
  <c r="M101" i="4"/>
  <c r="L11" i="4"/>
  <c r="M11" i="4"/>
  <c r="L107" i="4"/>
  <c r="M107" i="4"/>
  <c r="L276" i="4"/>
  <c r="M276" i="4"/>
  <c r="L120" i="4"/>
  <c r="M120" i="4"/>
  <c r="L96" i="4"/>
  <c r="M96" i="4"/>
  <c r="L10" i="4"/>
  <c r="M10" i="4"/>
  <c r="L16" i="4"/>
  <c r="M16" i="4"/>
  <c r="L172" i="4"/>
  <c r="M172" i="4"/>
  <c r="L32" i="4"/>
  <c r="M32" i="4"/>
  <c r="L19" i="4"/>
  <c r="M19" i="4"/>
  <c r="L137" i="4"/>
  <c r="M137" i="4"/>
  <c r="L277" i="4"/>
  <c r="M277" i="4"/>
  <c r="L30" i="4"/>
  <c r="M30" i="4"/>
  <c r="L208" i="4"/>
  <c r="M208" i="4"/>
  <c r="L209" i="4"/>
  <c r="M209" i="4"/>
  <c r="L205" i="4"/>
  <c r="M205" i="4"/>
  <c r="L278" i="4"/>
  <c r="M278" i="4"/>
  <c r="L215" i="4"/>
  <c r="M215" i="4"/>
  <c r="L43" i="4"/>
  <c r="M43" i="4"/>
  <c r="L26" i="4"/>
  <c r="M26" i="4"/>
  <c r="L44" i="4"/>
  <c r="M44" i="4"/>
  <c r="L36" i="4"/>
  <c r="M36" i="4"/>
  <c r="L37" i="4"/>
  <c r="M37" i="4"/>
  <c r="L41" i="4"/>
  <c r="M41" i="4"/>
  <c r="L184" i="4"/>
  <c r="M184" i="4"/>
  <c r="L20" i="4"/>
  <c r="M20" i="4"/>
  <c r="L225" i="4"/>
  <c r="M225" i="4"/>
  <c r="L216" i="4"/>
  <c r="M216" i="4"/>
  <c r="L148" i="4"/>
  <c r="M148" i="4"/>
  <c r="L147" i="4"/>
  <c r="M147" i="4"/>
  <c r="L279" i="4"/>
  <c r="M279" i="4"/>
  <c r="L274" i="4"/>
  <c r="M274" i="4"/>
  <c r="L158" i="4"/>
  <c r="M158" i="4"/>
  <c r="L111" i="4"/>
  <c r="M111" i="4"/>
  <c r="L157" i="4"/>
  <c r="M157" i="4"/>
  <c r="L177" i="4"/>
  <c r="M177" i="4"/>
  <c r="L89" i="4"/>
  <c r="M89" i="4"/>
  <c r="L67" i="4"/>
  <c r="M67" i="4"/>
  <c r="L159" i="4"/>
  <c r="M159" i="4"/>
  <c r="L136" i="4"/>
  <c r="M136" i="4"/>
  <c r="L115" i="4"/>
  <c r="M115" i="4"/>
  <c r="L92" i="4"/>
  <c r="M92" i="4"/>
  <c r="L66" i="4"/>
  <c r="M66" i="4"/>
  <c r="L103" i="4"/>
  <c r="M103" i="4"/>
  <c r="L65" i="4"/>
  <c r="M65" i="4"/>
  <c r="L143" i="4"/>
  <c r="M143" i="4"/>
  <c r="L325" i="4"/>
  <c r="M325" i="4"/>
  <c r="L62" i="4"/>
  <c r="M62" i="4"/>
  <c r="L63" i="4"/>
  <c r="M63" i="4"/>
  <c r="L174" i="4"/>
  <c r="M174" i="4"/>
  <c r="L224" i="4"/>
  <c r="M224" i="4"/>
  <c r="L167" i="4"/>
  <c r="M167" i="4"/>
  <c r="L194" i="4"/>
  <c r="M194" i="4"/>
  <c r="L75" i="4"/>
  <c r="M75" i="4"/>
  <c r="L110" i="4"/>
  <c r="M110" i="4"/>
  <c r="L61" i="4"/>
  <c r="M61" i="4"/>
  <c r="L77" i="4"/>
  <c r="M77" i="4"/>
  <c r="L128" i="4"/>
  <c r="M128" i="4"/>
  <c r="L220" i="4"/>
  <c r="M220" i="4"/>
  <c r="L138" i="4"/>
  <c r="M138" i="4"/>
  <c r="L135" i="4"/>
  <c r="M135" i="4"/>
  <c r="L141" i="4"/>
  <c r="M141" i="4"/>
  <c r="L144" i="4"/>
  <c r="M144" i="4"/>
  <c r="L74" i="4"/>
  <c r="M74" i="4"/>
  <c r="L80" i="4"/>
  <c r="M80" i="4"/>
  <c r="L113" i="4"/>
  <c r="M113" i="4"/>
  <c r="L125" i="4"/>
  <c r="M125" i="4"/>
  <c r="L134" i="4"/>
  <c r="M134" i="4"/>
  <c r="L250" i="4"/>
  <c r="M250" i="4"/>
  <c r="L118" i="4"/>
  <c r="M118" i="4"/>
  <c r="L73" i="4"/>
  <c r="M73" i="4"/>
  <c r="L131" i="4"/>
  <c r="M131" i="4"/>
  <c r="L243" i="4"/>
  <c r="M243" i="4"/>
  <c r="L79" i="4"/>
  <c r="M79" i="4"/>
  <c r="L83" i="4"/>
  <c r="M83" i="4"/>
  <c r="L112" i="4"/>
  <c r="M112" i="4"/>
  <c r="L114" i="4"/>
  <c r="M114" i="4"/>
  <c r="L231" i="4"/>
  <c r="M231" i="4"/>
  <c r="L105" i="4"/>
  <c r="M105" i="4"/>
  <c r="L247" i="4"/>
  <c r="M247" i="4"/>
  <c r="L60" i="4"/>
  <c r="M60" i="4"/>
  <c r="L251" i="4"/>
  <c r="M251" i="4"/>
  <c r="L6" i="4"/>
  <c r="M6" i="4"/>
  <c r="L249" i="4"/>
  <c r="M249" i="4"/>
  <c r="L69" i="4"/>
  <c r="M69" i="4"/>
  <c r="L87" i="4"/>
  <c r="M87" i="4"/>
  <c r="L206" i="4"/>
  <c r="M206" i="4"/>
  <c r="L267" i="4"/>
  <c r="M267" i="4"/>
  <c r="L271" i="4"/>
  <c r="M271" i="4"/>
  <c r="L226" i="4"/>
  <c r="M226" i="4"/>
  <c r="L100" i="4"/>
  <c r="M100" i="4"/>
  <c r="L132" i="4"/>
  <c r="M132" i="4"/>
  <c r="L140" i="4"/>
  <c r="M140" i="4"/>
  <c r="L25" i="4"/>
  <c r="M25" i="4"/>
  <c r="L71" i="4"/>
  <c r="M71" i="4"/>
  <c r="L189" i="4"/>
  <c r="M189" i="4"/>
  <c r="L95" i="4"/>
  <c r="M95" i="4"/>
  <c r="L104" i="4"/>
  <c r="M104" i="4"/>
  <c r="L64" i="4"/>
  <c r="M64" i="4"/>
  <c r="L70" i="4"/>
  <c r="M70" i="4"/>
  <c r="L52" i="4"/>
  <c r="M52" i="4"/>
  <c r="L262" i="4"/>
  <c r="M262" i="4"/>
  <c r="L56" i="4"/>
  <c r="M56" i="4"/>
  <c r="L244" i="4"/>
  <c r="M244" i="4"/>
  <c r="L86" i="4"/>
  <c r="M86" i="4"/>
  <c r="L85" i="4"/>
  <c r="M85" i="4"/>
  <c r="L84" i="4"/>
  <c r="M84" i="4"/>
  <c r="L268" i="4"/>
  <c r="M268" i="4"/>
  <c r="L269" i="4"/>
  <c r="M269" i="4"/>
  <c r="L94" i="4"/>
  <c r="M94" i="4"/>
  <c r="L255" i="4"/>
  <c r="M255" i="4"/>
  <c r="L28" i="4"/>
  <c r="M28" i="4"/>
  <c r="L53" i="4"/>
  <c r="M53" i="4"/>
  <c r="L49" i="4"/>
  <c r="M49" i="4"/>
  <c r="L47" i="4"/>
  <c r="M47" i="4"/>
  <c r="L22" i="4"/>
  <c r="M22" i="4"/>
  <c r="L129" i="4"/>
  <c r="M129" i="4"/>
  <c r="L93" i="4"/>
  <c r="M93" i="4"/>
  <c r="L108" i="4"/>
  <c r="M108" i="4"/>
  <c r="L109" i="4"/>
  <c r="M109" i="4"/>
  <c r="L139" i="4"/>
  <c r="M139" i="4"/>
  <c r="L97" i="4"/>
  <c r="M97" i="4"/>
  <c r="L99" i="4"/>
  <c r="M99" i="4"/>
  <c r="L270" i="4"/>
  <c r="M270" i="4"/>
  <c r="L24" i="4"/>
  <c r="M24" i="4"/>
  <c r="L7" i="4"/>
  <c r="M7" i="4"/>
  <c r="L57" i="4"/>
  <c r="M57" i="4"/>
  <c r="L151" i="4"/>
  <c r="M151" i="4"/>
  <c r="L233" i="4"/>
  <c r="M233" i="4"/>
  <c r="L34" i="4"/>
  <c r="M34" i="4"/>
  <c r="L31" i="4"/>
  <c r="M31" i="4"/>
  <c r="L42" i="4"/>
  <c r="M42" i="4"/>
  <c r="L181" i="4"/>
  <c r="M181" i="4"/>
  <c r="L116" i="4"/>
  <c r="M116" i="4"/>
  <c r="L13" i="4"/>
  <c r="M13" i="4"/>
  <c r="L14" i="4"/>
  <c r="M14" i="4"/>
  <c r="L166" i="4"/>
  <c r="M166" i="4"/>
  <c r="L236" i="4"/>
  <c r="M236" i="4"/>
  <c r="L117" i="4"/>
  <c r="M117" i="4"/>
  <c r="L45" i="4"/>
  <c r="M45" i="4"/>
  <c r="L124" i="4"/>
  <c r="M124" i="4"/>
  <c r="L3" i="4"/>
  <c r="M3" i="4"/>
  <c r="L4" i="4"/>
  <c r="M4" i="4"/>
  <c r="L164" i="4"/>
  <c r="M164" i="4"/>
  <c r="L8" i="4"/>
  <c r="M8" i="4"/>
  <c r="L160" i="4"/>
  <c r="M160" i="4"/>
  <c r="L163" i="4"/>
  <c r="M163" i="4"/>
  <c r="L173" i="4"/>
  <c r="M173" i="4"/>
  <c r="L23" i="4"/>
  <c r="M23" i="4"/>
  <c r="L175" i="4"/>
  <c r="M175" i="4"/>
  <c r="L123" i="4"/>
  <c r="M123" i="4"/>
  <c r="L179" i="4"/>
  <c r="M179" i="4"/>
  <c r="L9" i="4"/>
  <c r="M9" i="4"/>
  <c r="L178" i="4"/>
  <c r="M178" i="4"/>
  <c r="L202" i="4"/>
  <c r="M202" i="4"/>
  <c r="L122" i="4"/>
  <c r="M122" i="4"/>
  <c r="L196" i="4"/>
  <c r="M196" i="4"/>
  <c r="L200" i="4"/>
  <c r="M200" i="4"/>
  <c r="L203" i="4"/>
  <c r="M203" i="4"/>
  <c r="L2" i="4"/>
  <c r="M2" i="4"/>
  <c r="L282" i="4"/>
  <c r="M282" i="4"/>
  <c r="L46" i="4"/>
  <c r="M46" i="4"/>
  <c r="L88" i="4"/>
  <c r="M88" i="4"/>
  <c r="L38" i="4"/>
  <c r="M38" i="4"/>
  <c r="L186" i="4"/>
  <c r="M186" i="4"/>
  <c r="L242" i="4"/>
  <c r="M242" i="4"/>
  <c r="L235" i="4"/>
  <c r="M235" i="4"/>
  <c r="L39" i="4"/>
  <c r="M39" i="4"/>
  <c r="L127" i="4"/>
  <c r="M127" i="4"/>
  <c r="L126" i="4"/>
  <c r="M126" i="4"/>
  <c r="L265" i="4"/>
  <c r="M265" i="4"/>
  <c r="L246" i="4"/>
  <c r="M246" i="4"/>
  <c r="L121" i="4"/>
  <c r="M121" i="4"/>
  <c r="L55" i="4"/>
  <c r="M55" i="4"/>
  <c r="L228" i="4"/>
  <c r="M228" i="4"/>
  <c r="L33" i="4"/>
  <c r="M33" i="4"/>
  <c r="L272" i="4"/>
  <c r="M272" i="4"/>
  <c r="L90" i="4"/>
  <c r="M90" i="4"/>
  <c r="L264" i="4"/>
  <c r="M264" i="4"/>
  <c r="L261" i="4"/>
  <c r="M261" i="4"/>
  <c r="L54" i="4"/>
  <c r="M54" i="4"/>
  <c r="L15" i="4"/>
  <c r="M15" i="4"/>
  <c r="L17" i="4"/>
  <c r="M17" i="4"/>
  <c r="L145" i="4"/>
  <c r="M145" i="4"/>
  <c r="L146" i="4"/>
  <c r="M146" i="4"/>
  <c r="L12" i="4"/>
  <c r="M12" i="4"/>
  <c r="L18" i="4"/>
  <c r="M18" i="4"/>
  <c r="L170" i="4"/>
  <c r="M170" i="4"/>
  <c r="L192" i="4"/>
  <c r="M192" i="4"/>
  <c r="L327" i="4"/>
  <c r="M327" i="4"/>
  <c r="L285" i="4"/>
  <c r="M285" i="4"/>
  <c r="L191" i="4"/>
  <c r="M191" i="4"/>
  <c r="F188" i="4"/>
</calcChain>
</file>

<file path=xl/sharedStrings.xml><?xml version="1.0" encoding="utf-8"?>
<sst xmlns="http://schemas.openxmlformats.org/spreadsheetml/2006/main" count="15179" uniqueCount="2687">
  <si>
    <t>Order</t>
  </si>
  <si>
    <t>Family</t>
  </si>
  <si>
    <t>Genus</t>
  </si>
  <si>
    <t>Species</t>
  </si>
  <si>
    <t>Synonyms</t>
  </si>
  <si>
    <t>Common names (Eng)</t>
  </si>
  <si>
    <t>Red List criteria</t>
  </si>
  <si>
    <t>Year assessed</t>
  </si>
  <si>
    <t>Population trend</t>
  </si>
  <si>
    <t>CHARADRIIFORMES</t>
  </si>
  <si>
    <t>SCOLOPACIDAE</t>
  </si>
  <si>
    <t>Actitis</t>
  </si>
  <si>
    <t>hypoleucos</t>
  </si>
  <si>
    <t>Tringa hypoleucos hypoleucos|Tringa hypoleucos hypoleucos|Tringa hypoleucos hypoleucos</t>
  </si>
  <si>
    <t>Common Sandpiper</t>
  </si>
  <si>
    <t>LC</t>
  </si>
  <si>
    <t>decreasing</t>
  </si>
  <si>
    <t>macularius</t>
  </si>
  <si>
    <t>Actitis macularia macularia|Actitis macularia macularia|Tringa macularia macularia</t>
  </si>
  <si>
    <t>Spotted Sandpiper</t>
  </si>
  <si>
    <t>JACANIDAE</t>
  </si>
  <si>
    <t>Actophilornis</t>
  </si>
  <si>
    <t>africanus</t>
  </si>
  <si>
    <t>African Jacana</t>
  </si>
  <si>
    <t>stable</t>
  </si>
  <si>
    <t>albinucha</t>
  </si>
  <si>
    <t>Madagascar Jacana</t>
  </si>
  <si>
    <t>NT</t>
  </si>
  <si>
    <t>ALCIDAE</t>
  </si>
  <si>
    <t>Aethia</t>
  </si>
  <si>
    <t>cristatella</t>
  </si>
  <si>
    <t>Crested Auklet</t>
  </si>
  <si>
    <t>psittacula</t>
  </si>
  <si>
    <t>Cyclorrhynchus psittacula psittacula|Cyclorrhynchus psittacula psittacula</t>
  </si>
  <si>
    <t>Parakeet Auklet</t>
  </si>
  <si>
    <t>pusilla</t>
  </si>
  <si>
    <t>Least Auklet</t>
  </si>
  <si>
    <t>pygmaea</t>
  </si>
  <si>
    <t>Whiskered Auklet</t>
  </si>
  <si>
    <t>PELECANIFORMES</t>
  </si>
  <si>
    <t>ARDEIDAE</t>
  </si>
  <si>
    <t>Agamia</t>
  </si>
  <si>
    <t>agami</t>
  </si>
  <si>
    <t>Agami Heron</t>
  </si>
  <si>
    <t>VU</t>
  </si>
  <si>
    <t>A3c</t>
  </si>
  <si>
    <t>unknown</t>
  </si>
  <si>
    <t>Alca</t>
  </si>
  <si>
    <t>torda</t>
  </si>
  <si>
    <t>Razorbill</t>
  </si>
  <si>
    <t>increasing</t>
  </si>
  <si>
    <t>Alle</t>
  </si>
  <si>
    <t>alle</t>
  </si>
  <si>
    <t>Little Auk, Dovekie</t>
  </si>
  <si>
    <t>CHARADRIIDAE</t>
  </si>
  <si>
    <t>Anarhynchus</t>
  </si>
  <si>
    <t>frontalis</t>
  </si>
  <si>
    <t>Wrybill</t>
  </si>
  <si>
    <t>C2a(i)</t>
  </si>
  <si>
    <t>LARIDAE</t>
  </si>
  <si>
    <t>Anous</t>
  </si>
  <si>
    <t>minutus</t>
  </si>
  <si>
    <t>Black Noddy</t>
  </si>
  <si>
    <t>stolidus</t>
  </si>
  <si>
    <t>Brown Noddy, Common Noddy</t>
  </si>
  <si>
    <t>tenuirostris</t>
  </si>
  <si>
    <t>Lesser Noddy, Sooty Noddy</t>
  </si>
  <si>
    <t>PROCELLARIIFORMES</t>
  </si>
  <si>
    <t>PROCELLARIIDAE</t>
  </si>
  <si>
    <t>Aphrodroma</t>
  </si>
  <si>
    <t>brevirostris</t>
  </si>
  <si>
    <t>Aphrodroma brevirostris |Lugensa brevirostris|Pterodroma brevirostris|Pterodroma brevirostris|Pterodroma brevirostris|Pterodroma brevirostris</t>
  </si>
  <si>
    <t>Kerguelen Petrel</t>
  </si>
  <si>
    <t>SPHENISCIFORMES</t>
  </si>
  <si>
    <t>SPHENISCIDAE</t>
  </si>
  <si>
    <t>Aptenodytes</t>
  </si>
  <si>
    <t>forsteri</t>
  </si>
  <si>
    <t>Emperor Penguin</t>
  </si>
  <si>
    <t>patagonicus</t>
  </si>
  <si>
    <t>King Penguin</t>
  </si>
  <si>
    <t>Ardea</t>
  </si>
  <si>
    <t>alba</t>
  </si>
  <si>
    <t>Ardea alba|Ardea alba|Ardea alba|Casmerodius albus|Egretta alba|Egretta alba|Egretta alba|Egretta alba</t>
  </si>
  <si>
    <t>Great White Egret, Great White Heron, Great White Egret</t>
  </si>
  <si>
    <t>brachyrhyncha</t>
  </si>
  <si>
    <t>Yellow-billed Egret</t>
  </si>
  <si>
    <t>cinerea</t>
  </si>
  <si>
    <t>Grey Heron, Gray Heron</t>
  </si>
  <si>
    <t>cocoi</t>
  </si>
  <si>
    <t>Cocoi Heron</t>
  </si>
  <si>
    <t>goliath</t>
  </si>
  <si>
    <t>Goliath Heron</t>
  </si>
  <si>
    <t>herodias</t>
  </si>
  <si>
    <t>Great Blue Heron</t>
  </si>
  <si>
    <t>humbloti</t>
  </si>
  <si>
    <t>Madagascar Heron, Humblot's Heron</t>
  </si>
  <si>
    <t>EN</t>
  </si>
  <si>
    <t>C2a(ii)</t>
  </si>
  <si>
    <t>insignis</t>
  </si>
  <si>
    <t>Ardea imperialis imperialis</t>
  </si>
  <si>
    <t>White-bellied Heron, Imperial Heron</t>
  </si>
  <si>
    <t>CR</t>
  </si>
  <si>
    <t>intermedia</t>
  </si>
  <si>
    <t>Intermediate Egret</t>
  </si>
  <si>
    <t>melanocephala</t>
  </si>
  <si>
    <t>Black-headed Heron</t>
  </si>
  <si>
    <t>pacifica</t>
  </si>
  <si>
    <t>White-necked Heron, Pacific Heron</t>
  </si>
  <si>
    <t>plumifera</t>
  </si>
  <si>
    <t>Plumed Egret</t>
  </si>
  <si>
    <t>purpurea</t>
  </si>
  <si>
    <t>Purple Heron</t>
  </si>
  <si>
    <t>sumatrana</t>
  </si>
  <si>
    <t>Great-billed Heron</t>
  </si>
  <si>
    <t>Ardenna</t>
  </si>
  <si>
    <t>bulleri</t>
  </si>
  <si>
    <t>Ardenna bulleri bulleri|Puffinus bulleri</t>
  </si>
  <si>
    <t>Buller's Shearwater</t>
  </si>
  <si>
    <t>D2</t>
  </si>
  <si>
    <t>carneipes</t>
  </si>
  <si>
    <t>Ardenna carneipes carneipes|Puffinus carneipes</t>
  </si>
  <si>
    <t>Flesh-footed Shearwater</t>
  </si>
  <si>
    <t>creatopus</t>
  </si>
  <si>
    <t>Ardenna creatopus creatopus|Puffinus creatopus</t>
  </si>
  <si>
    <t>Pink-footed Shearwater</t>
  </si>
  <si>
    <t>gravis</t>
  </si>
  <si>
    <t>Ardenna gravis gravis|Puffinus gravis</t>
  </si>
  <si>
    <t>Great Shearwater, Greater Shearwater</t>
  </si>
  <si>
    <t>grisea</t>
  </si>
  <si>
    <t>Ardenna grisea grisea|Puffinus griseus</t>
  </si>
  <si>
    <t>Sooty Shearwater</t>
  </si>
  <si>
    <t>Ardenna pacifica pacifica|Puffinus pacificus</t>
  </si>
  <si>
    <t>Wedge-tailed Shearwater</t>
  </si>
  <si>
    <t>Ardenna tenuirostris tenuirostris|Puffinus tenuirostris</t>
  </si>
  <si>
    <t>Short-tailed Shearwater</t>
  </si>
  <si>
    <t>Ardeola</t>
  </si>
  <si>
    <t>bacchus</t>
  </si>
  <si>
    <t>Chinese Pond-heron, Chinese Pond Heron, Chinese Pond-Heron</t>
  </si>
  <si>
    <t>grayii</t>
  </si>
  <si>
    <t>Indian Pond-heron, Indian Pond Heron, Indian Pond-Heron</t>
  </si>
  <si>
    <t>idae</t>
  </si>
  <si>
    <t>Madagascar Pond-heron, Madagascar Squacco Heron, Madagascar Pond-Heron, Malagasy Pond Heron</t>
  </si>
  <si>
    <t>ralloides</t>
  </si>
  <si>
    <t>Squacco Heron, Common Squacco Heron</t>
  </si>
  <si>
    <t>rufiventris</t>
  </si>
  <si>
    <t>Rufous-bellied Heron</t>
  </si>
  <si>
    <t>speciosa</t>
  </si>
  <si>
    <t>Javan Pond-heron, Javan Pond Heron, Javan Pond-Heron</t>
  </si>
  <si>
    <t>Arenaria</t>
  </si>
  <si>
    <t>interpres</t>
  </si>
  <si>
    <t>Ruddy Turnstone, Turnstone</t>
  </si>
  <si>
    <t>Black Turnstone</t>
  </si>
  <si>
    <t>THINOCORIDAE</t>
  </si>
  <si>
    <t>Attagis</t>
  </si>
  <si>
    <t>gayi</t>
  </si>
  <si>
    <t>Rufous-bellied Seedsnipe</t>
  </si>
  <si>
    <t>malouinus</t>
  </si>
  <si>
    <t>White-bellied Seedsnipe</t>
  </si>
  <si>
    <t>BALAENICIPITIDAE</t>
  </si>
  <si>
    <t>Balaeniceps</t>
  </si>
  <si>
    <t>rex</t>
  </si>
  <si>
    <t>Shoebill, Whale-headed Stork</t>
  </si>
  <si>
    <t>Bartramia</t>
  </si>
  <si>
    <t>longicauda</t>
  </si>
  <si>
    <t>Upland Sandpiper</t>
  </si>
  <si>
    <t>THRESKIORNITHIDAE</t>
  </si>
  <si>
    <t>Bostrychia</t>
  </si>
  <si>
    <t>bocagei</t>
  </si>
  <si>
    <t>Dwarf Ibis, Sao Tome Ibis</t>
  </si>
  <si>
    <t>carunculata</t>
  </si>
  <si>
    <t>Wattled Ibis</t>
  </si>
  <si>
    <t>hagedash</t>
  </si>
  <si>
    <t>Hadada Ibis, Hadada</t>
  </si>
  <si>
    <t>olivacea</t>
  </si>
  <si>
    <t>Olive Ibis, Olive Ibis</t>
  </si>
  <si>
    <t>rara</t>
  </si>
  <si>
    <t>Spot-breasted Ibis</t>
  </si>
  <si>
    <t>Botaurus</t>
  </si>
  <si>
    <t>lentiginosus</t>
  </si>
  <si>
    <t>American Bittern</t>
  </si>
  <si>
    <t>pinnatus</t>
  </si>
  <si>
    <t>Pinnated Bittern</t>
  </si>
  <si>
    <t>poiciloptilus</t>
  </si>
  <si>
    <t>Australasian Bittern</t>
  </si>
  <si>
    <t>C1</t>
  </si>
  <si>
    <t>stellaris</t>
  </si>
  <si>
    <t>Eurasian Bittern, Eurasian Bittern, Common Bittern, Bittern</t>
  </si>
  <si>
    <t>Brachyramphus</t>
  </si>
  <si>
    <t>Kittlitz's Murrelet</t>
  </si>
  <si>
    <t>marmoratus</t>
  </si>
  <si>
    <t>Marbled Murrelet</t>
  </si>
  <si>
    <t>A2bc+3bc+4bc</t>
  </si>
  <si>
    <t>perdix</t>
  </si>
  <si>
    <t>Long-billed Murrelet</t>
  </si>
  <si>
    <t>Bubulcus</t>
  </si>
  <si>
    <t>ibis</t>
  </si>
  <si>
    <t>Ardea ibis ibis|Ardea ibis ibis|Ardeola ibis ibis</t>
  </si>
  <si>
    <t>Cattle Egret</t>
  </si>
  <si>
    <t>Bulweria</t>
  </si>
  <si>
    <t>bifax</t>
  </si>
  <si>
    <t>Small St Helena Petrel, St. Helena Bulwer's Petrel</t>
  </si>
  <si>
    <t>EX</t>
  </si>
  <si>
    <t>bulwerii</t>
  </si>
  <si>
    <t>Bulwer's Petrel</t>
  </si>
  <si>
    <t>fallax</t>
  </si>
  <si>
    <t>Jouanin's Petrel</t>
  </si>
  <si>
    <t>BURHINIDAE</t>
  </si>
  <si>
    <t>Burhinus</t>
  </si>
  <si>
    <t>bistriatus</t>
  </si>
  <si>
    <t>Double-striped Thick-knee</t>
  </si>
  <si>
    <t>capensis</t>
  </si>
  <si>
    <t>Spotted Thick-knee, Spotted Dikkop</t>
  </si>
  <si>
    <t>grallarius</t>
  </si>
  <si>
    <t>Bush Thick-knee, Bush Stone-curlew</t>
  </si>
  <si>
    <t>indicus</t>
  </si>
  <si>
    <t>Indian Thick-knee</t>
  </si>
  <si>
    <t>oedicnemus</t>
  </si>
  <si>
    <t>Eurasian Thick-knee, Stone Curlew</t>
  </si>
  <si>
    <t>senegalensis</t>
  </si>
  <si>
    <t>Senegal Thick-knee</t>
  </si>
  <si>
    <t>superciliaris</t>
  </si>
  <si>
    <t>Peruvian Thick-knee</t>
  </si>
  <si>
    <t>vermiculatus</t>
  </si>
  <si>
    <t>Water Thick-knee, Water Dikkop</t>
  </si>
  <si>
    <t>Butorides</t>
  </si>
  <si>
    <t>striata</t>
  </si>
  <si>
    <t>Butorides virescens</t>
  </si>
  <si>
    <t>Green-backed Heron</t>
  </si>
  <si>
    <t>Calherodius</t>
  </si>
  <si>
    <t>leuconotus</t>
  </si>
  <si>
    <t>Gorsachius leuconotus</t>
  </si>
  <si>
    <t>White-backed Night-heron, White-backed Night-Heron, White-backed Night Heron</t>
  </si>
  <si>
    <t>Calidris</t>
  </si>
  <si>
    <t>acuminata</t>
  </si>
  <si>
    <t>Sharp-tailed Sandpiper</t>
  </si>
  <si>
    <t>Sanderling</t>
  </si>
  <si>
    <t>alpina</t>
  </si>
  <si>
    <t>Dunlin</t>
  </si>
  <si>
    <t>bairdii</t>
  </si>
  <si>
    <t>Baird's Sandpiper</t>
  </si>
  <si>
    <t>canutus</t>
  </si>
  <si>
    <t>Red Knot, Knot, Lesser Knot</t>
  </si>
  <si>
    <t>falcinellus</t>
  </si>
  <si>
    <t>Limicola falcinellus</t>
  </si>
  <si>
    <t>Broad-billed Sandpiper</t>
  </si>
  <si>
    <t>ferruginea</t>
  </si>
  <si>
    <t>Curlew Sandpiper</t>
  </si>
  <si>
    <t>fuscicollis</t>
  </si>
  <si>
    <t xml:space="preserve">Calidris fusicollis </t>
  </si>
  <si>
    <t>White-rumped Sandpiper</t>
  </si>
  <si>
    <t>himantopus</t>
  </si>
  <si>
    <t>Micropalama himantopus |Micropalama himantopus |Micropalama himantopus |Micropalama himantopus |Micropalama himantopus himantopus</t>
  </si>
  <si>
    <t>Stilt Sandpiper</t>
  </si>
  <si>
    <t>maritima</t>
  </si>
  <si>
    <t>Purple Sandpiper</t>
  </si>
  <si>
    <t>mauri</t>
  </si>
  <si>
    <t>Western Sandpiper</t>
  </si>
  <si>
    <t>melanotos</t>
  </si>
  <si>
    <t>Pectoral Sandpiper</t>
  </si>
  <si>
    <t>minuta</t>
  </si>
  <si>
    <t>Little Stint</t>
  </si>
  <si>
    <t>minutilla</t>
  </si>
  <si>
    <t>Least Sandpiper</t>
  </si>
  <si>
    <t>ptilocnemis</t>
  </si>
  <si>
    <t>Rock Sandpiper</t>
  </si>
  <si>
    <t>pugnax</t>
  </si>
  <si>
    <t>Philomachus pugnax</t>
  </si>
  <si>
    <t>Ruff</t>
  </si>
  <si>
    <t>Semipalmated Sandpiper</t>
  </si>
  <si>
    <t>Eurynorhynchus pygmeus</t>
  </si>
  <si>
    <t>Spoon-billed Sandpiper, Spoonbill Sandpiper</t>
  </si>
  <si>
    <t>A2abcd+3bcd+4abcd; C2a(i)</t>
  </si>
  <si>
    <t>ruficollis</t>
  </si>
  <si>
    <t>Red-necked Stint, Rufous-necked Stint</t>
  </si>
  <si>
    <t>subminuta</t>
  </si>
  <si>
    <t>Long-toed Stint</t>
  </si>
  <si>
    <t>subruficollis</t>
  </si>
  <si>
    <t>Tryngites subruficollis</t>
  </si>
  <si>
    <t>Buff-breasted Sandpiper</t>
  </si>
  <si>
    <t>temminckii</t>
  </si>
  <si>
    <t>Temminck's Stint</t>
  </si>
  <si>
    <t>Great Knot</t>
  </si>
  <si>
    <t>A4bcd</t>
  </si>
  <si>
    <t>virgata</t>
  </si>
  <si>
    <t>Aphriza virgata</t>
  </si>
  <si>
    <t>Surfbird</t>
  </si>
  <si>
    <t>Calonectris</t>
  </si>
  <si>
    <t>borealis</t>
  </si>
  <si>
    <t>Cory's Shearwater</t>
  </si>
  <si>
    <t>diomedea</t>
  </si>
  <si>
    <t>Scopoli's Shearwater</t>
  </si>
  <si>
    <t>edwardsii</t>
  </si>
  <si>
    <t>Cape Verde Shearwater</t>
  </si>
  <si>
    <t>leucomelas</t>
  </si>
  <si>
    <t>Streaked Shearwater</t>
  </si>
  <si>
    <t>STERCORARIIDAE</t>
  </si>
  <si>
    <t>Catharacta</t>
  </si>
  <si>
    <t>antarctica</t>
  </si>
  <si>
    <t>Catharacta lonnbergi|Stercorarius lonnbergi</t>
  </si>
  <si>
    <t>Brown Skua</t>
  </si>
  <si>
    <t>chilensis</t>
  </si>
  <si>
    <t>Stercorarius chilensis</t>
  </si>
  <si>
    <t>Chilean Skua</t>
  </si>
  <si>
    <t>maccormicki</t>
  </si>
  <si>
    <t>Stercorarius maccormicki|Stercorarius maccormicki maccormicki|Stercorarius maccormicki maccormicki</t>
  </si>
  <si>
    <t>South Polar Skua</t>
  </si>
  <si>
    <t>skua</t>
  </si>
  <si>
    <t>Stercorarius skua|Stercorarius skua skua|Stercorarius skua skua</t>
  </si>
  <si>
    <t>Great Skua</t>
  </si>
  <si>
    <t>Cepphus</t>
  </si>
  <si>
    <t>carbo</t>
  </si>
  <si>
    <t>Spectacled Guillemot</t>
  </si>
  <si>
    <t>columba</t>
  </si>
  <si>
    <t>Pigeon Guillemot</t>
  </si>
  <si>
    <t>grylle</t>
  </si>
  <si>
    <t>Black Guillemot</t>
  </si>
  <si>
    <t>Cercibis</t>
  </si>
  <si>
    <t>oxycerca</t>
  </si>
  <si>
    <t>Sharp-tailed Ibis</t>
  </si>
  <si>
    <t>Cerorhinca</t>
  </si>
  <si>
    <t>monocerata</t>
  </si>
  <si>
    <t>Rhinoceros Auklet</t>
  </si>
  <si>
    <t>Charadrius</t>
  </si>
  <si>
    <t>alexandrinus</t>
  </si>
  <si>
    <t>Kentish Plover, Snowy Plover</t>
  </si>
  <si>
    <t>alticola</t>
  </si>
  <si>
    <t>Puna Plover</t>
  </si>
  <si>
    <t>aquilonius</t>
  </si>
  <si>
    <t>Northern Red-breasted Plover</t>
  </si>
  <si>
    <t>asiaticus</t>
  </si>
  <si>
    <t>Caspian Plover</t>
  </si>
  <si>
    <t>bicinctus</t>
  </si>
  <si>
    <t>Double-banded Plover, Banded Dotterel</t>
  </si>
  <si>
    <t>bifrontatus</t>
  </si>
  <si>
    <t>Madagascar Three-banded Plover</t>
  </si>
  <si>
    <t>collaris</t>
  </si>
  <si>
    <t>Collared Plover</t>
  </si>
  <si>
    <t>dealbatus</t>
  </si>
  <si>
    <t>White-faced Plover</t>
  </si>
  <si>
    <t>DD</t>
  </si>
  <si>
    <t>dubius</t>
  </si>
  <si>
    <t>Little Ringed Plover</t>
  </si>
  <si>
    <t>falklandicus</t>
  </si>
  <si>
    <t>Two-banded Plover</t>
  </si>
  <si>
    <t>forbesi</t>
  </si>
  <si>
    <t>Forbes's Plover</t>
  </si>
  <si>
    <t>hiaticula</t>
  </si>
  <si>
    <t>Common Ringed Plover, Ringed Plover</t>
  </si>
  <si>
    <t>javanicus</t>
  </si>
  <si>
    <t>Javan Plover</t>
  </si>
  <si>
    <t>leschenaultii</t>
  </si>
  <si>
    <t>Greater Sandplover, Large Sand Dotterel, Greater Sand-Plover</t>
  </si>
  <si>
    <t>marginatus</t>
  </si>
  <si>
    <t>White-fronted Plover</t>
  </si>
  <si>
    <t>melodus</t>
  </si>
  <si>
    <t>Piping Plover</t>
  </si>
  <si>
    <t>modestus</t>
  </si>
  <si>
    <t>Rufous-chested Plover, Rufous-chested Dotterel</t>
  </si>
  <si>
    <t>mongolus</t>
  </si>
  <si>
    <t>Lesser Sandplover, Mongolian Dotterel, Lesser Sand-Plover, Mongolian Plover</t>
  </si>
  <si>
    <t>montanus</t>
  </si>
  <si>
    <t>Mountain Plover</t>
  </si>
  <si>
    <t>nivosus</t>
  </si>
  <si>
    <t>Snowy Plover</t>
  </si>
  <si>
    <t>obscurus</t>
  </si>
  <si>
    <t>Southern Red-breasted Plover</t>
  </si>
  <si>
    <t>D</t>
  </si>
  <si>
    <t>pallidus</t>
  </si>
  <si>
    <t>Chestnut-banded Plover</t>
  </si>
  <si>
    <t>pecuarius</t>
  </si>
  <si>
    <t>Kittlitz's Plover</t>
  </si>
  <si>
    <t>peronii</t>
  </si>
  <si>
    <t>Malay Plover</t>
  </si>
  <si>
    <t>placidus</t>
  </si>
  <si>
    <t>Long-billed Plover</t>
  </si>
  <si>
    <t>ruficapillus</t>
  </si>
  <si>
    <t>Red-capped Plover, Red-capped Dotterel</t>
  </si>
  <si>
    <t>sanctaehelenae</t>
  </si>
  <si>
    <t>St Helena Plover, St. Helena Plover, Saint Helena Plover, Wirebird</t>
  </si>
  <si>
    <t>semipalmatus</t>
  </si>
  <si>
    <t>Semipalmated Plover</t>
  </si>
  <si>
    <t>thoracicus</t>
  </si>
  <si>
    <t>Black-banded Plover, Black-banded Plover</t>
  </si>
  <si>
    <t>tricollaris</t>
  </si>
  <si>
    <t>African Three-banded Plover, Three-banded Plover</t>
  </si>
  <si>
    <t>veredus</t>
  </si>
  <si>
    <t>Oriental Plover, Oriental Dotterel</t>
  </si>
  <si>
    <t>vociferus</t>
  </si>
  <si>
    <t>Killdeer</t>
  </si>
  <si>
    <t>wilsonia</t>
  </si>
  <si>
    <t>Wilson's Plover</t>
  </si>
  <si>
    <t>CHIONIDAE</t>
  </si>
  <si>
    <t>Chionis</t>
  </si>
  <si>
    <t>albus</t>
  </si>
  <si>
    <t xml:space="preserve">Chionis alba |Chionis alba |Chionis alba |Chionis alba </t>
  </si>
  <si>
    <t>Snowy Sheathbill, American Sheathbill</t>
  </si>
  <si>
    <t>minor</t>
  </si>
  <si>
    <t>Black-faced Sheathbill</t>
  </si>
  <si>
    <t>Chlidonias</t>
  </si>
  <si>
    <t>albostriatus</t>
  </si>
  <si>
    <t>Chlidonias albostriatus|Chlidonias albostriatus|Chlidonias albostriatus|Sterna albostriata</t>
  </si>
  <si>
    <t>Black-fronted Tern</t>
  </si>
  <si>
    <t>A2bce+3bce+4bce</t>
  </si>
  <si>
    <t>hybrida</t>
  </si>
  <si>
    <t>Chlidonias hybridus hybridus|Chlidonias hybridus hybridus|Chlidonias hybridus hybridus|Chlidonias hybridus hybridus</t>
  </si>
  <si>
    <t>Whiskered Tern</t>
  </si>
  <si>
    <t>leucopterus</t>
  </si>
  <si>
    <t>White-winged Tern, White-winged Black Tern</t>
  </si>
  <si>
    <t>niger</t>
  </si>
  <si>
    <t>Black Tern</t>
  </si>
  <si>
    <t>RECURVIROSTRIDAE</t>
  </si>
  <si>
    <t>Cladorhynchus</t>
  </si>
  <si>
    <t>leucocephalus</t>
  </si>
  <si>
    <t>Banded Stilt</t>
  </si>
  <si>
    <t>Cochlearius</t>
  </si>
  <si>
    <t>cochlearius</t>
  </si>
  <si>
    <t>Cochlearius cochlearia cochlearius|Cochlearius cochlearia cochlearius</t>
  </si>
  <si>
    <t>Boat-billed Heron</t>
  </si>
  <si>
    <t>Coenocorypha</t>
  </si>
  <si>
    <t>aucklandica</t>
  </si>
  <si>
    <t>Auckland Snipe, New Zealand Snipe, Subantarctic Snipe</t>
  </si>
  <si>
    <t>barrierensis</t>
  </si>
  <si>
    <t>North Island Snipe</t>
  </si>
  <si>
    <t>huegeli</t>
  </si>
  <si>
    <t>Snares Snipe</t>
  </si>
  <si>
    <t>iredalei</t>
  </si>
  <si>
    <t>South Island Snipe</t>
  </si>
  <si>
    <t>Chatham Snipe, Chatham Islands Snipe, Chatham Island Snipe</t>
  </si>
  <si>
    <t>Creagrus</t>
  </si>
  <si>
    <t>furcatus</t>
  </si>
  <si>
    <t>Swallow-tailed Gull</t>
  </si>
  <si>
    <t>GLAREOLIDAE</t>
  </si>
  <si>
    <t>Cursorius</t>
  </si>
  <si>
    <t>coromandelicus</t>
  </si>
  <si>
    <t>Indian Courser</t>
  </si>
  <si>
    <t>cursor</t>
  </si>
  <si>
    <t>Cream-coloured Courser</t>
  </si>
  <si>
    <t>rufus</t>
  </si>
  <si>
    <t>Burchell's Courser</t>
  </si>
  <si>
    <t>somalensis</t>
  </si>
  <si>
    <t>Somali Courser</t>
  </si>
  <si>
    <t>Temminck's Courser</t>
  </si>
  <si>
    <t>Daption</t>
  </si>
  <si>
    <t>capense</t>
  </si>
  <si>
    <t>Cape Petrel, Pintado Petrel, Cape Pigeon</t>
  </si>
  <si>
    <t>DIOMEDEIDAE</t>
  </si>
  <si>
    <t>Diomedea</t>
  </si>
  <si>
    <t>amsterdamensis</t>
  </si>
  <si>
    <t>Amsterdam Albatross, Amsterdam Island Albatross</t>
  </si>
  <si>
    <t>B2ab(v); C2a(ii)</t>
  </si>
  <si>
    <t>antipodensis</t>
  </si>
  <si>
    <t>Antipodean Albatross</t>
  </si>
  <si>
    <t>dabbenena</t>
  </si>
  <si>
    <t>Diomedea chionoptera chionoptera</t>
  </si>
  <si>
    <t>Tristan Albatross</t>
  </si>
  <si>
    <t>A4ade</t>
  </si>
  <si>
    <t>epomophora</t>
  </si>
  <si>
    <t>Southern Royal Albatross, Royal Albatross</t>
  </si>
  <si>
    <t>exulans</t>
  </si>
  <si>
    <t>Wandering Albatross</t>
  </si>
  <si>
    <t>A4bd</t>
  </si>
  <si>
    <t>sanfordi</t>
  </si>
  <si>
    <t>Northern Royal Albatross</t>
  </si>
  <si>
    <t>A4bc;B2ab(iii,v)</t>
  </si>
  <si>
    <t>DROMADIDAE</t>
  </si>
  <si>
    <t>Dromas</t>
  </si>
  <si>
    <t>ardeola</t>
  </si>
  <si>
    <t>Crab-plover , Crab-plover</t>
  </si>
  <si>
    <t>Egretta</t>
  </si>
  <si>
    <t>ardesiaca</t>
  </si>
  <si>
    <t>Black Heron, Black Egret</t>
  </si>
  <si>
    <t>caerulea</t>
  </si>
  <si>
    <t>Florida caerulea caerulea</t>
  </si>
  <si>
    <t>Little Blue Heron</t>
  </si>
  <si>
    <t>eulophotes</t>
  </si>
  <si>
    <t>Chinese Egret</t>
  </si>
  <si>
    <t>garzetta</t>
  </si>
  <si>
    <t>Little Egret</t>
  </si>
  <si>
    <t>gularis</t>
  </si>
  <si>
    <t>Egretta dimorpha</t>
  </si>
  <si>
    <t>Western Reef-egret, Reef Heron</t>
  </si>
  <si>
    <t>novaehollandiae</t>
  </si>
  <si>
    <t>Ardea novaehollandiae novaehollandiae</t>
  </si>
  <si>
    <t>White-faced Heron</t>
  </si>
  <si>
    <t>picata</t>
  </si>
  <si>
    <t>Ardea picata|Egretta picata picata</t>
  </si>
  <si>
    <t>Pied Heron</t>
  </si>
  <si>
    <t>rufescens</t>
  </si>
  <si>
    <t>Hydranassa rufescens rufescens</t>
  </si>
  <si>
    <t>Reddish Egret</t>
  </si>
  <si>
    <t>sacra</t>
  </si>
  <si>
    <t>Pacific Reef-egret, Pacific Reef-Egret, Eastern Reef Egret, Pacific Reef Heron, Reef Heron</t>
  </si>
  <si>
    <t>thula</t>
  </si>
  <si>
    <t>Snowy Egret</t>
  </si>
  <si>
    <t>tricolor</t>
  </si>
  <si>
    <t>Hydranassa tricolor tricolor</t>
  </si>
  <si>
    <t>Tricolored Heron, Tricolored Heron</t>
  </si>
  <si>
    <t>vinaceigula</t>
  </si>
  <si>
    <t>Slaty Egret</t>
  </si>
  <si>
    <t>Elseyornis</t>
  </si>
  <si>
    <t>melanops</t>
  </si>
  <si>
    <t>Charadrius melanops melanops</t>
  </si>
  <si>
    <t>Black-fronted Dotterel</t>
  </si>
  <si>
    <t>Erythrogonys</t>
  </si>
  <si>
    <t>cinctus</t>
  </si>
  <si>
    <t>Red-kneed Dotterel</t>
  </si>
  <si>
    <t>Esacus</t>
  </si>
  <si>
    <t>magnirostris</t>
  </si>
  <si>
    <t>Burhinus giganteus giganteus|Esacus giganteus|Esacus magnirostris magnirostris|Esacus neglectus neglectus</t>
  </si>
  <si>
    <t>Beach Thick-knee, Beach Stone-curlew</t>
  </si>
  <si>
    <t>recurvirostris</t>
  </si>
  <si>
    <t>Burhinus recurvirostris recurvirostris</t>
  </si>
  <si>
    <t>Great Thick-knee, Great Stone-curlew</t>
  </si>
  <si>
    <t>Eudocimus</t>
  </si>
  <si>
    <t>White Ibis, American White Ibis</t>
  </si>
  <si>
    <t>ruber</t>
  </si>
  <si>
    <t>Scarlet Ibis</t>
  </si>
  <si>
    <t>Eudromias</t>
  </si>
  <si>
    <t>morinellus</t>
  </si>
  <si>
    <t>Charadrius morinellus |Charadrius morinellus morinellus|Charadrius morinellus morinellus|Charadrius morinellus morinellus</t>
  </si>
  <si>
    <t>Eurasian Dotterel, Dotterel</t>
  </si>
  <si>
    <t>Eudyptes</t>
  </si>
  <si>
    <t>chrysocome</t>
  </si>
  <si>
    <t>Southern Rockhopper Penguin, Rockhopper Penguin</t>
  </si>
  <si>
    <t>A2abcde+3bcde+4abcde</t>
  </si>
  <si>
    <t>chrysolophus</t>
  </si>
  <si>
    <t>Macaroni Penguin</t>
  </si>
  <si>
    <t>moseleyi</t>
  </si>
  <si>
    <t>Northern Rockhopper Penguin</t>
  </si>
  <si>
    <t>A2acde+3cde+4acde</t>
  </si>
  <si>
    <t>pachyrhynchus</t>
  </si>
  <si>
    <t>Fiordland Penguin, Fiordland Crested Penguin</t>
  </si>
  <si>
    <t>A2be+3bce+4bce;C1+2a(i)</t>
  </si>
  <si>
    <t>robustus</t>
  </si>
  <si>
    <t>Snares Penguin, Snares Islands Penguin, Snares Crested Penguin</t>
  </si>
  <si>
    <t>schlegeli</t>
  </si>
  <si>
    <t>Royal Penguin</t>
  </si>
  <si>
    <t>sclateri</t>
  </si>
  <si>
    <t>Erect-crested Penguin, Big-crested Penguin</t>
  </si>
  <si>
    <t>A2b;B2ab(i,ii,iv,v)</t>
  </si>
  <si>
    <t>Eudyptula</t>
  </si>
  <si>
    <t>Little Penguin, Fairy Penguin, Blue Penguin</t>
  </si>
  <si>
    <t>Fratercula</t>
  </si>
  <si>
    <t>arctica</t>
  </si>
  <si>
    <t>Atlantic Puffin, Puffin</t>
  </si>
  <si>
    <t>cirrhata</t>
  </si>
  <si>
    <t xml:space="preserve">Lunda cirrhata </t>
  </si>
  <si>
    <t>Tufted Puffin</t>
  </si>
  <si>
    <t>corniculata</t>
  </si>
  <si>
    <t>Horned Puffin</t>
  </si>
  <si>
    <t>OCEANITIDAE</t>
  </si>
  <si>
    <t>Fregetta</t>
  </si>
  <si>
    <t>grallaria</t>
  </si>
  <si>
    <t>White-bellied Storm-petrel, White-bellied Storm-Petrel, White-bellied Storm Petrel</t>
  </si>
  <si>
    <t>maoriana</t>
  </si>
  <si>
    <t>Oceanites maorianus</t>
  </si>
  <si>
    <t>New Zealand Storm-petrel , New Zealand Storm Petrel</t>
  </si>
  <si>
    <t>tropica</t>
  </si>
  <si>
    <t>Black-bellied Storm-petrel, Black-bellied Storm-Petrel, Black-bellied Storm Petrel</t>
  </si>
  <si>
    <t>Fulmarus</t>
  </si>
  <si>
    <t>glacialis</t>
  </si>
  <si>
    <t>Northern Fulmar, Fulmar</t>
  </si>
  <si>
    <t>glacialoides</t>
  </si>
  <si>
    <t>Southern Fulmar, Antarctic Fulmar</t>
  </si>
  <si>
    <t>Gallinago</t>
  </si>
  <si>
    <t>andina</t>
  </si>
  <si>
    <t>Puna Snipe</t>
  </si>
  <si>
    <t>delicata</t>
  </si>
  <si>
    <t>Wilson's Snipe</t>
  </si>
  <si>
    <t>gallinago</t>
  </si>
  <si>
    <t>Common Snipe</t>
  </si>
  <si>
    <t>hardwickii</t>
  </si>
  <si>
    <t>Latham's Snipe, Japanese Snipe</t>
  </si>
  <si>
    <t>imperialis</t>
  </si>
  <si>
    <t>Imperial Snipe</t>
  </si>
  <si>
    <t>jamesoni</t>
  </si>
  <si>
    <t>Andean Snipe</t>
  </si>
  <si>
    <t>macrodactyla</t>
  </si>
  <si>
    <t>Madagascar Snipe</t>
  </si>
  <si>
    <t>media</t>
  </si>
  <si>
    <t>Great Snipe</t>
  </si>
  <si>
    <t>megala</t>
  </si>
  <si>
    <t>Swinhoe's Snipe</t>
  </si>
  <si>
    <t>nemoricola</t>
  </si>
  <si>
    <t>Wood Snipe</t>
  </si>
  <si>
    <t>nigripennis</t>
  </si>
  <si>
    <t>African Snipe, Ethiopian Snipe</t>
  </si>
  <si>
    <t>nobilis</t>
  </si>
  <si>
    <t>Noble Snipe</t>
  </si>
  <si>
    <t>paraguaiae</t>
  </si>
  <si>
    <t>South American Snipe</t>
  </si>
  <si>
    <t>solitaria</t>
  </si>
  <si>
    <t>Solitary Snipe</t>
  </si>
  <si>
    <t>stenura</t>
  </si>
  <si>
    <t>Pintail Snipe, Pin-tailed Snipe</t>
  </si>
  <si>
    <t>stricklandii</t>
  </si>
  <si>
    <t>Fuegian Snipe</t>
  </si>
  <si>
    <t>undulata</t>
  </si>
  <si>
    <t>Giant Snipe</t>
  </si>
  <si>
    <t>Garrodia</t>
  </si>
  <si>
    <t>nereis</t>
  </si>
  <si>
    <t>Oceanites nereis nereis</t>
  </si>
  <si>
    <t>Grey-backed Storm-petrel, Grey-backed Storm Petrel, Gray-backed Storm-Petrel, Grey-backed Storm-Petrel</t>
  </si>
  <si>
    <t>Gelochelidon</t>
  </si>
  <si>
    <t>macrotarsa</t>
  </si>
  <si>
    <t>Australian Gull-billed Tern</t>
  </si>
  <si>
    <t>nilotica</t>
  </si>
  <si>
    <t>Common Gull-billed Tern</t>
  </si>
  <si>
    <t>Geronticus</t>
  </si>
  <si>
    <t>calvus</t>
  </si>
  <si>
    <t>Southern Bald Ibis, Bald Ibis</t>
  </si>
  <si>
    <t>A3c+4c;C2a(ii)</t>
  </si>
  <si>
    <t>eremita</t>
  </si>
  <si>
    <t>Northern Bald Ibis, Waldrapp, Bald Ibis, Hermit Ibis</t>
  </si>
  <si>
    <t>Glareola</t>
  </si>
  <si>
    <t>Grey Pratincole</t>
  </si>
  <si>
    <t>lactea</t>
  </si>
  <si>
    <t>Little Pratincole, Little Pratincole</t>
  </si>
  <si>
    <t>maldivarum</t>
  </si>
  <si>
    <t>Oriental Pratincole</t>
  </si>
  <si>
    <t>nordmanni</t>
  </si>
  <si>
    <t>Black-winged Pratincole</t>
  </si>
  <si>
    <t>nuchalis</t>
  </si>
  <si>
    <t>Rock Pratincole</t>
  </si>
  <si>
    <t>ocularis</t>
  </si>
  <si>
    <t>Madagascar Pratincole</t>
  </si>
  <si>
    <t>pratincola</t>
  </si>
  <si>
    <t>Collared Pratincole, Common Pratincole</t>
  </si>
  <si>
    <t>Gorsachius</t>
  </si>
  <si>
    <t>goisagi</t>
  </si>
  <si>
    <t>Japanese Night-heron, Japanese Night Heron, Japanese Night-Heron</t>
  </si>
  <si>
    <t>magnificus</t>
  </si>
  <si>
    <t>White-eared Night-heron, White-eared Night Heron, White-eared Night-Heron</t>
  </si>
  <si>
    <t>melanolophus</t>
  </si>
  <si>
    <t>Gorsachius melanophus melanophus</t>
  </si>
  <si>
    <t>Malay Night-heron, Malayan Night-Heron, Malayan Night Heron</t>
  </si>
  <si>
    <t>Gygis</t>
  </si>
  <si>
    <t>Common White Tern, Fairy Tern, Common White-Tern, Angel Tern, White Tem, White Tern</t>
  </si>
  <si>
    <t>microrhyncha</t>
  </si>
  <si>
    <t>Little White Tern, Little White-Tern</t>
  </si>
  <si>
    <t>HAEMATOPODIDAE</t>
  </si>
  <si>
    <t>Haematopus</t>
  </si>
  <si>
    <t>ater</t>
  </si>
  <si>
    <t>Haematopus bachmani</t>
  </si>
  <si>
    <t>Blackish Oystercatcher</t>
  </si>
  <si>
    <t>chathamensis</t>
  </si>
  <si>
    <t>Chatham Oystercatcher, Chatham Islands Oystercatcher, Chatham Island Pied Oystercatcher</t>
  </si>
  <si>
    <t>fuliginosus</t>
  </si>
  <si>
    <t>Sooty Oystercatcher</t>
  </si>
  <si>
    <t>leucopodus</t>
  </si>
  <si>
    <t>Magellanic Oystercatcher</t>
  </si>
  <si>
    <t>longirostris</t>
  </si>
  <si>
    <t>Pied Oystercatcher, Australian Pied Oystercatcher</t>
  </si>
  <si>
    <t>meadewaldoi</t>
  </si>
  <si>
    <t>Canarian Oystercatcher, Canarian Black Oystercatcher</t>
  </si>
  <si>
    <t>moquini</t>
  </si>
  <si>
    <t>African Oystercatcher, African Black Oystercatcher</t>
  </si>
  <si>
    <t>ostralegus</t>
  </si>
  <si>
    <t>Haematopus finschi</t>
  </si>
  <si>
    <t>Eurasian Oystercatcher, Pied Oystercatcher</t>
  </si>
  <si>
    <t>palliatus</t>
  </si>
  <si>
    <t>American Oystercatcher</t>
  </si>
  <si>
    <t>unicolor</t>
  </si>
  <si>
    <t>Variable Oystercatcher</t>
  </si>
  <si>
    <t>Halobaena</t>
  </si>
  <si>
    <t>Blue Petrel</t>
  </si>
  <si>
    <t>Himantopus</t>
  </si>
  <si>
    <t>Himantopus leucocephalus|Himantopus mexicanus</t>
  </si>
  <si>
    <t>Black-winged Stilt</t>
  </si>
  <si>
    <t>novaezelandiae</t>
  </si>
  <si>
    <t>Black Stilt</t>
  </si>
  <si>
    <t>Hoploxypterus</t>
  </si>
  <si>
    <t>cayanus</t>
  </si>
  <si>
    <t>Vanellus cayanus</t>
  </si>
  <si>
    <t>Pied Lapwing</t>
  </si>
  <si>
    <t>HYDROBATIDAE</t>
  </si>
  <si>
    <t>Hydrobates</t>
  </si>
  <si>
    <t>castro</t>
  </si>
  <si>
    <t>Oceanodroma castro</t>
  </si>
  <si>
    <t>Band-rumped Storm-petrel, Band-rumped Storm-Petrel</t>
  </si>
  <si>
    <t>Oceanodroma furcata</t>
  </si>
  <si>
    <t>Fork-tailed Storm-petrel, Fork-tailed Storm Petrel, Fork-tailed Storm-Petrel</t>
  </si>
  <si>
    <t>homochroa</t>
  </si>
  <si>
    <t>Oceanodroma homochroa</t>
  </si>
  <si>
    <t>Ashy Storm-petrel, Ashy Storm Petrel, Ashy Storm-Petrel</t>
  </si>
  <si>
    <t>A2ce+3ce</t>
  </si>
  <si>
    <t>hornbyi</t>
  </si>
  <si>
    <t>Oceanodroma hornbyi</t>
  </si>
  <si>
    <t>Ringed Storm-petrel, Hornby's Storm Petrel, Ringed Storm-Petrel</t>
  </si>
  <si>
    <t>leucorhous</t>
  </si>
  <si>
    <t>Hydrobates leucorhoa leucorhoa|Oceanodroma leucorhoa</t>
  </si>
  <si>
    <t>Leach's Storm-petrel, Leach's Storm-Petrel, Leach's Storm Petrel</t>
  </si>
  <si>
    <t>macrodactylus</t>
  </si>
  <si>
    <t>Oceanodroma macrodactyla</t>
  </si>
  <si>
    <t>Guadalupe Storm-petrel, Guadalupe Storm Petrel, Guadalupe Storm-Petrel</t>
  </si>
  <si>
    <t>markhami</t>
  </si>
  <si>
    <t>Oceanodroma markhami</t>
  </si>
  <si>
    <t>Markham's Storm-petrel, Markham's Storm Petrel, Markham's Storm-Petrel</t>
  </si>
  <si>
    <t>matsudairae</t>
  </si>
  <si>
    <t>Hydrobates matsudairae matsudairae|Oceanodroma matsudairae</t>
  </si>
  <si>
    <t>Matsudaira's Storm-petrel, Matsudaira's Storm-Petrel, Matsudaira's Storm Petrel</t>
  </si>
  <si>
    <t>melania</t>
  </si>
  <si>
    <t>Oceanodroma melania</t>
  </si>
  <si>
    <t>Black Storm-petrel, Black Storm Petrel, Black Storm-Petrel</t>
  </si>
  <si>
    <t>microsoma</t>
  </si>
  <si>
    <t>Halocyptena microsoma|Oceanodroma microsoma|Oceanodroma microsoma|Oceanodroma microsoma|Oceanodroma microsoma</t>
  </si>
  <si>
    <t>Least Storm-petrel, Least Storm Petrel, Least Storm-Petrel</t>
  </si>
  <si>
    <t>monorhis</t>
  </si>
  <si>
    <t>Hydrobates monorhis monorhis|Oceanodroma monorhis</t>
  </si>
  <si>
    <t>Swinhoe's Storm-petrel, Swinhoe's Storm-Petrel, Swinhoe's Storm Petrel</t>
  </si>
  <si>
    <t>monteiroi</t>
  </si>
  <si>
    <t>Oceanodroma monteiroi</t>
  </si>
  <si>
    <t xml:space="preserve">Monteiro's Storm-petrel </t>
  </si>
  <si>
    <t>D1+2</t>
  </si>
  <si>
    <t>pelagicus</t>
  </si>
  <si>
    <t>European Storm-petrel, European Storm-Petrel, European Storm Petrel, British Storm Petrel, Storm Petrel</t>
  </si>
  <si>
    <t>tethys</t>
  </si>
  <si>
    <t>Oceanodroma tethys</t>
  </si>
  <si>
    <t>Wedge-rumped Storm-petrel, Wedge-rumped Storm Petrel, Wedge-rumped Storm-Petrel</t>
  </si>
  <si>
    <t>tristrami</t>
  </si>
  <si>
    <t>Hydrobates tristrami tristrami|Oceanodroma tristrami</t>
  </si>
  <si>
    <t>Tristram's Storm-petrel, Tristram's Storm Petrel, Tristram's Storm-Petrel</t>
  </si>
  <si>
    <t>Hydrocoloeus</t>
  </si>
  <si>
    <t>Larus minutus</t>
  </si>
  <si>
    <t>Little Gull</t>
  </si>
  <si>
    <t>Hydrophasianus</t>
  </si>
  <si>
    <t>chirurgus</t>
  </si>
  <si>
    <t>Pheasant-tailed Jacana</t>
  </si>
  <si>
    <t>Hydroprogne</t>
  </si>
  <si>
    <t>caspia</t>
  </si>
  <si>
    <t>Hydroprogne caspia|Hydroprogne caspia|Hydroprogne caspia|Sterna caspia</t>
  </si>
  <si>
    <t>Caspian Tern</t>
  </si>
  <si>
    <t>IBIDORHYNCHIDAE</t>
  </si>
  <si>
    <t>Ibidorhyncha</t>
  </si>
  <si>
    <t>struthersii</t>
  </si>
  <si>
    <t>Ibisbill</t>
  </si>
  <si>
    <t>Irediparra</t>
  </si>
  <si>
    <t>gallinacea</t>
  </si>
  <si>
    <t>Comb-crested Jacana</t>
  </si>
  <si>
    <t>Ixobrychus</t>
  </si>
  <si>
    <t>cinnamomeus</t>
  </si>
  <si>
    <t>Cinnamon Bittern</t>
  </si>
  <si>
    <t>Australian Little Bittern</t>
  </si>
  <si>
    <t>eurhythmus</t>
  </si>
  <si>
    <t>Schrenck's Bittern, Schrenk's Bittern, Schrenck's Little Bittern, Von Schrenck's Bittern</t>
  </si>
  <si>
    <t>exilis</t>
  </si>
  <si>
    <t>Least Bittern</t>
  </si>
  <si>
    <t>flavicollis</t>
  </si>
  <si>
    <t>Dupetor flavicollis flavicollis</t>
  </si>
  <si>
    <t>Black Bittern</t>
  </si>
  <si>
    <t>involucris</t>
  </si>
  <si>
    <t>Stripe-backed Bittern</t>
  </si>
  <si>
    <t>Common Little Bittern, Little Bittern</t>
  </si>
  <si>
    <t>New Zealand Little Bittern, New Zealand Little Bittern, New Zealand Bittern</t>
  </si>
  <si>
    <t>sinensis</t>
  </si>
  <si>
    <t>Yellow Bittern</t>
  </si>
  <si>
    <t>sturmii</t>
  </si>
  <si>
    <t>Ardeirallus sturmii sturmii</t>
  </si>
  <si>
    <t>Dwarf Bittern</t>
  </si>
  <si>
    <t>Jacana</t>
  </si>
  <si>
    <t>jacana</t>
  </si>
  <si>
    <t>Wattled Jacana</t>
  </si>
  <si>
    <t>spinosa</t>
  </si>
  <si>
    <t>Northern Jacana</t>
  </si>
  <si>
    <t>Larosterna</t>
  </si>
  <si>
    <t>inca</t>
  </si>
  <si>
    <t>Inca Tern</t>
  </si>
  <si>
    <t>Larus</t>
  </si>
  <si>
    <t>argentatus</t>
  </si>
  <si>
    <t>European Herring Gull</t>
  </si>
  <si>
    <t>armenicus</t>
  </si>
  <si>
    <t>Armenian Gull</t>
  </si>
  <si>
    <t>atlanticus</t>
  </si>
  <si>
    <t>Olrog's Gull</t>
  </si>
  <si>
    <t>atricilla</t>
  </si>
  <si>
    <t>Leucophaeus atricilla atricilla</t>
  </si>
  <si>
    <t>Laughing Gull</t>
  </si>
  <si>
    <t>audouinii</t>
  </si>
  <si>
    <t>Audouin's Gull</t>
  </si>
  <si>
    <t>belcheri</t>
  </si>
  <si>
    <t>Belcher's Gull, Belcher's Gull</t>
  </si>
  <si>
    <t>brunnicephalus</t>
  </si>
  <si>
    <t>Brown-headed Gull</t>
  </si>
  <si>
    <t>Black-billed Gull</t>
  </si>
  <si>
    <t>A2ce+3ce+4ce</t>
  </si>
  <si>
    <t>cachinnans</t>
  </si>
  <si>
    <t>Caspian Gull</t>
  </si>
  <si>
    <t>californicus</t>
  </si>
  <si>
    <t>California Gull</t>
  </si>
  <si>
    <t>canus</t>
  </si>
  <si>
    <t>Mew Gull, Common Gull</t>
  </si>
  <si>
    <t>cirrocephalus</t>
  </si>
  <si>
    <t>Grey-headed Gull, Grey-hooded Gull, Gray-hooded Gull</t>
  </si>
  <si>
    <t>crassirostris</t>
  </si>
  <si>
    <t>Black-tailed Gull</t>
  </si>
  <si>
    <t>delawarensis</t>
  </si>
  <si>
    <t>Ring-billed Gull</t>
  </si>
  <si>
    <t>dominicanus</t>
  </si>
  <si>
    <t>Kelp Gull, Southern Black-backed Gull</t>
  </si>
  <si>
    <t>Lava Gull</t>
  </si>
  <si>
    <t>D1</t>
  </si>
  <si>
    <t>fuscus</t>
  </si>
  <si>
    <t>Lesser Black-backed Gull</t>
  </si>
  <si>
    <t>genei</t>
  </si>
  <si>
    <t>Slender-billed Gull</t>
  </si>
  <si>
    <t>glaucescens</t>
  </si>
  <si>
    <t>Glaucous-winged Gull</t>
  </si>
  <si>
    <t>glaucoides</t>
  </si>
  <si>
    <t>Iceland Gull</t>
  </si>
  <si>
    <t>hartlaubii</t>
  </si>
  <si>
    <t>Hartlaub's Gull, Hartlaub's Gull</t>
  </si>
  <si>
    <t>heermanni</t>
  </si>
  <si>
    <t>Heermann's Gull</t>
  </si>
  <si>
    <t>hemprichii</t>
  </si>
  <si>
    <t>Sooty Gull, Hemprich's Gull</t>
  </si>
  <si>
    <t>hyperboreus</t>
  </si>
  <si>
    <t>Glaucous Gull</t>
  </si>
  <si>
    <t>ichthyaetus</t>
  </si>
  <si>
    <t>Pallas's Gull, Great Black-headed Gull</t>
  </si>
  <si>
    <t>leucophthalmus</t>
  </si>
  <si>
    <t>White-eyed Gull</t>
  </si>
  <si>
    <t>livens</t>
  </si>
  <si>
    <t>Yellow-footed Gull</t>
  </si>
  <si>
    <t>maculipennis</t>
  </si>
  <si>
    <t>Brown-hooded Gull</t>
  </si>
  <si>
    <t>marinus</t>
  </si>
  <si>
    <t>Great Black-backed Gull, Greater Black-backed Gull</t>
  </si>
  <si>
    <t>melanocephalus</t>
  </si>
  <si>
    <t>Mediterranean Gull</t>
  </si>
  <si>
    <t>michahellis</t>
  </si>
  <si>
    <t>Yellow-legged Gull</t>
  </si>
  <si>
    <t>Grey Gull, Gray Gull</t>
  </si>
  <si>
    <t>Larus scopulinus</t>
  </si>
  <si>
    <t>Silver Gull</t>
  </si>
  <si>
    <t>occidentalis</t>
  </si>
  <si>
    <t>Western Gull</t>
  </si>
  <si>
    <t>pacificus</t>
  </si>
  <si>
    <t>Pacific Gull</t>
  </si>
  <si>
    <t>philadelphia</t>
  </si>
  <si>
    <t>Bonaparte's Gull</t>
  </si>
  <si>
    <t>pipixcan</t>
  </si>
  <si>
    <t>Leucophaeus pipixcan pipixcan</t>
  </si>
  <si>
    <t>Franklin's Gull</t>
  </si>
  <si>
    <t>relictus</t>
  </si>
  <si>
    <t>Relict Gull</t>
  </si>
  <si>
    <t>ridibundus</t>
  </si>
  <si>
    <t>Chroicocephalus ridibundus ridibundus</t>
  </si>
  <si>
    <t>Black-headed Gull, Common Black-headed Gull</t>
  </si>
  <si>
    <t>schistisagus</t>
  </si>
  <si>
    <t>Slaty-backed Gull</t>
  </si>
  <si>
    <t>scoresbii</t>
  </si>
  <si>
    <t>Gabianus scoresbii|Larus scoresbii|Larus scoresbii|Leucophaeus scoresbii</t>
  </si>
  <si>
    <t>Dolphin Gull</t>
  </si>
  <si>
    <t>serranus</t>
  </si>
  <si>
    <t>Andean Gull</t>
  </si>
  <si>
    <t>smithsonianus</t>
  </si>
  <si>
    <t>Arctic Herring Gull, American Herring Gull</t>
  </si>
  <si>
    <t>thayeri</t>
  </si>
  <si>
    <t>Thayer's Gull</t>
  </si>
  <si>
    <t>Limnodromus</t>
  </si>
  <si>
    <t>griseus</t>
  </si>
  <si>
    <t>Short-billed Dowitcher</t>
  </si>
  <si>
    <t>scolopaceus</t>
  </si>
  <si>
    <t>Long-billed Dowitcher</t>
  </si>
  <si>
    <t>Asian Dowitcher, Asiatic Dowitcher</t>
  </si>
  <si>
    <t>Limosa</t>
  </si>
  <si>
    <t>fedoa</t>
  </si>
  <si>
    <t>Marbled Godwit</t>
  </si>
  <si>
    <t>haemastica</t>
  </si>
  <si>
    <t>Hudsonian Godwit</t>
  </si>
  <si>
    <t>lapponica</t>
  </si>
  <si>
    <t>Bar-tailed Godwit</t>
  </si>
  <si>
    <t>limosa</t>
  </si>
  <si>
    <t>Black-tailed Godwit</t>
  </si>
  <si>
    <t>Lophotibis</t>
  </si>
  <si>
    <t>cristata</t>
  </si>
  <si>
    <t>Madagascar Crested Ibis, White-winged Ibis, Madagascar Ibis</t>
  </si>
  <si>
    <t>Lymnocryptes</t>
  </si>
  <si>
    <t>minimus</t>
  </si>
  <si>
    <t>Jack Snipe</t>
  </si>
  <si>
    <t>Macronectes</t>
  </si>
  <si>
    <t>giganteus</t>
  </si>
  <si>
    <t>Southern Giant Petrel, Antarctic Giant-Petrel, Southern Giant Petrel, Southern Giant-Petrel</t>
  </si>
  <si>
    <t>halli</t>
  </si>
  <si>
    <t>Northern Giant Petrel, Hall's Giant-Petrel, Northern Giant Petrel, Northern Giant-Petrel</t>
  </si>
  <si>
    <t>Megadyptes</t>
  </si>
  <si>
    <t>antipodes</t>
  </si>
  <si>
    <t>Yellow-eyed Penguin</t>
  </si>
  <si>
    <t>B2b(iii,v)c(iv)</t>
  </si>
  <si>
    <t>Mesembrinibis</t>
  </si>
  <si>
    <t>cayennensis</t>
  </si>
  <si>
    <t>Green Ibis</t>
  </si>
  <si>
    <t>Metopidius</t>
  </si>
  <si>
    <t>Bronze-winged Jacana</t>
  </si>
  <si>
    <t>Microparra</t>
  </si>
  <si>
    <t>Lesser Jacana</t>
  </si>
  <si>
    <t>Nesofregetta</t>
  </si>
  <si>
    <t>fuliginosa</t>
  </si>
  <si>
    <t>Polynesian Storm-petrel, Polynesian Storm-Petrel, Polynesian Storm Petrel, White-throated Storm Petrel</t>
  </si>
  <si>
    <t>Nipponia</t>
  </si>
  <si>
    <t>nippon</t>
  </si>
  <si>
    <t>Asian Crested Ibis, Japanese Crested Ibis, Crested Ibis</t>
  </si>
  <si>
    <t>B1ab(iii)</t>
  </si>
  <si>
    <t>Numenius</t>
  </si>
  <si>
    <t>americanus</t>
  </si>
  <si>
    <t>Long-billed Curlew</t>
  </si>
  <si>
    <t>arquata</t>
  </si>
  <si>
    <t>Eurasian Curlew, Curlew</t>
  </si>
  <si>
    <t>Eskimo Curlew</t>
  </si>
  <si>
    <t>madagascariensis</t>
  </si>
  <si>
    <t>Far Eastern Curlew, Eastern Curlew</t>
  </si>
  <si>
    <t>Little Curlew, Little Whimbrel</t>
  </si>
  <si>
    <t>phaeopus</t>
  </si>
  <si>
    <t>Whimbrel</t>
  </si>
  <si>
    <t>tahitiensis</t>
  </si>
  <si>
    <t>Bristle-thighed Curlew</t>
  </si>
  <si>
    <t>Slender-billed Curlew</t>
  </si>
  <si>
    <t>C2a(i,ii);D</t>
  </si>
  <si>
    <t>Nyctanassa</t>
  </si>
  <si>
    <t>carcinocatactes</t>
  </si>
  <si>
    <t>Bermuda Night-heron</t>
  </si>
  <si>
    <t>violacea</t>
  </si>
  <si>
    <t>Nycticorax violaceus violaceus</t>
  </si>
  <si>
    <t>Yellow-crowned Night-heron, Yellow-crowned Night Heron, Yellow-crowned Night-Heron</t>
  </si>
  <si>
    <t>Nycticorax</t>
  </si>
  <si>
    <t>caledonicus</t>
  </si>
  <si>
    <t>Rufous Night-heron, Nankeen Night Heron, Nankeen Night-Heron, Rufous Night Heron, Rufous Night-Heron</t>
  </si>
  <si>
    <t>duboisi</t>
  </si>
  <si>
    <t>Reunion Night-heron, Réunion Night-Heron</t>
  </si>
  <si>
    <t>mauritianus</t>
  </si>
  <si>
    <t>Mauritius Night-heron, Mauritius Night-Heron</t>
  </si>
  <si>
    <t>megacephalus</t>
  </si>
  <si>
    <t>Rodrigues Night-heron, Rodrigues Night-Heron</t>
  </si>
  <si>
    <t>nycticorax</t>
  </si>
  <si>
    <t>Black-crowned Night-heron, Black-crowned Night-Heron., Black-crowned Night-Heron, Black-crowned Night Heron, Night Heron</t>
  </si>
  <si>
    <t>ROSTRATULIDAE</t>
  </si>
  <si>
    <t>Nycticryphes</t>
  </si>
  <si>
    <t>semicollaris</t>
  </si>
  <si>
    <t>Nycticryphes semicollaris|Nycticryphes semicollaris|Rostratula semicollaris</t>
  </si>
  <si>
    <t>South American Painted-snipe, American Painted-snipe</t>
  </si>
  <si>
    <t>Oceanites</t>
  </si>
  <si>
    <t>gracilis</t>
  </si>
  <si>
    <t>White-vented Storm-petrel, White-vented Storm Petrel, Elliot's Storm-Petrel, White-vented Storm-Petrel</t>
  </si>
  <si>
    <t>oceanicus</t>
  </si>
  <si>
    <t>Wilson's Storm-petrel, Wilson's Storm-Petrel, Wilson's Storm Petrel</t>
  </si>
  <si>
    <t>pincoyae</t>
  </si>
  <si>
    <t>Pincoya Storm-petrel</t>
  </si>
  <si>
    <t>Onychoprion</t>
  </si>
  <si>
    <t>aleuticus</t>
  </si>
  <si>
    <t>Onychoprion aleuticus|Sterna aleutica</t>
  </si>
  <si>
    <t>Aleutian Tern</t>
  </si>
  <si>
    <t>anaethetus</t>
  </si>
  <si>
    <t>Onychoprion anaethetus|Onychoprion anaethetus subspecies anaethetus|Sterna anaethetus</t>
  </si>
  <si>
    <t>Bridled Tern</t>
  </si>
  <si>
    <t>fuscatus</t>
  </si>
  <si>
    <t>Onychoprion fuscata subspecies fuscata|Onychoprion fuscatus|Sterna fuscata</t>
  </si>
  <si>
    <t>Sooty Tern</t>
  </si>
  <si>
    <t>lunatus</t>
  </si>
  <si>
    <t>Onychoprion lunatus|Sterna lunata</t>
  </si>
  <si>
    <t>Grey-backed Tern, Gray-backed Tern, Spectacled Tern</t>
  </si>
  <si>
    <t>Oreopholus</t>
  </si>
  <si>
    <t>Eudromias ruficollis |Eudromias ruficollis ruficollis</t>
  </si>
  <si>
    <t>Tawny-throated Dotterel</t>
  </si>
  <si>
    <t>TURNICIDAE</t>
  </si>
  <si>
    <t>Ortyxelos</t>
  </si>
  <si>
    <t>meiffrenii</t>
  </si>
  <si>
    <t>Quail-plover, Quail-plover</t>
  </si>
  <si>
    <t>Pachyptila</t>
  </si>
  <si>
    <t>Slender-billed Prion, Slender-billed Prion</t>
  </si>
  <si>
    <t>Fulmar Prion</t>
  </si>
  <si>
    <t>desolata</t>
  </si>
  <si>
    <t>Antarctic Prion, Dove Prion</t>
  </si>
  <si>
    <t>salvini</t>
  </si>
  <si>
    <t>Salvin's Prion, Salvin's Prion</t>
  </si>
  <si>
    <t>turtur</t>
  </si>
  <si>
    <t>Fairy Prion</t>
  </si>
  <si>
    <t>vittata</t>
  </si>
  <si>
    <t>Broad-billed Prion</t>
  </si>
  <si>
    <t>Pagodroma</t>
  </si>
  <si>
    <t>nivea</t>
  </si>
  <si>
    <t>Snow Petrel</t>
  </si>
  <si>
    <t>Pagophila</t>
  </si>
  <si>
    <t>eburnea</t>
  </si>
  <si>
    <t>Ivory Gull</t>
  </si>
  <si>
    <t>PEDIONOMIDAE</t>
  </si>
  <si>
    <t>Pedionomus</t>
  </si>
  <si>
    <t>torquatus</t>
  </si>
  <si>
    <t>Plains-wanderer</t>
  </si>
  <si>
    <t>Pelagodroma</t>
  </si>
  <si>
    <t>marina</t>
  </si>
  <si>
    <t>White-faced Storm-petrel, White-faced Storm-Petrel, White-faced Storm Petrel</t>
  </si>
  <si>
    <t>Pelecanoides</t>
  </si>
  <si>
    <t>garnotii</t>
  </si>
  <si>
    <t>Pelecanoides garnoti garnoti</t>
  </si>
  <si>
    <t>Peruvian Diving-petrel, Peruvian Diving Petrel, Peruvian Diving-Petrel</t>
  </si>
  <si>
    <t>B2ab(iii,v)</t>
  </si>
  <si>
    <t>georgicus</t>
  </si>
  <si>
    <t>South Georgia Diving-petrel, South Georgia Diving-Petrel, South Georgia Diving Petrel, South Georgian Diving Petrel, South Georgian Diving-Petrel</t>
  </si>
  <si>
    <t>magellani</t>
  </si>
  <si>
    <t>Magellanic Diving-petrel, Magellanic Diving Petrel, Magellanic Diving-Petrel</t>
  </si>
  <si>
    <t>urinatrix</t>
  </si>
  <si>
    <t>Common Diving-petrel, Common Diving Petrel, Common Diving-Petrel</t>
  </si>
  <si>
    <t>PELECANIDAE</t>
  </si>
  <si>
    <t>Pelecanus</t>
  </si>
  <si>
    <t>conspicillatus</t>
  </si>
  <si>
    <t>Australian Pelican</t>
  </si>
  <si>
    <t>crispus</t>
  </si>
  <si>
    <t>Dalmatian Pelican</t>
  </si>
  <si>
    <t>erythrorhynchos</t>
  </si>
  <si>
    <t>American White Pelican</t>
  </si>
  <si>
    <t>Brown Pelican</t>
  </si>
  <si>
    <t>onocrotalus</t>
  </si>
  <si>
    <t>Great White Pelican, White Pelican</t>
  </si>
  <si>
    <t>philippensis</t>
  </si>
  <si>
    <t>Spot-billed Pelican, Grey Pelican</t>
  </si>
  <si>
    <t>Pink-backed Pelican</t>
  </si>
  <si>
    <t>thagus</t>
  </si>
  <si>
    <t>Peruvian Pelican</t>
  </si>
  <si>
    <t>Peltohyas</t>
  </si>
  <si>
    <t>australis</t>
  </si>
  <si>
    <t>Charadrius australis|Peltohyas australis</t>
  </si>
  <si>
    <t>Inland Dotterel, Inland Plover</t>
  </si>
  <si>
    <t>Phaetusa</t>
  </si>
  <si>
    <t>simplex</t>
  </si>
  <si>
    <t>Large-billed Tern</t>
  </si>
  <si>
    <t>Phalaropus</t>
  </si>
  <si>
    <t>fulicarius</t>
  </si>
  <si>
    <t>Phalaropus fulicaria fulicaria|Phalaropus fulicaria fulicaria|Phalaropus fulicaria fulicaria</t>
  </si>
  <si>
    <t>Red Phalarope, Grey Phalarope, Grey (Red) Phalarope</t>
  </si>
  <si>
    <t>lobatus</t>
  </si>
  <si>
    <t>Red-necked Phalarope</t>
  </si>
  <si>
    <t>Phegornis</t>
  </si>
  <si>
    <t>mitchellii</t>
  </si>
  <si>
    <t>Diademed Plover, Diademed Plover, Diademed Sandpiper-Plover</t>
  </si>
  <si>
    <t>Phimosus</t>
  </si>
  <si>
    <t>infuscatus</t>
  </si>
  <si>
    <t>Bare-faced Ibis, Whispering Ibis</t>
  </si>
  <si>
    <t>Phoebastria</t>
  </si>
  <si>
    <t>albatrus</t>
  </si>
  <si>
    <t>Diomedea albatrus albatrus|Diomedea albatrus albatrus|Diomedea albatrus albatrus|Diomedea albatrus albatrus</t>
  </si>
  <si>
    <t>Short-tailed Albatross</t>
  </si>
  <si>
    <t>immutabilis</t>
  </si>
  <si>
    <t>Diomedea immutabilis immutabilis|Diomedea immutabilis immutabilis</t>
  </si>
  <si>
    <t>Laysan Albatross</t>
  </si>
  <si>
    <t>irrorata</t>
  </si>
  <si>
    <t>Diomedea irrorata irrorata|Diomedea irrorata irrorata|Diomedea irrorata irrorata|Diomedea irrorata irrorata</t>
  </si>
  <si>
    <t>Waved Albatross</t>
  </si>
  <si>
    <t>B2ab(v)</t>
  </si>
  <si>
    <t>nigripes</t>
  </si>
  <si>
    <t>Diomedea nigripes nigripes|Diomedea nigripes nigripes|Diomedea nigripes nigripes|Diomedea nigripes nigripes</t>
  </si>
  <si>
    <t>Black-footed Albatross</t>
  </si>
  <si>
    <t>Phoebetria</t>
  </si>
  <si>
    <t>fusca</t>
  </si>
  <si>
    <t>Sooty Albatross, Dark-mantled Sooty Albatross</t>
  </si>
  <si>
    <t>palpebrata</t>
  </si>
  <si>
    <t>Light-mantled Albatross, Light-mantled Sooty Albatross</t>
  </si>
  <si>
    <t>Pilherodius</t>
  </si>
  <si>
    <t>pileatus</t>
  </si>
  <si>
    <t>Nycticorax pileatus pileatus</t>
  </si>
  <si>
    <t>Capped Heron</t>
  </si>
  <si>
    <t>Pinguinus</t>
  </si>
  <si>
    <t>impennis</t>
  </si>
  <si>
    <t>Great Auk</t>
  </si>
  <si>
    <t>Platalea</t>
  </si>
  <si>
    <t>ajaja</t>
  </si>
  <si>
    <t>Ajaia ajaja ajaja|Ajaia ajaja ajaja</t>
  </si>
  <si>
    <t>Roseate Spoonbill</t>
  </si>
  <si>
    <t>African Spoonbill</t>
  </si>
  <si>
    <t>flavipes</t>
  </si>
  <si>
    <t>Yellow-billed Spoonbill</t>
  </si>
  <si>
    <t>leucorodia</t>
  </si>
  <si>
    <t>Eurasian Spoonbill, Spoonbill, European Spoonbill</t>
  </si>
  <si>
    <t>Black-faced Spoonbill</t>
  </si>
  <si>
    <t>regia</t>
  </si>
  <si>
    <t>Royal Spoonbill</t>
  </si>
  <si>
    <t>Plegadis</t>
  </si>
  <si>
    <t>chihi</t>
  </si>
  <si>
    <t>White-faced Ibis</t>
  </si>
  <si>
    <t>Glossy Ibis</t>
  </si>
  <si>
    <t>ridgwayi</t>
  </si>
  <si>
    <t>Puna Ibis</t>
  </si>
  <si>
    <t>Pluvialis</t>
  </si>
  <si>
    <t>apricaria</t>
  </si>
  <si>
    <t>Eurasian Golden Plover, European Golden-Plover, European Golden Plover, Eurasian Golden-Plover, Golden Plover</t>
  </si>
  <si>
    <t>dominica</t>
  </si>
  <si>
    <t>Pluvialis dominicus dominicus</t>
  </si>
  <si>
    <t>American Golden Plover, Lesser Golden Plover, American Golden-Plover</t>
  </si>
  <si>
    <t>fulva</t>
  </si>
  <si>
    <t>Pacific Golden Plover, Pacific Golden-Plover</t>
  </si>
  <si>
    <t>squatarola</t>
  </si>
  <si>
    <t>Grey Plover, Black-bellied Plover</t>
  </si>
  <si>
    <t>PLUVIANELLIDAE</t>
  </si>
  <si>
    <t>Pluvianellus</t>
  </si>
  <si>
    <t>socialis</t>
  </si>
  <si>
    <t>Magellanic Plover</t>
  </si>
  <si>
    <t>PLUVIANIDAE</t>
  </si>
  <si>
    <t>Pluvianus</t>
  </si>
  <si>
    <t>aegyptius</t>
  </si>
  <si>
    <t>Egyptian Plover, Crocodile-bird</t>
  </si>
  <si>
    <t>Procellaria</t>
  </si>
  <si>
    <t>aequinoctialis</t>
  </si>
  <si>
    <t>White-chinned Petrel</t>
  </si>
  <si>
    <t>A4bcde</t>
  </si>
  <si>
    <t>Grey Petrel, Pediunker, Grey Shearwater, Gray Petrel</t>
  </si>
  <si>
    <t>conspicillata</t>
  </si>
  <si>
    <t>Spectacled Petrel</t>
  </si>
  <si>
    <t>parkinsoni</t>
  </si>
  <si>
    <t>Black Petrel, Black Petrel, Black (Parkinson's) Petrel</t>
  </si>
  <si>
    <t>westlandica</t>
  </si>
  <si>
    <t>Westland Petrel, Westland Black Petrel</t>
  </si>
  <si>
    <t>Procelsterna</t>
  </si>
  <si>
    <t>albivitta</t>
  </si>
  <si>
    <t>Grey Noddy, Gray Noddy</t>
  </si>
  <si>
    <t>cerulea</t>
  </si>
  <si>
    <t>Blue Noddy</t>
  </si>
  <si>
    <t>Prosobonia</t>
  </si>
  <si>
    <t>cancellata</t>
  </si>
  <si>
    <t>Christmas Sandpiper</t>
  </si>
  <si>
    <t>ellisi</t>
  </si>
  <si>
    <t>Moorea Sandpiper</t>
  </si>
  <si>
    <t>leucoptera</t>
  </si>
  <si>
    <t>Tahiti Sandpiper, Tahiti Sandpiper</t>
  </si>
  <si>
    <t>parvirostris</t>
  </si>
  <si>
    <t>Tuamotu Sandpiper</t>
  </si>
  <si>
    <t>B1ab(ii,iii,iv,v)</t>
  </si>
  <si>
    <t>Pseudibis</t>
  </si>
  <si>
    <t>davisoni</t>
  </si>
  <si>
    <t>White-shouldered Ibis, Black Ibis</t>
  </si>
  <si>
    <t>A3cd+4cd</t>
  </si>
  <si>
    <t>papillosa</t>
  </si>
  <si>
    <t>Red-naped Ibis</t>
  </si>
  <si>
    <t>Pseudobulweria</t>
  </si>
  <si>
    <t>aterrima</t>
  </si>
  <si>
    <t>Pterodroma aterrima aterrima|Pterodroma aterrima aterrima|Pterodroma aterrima aterrima|Pterodroma aterrima aterrima</t>
  </si>
  <si>
    <t>Mascarene Petrel, Réunion Petrel</t>
  </si>
  <si>
    <t>becki</t>
  </si>
  <si>
    <t>Pterodroma becki becki|Pterodroma becki becki|Pterodroma becki becki</t>
  </si>
  <si>
    <t>Beck's Petrel</t>
  </si>
  <si>
    <t>macgillivrayi</t>
  </si>
  <si>
    <t>Pterodroma macgillivrayi macgillivrayi|Pterodroma macgillivrayi macgillivrayi|Pterodroma macgillivrayi macgillivrayi</t>
  </si>
  <si>
    <t>Fiji Petrel, MacGillivray's Petrel</t>
  </si>
  <si>
    <t>rostrata</t>
  </si>
  <si>
    <t>Pterodroma rostrata rostrata|Pterodroma rostrata rostrata</t>
  </si>
  <si>
    <t>Tahiti Petrel</t>
  </si>
  <si>
    <t>Pterodroma</t>
  </si>
  <si>
    <t>Phoenix Petrel</t>
  </si>
  <si>
    <t>A3bce+4bce</t>
  </si>
  <si>
    <t>arminjoniana</t>
  </si>
  <si>
    <t>Trindade Petrel, Herald Petrel</t>
  </si>
  <si>
    <t>atrata</t>
  </si>
  <si>
    <t>Henderson Petrel</t>
  </si>
  <si>
    <t>axillaris</t>
  </si>
  <si>
    <t>Chatham Petrel, Chatham Islands Petrel, Chatham Island Petrel</t>
  </si>
  <si>
    <t>A2bde+4bde</t>
  </si>
  <si>
    <t>baraui</t>
  </si>
  <si>
    <t>Barau's Petrel</t>
  </si>
  <si>
    <t>brevipes</t>
  </si>
  <si>
    <t>Collared Petrel</t>
  </si>
  <si>
    <t>C2a(i);D1</t>
  </si>
  <si>
    <t>cahow</t>
  </si>
  <si>
    <t>Bermuda Petrel, Cahow</t>
  </si>
  <si>
    <t>caribbaea</t>
  </si>
  <si>
    <t>Jamaican Petrel</t>
  </si>
  <si>
    <t>cervicalis</t>
  </si>
  <si>
    <t>White-necked Petrel, White-naped Petrel</t>
  </si>
  <si>
    <t>cookii</t>
  </si>
  <si>
    <t>Pterodroma cooki cooki|Pterodroma cooki cooki</t>
  </si>
  <si>
    <t>Cook's Petrel</t>
  </si>
  <si>
    <t>A2e;D2</t>
  </si>
  <si>
    <t>defilippiana</t>
  </si>
  <si>
    <t>Masatierra Petrel, Masatierra Petrel, Defilippi's Petrel, Defilippe's Petrel, Mas Atierra Petrel</t>
  </si>
  <si>
    <t>deserta</t>
  </si>
  <si>
    <t>Desertas Petrel</t>
  </si>
  <si>
    <t>externa</t>
  </si>
  <si>
    <t>Juan Fernandez Petrel, Juan Fernández Petrel</t>
  </si>
  <si>
    <t>feae</t>
  </si>
  <si>
    <t>Cape Verde Petrel</t>
  </si>
  <si>
    <t>gouldi</t>
  </si>
  <si>
    <t>Grey-faced Petrel</t>
  </si>
  <si>
    <t>hasitata</t>
  </si>
  <si>
    <t>Black-capped Petrel</t>
  </si>
  <si>
    <t>B2ab(i,ii,iii,iv,v)</t>
  </si>
  <si>
    <t>heraldica</t>
  </si>
  <si>
    <t>Herald Petrel</t>
  </si>
  <si>
    <t>hypoleuca</t>
  </si>
  <si>
    <t>Bonin Petrel</t>
  </si>
  <si>
    <t>incerta</t>
  </si>
  <si>
    <t>Atlantic Petrel</t>
  </si>
  <si>
    <t>inexpectata</t>
  </si>
  <si>
    <t>Mottled Petrel</t>
  </si>
  <si>
    <t>lessonii</t>
  </si>
  <si>
    <t>Pterodroma lessoni lessoni</t>
  </si>
  <si>
    <t>White-headed Petrel</t>
  </si>
  <si>
    <t>White-winged Petrel, Collared Petrel</t>
  </si>
  <si>
    <t>B2ab(v);D2</t>
  </si>
  <si>
    <t>Stejneger's Petrel</t>
  </si>
  <si>
    <t>macroptera</t>
  </si>
  <si>
    <t>Great-winged Petrel</t>
  </si>
  <si>
    <t>madeira</t>
  </si>
  <si>
    <t>Zino's Petrel, Freira, Madeira Petrel</t>
  </si>
  <si>
    <t>magentae</t>
  </si>
  <si>
    <t>Magenta Petrel, Chatham Island Taiko</t>
  </si>
  <si>
    <t>A2ce</t>
  </si>
  <si>
    <t>mollis</t>
  </si>
  <si>
    <t>Soft-plumaged Petrel</t>
  </si>
  <si>
    <t>neglecta</t>
  </si>
  <si>
    <t>Kermadec Petrel</t>
  </si>
  <si>
    <t>Black-winged Petrel</t>
  </si>
  <si>
    <t>phaeopygia</t>
  </si>
  <si>
    <t>Galapagos Petrel, Galápagos Petrel, Dark-rumped Petrel</t>
  </si>
  <si>
    <t>A2bce</t>
  </si>
  <si>
    <t>pycrofti</t>
  </si>
  <si>
    <t>Pycroft's Petrel</t>
  </si>
  <si>
    <t>rupinarum</t>
  </si>
  <si>
    <t>Large St Helena Petrel, St Helena Gadfly Petrel</t>
  </si>
  <si>
    <t>sandwichensis</t>
  </si>
  <si>
    <t>Hawaiian Petrel</t>
  </si>
  <si>
    <t>B2ab(iv,v)</t>
  </si>
  <si>
    <t>solandri</t>
  </si>
  <si>
    <t>Providence Petrel</t>
  </si>
  <si>
    <t>ultima</t>
  </si>
  <si>
    <t>Murphy's Petrel</t>
  </si>
  <si>
    <t>Ptychoramphus</t>
  </si>
  <si>
    <t>Cassin's Auklet</t>
  </si>
  <si>
    <t>Puffinus</t>
  </si>
  <si>
    <t>assimilis</t>
  </si>
  <si>
    <t>Little Shearwater</t>
  </si>
  <si>
    <t>auricularis</t>
  </si>
  <si>
    <t>Townsend's Shearwater</t>
  </si>
  <si>
    <t>B2ab(i,ii,iii,v)</t>
  </si>
  <si>
    <t>bailloni</t>
  </si>
  <si>
    <t>Tropical Shearwater</t>
  </si>
  <si>
    <t>bannermani</t>
  </si>
  <si>
    <t>Bannerman's Shearwater</t>
  </si>
  <si>
    <t>bryani</t>
  </si>
  <si>
    <t>Bryan's Shearwater</t>
  </si>
  <si>
    <t>C2a(i,ii)</t>
  </si>
  <si>
    <t>elegans</t>
  </si>
  <si>
    <t>Subantarctic Shearwater</t>
  </si>
  <si>
    <t>gavia</t>
  </si>
  <si>
    <t>Fluttering Shearwater</t>
  </si>
  <si>
    <t>heinrothi</t>
  </si>
  <si>
    <t>Heinroth's Shearwater</t>
  </si>
  <si>
    <t>huttoni</t>
  </si>
  <si>
    <t>Hutton's Shearwater</t>
  </si>
  <si>
    <t>B2ab(ii,iii)</t>
  </si>
  <si>
    <t>lherminieri</t>
  </si>
  <si>
    <t>Audubon's Shearwater</t>
  </si>
  <si>
    <t>mauretanicus</t>
  </si>
  <si>
    <t>Balearic Shearwater</t>
  </si>
  <si>
    <t>nativitatis</t>
  </si>
  <si>
    <t>Christmas Shearwater, Christmas Shearwater</t>
  </si>
  <si>
    <t>newelli</t>
  </si>
  <si>
    <t>Newell's Shearwater, Newell's Shearwater</t>
  </si>
  <si>
    <t>opisthomelas</t>
  </si>
  <si>
    <t>Black-vented Shearwater</t>
  </si>
  <si>
    <t>persicus</t>
  </si>
  <si>
    <t>Persian Shearwater</t>
  </si>
  <si>
    <t>puffinus</t>
  </si>
  <si>
    <t>Manx Shearwater</t>
  </si>
  <si>
    <t>subalaris</t>
  </si>
  <si>
    <t>Galapagos Shearwater</t>
  </si>
  <si>
    <t>yelkouan</t>
  </si>
  <si>
    <t>Yelkouan Shearwater</t>
  </si>
  <si>
    <t>Pygoscelis</t>
  </si>
  <si>
    <t>adeliae</t>
  </si>
  <si>
    <t>Adelie Penguin</t>
  </si>
  <si>
    <t>antarcticus</t>
  </si>
  <si>
    <t xml:space="preserve">Pygoscelis antarctica |Pygoscelis antarctica |Pygoscelis antarctica |Pygoscelis antarctica </t>
  </si>
  <si>
    <t>Chinstrap Penguin</t>
  </si>
  <si>
    <t>papua</t>
  </si>
  <si>
    <t>Gentoo Penguin</t>
  </si>
  <si>
    <t>Recurvirostra</t>
  </si>
  <si>
    <t>americana</t>
  </si>
  <si>
    <t>American Avocet</t>
  </si>
  <si>
    <t>Andean Avocet</t>
  </si>
  <si>
    <t>avosetta</t>
  </si>
  <si>
    <t>Pied Avocet, Avocet</t>
  </si>
  <si>
    <t>Red-necked Avocet, Australian Red-necked Avocet</t>
  </si>
  <si>
    <t>Rhinoptilus</t>
  </si>
  <si>
    <t>bitorquatus</t>
  </si>
  <si>
    <t>Cursorius bitorquatus bitorquatus</t>
  </si>
  <si>
    <t>Jerdon's Courser</t>
  </si>
  <si>
    <t>chalcopterus</t>
  </si>
  <si>
    <t>Bronze-winged Courser</t>
  </si>
  <si>
    <t>Three-banded Courser</t>
  </si>
  <si>
    <t>Rhodostethia</t>
  </si>
  <si>
    <t>rosea</t>
  </si>
  <si>
    <t>Ross's Gull</t>
  </si>
  <si>
    <t>Rissa</t>
  </si>
  <si>
    <t>Red-legged Kittiwake</t>
  </si>
  <si>
    <t>A2ac+3c+4ac</t>
  </si>
  <si>
    <t>tridactyla</t>
  </si>
  <si>
    <t>Black-legged Kittiwake, Kittiwake</t>
  </si>
  <si>
    <t>Rostratula</t>
  </si>
  <si>
    <t>Australian Painted-snipe, Australian Painted-snipe</t>
  </si>
  <si>
    <t>benghalensis</t>
  </si>
  <si>
    <t>Greater Painted-snipe, Greater Painted-Snipe, Greater Painted Snipe, Painted Snipe</t>
  </si>
  <si>
    <t>Rynchops</t>
  </si>
  <si>
    <t>albicollis</t>
  </si>
  <si>
    <t>Indian Skimmer</t>
  </si>
  <si>
    <t>A2cde+3cde+4cde</t>
  </si>
  <si>
    <t>flavirostris</t>
  </si>
  <si>
    <t>African Skimmer</t>
  </si>
  <si>
    <t>Rhynchops niger niger</t>
  </si>
  <si>
    <t>Black Skimmer</t>
  </si>
  <si>
    <t>Saundersilarus</t>
  </si>
  <si>
    <t>saundersi</t>
  </si>
  <si>
    <t>Larus saundersi</t>
  </si>
  <si>
    <t>Saunders's Gull, Chinese Black-headed Gull</t>
  </si>
  <si>
    <t>A3cde+4cde</t>
  </si>
  <si>
    <t>Scolopax</t>
  </si>
  <si>
    <t>bukidnonensis</t>
  </si>
  <si>
    <t>Bukidnon Woodcock, Bukidnon Woodcock</t>
  </si>
  <si>
    <t>celebensis</t>
  </si>
  <si>
    <t>Sulawesi Woodcock</t>
  </si>
  <si>
    <t>American Woodcock</t>
  </si>
  <si>
    <t>mira</t>
  </si>
  <si>
    <t>Amami Woodcock, Amami Woodcock</t>
  </si>
  <si>
    <t>A3ce+4ce</t>
  </si>
  <si>
    <t>rochussenii</t>
  </si>
  <si>
    <t>Moluccan Woodcock, Obi Woodcock</t>
  </si>
  <si>
    <t>B1ab(ii,iii,v)</t>
  </si>
  <si>
    <t>rosenbergii</t>
  </si>
  <si>
    <t>New Guinea Woodcock, New Guniea Woodcock</t>
  </si>
  <si>
    <t>rusticola</t>
  </si>
  <si>
    <t>Eurasian Woodcock, Woodcock</t>
  </si>
  <si>
    <t>saturata</t>
  </si>
  <si>
    <t>Javan Woodcock</t>
  </si>
  <si>
    <t>SCOPIDAE</t>
  </si>
  <si>
    <t>Scopus</t>
  </si>
  <si>
    <t>umbretta</t>
  </si>
  <si>
    <t>Hamerkop</t>
  </si>
  <si>
    <t>Smutsornis</t>
  </si>
  <si>
    <t>Rhinoptilus africanus</t>
  </si>
  <si>
    <t>Double-banded Courser</t>
  </si>
  <si>
    <t>Spheniscus</t>
  </si>
  <si>
    <t>demersus</t>
  </si>
  <si>
    <t>African Penguin, Jackass Penguin, Black-footed Penguin</t>
  </si>
  <si>
    <t>A2ace+3ce+4ace</t>
  </si>
  <si>
    <t>humboldti</t>
  </si>
  <si>
    <t>Humboldt Penguin, Peruvian Penguin</t>
  </si>
  <si>
    <t>A2bcde+3bcde+4bcde;C1+2b</t>
  </si>
  <si>
    <t>magellanicus</t>
  </si>
  <si>
    <t>Magellanic Penguin</t>
  </si>
  <si>
    <t>mendiculus</t>
  </si>
  <si>
    <t>Galapagos Penguin, Galápagos Penguin</t>
  </si>
  <si>
    <t>A2bde;B1ab(v)c(iv)+2ab(v)c(iv);C2a(ii)b</t>
  </si>
  <si>
    <t>Steganopus</t>
  </si>
  <si>
    <t>Phalaropus tricolor |Phalaropus tricolor |Phalaropus tricolor tricolor|Phalaropus tricolor tricolor|Phalaropus tricolor tricolor|Phalaropus tricolor tricolor</t>
  </si>
  <si>
    <t>Wilson's Phalarope</t>
  </si>
  <si>
    <t>Stercorarius</t>
  </si>
  <si>
    <t>longicaudus</t>
  </si>
  <si>
    <t>Long-tailed Jaeger, Long-tailed Skua</t>
  </si>
  <si>
    <t>parasiticus</t>
  </si>
  <si>
    <t>Arctic Jaeger, Arctic Skua, Arctic Jaeger</t>
  </si>
  <si>
    <t>pomarinus</t>
  </si>
  <si>
    <t>Pomarine Jaeger, Pomarine Skua</t>
  </si>
  <si>
    <t>Sterna</t>
  </si>
  <si>
    <t>acuticauda</t>
  </si>
  <si>
    <t>Black-bellied Tern</t>
  </si>
  <si>
    <t>aurantia</t>
  </si>
  <si>
    <t>River Tern</t>
  </si>
  <si>
    <t>dougallii</t>
  </si>
  <si>
    <t>Roseate Tern</t>
  </si>
  <si>
    <t>Forster's Tern</t>
  </si>
  <si>
    <t>hirundinacea</t>
  </si>
  <si>
    <t>South American Tern</t>
  </si>
  <si>
    <t>hirundo</t>
  </si>
  <si>
    <t>Common Tern</t>
  </si>
  <si>
    <t>paradisaea</t>
  </si>
  <si>
    <t>Arctic Tern</t>
  </si>
  <si>
    <t>repressa</t>
  </si>
  <si>
    <t>White-cheeked Tern</t>
  </si>
  <si>
    <t>White-fronted Tern</t>
  </si>
  <si>
    <t>Black-naped Tern</t>
  </si>
  <si>
    <t>trudeaui</t>
  </si>
  <si>
    <t>Snowy-crowned Tern</t>
  </si>
  <si>
    <t>Kerguelen Tern</t>
  </si>
  <si>
    <t>Antarctic Tern</t>
  </si>
  <si>
    <t>Sternula</t>
  </si>
  <si>
    <t>albifrons</t>
  </si>
  <si>
    <t>Sterna albifrons|Sternula albifrons|Sternula albifrons</t>
  </si>
  <si>
    <t>Little Tern</t>
  </si>
  <si>
    <t>antillarum</t>
  </si>
  <si>
    <t>Sterna antillarum|Sternula antillarum</t>
  </si>
  <si>
    <t>Least Tern</t>
  </si>
  <si>
    <t>balaenarum</t>
  </si>
  <si>
    <t>Sterna balaenarum</t>
  </si>
  <si>
    <t>Damara Tern</t>
  </si>
  <si>
    <t>lorata</t>
  </si>
  <si>
    <t>Sterna lorata</t>
  </si>
  <si>
    <t>Peruvian Tern</t>
  </si>
  <si>
    <t>Sterna nereis|Sternula nereis subspecies nereis</t>
  </si>
  <si>
    <t>Fairy Tern</t>
  </si>
  <si>
    <t>Sterna saundersi</t>
  </si>
  <si>
    <t>Saunders's Tern, Saunders' Little Tern</t>
  </si>
  <si>
    <t>Sterna superciliaris|Sternula superciliaris</t>
  </si>
  <si>
    <t>Yellow-billed Tern</t>
  </si>
  <si>
    <t>Stiltia</t>
  </si>
  <si>
    <t>isabella</t>
  </si>
  <si>
    <t>Australian Pratincole</t>
  </si>
  <si>
    <t>Synthliboramphus</t>
  </si>
  <si>
    <t>antiquus</t>
  </si>
  <si>
    <t>Ancient Murrelet</t>
  </si>
  <si>
    <t>craveri</t>
  </si>
  <si>
    <t>Brachyramphus craveri craveri|Brachyramphus craveri craveri</t>
  </si>
  <si>
    <t>Craveri's Murrelet</t>
  </si>
  <si>
    <t>B2ab(iii,v);C2a(ii)</t>
  </si>
  <si>
    <t>hypoleucus</t>
  </si>
  <si>
    <t>Guadalupe Murrelet</t>
  </si>
  <si>
    <t>scrippsi</t>
  </si>
  <si>
    <t>Scripps's Murrelet</t>
  </si>
  <si>
    <t>wumizusume</t>
  </si>
  <si>
    <t>Japanese Murrelet, Crested Murrelet</t>
  </si>
  <si>
    <t>A2cde+3cde+4cde;C2a(ii)</t>
  </si>
  <si>
    <t>Syrigma</t>
  </si>
  <si>
    <t>sibilatrix</t>
  </si>
  <si>
    <t>Whistling Heron</t>
  </si>
  <si>
    <t>Thalassarche</t>
  </si>
  <si>
    <t>Diomedea bulleri bulleri|Diomedea bulleri bulleri|Diomedea bulleri bulleri|Diomedea bulleri bulleri|Diomedea bulleri bulleri</t>
  </si>
  <si>
    <t>Buller's Albatross, Buller's Mollymawk</t>
  </si>
  <si>
    <t>carteri</t>
  </si>
  <si>
    <t>Indian Yellow-nosed Albatross</t>
  </si>
  <si>
    <t>A4bde</t>
  </si>
  <si>
    <t>cauta</t>
  </si>
  <si>
    <t>Shy Albatross</t>
  </si>
  <si>
    <t>chlororhynchos</t>
  </si>
  <si>
    <t>Atlantic Yellow-nosed Albatross, Yellow-nosed Albatross</t>
  </si>
  <si>
    <t>A4bd;B2ab(v)</t>
  </si>
  <si>
    <t>chrysostoma</t>
  </si>
  <si>
    <t>Diomedea chrysostoma chrysostoma|Diomedea chrysostoma chrysostoma|Diomedea chrysostoma chrysostoma|Diomedea chrysostoma chrysostoma|Diomedea chrysostoma chrysostoma|Diomedea chrysostoma chrysostoma|Diomedea chrysostoma chrysostoma</t>
  </si>
  <si>
    <t>Grey-headed Albatross, Grey-headed Mollymawk, Gray-headed Albatross</t>
  </si>
  <si>
    <t>Chatham Albatross</t>
  </si>
  <si>
    <t>impavida</t>
  </si>
  <si>
    <t>Campbell Albatross</t>
  </si>
  <si>
    <t>melanophris</t>
  </si>
  <si>
    <t>Thalassarche melanophrys|Thalassarche melanophris melanophris</t>
  </si>
  <si>
    <t>Black-browed Albatross</t>
  </si>
  <si>
    <t>Salvin's Albatross</t>
  </si>
  <si>
    <t>steadi</t>
  </si>
  <si>
    <t>White-capped Albatross</t>
  </si>
  <si>
    <t>Thalasseus</t>
  </si>
  <si>
    <t>bengalensis</t>
  </si>
  <si>
    <t>Sterna bengalensis|Thalasseus bengalensis</t>
  </si>
  <si>
    <t>Lesser Crested Tern, Lesser Crested-Tern</t>
  </si>
  <si>
    <t>bergii</t>
  </si>
  <si>
    <t>Sterna bergii|Thalasseus bergii|Thalasseus bergii</t>
  </si>
  <si>
    <t>Greater Crested Tern, Crested Tern, Greater Crested Tern, Great Crested-Tern, Swift Tern</t>
  </si>
  <si>
    <t>bernsteini</t>
  </si>
  <si>
    <t>Sterna bernsteini</t>
  </si>
  <si>
    <t>Chinese Crested Tern, Chinese Crested-Tern</t>
  </si>
  <si>
    <t>C2a(i,ii); D</t>
  </si>
  <si>
    <t>Sterna elegans|Thalasseus elegans|Thalasseus elegans</t>
  </si>
  <si>
    <t>Elegant Tern</t>
  </si>
  <si>
    <t>maximus</t>
  </si>
  <si>
    <t>Sterna maxima|Thalasseus maximus|Thalasseus maximus</t>
  </si>
  <si>
    <t>Royal Tern</t>
  </si>
  <si>
    <t>sandvicensis</t>
  </si>
  <si>
    <t>Sterna sandvicensis|Thalasseus sandvicensis|Thalasseus sandvicensis</t>
  </si>
  <si>
    <t>Sandwich Tern</t>
  </si>
  <si>
    <t>Thalassoica</t>
  </si>
  <si>
    <t>Antarctic Petrel</t>
  </si>
  <si>
    <t>Thaumatibis</t>
  </si>
  <si>
    <t>gigantea</t>
  </si>
  <si>
    <t>Pseudibis gigantea gigantea|Pseudibis gigantea gigantea|Pseudibis gigantea gigantea</t>
  </si>
  <si>
    <t>Giant Ibis</t>
  </si>
  <si>
    <t>A2cd+3cd+4cd;C2a(i)</t>
  </si>
  <si>
    <t>Theristicus</t>
  </si>
  <si>
    <t>branickii</t>
  </si>
  <si>
    <t>Andean Ibis</t>
  </si>
  <si>
    <t>caerulescens</t>
  </si>
  <si>
    <t>Harpiprion caerulescens caerulescens</t>
  </si>
  <si>
    <t>Plumbeous Ibis</t>
  </si>
  <si>
    <t>caudatus</t>
  </si>
  <si>
    <t>Buff-necked Ibis</t>
  </si>
  <si>
    <t>melanopis</t>
  </si>
  <si>
    <t>Black-faced Ibis</t>
  </si>
  <si>
    <t>Thinocorus</t>
  </si>
  <si>
    <t>orbignyianus</t>
  </si>
  <si>
    <t>Grey-breasted Seedsnipe, Gray-breasted Seedsnipe</t>
  </si>
  <si>
    <t>rumicivorus</t>
  </si>
  <si>
    <t>Least Seedsnipe</t>
  </si>
  <si>
    <t>Thinornis</t>
  </si>
  <si>
    <t>cucullatus</t>
  </si>
  <si>
    <t>Charadrius rubricollis rubricollis|Charadrius rubricollis rubricollis|Charadrius rubricollis rubricollis|Charadrius rubricollis rubricollis|Thinornis rubricollis</t>
  </si>
  <si>
    <t>Hooded Plover, Hooded Dotterel</t>
  </si>
  <si>
    <t>novaeseelandiae</t>
  </si>
  <si>
    <t>Shore Plover, Shore Dotterel</t>
  </si>
  <si>
    <t>Threskiornis</t>
  </si>
  <si>
    <t>aethiopicus</t>
  </si>
  <si>
    <t>African Sacred Ibis, Sacred Ibis</t>
  </si>
  <si>
    <t>bernieri</t>
  </si>
  <si>
    <t>Madagascar Sacred Ibis</t>
  </si>
  <si>
    <t>Black-headed Ibis</t>
  </si>
  <si>
    <t>moluccus</t>
  </si>
  <si>
    <t>Threskiornis molucca</t>
  </si>
  <si>
    <t>Australian Ibis, Australian White Ibis, Australian Ibis, White Ibis</t>
  </si>
  <si>
    <t>solitarius</t>
  </si>
  <si>
    <t xml:space="preserve">Raphus solitarius </t>
  </si>
  <si>
    <t>Reunion Ibis, Réunion Ibis, Réunion Flightless Ibis, Réunion Solitaire</t>
  </si>
  <si>
    <t>spinicollis</t>
  </si>
  <si>
    <t>Straw-necked Ibis</t>
  </si>
  <si>
    <t>Tigriornis</t>
  </si>
  <si>
    <t>leucolopha</t>
  </si>
  <si>
    <t xml:space="preserve">Tigriornis leucolophus |Tigriornis leucolophus |Tigriornis leucolophus |Tigriornis leucolophus </t>
  </si>
  <si>
    <t>White-crested Tiger-heron, White-crested Tiger Heron, White-crested Bittern</t>
  </si>
  <si>
    <t>Tigrisoma</t>
  </si>
  <si>
    <t>fasciatum</t>
  </si>
  <si>
    <t>Fasciated Tiger-heron, Fasciated Tiger Heron, Fasciated Tiger-Heron</t>
  </si>
  <si>
    <t>lineatum</t>
  </si>
  <si>
    <t>Rufescent Tiger-heron, Rufescent Tiger Heron, Rufescent Tiger-Heron</t>
  </si>
  <si>
    <t>mexicanum</t>
  </si>
  <si>
    <t>Bare-throated Tiger-heron, Bare-throated Tiger Heron, Bare-throated Tiger-Heron</t>
  </si>
  <si>
    <t>Tringa</t>
  </si>
  <si>
    <t>Heteroscelus brevipes|Tringa brevipes|Tringa brevipes|Tringa brevipes|Tringa brevipes</t>
  </si>
  <si>
    <t>Grey-tailed Tattler, Siberian (Grey-tailed) Tattler, Gray-tailed Tattler</t>
  </si>
  <si>
    <t>erythropus</t>
  </si>
  <si>
    <t>Spotted Redshank</t>
  </si>
  <si>
    <t>Lesser Yellowlegs</t>
  </si>
  <si>
    <t>glareola</t>
  </si>
  <si>
    <t>Wood Sandpiper</t>
  </si>
  <si>
    <t>guttifer</t>
  </si>
  <si>
    <t>Spotted Greenshank, Nordmann's Greenshank, Nordmann's Greenshank</t>
  </si>
  <si>
    <t>incana</t>
  </si>
  <si>
    <t>Heteroscelus incanus|Tringa incana|Tringa incana|Tringa incana|Tringa incana</t>
  </si>
  <si>
    <t>Wandering Tattler, Wandering (Alaskan) Tattler</t>
  </si>
  <si>
    <t>melanoleuca</t>
  </si>
  <si>
    <t>Greater Yellowlegs</t>
  </si>
  <si>
    <t>nebularia</t>
  </si>
  <si>
    <t>Common Greenshank, Greenshank</t>
  </si>
  <si>
    <t>ochropus</t>
  </si>
  <si>
    <t>Green Sandpiper</t>
  </si>
  <si>
    <t>semipalmata</t>
  </si>
  <si>
    <t>Catoptrophorus semipalmatus|Tringa semipalmata</t>
  </si>
  <si>
    <t>Willet</t>
  </si>
  <si>
    <t>Solitary Sandpiper</t>
  </si>
  <si>
    <t>stagnatilis</t>
  </si>
  <si>
    <t>Marsh Sandpiper</t>
  </si>
  <si>
    <t>totanus</t>
  </si>
  <si>
    <t>Common Redshank, Redshank</t>
  </si>
  <si>
    <t>Turnix</t>
  </si>
  <si>
    <t>castanotus</t>
  </si>
  <si>
    <t xml:space="preserve">Turnix castanota |Turnix castanota |Turnix castanota |Turnix castanota |Turnix castanota |Turnix castanota </t>
  </si>
  <si>
    <t>Chestnut-backed Buttonquail, Chestnut-backed Button-quail</t>
  </si>
  <si>
    <t>everetti</t>
  </si>
  <si>
    <t>Sumba Buttonquail</t>
  </si>
  <si>
    <t>B1ab(iii,iv,v);C2a(ii)</t>
  </si>
  <si>
    <t>hottentottus</t>
  </si>
  <si>
    <t>Hottentot Buttonquail, Black-rumped Buttonquail</t>
  </si>
  <si>
    <t>maculosus</t>
  </si>
  <si>
    <t xml:space="preserve">Turnix maculosa |Turnix maculosa |Turnix maculosa </t>
  </si>
  <si>
    <t>Red-backed Buttonquail, Red-backed Button-quail</t>
  </si>
  <si>
    <t>melanogaster</t>
  </si>
  <si>
    <t>Black-breasted Buttonquail, Black-breasted Button-quail</t>
  </si>
  <si>
    <t>nanus</t>
  </si>
  <si>
    <t>Black-rumped Buttonquail</t>
  </si>
  <si>
    <t>nigricollis</t>
  </si>
  <si>
    <t>Madagascar Buttonquail</t>
  </si>
  <si>
    <t>novaecaledoniae</t>
  </si>
  <si>
    <t>New Caledonian Buttonquail</t>
  </si>
  <si>
    <t>ocellatus</t>
  </si>
  <si>
    <t xml:space="preserve">Turnix ocellata |Turnix ocellata </t>
  </si>
  <si>
    <t>Spotted Buttonquail</t>
  </si>
  <si>
    <t>olivii</t>
  </si>
  <si>
    <t>Turnix olivei olivei</t>
  </si>
  <si>
    <t>Buff-breasted Buttonquail, Buff-breasted Button-quail</t>
  </si>
  <si>
    <t>B1ab(ii,iii,iv,v)+2ab(ii,iii,iv,v);C2a(ii)</t>
  </si>
  <si>
    <t>pyrrhothorax</t>
  </si>
  <si>
    <t>Red-chested Buttonquail, Red-chested Button-quail</t>
  </si>
  <si>
    <t>suscitator</t>
  </si>
  <si>
    <t>Barred Buttonquail</t>
  </si>
  <si>
    <t>sylvaticus</t>
  </si>
  <si>
    <t xml:space="preserve">Turnix sylvatica |Turnix sylvatica |Turnix sylvatica |Turnix sylvatica </t>
  </si>
  <si>
    <t>Common Buttonquail, Kurrichane Buttonquail, Andalusian Hemipode</t>
  </si>
  <si>
    <t>tanki</t>
  </si>
  <si>
    <t>Yellow-legged Buttonquail</t>
  </si>
  <si>
    <t>varius</t>
  </si>
  <si>
    <t>Painted Buttonquail</t>
  </si>
  <si>
    <t>velox</t>
  </si>
  <si>
    <t>Little Buttonquail, Little Button-quail</t>
  </si>
  <si>
    <t>worcesteri</t>
  </si>
  <si>
    <t>Luzon Buttonquail, Worcester's Buttonquail</t>
  </si>
  <si>
    <t>Uria</t>
  </si>
  <si>
    <t>aalge</t>
  </si>
  <si>
    <t>Common Murre, Guillemot, Common Murre</t>
  </si>
  <si>
    <t>lomvia</t>
  </si>
  <si>
    <t>Thick-billed Murre, Thick-billed Murre, Brünnich's Guillemot</t>
  </si>
  <si>
    <t>Vanellus</t>
  </si>
  <si>
    <t>albiceps</t>
  </si>
  <si>
    <t>White-headed Lapwing, White-crowned Lapwing, White-crowned Plover</t>
  </si>
  <si>
    <t>armatus</t>
  </si>
  <si>
    <t>Blacksmith Lapwing, Blacksmith Plover</t>
  </si>
  <si>
    <t>Southern Lapwing</t>
  </si>
  <si>
    <t>cinereus</t>
  </si>
  <si>
    <t>Grey-headed Lapwing</t>
  </si>
  <si>
    <t>coronatus</t>
  </si>
  <si>
    <t>Crowned Lapwing, Crowned Plover</t>
  </si>
  <si>
    <t>Long-toed Lapwing, Long-toed Plover</t>
  </si>
  <si>
    <t>duvaucelii</t>
  </si>
  <si>
    <t>River Lapwing</t>
  </si>
  <si>
    <t>gregarius</t>
  </si>
  <si>
    <t>Chettusia gregaria gregaria|Chettusia gregaria gregaria</t>
  </si>
  <si>
    <t>Sociable Lapwing, Sociable Plover</t>
  </si>
  <si>
    <t>A3bcd+4bcd</t>
  </si>
  <si>
    <t>Hoplopterus indicus |Hoplopterus indicus indicus</t>
  </si>
  <si>
    <t>Red-wattled Lapwing, Red-wattled Plover</t>
  </si>
  <si>
    <t>leucurus</t>
  </si>
  <si>
    <t>Chettusia leucura leucura</t>
  </si>
  <si>
    <t>White-tailed Lapwing, White-tailed Plover</t>
  </si>
  <si>
    <t>lugubris</t>
  </si>
  <si>
    <t>Senegal Lapwing, Lesser Black-winged Plover</t>
  </si>
  <si>
    <t>macropterus</t>
  </si>
  <si>
    <t>Javan Lapwing, Javanese Lapwing, Sunda Plover</t>
  </si>
  <si>
    <t>malarbaricus</t>
  </si>
  <si>
    <t>Yellow-wattled Lapwing</t>
  </si>
  <si>
    <t>Spot-breasted Lapwing, Spot-breasted Plover</t>
  </si>
  <si>
    <t>melanopterus</t>
  </si>
  <si>
    <t>Black-winged Lapwing, Black-winged Plover</t>
  </si>
  <si>
    <t>miles</t>
  </si>
  <si>
    <t>Masked Lapwing, Masked Plover</t>
  </si>
  <si>
    <t>Black-shouldered Lapwing</t>
  </si>
  <si>
    <t>resplendens</t>
  </si>
  <si>
    <t>Andean Lapwing</t>
  </si>
  <si>
    <t>senegallus</t>
  </si>
  <si>
    <t>Wattled Lapwing, African Wattled Lapwing, Senegal Wattled Plover</t>
  </si>
  <si>
    <t>spinosus</t>
  </si>
  <si>
    <t>Hoplopterus spinosus |Hoplopterus spinosus spinosus</t>
  </si>
  <si>
    <t>Spur-winged Lapwing, Spur-winged Plover</t>
  </si>
  <si>
    <t>superciliosus</t>
  </si>
  <si>
    <t>Brown-chested Lapwing, Brown-chested Wattled Plover</t>
  </si>
  <si>
    <t>tectus</t>
  </si>
  <si>
    <t>Hoplopterus tectus |Hoplopterus tectus tectus</t>
  </si>
  <si>
    <t>Black-headed Lapwing, Blackhead Plover, Black-headed Plover</t>
  </si>
  <si>
    <t>Banded Lapwing</t>
  </si>
  <si>
    <t>vanellus</t>
  </si>
  <si>
    <t>Northern Lapwing, Lapwing</t>
  </si>
  <si>
    <t>Xema</t>
  </si>
  <si>
    <t>sabini</t>
  </si>
  <si>
    <t>Larus sabini |Larus sabini sabini|Larus sabini sabini|Larus sabini sabini</t>
  </si>
  <si>
    <t>Sabine's Gull</t>
  </si>
  <si>
    <t>Xenus</t>
  </si>
  <si>
    <t>Tringa cinerea cinerea|Tringa cinerea cinerea|Tringa terek terek</t>
  </si>
  <si>
    <t>Terek Sandpiper</t>
  </si>
  <si>
    <t>Zebrilus</t>
  </si>
  <si>
    <t>undulatus</t>
  </si>
  <si>
    <t>Zigzag Heron</t>
  </si>
  <si>
    <t>Zonerodius</t>
  </si>
  <si>
    <t>heliosylus</t>
  </si>
  <si>
    <t>Forest Bittern</t>
  </si>
  <si>
    <t>COLONIALITY</t>
  </si>
  <si>
    <t>Status</t>
  </si>
  <si>
    <t>Female Mass (kg)</t>
  </si>
  <si>
    <t>Male Mass (kg)</t>
  </si>
  <si>
    <t>Nest Locations</t>
  </si>
  <si>
    <t>Clutch Size</t>
  </si>
  <si>
    <t>Hatchling Type</t>
  </si>
  <si>
    <t>Incubation Period (d)</t>
  </si>
  <si>
    <t>Fledging Period (d)</t>
  </si>
  <si>
    <t>Post-fledging Care (d)</t>
  </si>
  <si>
    <t>Foraging Distance</t>
  </si>
  <si>
    <t>Wing Span (cm)</t>
  </si>
  <si>
    <t>Max Age</t>
  </si>
  <si>
    <t>Annual Survival</t>
  </si>
  <si>
    <t>O</t>
  </si>
  <si>
    <t>SA</t>
  </si>
  <si>
    <t>35-36</t>
  </si>
  <si>
    <t>74-100</t>
  </si>
  <si>
    <t>O,SI</t>
  </si>
  <si>
    <t>33-37</t>
  </si>
  <si>
    <t>49-59</t>
  </si>
  <si>
    <t>Age of First Breed</t>
  </si>
  <si>
    <t>NS</t>
  </si>
  <si>
    <t>NS+</t>
  </si>
  <si>
    <t>(3-5)</t>
  </si>
  <si>
    <t>(5-50)</t>
  </si>
  <si>
    <t>Breeding Dist</t>
  </si>
  <si>
    <t>P,SP</t>
  </si>
  <si>
    <t>P</t>
  </si>
  <si>
    <t>(1-2)</t>
  </si>
  <si>
    <t>31-38</t>
  </si>
  <si>
    <t>41-60</t>
  </si>
  <si>
    <t>Max Growth Rate</t>
  </si>
  <si>
    <t>(3-6)</t>
  </si>
  <si>
    <t>P-Tm</t>
  </si>
  <si>
    <t>N/A</t>
  </si>
  <si>
    <t>52-54</t>
  </si>
  <si>
    <t>313-350</t>
  </si>
  <si>
    <t>(4-5)</t>
  </si>
  <si>
    <t>OS</t>
  </si>
  <si>
    <t>82-93</t>
  </si>
  <si>
    <t>62-67</t>
  </si>
  <si>
    <t>147-190</t>
  </si>
  <si>
    <t>5 (3-9)</t>
  </si>
  <si>
    <t>5 (4-5)</t>
  </si>
  <si>
    <t>92-95</t>
  </si>
  <si>
    <t>2.3-2.7</t>
  </si>
  <si>
    <t>2.8-3.4</t>
  </si>
  <si>
    <t>Tm,SP</t>
  </si>
  <si>
    <t>O,Cr</t>
  </si>
  <si>
    <t>33-39</t>
  </si>
  <si>
    <t>60-70</t>
  </si>
  <si>
    <t>SI,O</t>
  </si>
  <si>
    <t>35-37</t>
  </si>
  <si>
    <t>6 (5-8)</t>
  </si>
  <si>
    <t>NS+,OS</t>
  </si>
  <si>
    <t>77-86</t>
  </si>
  <si>
    <t>5.0-6.0</t>
  </si>
  <si>
    <t>SP</t>
  </si>
  <si>
    <t>32-37</t>
  </si>
  <si>
    <t>31-36</t>
  </si>
  <si>
    <t>(3-4)</t>
  </si>
  <si>
    <t>SP,Tm</t>
  </si>
  <si>
    <t>O,CI</t>
  </si>
  <si>
    <t>31-37</t>
  </si>
  <si>
    <t>2.8-5.4</t>
  </si>
  <si>
    <t>3.4-6.3</t>
  </si>
  <si>
    <t>sa</t>
  </si>
  <si>
    <t>1.9 (1-2)</t>
  </si>
  <si>
    <t>39-51</t>
  </si>
  <si>
    <t>2 (2-3)</t>
  </si>
  <si>
    <t>Bu</t>
  </si>
  <si>
    <t>70-80</t>
  </si>
  <si>
    <t>Tm,STr</t>
  </si>
  <si>
    <t>Cr</t>
  </si>
  <si>
    <t>2.7-4.1</t>
  </si>
  <si>
    <t>2.9-4.8</t>
  </si>
  <si>
    <t>Tm</t>
  </si>
  <si>
    <t>60-100</t>
  </si>
  <si>
    <t>Tr</t>
  </si>
  <si>
    <t>60-80</t>
  </si>
  <si>
    <t>0.79-2.1</t>
  </si>
  <si>
    <t>0.75-2.1</t>
  </si>
  <si>
    <t>33-50</t>
  </si>
  <si>
    <t>54-63</t>
  </si>
  <si>
    <t>(2-3)</t>
  </si>
  <si>
    <t>(6-11)</t>
  </si>
  <si>
    <t>75-83</t>
  </si>
  <si>
    <t>9 (7-11)</t>
  </si>
  <si>
    <t>4.8-8.0</t>
  </si>
  <si>
    <t>c40</t>
  </si>
  <si>
    <t>94-95</t>
  </si>
  <si>
    <t>TM</t>
  </si>
  <si>
    <t>(8-10)</t>
  </si>
  <si>
    <t>78-80</t>
  </si>
  <si>
    <t>(7-11)</t>
  </si>
  <si>
    <t>58+</t>
  </si>
  <si>
    <t>230-240</t>
  </si>
  <si>
    <t>c180</t>
  </si>
  <si>
    <t>213-229</t>
  </si>
  <si>
    <t>STr</t>
  </si>
  <si>
    <t>64-65</t>
  </si>
  <si>
    <t>193-227</t>
  </si>
  <si>
    <t>weeks</t>
  </si>
  <si>
    <t>8(8-9)</t>
  </si>
  <si>
    <t>195-202</t>
  </si>
  <si>
    <t>c53</t>
  </si>
  <si>
    <t>65-72</t>
  </si>
  <si>
    <t>116-125</t>
  </si>
  <si>
    <t>NS,OS</t>
  </si>
  <si>
    <t>216-240</t>
  </si>
  <si>
    <t>3.4-3.8</t>
  </si>
  <si>
    <t>4-4.4</t>
  </si>
  <si>
    <t>O,SI,CI</t>
  </si>
  <si>
    <t>68-75</t>
  </si>
  <si>
    <t>c120</t>
  </si>
  <si>
    <t>212-256</t>
  </si>
  <si>
    <t>3-3.6</t>
  </si>
  <si>
    <t>3.4-3.7</t>
  </si>
  <si>
    <t>69-78</t>
  </si>
  <si>
    <t>(7-13)</t>
  </si>
  <si>
    <t>180-218</t>
  </si>
  <si>
    <t>30+</t>
  </si>
  <si>
    <t>2.5 (2.4-2.9)</t>
  </si>
  <si>
    <t>0,CI,SI</t>
  </si>
  <si>
    <t>71-78</t>
  </si>
  <si>
    <t>c9</t>
  </si>
  <si>
    <t>200-256</t>
  </si>
  <si>
    <t>37+</t>
  </si>
  <si>
    <t>(7-78)</t>
  </si>
  <si>
    <t>c130</t>
  </si>
  <si>
    <t>c141</t>
  </si>
  <si>
    <t>69-72</t>
  </si>
  <si>
    <t>140-167</t>
  </si>
  <si>
    <t>5+</t>
  </si>
  <si>
    <t>205-213</t>
  </si>
  <si>
    <t>CI,SI</t>
  </si>
  <si>
    <t>1 B</t>
  </si>
  <si>
    <t>2.8-3.1</t>
  </si>
  <si>
    <t>Tm-P</t>
  </si>
  <si>
    <t>O,CI,SI</t>
  </si>
  <si>
    <t>66-69</t>
  </si>
  <si>
    <t>140-157</t>
  </si>
  <si>
    <t>59-66</t>
  </si>
  <si>
    <t>112-123</t>
  </si>
  <si>
    <t>(4-10)</t>
  </si>
  <si>
    <t>150-210</t>
  </si>
  <si>
    <t>90-96</t>
  </si>
  <si>
    <t>57-62</t>
  </si>
  <si>
    <t>106-120</t>
  </si>
  <si>
    <t>(4-11)</t>
  </si>
  <si>
    <t>0.7-1</t>
  </si>
  <si>
    <t>SI,CI</t>
  </si>
  <si>
    <t>43-50</t>
  </si>
  <si>
    <t>48-56</t>
  </si>
  <si>
    <t>(9-11)</t>
  </si>
  <si>
    <t>90-95</t>
  </si>
  <si>
    <t>5 (5-12)</t>
  </si>
  <si>
    <t>102-112</t>
  </si>
  <si>
    <t>c31</t>
  </si>
  <si>
    <t>94-97</t>
  </si>
  <si>
    <t>Cr,SI</t>
  </si>
  <si>
    <t>40-45</t>
  </si>
  <si>
    <t>42-62</t>
  </si>
  <si>
    <t>0.36-0.51</t>
  </si>
  <si>
    <t>0.38-0.55</t>
  </si>
  <si>
    <t>CI,O</t>
  </si>
  <si>
    <t>44-47</t>
  </si>
  <si>
    <t>47-68</t>
  </si>
  <si>
    <t>0.24-0.46</t>
  </si>
  <si>
    <t>CI,Cr</t>
  </si>
  <si>
    <t>41-49</t>
  </si>
  <si>
    <t>41-55</t>
  </si>
  <si>
    <t>(3-7)</t>
  </si>
  <si>
    <t>0.29-0.36</t>
  </si>
  <si>
    <t>59-62</t>
  </si>
  <si>
    <t>80-88</t>
  </si>
  <si>
    <t>0.46-0.75</t>
  </si>
  <si>
    <t>Bu,Cr,Un</t>
  </si>
  <si>
    <t>sp</t>
  </si>
  <si>
    <t>55-57</t>
  </si>
  <si>
    <t>(6-7)</t>
  </si>
  <si>
    <t>97-102</t>
  </si>
  <si>
    <t>0.58-0.81</t>
  </si>
  <si>
    <t>60 +/-</t>
  </si>
  <si>
    <t>OS?</t>
  </si>
  <si>
    <t>0.41-0.43</t>
  </si>
  <si>
    <t>0.44-0.6</t>
  </si>
  <si>
    <t>95-105</t>
  </si>
  <si>
    <t>0.42-0.51</t>
  </si>
  <si>
    <t>Bu,Un</t>
  </si>
  <si>
    <t>90?</t>
  </si>
  <si>
    <t>STr,Tr</t>
  </si>
  <si>
    <t>0.28-0.31</t>
  </si>
  <si>
    <t>90-115</t>
  </si>
  <si>
    <t>83-95</t>
  </si>
  <si>
    <t>Bu,Cr</t>
  </si>
  <si>
    <t>os</t>
  </si>
  <si>
    <t>51-54</t>
  </si>
  <si>
    <t>90-100</t>
  </si>
  <si>
    <t>c95</t>
  </si>
  <si>
    <t>0.41-0.54</t>
  </si>
  <si>
    <t>95-97</t>
  </si>
  <si>
    <t>0.38-0.54</t>
  </si>
  <si>
    <t>100-115</t>
  </si>
  <si>
    <t>100-119</t>
  </si>
  <si>
    <t>5 (5-6)</t>
  </si>
  <si>
    <t>0.45 (0.33-0.63)</t>
  </si>
  <si>
    <t>(5-6)</t>
  </si>
  <si>
    <t>0.37-0.59</t>
  </si>
  <si>
    <t>0.3.7-0.59</t>
  </si>
  <si>
    <t>STr, Tr</t>
  </si>
  <si>
    <t>50-52</t>
  </si>
  <si>
    <t>110-130</t>
  </si>
  <si>
    <t>0.29-0.46</t>
  </si>
  <si>
    <t>Bu,SI</t>
  </si>
  <si>
    <t>88-102</t>
  </si>
  <si>
    <t>stR,tR</t>
  </si>
  <si>
    <t>Un,Cr</t>
  </si>
  <si>
    <t>0.24-0.44</t>
  </si>
  <si>
    <t>49-53</t>
  </si>
  <si>
    <t>90-105</t>
  </si>
  <si>
    <t>78-84</t>
  </si>
  <si>
    <t>0.24 (0.152-0.308)</t>
  </si>
  <si>
    <t>82 (77-89)</t>
  </si>
  <si>
    <t>63-71</t>
  </si>
  <si>
    <t>0.17-0.21</t>
  </si>
  <si>
    <t>0.17-0.2</t>
  </si>
  <si>
    <t>SI</t>
  </si>
  <si>
    <t>47-51</t>
  </si>
  <si>
    <t>66?</t>
  </si>
  <si>
    <t>SP-STr</t>
  </si>
  <si>
    <t>0.13-0.2</t>
  </si>
  <si>
    <t>53-66</t>
  </si>
  <si>
    <t>0.17-0.22</t>
  </si>
  <si>
    <t>Tm,Tr</t>
  </si>
  <si>
    <t>42-49</t>
  </si>
  <si>
    <t>77-84</t>
  </si>
  <si>
    <t>SI,Cr</t>
  </si>
  <si>
    <t>U</t>
  </si>
  <si>
    <t>Bu,Cr?</t>
  </si>
  <si>
    <t>0.13-0.23</t>
  </si>
  <si>
    <t>SP-Tm</t>
  </si>
  <si>
    <t>45-49</t>
  </si>
  <si>
    <t>48-60</t>
  </si>
  <si>
    <t>62-71</t>
  </si>
  <si>
    <t>0.17-0.24</t>
  </si>
  <si>
    <t>50-53</t>
  </si>
  <si>
    <t>0.12-0.21</t>
  </si>
  <si>
    <t>44-55</t>
  </si>
  <si>
    <t>52-63</t>
  </si>
  <si>
    <t>0.10-0.19</t>
  </si>
  <si>
    <t>p,sp</t>
  </si>
  <si>
    <t>44-46</t>
  </si>
  <si>
    <t>5 (3-6)</t>
  </si>
  <si>
    <t>0.12-0.18</t>
  </si>
  <si>
    <t>43-47</t>
  </si>
  <si>
    <t>43-54 ,69</t>
  </si>
  <si>
    <t>56-59</t>
  </si>
  <si>
    <t>0.11-0.16</t>
  </si>
  <si>
    <t>44-54</t>
  </si>
  <si>
    <t>T</t>
  </si>
  <si>
    <t>44.2 (38-46)</t>
  </si>
  <si>
    <t>62 (57-67)</t>
  </si>
  <si>
    <t>(4-6)</t>
  </si>
  <si>
    <t>65-73</t>
  </si>
  <si>
    <t>76-83</t>
  </si>
  <si>
    <t>SP,Tr</t>
  </si>
  <si>
    <t>87-106</t>
  </si>
  <si>
    <t>134-147</t>
  </si>
  <si>
    <t>1.1-1.2</t>
  </si>
  <si>
    <t>1.2-1.3</t>
  </si>
  <si>
    <t>51-68</t>
  </si>
  <si>
    <t>135-140</t>
  </si>
  <si>
    <t>96-122</t>
  </si>
  <si>
    <t>(6-8)</t>
  </si>
  <si>
    <t>52-61</t>
  </si>
  <si>
    <t>93 (110-120)</t>
  </si>
  <si>
    <t>115-130</t>
  </si>
  <si>
    <t>0.44-0.55</t>
  </si>
  <si>
    <t>66-80</t>
  </si>
  <si>
    <t>0.30-0.57</t>
  </si>
  <si>
    <t>98-115</t>
  </si>
  <si>
    <t>97-105</t>
  </si>
  <si>
    <t>97-99</t>
  </si>
  <si>
    <t>0.58-0.75</t>
  </si>
  <si>
    <t>99-107</t>
  </si>
  <si>
    <t>0.72-0.95</t>
  </si>
  <si>
    <t>53-57</t>
  </si>
  <si>
    <t>100-118</t>
  </si>
  <si>
    <t>0.63-0.95</t>
  </si>
  <si>
    <t>(5-7)</t>
  </si>
  <si>
    <t>0.47-0.64</t>
  </si>
  <si>
    <t>0.51-0.73</t>
  </si>
  <si>
    <t>52-55</t>
  </si>
  <si>
    <t>6 (5-7)</t>
  </si>
  <si>
    <t>0.32-0.34</t>
  </si>
  <si>
    <t>Cr,Un</t>
  </si>
  <si>
    <t>50-54</t>
  </si>
  <si>
    <t>71-81</t>
  </si>
  <si>
    <t>0.35-0.58</t>
  </si>
  <si>
    <t>0.30-0.45</t>
  </si>
  <si>
    <t>51.3 (47-66)</t>
  </si>
  <si>
    <t>69 (62-76)</t>
  </si>
  <si>
    <t>0.34-0.42</t>
  </si>
  <si>
    <t>Cr,Um</t>
  </si>
  <si>
    <t>76-93</t>
  </si>
  <si>
    <t>c50</t>
  </si>
  <si>
    <t>c72</t>
  </si>
  <si>
    <t>0.34 (0.32-0.36)</t>
  </si>
  <si>
    <t>62 (47-66)</t>
  </si>
  <si>
    <t>92.4 (88-100)</t>
  </si>
  <si>
    <t>(4-7)</t>
  </si>
  <si>
    <t>0.39 (0.34-0.43)</t>
  </si>
  <si>
    <t>47-66</t>
  </si>
  <si>
    <t>76-89</t>
  </si>
  <si>
    <t>0.23-0.42</t>
  </si>
  <si>
    <t>50-60</t>
  </si>
  <si>
    <t>72-78</t>
  </si>
  <si>
    <t>0.15-0.23</t>
  </si>
  <si>
    <t>49-51</t>
  </si>
  <si>
    <t>62-75</t>
  </si>
  <si>
    <t>64-74</t>
  </si>
  <si>
    <t>tM,stR</t>
  </si>
  <si>
    <t>bU,si</t>
  </si>
  <si>
    <t>52-58</t>
  </si>
  <si>
    <t>70-75</t>
  </si>
  <si>
    <t>55-67</t>
  </si>
  <si>
    <t>0.09-0.15</t>
  </si>
  <si>
    <t>44-52</t>
  </si>
  <si>
    <t>42-60</t>
  </si>
  <si>
    <t>NSD</t>
  </si>
  <si>
    <t>30-38</t>
  </si>
  <si>
    <t>0.11-0.15</t>
  </si>
  <si>
    <t>49-55</t>
  </si>
  <si>
    <t>75-87</t>
  </si>
  <si>
    <t>0.03-0.04</t>
  </si>
  <si>
    <t>33-53</t>
  </si>
  <si>
    <t>51-97</t>
  </si>
  <si>
    <t>4 (4-5)</t>
  </si>
  <si>
    <t>Un</t>
  </si>
  <si>
    <t>0.04-0.07</t>
  </si>
  <si>
    <t>52-67, 80</t>
  </si>
  <si>
    <t>0.05-0.06</t>
  </si>
  <si>
    <t>35-44</t>
  </si>
  <si>
    <t>55, 65-71</t>
  </si>
  <si>
    <t>0.04-0.06</t>
  </si>
  <si>
    <t>Cr,Bu</t>
  </si>
  <si>
    <t>0.055-0.115</t>
  </si>
  <si>
    <t>STr,,Tr</t>
  </si>
  <si>
    <t>Tm-Tr</t>
  </si>
  <si>
    <t>64-78</t>
  </si>
  <si>
    <t>0.038-0.040</t>
  </si>
  <si>
    <t>0.04-0.05</t>
  </si>
  <si>
    <t>56-79</t>
  </si>
  <si>
    <t>43.3 (37-50)</t>
  </si>
  <si>
    <t>45-48</t>
  </si>
  <si>
    <t>79-93</t>
  </si>
  <si>
    <t>Bu,CR</t>
  </si>
  <si>
    <t>46-51</t>
  </si>
  <si>
    <t>44.8 (42-59)</t>
  </si>
  <si>
    <t>84.4 (72-119)</t>
  </si>
  <si>
    <t>(6-9)</t>
  </si>
  <si>
    <t>(9-15)</t>
  </si>
  <si>
    <t>(2-4)</t>
  </si>
  <si>
    <t>A</t>
  </si>
  <si>
    <t>29-31</t>
  </si>
  <si>
    <t>65-70</t>
  </si>
  <si>
    <t>NS,NS+</t>
  </si>
  <si>
    <t>7.25-10</t>
  </si>
  <si>
    <t>9.5-12</t>
  </si>
  <si>
    <t>(1-3)</t>
  </si>
  <si>
    <t>31-34</t>
  </si>
  <si>
    <t>15-20</t>
  </si>
  <si>
    <t>4-6.8</t>
  </si>
  <si>
    <t>2 (1-4)</t>
  </si>
  <si>
    <t>32-35</t>
  </si>
  <si>
    <t>230-260</t>
  </si>
  <si>
    <t>4.0-5.9</t>
  </si>
  <si>
    <t>5.0-7.1</t>
  </si>
  <si>
    <t>30?</t>
  </si>
  <si>
    <t>20+</t>
  </si>
  <si>
    <t>3.9-6.2</t>
  </si>
  <si>
    <t>4.5-7.0</t>
  </si>
  <si>
    <t>O,T</t>
  </si>
  <si>
    <t>30-35</t>
  </si>
  <si>
    <t>5.1-5.7</t>
  </si>
  <si>
    <t>120?</t>
  </si>
  <si>
    <t>2.6 (2-3)</t>
  </si>
  <si>
    <t>79.5 (71-88)</t>
  </si>
  <si>
    <t>30-84</t>
  </si>
  <si>
    <t>c80</t>
  </si>
  <si>
    <t>3 (2-4)</t>
  </si>
  <si>
    <t>SULIFORMES</t>
  </si>
  <si>
    <t>ANHINGIDAE</t>
  </si>
  <si>
    <t>Anhinga</t>
  </si>
  <si>
    <t>anhinga</t>
  </si>
  <si>
    <t>Oriental Darter, Darter, African Darter</t>
  </si>
  <si>
    <t>Australasian Darter, Australasian Darter</t>
  </si>
  <si>
    <t>rufa</t>
  </si>
  <si>
    <t>African Darter, Darter</t>
  </si>
  <si>
    <t>FREGATIDAE</t>
  </si>
  <si>
    <t>Fregata</t>
  </si>
  <si>
    <t>andrewsi</t>
  </si>
  <si>
    <t>Christmas Frigatebird, Andrews' Frigatebird, Christmas Frigatebird</t>
  </si>
  <si>
    <t>B2ab(ii,iii,v)</t>
  </si>
  <si>
    <t>aquila</t>
  </si>
  <si>
    <t>Ascension Frigatebird, Ascension Is. Frigatebird</t>
  </si>
  <si>
    <t>ariel</t>
  </si>
  <si>
    <t>Lesser Frigatebird</t>
  </si>
  <si>
    <t>magnificens</t>
  </si>
  <si>
    <t>Magnificent Frigatebird</t>
  </si>
  <si>
    <t>Great Frigatebird, Great Frigatebird</t>
  </si>
  <si>
    <t>PHALACROCORACIDAE</t>
  </si>
  <si>
    <t>Microcarbo</t>
  </si>
  <si>
    <t>Phalacrocorax africanus</t>
  </si>
  <si>
    <t>Long-tailed Cormorant, Long-tailed Cormorant</t>
  </si>
  <si>
    <t>Phalacrocorax coronatus</t>
  </si>
  <si>
    <t>Crowned Cormorant</t>
  </si>
  <si>
    <t>melanoleucos</t>
  </si>
  <si>
    <t>Microcarbo melanoleucos melanoleucos|Phalacrocorax melanoleucos</t>
  </si>
  <si>
    <t>Little Pied Cormorant, Little Shag</t>
  </si>
  <si>
    <t>Phalacrocorax niger</t>
  </si>
  <si>
    <t>Little Cormorant</t>
  </si>
  <si>
    <t>pygmaeus</t>
  </si>
  <si>
    <t>Halietor pygmeus|Phalacrocorax pygmaeus</t>
  </si>
  <si>
    <t>Pygmy Cormorant</t>
  </si>
  <si>
    <t>SULIDAE</t>
  </si>
  <si>
    <t>Morus</t>
  </si>
  <si>
    <t>bassanus</t>
  </si>
  <si>
    <t>Sula bassana bassana|Sula bassana bassana</t>
  </si>
  <si>
    <t>Northern Gannet, Gannet</t>
  </si>
  <si>
    <t>Sula capensis capensis</t>
  </si>
  <si>
    <t>Cape Gannet</t>
  </si>
  <si>
    <t>A2acde+3cde+4acde; B2ab(iii,iv,v)</t>
  </si>
  <si>
    <t>serrator</t>
  </si>
  <si>
    <t>Sula serrator serrator</t>
  </si>
  <si>
    <t>Australasian Gannet, Australian Gannet</t>
  </si>
  <si>
    <t>Papasula</t>
  </si>
  <si>
    <t>abbotti</t>
  </si>
  <si>
    <t>Sula abbotti abbotti</t>
  </si>
  <si>
    <t>Abbott's Booby</t>
  </si>
  <si>
    <t>PHAETHONTIFORMES</t>
  </si>
  <si>
    <t>PHAETHONTIDAE</t>
  </si>
  <si>
    <t>Phaethon</t>
  </si>
  <si>
    <t>aethereus</t>
  </si>
  <si>
    <t>Red-billed Tropicbird</t>
  </si>
  <si>
    <t>lepturus</t>
  </si>
  <si>
    <t>White-tailed Tropicbird</t>
  </si>
  <si>
    <t>rubricauda</t>
  </si>
  <si>
    <t>Red-tailed Tropicbird</t>
  </si>
  <si>
    <t>Phalacrocorax</t>
  </si>
  <si>
    <t>aristotelis</t>
  </si>
  <si>
    <t>European Shag, Shag</t>
  </si>
  <si>
    <t>atriceps</t>
  </si>
  <si>
    <t xml:space="preserve">Leucocarbo atriceps </t>
  </si>
  <si>
    <t>Imperial Shag</t>
  </si>
  <si>
    <t>auritus</t>
  </si>
  <si>
    <t>Double-crested Cormorant</t>
  </si>
  <si>
    <t>bougainvilliorum</t>
  </si>
  <si>
    <t>Phalacrocorax bougainvillii</t>
  </si>
  <si>
    <t>Guanay Cormorant</t>
  </si>
  <si>
    <t>brasilianus</t>
  </si>
  <si>
    <t>Neotropical Cormorant</t>
  </si>
  <si>
    <t>campbelli</t>
  </si>
  <si>
    <t>Leucocarbo campbelli campbelli</t>
  </si>
  <si>
    <t>Campbell Shag</t>
  </si>
  <si>
    <t>Cape Cormorant</t>
  </si>
  <si>
    <t>capillatus</t>
  </si>
  <si>
    <t>Japanese Cormorant</t>
  </si>
  <si>
    <t>Great Cormorant, Black Shag, Cormorant, White-breasted Cormorant</t>
  </si>
  <si>
    <t>carunculatus</t>
  </si>
  <si>
    <t>Leucocarbo carunculatus carunculatus</t>
  </si>
  <si>
    <t>Rough-faced Shag, Rough-faced Shag</t>
  </si>
  <si>
    <t>chalconotus</t>
  </si>
  <si>
    <t>Leucocarbo chalconotus chalconotus</t>
  </si>
  <si>
    <t>Stewart Shag, Bronze Shag, Bronzed Shag</t>
  </si>
  <si>
    <t>B1ab(ii,iii,iv,v)+2ab(ii,iii,iv,v);C2a(i)</t>
  </si>
  <si>
    <t>colensoi</t>
  </si>
  <si>
    <t>Leucocarbo colensoi colensoi</t>
  </si>
  <si>
    <t>Auckland Shag, Auckland Island Shag</t>
  </si>
  <si>
    <t>featherstoni</t>
  </si>
  <si>
    <t>Stictocarbo featherstoni featherstoni</t>
  </si>
  <si>
    <t>Pitt Shag</t>
  </si>
  <si>
    <t>fuscescens</t>
  </si>
  <si>
    <t>Black-faced Cormorant</t>
  </si>
  <si>
    <t>Indian Cormorant</t>
  </si>
  <si>
    <t>gaimardi</t>
  </si>
  <si>
    <t>Red-legged Cormorant</t>
  </si>
  <si>
    <t>harrisi</t>
  </si>
  <si>
    <t>Nannopterum harrisi harrisi|Nannopterum harrisi harrisi</t>
  </si>
  <si>
    <t>Flightless Cormorant, Galapagos Cormorant</t>
  </si>
  <si>
    <t>Rock Shag, Magellan Cormorant</t>
  </si>
  <si>
    <t>neglectus</t>
  </si>
  <si>
    <t>Bank Cormorant</t>
  </si>
  <si>
    <t>nigrogularis</t>
  </si>
  <si>
    <t>Socotra Cormorant</t>
  </si>
  <si>
    <t>A2bce+3ce+4bce;B2ab(i,ii,iii,iv,v)</t>
  </si>
  <si>
    <t>onslowi</t>
  </si>
  <si>
    <t>Leucocarbo onslowi onslowi</t>
  </si>
  <si>
    <t>Chatham Shag, Chatham Shag, Chatham Island Shag</t>
  </si>
  <si>
    <t>B2ab(ii,iii,iv,v)</t>
  </si>
  <si>
    <t>Pelagic Cormorant, Resplendent cormorant, Baird's cormorant, Pelagic shag, Kenyon's Shag</t>
  </si>
  <si>
    <t>penicillatus</t>
  </si>
  <si>
    <t>Brandt's Cormorant, Townsend's Cormorant, Pencilled Cormorant, Brown Cormorant, Tufted Cormorant</t>
  </si>
  <si>
    <t>perspicillatus</t>
  </si>
  <si>
    <t>Spectacled Cormorant</t>
  </si>
  <si>
    <t>punctatus</t>
  </si>
  <si>
    <t>Stictocarbo punctatus punctatus</t>
  </si>
  <si>
    <t>Spotted Shag</t>
  </si>
  <si>
    <t>ranfurlyi</t>
  </si>
  <si>
    <t>Leucocarbo ranfurlyi ranfurlyi</t>
  </si>
  <si>
    <t>Bounty Shag, Bounty Island Shag</t>
  </si>
  <si>
    <t>sulcirostris</t>
  </si>
  <si>
    <t>Little Black Cormorant, Little Black Shag</t>
  </si>
  <si>
    <t>urile</t>
  </si>
  <si>
    <t>Red-faced Cormorant</t>
  </si>
  <si>
    <t>Great Pied Cormorant, Pied Cormorant, Australian Pied Cormorant, Pied Shag</t>
  </si>
  <si>
    <t>verrucosus</t>
  </si>
  <si>
    <t>Kerguelen Shag</t>
  </si>
  <si>
    <t>Sula</t>
  </si>
  <si>
    <t>dactylatra</t>
  </si>
  <si>
    <t>Masked Booby</t>
  </si>
  <si>
    <t>granti</t>
  </si>
  <si>
    <t>Nazca Booby</t>
  </si>
  <si>
    <t>leucogaster</t>
  </si>
  <si>
    <t>Brown Booby</t>
  </si>
  <si>
    <t>nebouxii</t>
  </si>
  <si>
    <t>Blue-footed Booby</t>
  </si>
  <si>
    <t>sula</t>
  </si>
  <si>
    <t>Red-footed Booby</t>
  </si>
  <si>
    <t>variegata</t>
  </si>
  <si>
    <t>Peruvian Booby</t>
  </si>
  <si>
    <t>0.22-0.36</t>
  </si>
  <si>
    <t>42 (40-43)</t>
  </si>
  <si>
    <t>70-85</t>
  </si>
  <si>
    <t>42-44</t>
  </si>
  <si>
    <t>80-90</t>
  </si>
  <si>
    <t>99-106</t>
  </si>
  <si>
    <t>0.50-0.85</t>
  </si>
  <si>
    <t>43-51</t>
  </si>
  <si>
    <t>180?</t>
  </si>
  <si>
    <t>90-120</t>
  </si>
  <si>
    <t>196-201</t>
  </si>
  <si>
    <t>0.78-1.11</t>
  </si>
  <si>
    <t>50 +/-</t>
  </si>
  <si>
    <t>145-179</t>
  </si>
  <si>
    <t>140-180</t>
  </si>
  <si>
    <t>175-195</t>
  </si>
  <si>
    <t>1.10-1.89</t>
  </si>
  <si>
    <t>0.90-1.35</t>
  </si>
  <si>
    <t>56 (51-60)</t>
  </si>
  <si>
    <t>160-169</t>
  </si>
  <si>
    <t>158-428</t>
  </si>
  <si>
    <t>46-54</t>
  </si>
  <si>
    <t>120-200</t>
  </si>
  <si>
    <t>205-230</t>
  </si>
  <si>
    <t>1B</t>
  </si>
  <si>
    <t>59 (58-60)</t>
  </si>
  <si>
    <t>43.6 (37-50)</t>
  </si>
  <si>
    <t>102 (95-109)</t>
  </si>
  <si>
    <t>171-185</t>
  </si>
  <si>
    <t>4 (3-6)</t>
  </si>
  <si>
    <t>56-57</t>
  </si>
  <si>
    <t>151-168</t>
  </si>
  <si>
    <t>180-230</t>
  </si>
  <si>
    <t>Tm-STr</t>
  </si>
  <si>
    <t>1.5 (1-2)</t>
  </si>
  <si>
    <t>2 (1-3)</t>
  </si>
  <si>
    <t>(2-6)</t>
  </si>
  <si>
    <t>2 (1-2)</t>
  </si>
  <si>
    <t>43 (38-49)</t>
  </si>
  <si>
    <t>130 (109-151)</t>
  </si>
  <si>
    <t>50-150</t>
  </si>
  <si>
    <t>30-62</t>
  </si>
  <si>
    <t>0.9-1.8</t>
  </si>
  <si>
    <t>95 (85-105)</t>
  </si>
  <si>
    <t>118-259</t>
  </si>
  <si>
    <t>92-96</t>
  </si>
  <si>
    <t>0.8-1.5</t>
  </si>
  <si>
    <t>44.5 (43-49)</t>
  </si>
  <si>
    <t>101.5 (91-139)</t>
  </si>
  <si>
    <t>0.43-0.60</t>
  </si>
  <si>
    <t>0.50-0.88</t>
  </si>
  <si>
    <t>2.3,3.8</t>
  </si>
  <si>
    <t>23-25</t>
  </si>
  <si>
    <t>0.67-0.78</t>
  </si>
  <si>
    <t>0.48-0.88</t>
  </si>
  <si>
    <t>(1-5)</t>
  </si>
  <si>
    <t>0.56-0.64</t>
  </si>
  <si>
    <t>0.65-0.87</t>
  </si>
  <si>
    <t>27-30</t>
  </si>
  <si>
    <t>0.36-0.53</t>
  </si>
  <si>
    <t>0.4-0.9</t>
  </si>
  <si>
    <t>0.7-0.9</t>
  </si>
  <si>
    <t>T,O</t>
  </si>
  <si>
    <t>ns</t>
  </si>
  <si>
    <t>85-91</t>
  </si>
  <si>
    <t>1.4-2.3</t>
  </si>
  <si>
    <t>2.4-2.7</t>
  </si>
  <si>
    <t>2.6 (2-5)</t>
  </si>
  <si>
    <t>29.2 (28-32)</t>
  </si>
  <si>
    <t>yes</t>
  </si>
  <si>
    <t>3 (2-9)</t>
  </si>
  <si>
    <t>2.5-2.9</t>
  </si>
  <si>
    <t>3.8-4.1</t>
  </si>
  <si>
    <t>30-90</t>
  </si>
  <si>
    <t xml:space="preserve">2 (1-3) </t>
  </si>
  <si>
    <t>29-30</t>
  </si>
  <si>
    <t>93-102</t>
  </si>
  <si>
    <t>3-4 (2-6)</t>
  </si>
  <si>
    <t>24.6 (23-26)</t>
  </si>
  <si>
    <t>1 (1-3)</t>
  </si>
  <si>
    <t>1.8-2.6</t>
  </si>
  <si>
    <t>2.0-3.0</t>
  </si>
  <si>
    <t>O,CI,T</t>
  </si>
  <si>
    <t>4 (1-7)</t>
  </si>
  <si>
    <t>25-28</t>
  </si>
  <si>
    <t>42-56</t>
  </si>
  <si>
    <t>2.7 (1-4)</t>
  </si>
  <si>
    <t>0.60-0.79</t>
  </si>
  <si>
    <t>1.1-1.9</t>
  </si>
  <si>
    <t>1.5-2.9</t>
  </si>
  <si>
    <t>25-33</t>
  </si>
  <si>
    <t>47-60</t>
  </si>
  <si>
    <t>0.5-1.2</t>
  </si>
  <si>
    <t>2-2.5</t>
  </si>
  <si>
    <t>O,T,CL</t>
  </si>
  <si>
    <t>30 (28-31)</t>
  </si>
  <si>
    <t>3 (2-3)</t>
  </si>
  <si>
    <t>53 (49-56)</t>
  </si>
  <si>
    <t>130-150</t>
  </si>
  <si>
    <t>CI</t>
  </si>
  <si>
    <t>102-110</t>
  </si>
  <si>
    <t>1.16-1.31</t>
  </si>
  <si>
    <t>CI,O,T</t>
  </si>
  <si>
    <t>2.4 (2-3)</t>
  </si>
  <si>
    <t>22-28</t>
  </si>
  <si>
    <t>1.7-2.0</t>
  </si>
  <si>
    <t>1.5-2.4</t>
  </si>
  <si>
    <t>1.7-3.5</t>
  </si>
  <si>
    <t>2.7 (1-3)</t>
  </si>
  <si>
    <t>77.5 (75-80)</t>
  </si>
  <si>
    <t>110-125</t>
  </si>
  <si>
    <t>1.6-1.9</t>
  </si>
  <si>
    <t>O,CI,Cr</t>
  </si>
  <si>
    <t>1.79-3.88</t>
  </si>
  <si>
    <t>O,SI,Cr</t>
  </si>
  <si>
    <t>26-32</t>
  </si>
  <si>
    <t>2.3-2.9</t>
  </si>
  <si>
    <t>1.53-1.70</t>
  </si>
  <si>
    <t>1.75-2.03</t>
  </si>
  <si>
    <t>3 (1-6)</t>
  </si>
  <si>
    <t>30 (29-31)</t>
  </si>
  <si>
    <t>45 (40-50)</t>
  </si>
  <si>
    <t>1.55-2.05</t>
  </si>
  <si>
    <t>1.9-2.27</t>
  </si>
  <si>
    <t>33 (32-34)</t>
  </si>
  <si>
    <t>59 (54-64)</t>
  </si>
  <si>
    <t>34(33-36)</t>
  </si>
  <si>
    <t>53 (48-58)</t>
  </si>
  <si>
    <t>3 (3-4)</t>
  </si>
  <si>
    <t>0.7-1.6</t>
  </si>
  <si>
    <t>0.9-1.7</t>
  </si>
  <si>
    <t>2.7 (2-4)</t>
  </si>
  <si>
    <t>32 (28-35)</t>
  </si>
  <si>
    <t>62 (57-71)</t>
  </si>
  <si>
    <t>91-99</t>
  </si>
  <si>
    <t>0.645-1.33</t>
  </si>
  <si>
    <t>3?</t>
  </si>
  <si>
    <t>0.4 (0.30-0.6)</t>
  </si>
  <si>
    <t>0.5 (0.3-0.6)</t>
  </si>
  <si>
    <t>26 (24-29)</t>
  </si>
  <si>
    <t>31 (26-38)</t>
  </si>
  <si>
    <t>14-28</t>
  </si>
  <si>
    <t>4 (3-7)</t>
  </si>
  <si>
    <t>0.28-0.44</t>
  </si>
  <si>
    <t>0.21-0.35</t>
  </si>
  <si>
    <t>25 (24-28)</t>
  </si>
  <si>
    <t>0.68-1.0</t>
  </si>
  <si>
    <t>0.52-0.85</t>
  </si>
  <si>
    <t>25 (23-27)</t>
  </si>
  <si>
    <t>14+</t>
  </si>
  <si>
    <t>29 (26-32)</t>
  </si>
  <si>
    <t>46 (40-51)</t>
  </si>
  <si>
    <t>1.1-1.7</t>
  </si>
  <si>
    <t>28-32</t>
  </si>
  <si>
    <t>130-138</t>
  </si>
  <si>
    <t>1.2-2.1</t>
  </si>
  <si>
    <t>45-50</t>
  </si>
  <si>
    <t>6+</t>
  </si>
  <si>
    <t>126-160</t>
  </si>
  <si>
    <t>0.9-1.6</t>
  </si>
  <si>
    <t>28-31</t>
  </si>
  <si>
    <t>36-53</t>
  </si>
  <si>
    <t>130-140</t>
  </si>
  <si>
    <t>24-27</t>
  </si>
  <si>
    <t>c89</t>
  </si>
  <si>
    <t>0.9-1.18</t>
  </si>
  <si>
    <t>23-26</t>
  </si>
  <si>
    <t>137-157</t>
  </si>
  <si>
    <t>0.9-0.96</t>
  </si>
  <si>
    <t>0.43-0.64</t>
  </si>
  <si>
    <t>24-25</t>
  </si>
  <si>
    <t>35-40</t>
  </si>
  <si>
    <t>126-128</t>
  </si>
  <si>
    <t>0.36-0.40</t>
  </si>
  <si>
    <t>0.37-0.64</t>
  </si>
  <si>
    <t>117-124</t>
  </si>
  <si>
    <t>0.27-0.41</t>
  </si>
  <si>
    <t>110-115</t>
  </si>
  <si>
    <t>0.40-0.51</t>
  </si>
  <si>
    <t>0.29-0.55</t>
  </si>
  <si>
    <t>3 (1-3)</t>
  </si>
  <si>
    <t>24-26</t>
  </si>
  <si>
    <t>brief</t>
  </si>
  <si>
    <t>3 (2)</t>
  </si>
  <si>
    <t>394-586</t>
  </si>
  <si>
    <t>0.58-0.77</t>
  </si>
  <si>
    <t>3 (1-4)</t>
  </si>
  <si>
    <t>26-33</t>
  </si>
  <si>
    <t>25.5 (23-29)</t>
  </si>
  <si>
    <t>no?</t>
  </si>
  <si>
    <t>121-127</t>
  </si>
  <si>
    <t>2 (2-4)</t>
  </si>
  <si>
    <t>35 (23-27)</t>
  </si>
  <si>
    <t>48 (42-60)</t>
  </si>
  <si>
    <t>121-140</t>
  </si>
  <si>
    <t>79-92</t>
  </si>
  <si>
    <t>2.8 (2-3)</t>
  </si>
  <si>
    <t>45-55</t>
  </si>
  <si>
    <t>20-40</t>
  </si>
  <si>
    <t>41-54</t>
  </si>
  <si>
    <t>152-169</t>
  </si>
  <si>
    <t>40-53</t>
  </si>
  <si>
    <t>5.4 (4-7)</t>
  </si>
  <si>
    <t>132-146</t>
  </si>
  <si>
    <t>83-87</t>
  </si>
  <si>
    <t>1.01:0.8-1.2</t>
  </si>
  <si>
    <t>30-32</t>
  </si>
  <si>
    <t>47.5 (45-50)</t>
  </si>
  <si>
    <t>132-144</t>
  </si>
  <si>
    <t>1.32:1.1-1.4</t>
  </si>
  <si>
    <t>28 (24-30)</t>
  </si>
  <si>
    <t>37 (30-45)</t>
  </si>
  <si>
    <t>142-155</t>
  </si>
  <si>
    <t>1.07-1.82</t>
  </si>
  <si>
    <t>26-30</t>
  </si>
  <si>
    <t>26+</t>
  </si>
  <si>
    <t>142-152</t>
  </si>
  <si>
    <t>0.56-0.86</t>
  </si>
  <si>
    <t>125-130</t>
  </si>
  <si>
    <t>45+</t>
  </si>
  <si>
    <t>135-149</t>
  </si>
  <si>
    <t>26-29</t>
  </si>
  <si>
    <t>140-155</t>
  </si>
  <si>
    <t>0.95-1.05</t>
  </si>
  <si>
    <t>1.05-1.69</t>
  </si>
  <si>
    <t>28-30</t>
  </si>
  <si>
    <t>132-148</t>
  </si>
  <si>
    <t>0.83 (0.55-1.2)</t>
  </si>
  <si>
    <t>24-28</t>
  </si>
  <si>
    <t>30-40</t>
  </si>
  <si>
    <t>124-127</t>
  </si>
  <si>
    <t>0.9-2.0</t>
  </si>
  <si>
    <t>2.9 (1-3)</t>
  </si>
  <si>
    <t>155-170</t>
  </si>
  <si>
    <t>0.45-0.71</t>
  </si>
  <si>
    <t>c24</t>
  </si>
  <si>
    <t>0.25-0.33</t>
  </si>
  <si>
    <t>O,F</t>
  </si>
  <si>
    <t>100-105</t>
  </si>
  <si>
    <t>0.23-0.34</t>
  </si>
  <si>
    <t>c25</t>
  </si>
  <si>
    <t>89-92</t>
  </si>
  <si>
    <t>0.26-0.35</t>
  </si>
  <si>
    <t>91-96</t>
  </si>
  <si>
    <t>0.19-0.27</t>
  </si>
  <si>
    <t>0.19-0.32</t>
  </si>
  <si>
    <t>2.6 (1-3)</t>
  </si>
  <si>
    <t>22-26</t>
  </si>
  <si>
    <t>94-110</t>
  </si>
  <si>
    <t>0.22-0.35</t>
  </si>
  <si>
    <t>30-37</t>
  </si>
  <si>
    <t>0.17-0.23</t>
  </si>
  <si>
    <t>22-25</t>
  </si>
  <si>
    <t>0.21-0.39</t>
  </si>
  <si>
    <t>98-105</t>
  </si>
  <si>
    <t>0.42-0.66</t>
  </si>
  <si>
    <t>24.5 (35-50)</t>
  </si>
  <si>
    <t>42.5 (35-50)</t>
  </si>
  <si>
    <t>14-30</t>
  </si>
  <si>
    <t>102-107</t>
  </si>
  <si>
    <t>0.26-0.28</t>
  </si>
  <si>
    <t>F</t>
  </si>
  <si>
    <t>24.5 (23-26)</t>
  </si>
  <si>
    <t>7+</t>
  </si>
  <si>
    <t>85-106</t>
  </si>
  <si>
    <t>0.10-0.156</t>
  </si>
  <si>
    <t>21-22</t>
  </si>
  <si>
    <t>28?</t>
  </si>
  <si>
    <t>0.55-0.74</t>
  </si>
  <si>
    <t>0.63-0.78</t>
  </si>
  <si>
    <t>32 (29-38)</t>
  </si>
  <si>
    <t>5 (2-6)</t>
  </si>
  <si>
    <t>0.4 (0.3-0.5)</t>
  </si>
  <si>
    <t>26.2 (25-28)</t>
  </si>
  <si>
    <t>41.5 (34-58)</t>
  </si>
  <si>
    <t>88-93</t>
  </si>
  <si>
    <t>1 (1-2)</t>
  </si>
  <si>
    <t>25-32</t>
  </si>
  <si>
    <t>37-45</t>
  </si>
  <si>
    <t>0.13-0.22</t>
  </si>
  <si>
    <t>58-65</t>
  </si>
  <si>
    <t>81-87</t>
  </si>
  <si>
    <t>0.448-0.687</t>
  </si>
  <si>
    <t>108-120</t>
  </si>
  <si>
    <t>0.12-0.25</t>
  </si>
  <si>
    <t>19-21</t>
  </si>
  <si>
    <t>0.15-0.29</t>
  </si>
  <si>
    <t>3 (1-5)</t>
  </si>
  <si>
    <t>22.5 (22-23)</t>
  </si>
  <si>
    <t>31.5 (28-35)</t>
  </si>
  <si>
    <t>85-103</t>
  </si>
  <si>
    <t>80-85</t>
  </si>
  <si>
    <t>27 (25-28)</t>
  </si>
  <si>
    <t>40 (35-45)</t>
  </si>
  <si>
    <t>90+</t>
  </si>
  <si>
    <t>127-146</t>
  </si>
  <si>
    <t>87-91</t>
  </si>
  <si>
    <t>0.32-0.50</t>
  </si>
  <si>
    <t>25-31</t>
  </si>
  <si>
    <t>200+</t>
  </si>
  <si>
    <t>100-135</t>
  </si>
  <si>
    <t>0.26 (0.20-0.33)</t>
  </si>
  <si>
    <t>26 (23-33)</t>
  </si>
  <si>
    <t>76-81</t>
  </si>
  <si>
    <t>0.18-0.24</t>
  </si>
  <si>
    <t>21-26</t>
  </si>
  <si>
    <t>88-105</t>
  </si>
  <si>
    <t>0.32-0.40</t>
  </si>
  <si>
    <t>25-30</t>
  </si>
  <si>
    <t>35-41</t>
  </si>
  <si>
    <t>80+</t>
  </si>
  <si>
    <t>100-130</t>
  </si>
  <si>
    <t>0.14-0.300</t>
  </si>
  <si>
    <t>STr,Tm</t>
  </si>
  <si>
    <t>24 (23-29)</t>
  </si>
  <si>
    <t>28 (27-29)</t>
  </si>
  <si>
    <t>30-120</t>
  </si>
  <si>
    <t>4 (3-4)</t>
  </si>
  <si>
    <t>86-105</t>
  </si>
  <si>
    <t>0.11 (0.088-0.139)</t>
  </si>
  <si>
    <t>23.3 (21-24)</t>
  </si>
  <si>
    <t>26 (22-30)</t>
  </si>
  <si>
    <t>(7-14)</t>
  </si>
  <si>
    <t>72-80</t>
  </si>
  <si>
    <t>74-91</t>
  </si>
  <si>
    <t>29-35</t>
  </si>
  <si>
    <t>90-180</t>
  </si>
  <si>
    <t>0.098-0.11</t>
  </si>
  <si>
    <t>1.8 (1-3)</t>
  </si>
  <si>
    <t>21-23</t>
  </si>
  <si>
    <t>0.17-0.19</t>
  </si>
  <si>
    <t>84-86</t>
  </si>
  <si>
    <t>0.13 (0.097-0.146)</t>
  </si>
  <si>
    <t>2.4 (1-4)</t>
  </si>
  <si>
    <t>24 (22-28)</t>
  </si>
  <si>
    <t>21+</t>
  </si>
  <si>
    <t>3.2 (2-4)</t>
  </si>
  <si>
    <t>72-83</t>
  </si>
  <si>
    <t>81-89</t>
  </si>
  <si>
    <t>0.11 (0.08-0.127)</t>
  </si>
  <si>
    <t>1.8 (1-2)</t>
  </si>
  <si>
    <t>23 (22-27)</t>
  </si>
  <si>
    <t>20-24</t>
  </si>
  <si>
    <t>3+</t>
  </si>
  <si>
    <t>76-85</t>
  </si>
  <si>
    <t>STr,P</t>
  </si>
  <si>
    <t>27-32</t>
  </si>
  <si>
    <t>74-79</t>
  </si>
  <si>
    <t>35 (31-39)</t>
  </si>
  <si>
    <t>up to 20</t>
  </si>
  <si>
    <t>c71</t>
  </si>
  <si>
    <t>0.13-0.19</t>
  </si>
  <si>
    <t>73-82</t>
  </si>
  <si>
    <t>0.15-0.16</t>
  </si>
  <si>
    <t>76-70</t>
  </si>
  <si>
    <t>21-24</t>
  </si>
  <si>
    <t>47-55</t>
  </si>
  <si>
    <t>22-23</t>
  </si>
  <si>
    <t>50-55</t>
  </si>
  <si>
    <t>0.036-0.057</t>
  </si>
  <si>
    <t>22 (19-25)</t>
  </si>
  <si>
    <t>20 (17-21)</t>
  </si>
  <si>
    <t>26-56</t>
  </si>
  <si>
    <t>80-93</t>
  </si>
  <si>
    <t>0.04-0.057</t>
  </si>
  <si>
    <t>1.9 (1-3)</t>
  </si>
  <si>
    <t>1.7 (1-2)</t>
  </si>
  <si>
    <t>20-25</t>
  </si>
  <si>
    <t>45-51</t>
  </si>
  <si>
    <t>18-22</t>
  </si>
  <si>
    <t>0.113-0.142</t>
  </si>
  <si>
    <t>78-83</t>
  </si>
  <si>
    <t>0.12 (0.08-0.14)</t>
  </si>
  <si>
    <t>22.5 (20-27)</t>
  </si>
  <si>
    <t>28 (25-31)</t>
  </si>
  <si>
    <t>75-80</t>
  </si>
  <si>
    <t>0.09-0.14</t>
  </si>
  <si>
    <t>0.099-0.165</t>
  </si>
  <si>
    <t>30 (29-32)</t>
  </si>
  <si>
    <t>38-49</t>
  </si>
  <si>
    <t>73-76</t>
  </si>
  <si>
    <t>0.131 (0.093-0.167)</t>
  </si>
  <si>
    <t>CR,Un,O</t>
  </si>
  <si>
    <t>29 (26-33)</t>
  </si>
  <si>
    <t>60 (55-65)</t>
  </si>
  <si>
    <t>20-44</t>
  </si>
  <si>
    <t>4 (2-5)</t>
  </si>
  <si>
    <t>0.18 (0.14-0.24)</t>
  </si>
  <si>
    <t>c60</t>
  </si>
  <si>
    <t>17+</t>
  </si>
  <si>
    <t>3 (3-7)</t>
  </si>
  <si>
    <t>57-65</t>
  </si>
  <si>
    <t>2.6 (1-4)</t>
  </si>
  <si>
    <t>20.5 (19-23)</t>
  </si>
  <si>
    <t>22 (20-25)</t>
  </si>
  <si>
    <t>0.06-0.101</t>
  </si>
  <si>
    <t>18-20</t>
  </si>
  <si>
    <t>64-70</t>
  </si>
  <si>
    <t>0.066 (0.042-0.079)</t>
  </si>
  <si>
    <t>58-67</t>
  </si>
  <si>
    <t>0.208-0.247</t>
  </si>
  <si>
    <t>2.3 (2-3)</t>
  </si>
  <si>
    <t>0.189 (0.18-.21)</t>
  </si>
  <si>
    <t>c28</t>
  </si>
  <si>
    <t>28+</t>
  </si>
  <si>
    <t>1 D</t>
  </si>
  <si>
    <t>34.5 (33-36)</t>
  </si>
  <si>
    <t>45 (40-56)</t>
  </si>
  <si>
    <t>30-100</t>
  </si>
  <si>
    <t>75-86</t>
  </si>
  <si>
    <t>0.098-0.144</t>
  </si>
  <si>
    <t>O,Cr,T</t>
  </si>
  <si>
    <t>34 (31-39)</t>
  </si>
  <si>
    <t>30-60</t>
  </si>
  <si>
    <t>66-72</t>
  </si>
  <si>
    <t>0.097-0.12</t>
  </si>
  <si>
    <t>c35</t>
  </si>
  <si>
    <t>c55</t>
  </si>
  <si>
    <t>58-63</t>
  </si>
  <si>
    <t>0.08-0.16</t>
  </si>
  <si>
    <t>35.6 (33-41)</t>
  </si>
  <si>
    <t>18.6 (31-67)</t>
  </si>
  <si>
    <t>35-60</t>
  </si>
  <si>
    <t>5, 3+</t>
  </si>
  <si>
    <t>NS,Os</t>
  </si>
  <si>
    <t>C35</t>
  </si>
  <si>
    <t>0.045 (0.041-0.069)</t>
  </si>
  <si>
    <t>CI,S,Cr</t>
  </si>
  <si>
    <t>1?</t>
  </si>
  <si>
    <t>46-60</t>
  </si>
  <si>
    <t>32-45</t>
  </si>
  <si>
    <t>0.25 (0.23-0.29)</t>
  </si>
  <si>
    <t>0.35 (0.3-0.37)</t>
  </si>
  <si>
    <t>22.9 (21-26)</t>
  </si>
  <si>
    <t>29 (28-30)</t>
  </si>
  <si>
    <t>107-127</t>
  </si>
  <si>
    <t>0.111-0.204</t>
  </si>
  <si>
    <t>4 (1-6)</t>
  </si>
  <si>
    <t>c21</t>
  </si>
  <si>
    <t>c106</t>
  </si>
  <si>
    <t>102-114</t>
  </si>
  <si>
    <t>27.5 (26-29)</t>
  </si>
  <si>
    <t>Cr,CI</t>
  </si>
  <si>
    <t>22.5 (15-30)</t>
  </si>
  <si>
    <t>88-90</t>
  </si>
  <si>
    <t>1.1 (0.87-1.3)</t>
  </si>
  <si>
    <t>1.0 (0.83-1.3)</t>
  </si>
  <si>
    <t>21.5 (18-25)</t>
  </si>
  <si>
    <t>87-95</t>
  </si>
  <si>
    <t>1.0 (0.76-1.2)</t>
  </si>
  <si>
    <t>0.99 (0.84-1.2)</t>
  </si>
  <si>
    <t>33 (31-36)</t>
  </si>
  <si>
    <t>89-90</t>
  </si>
  <si>
    <t>0.43 (0.30-0.53)</t>
  </si>
  <si>
    <t>0.43 (0.37-0.50)</t>
  </si>
  <si>
    <t>Bu,O</t>
  </si>
  <si>
    <t>36.5 (34-39)</t>
  </si>
  <si>
    <t>0.45-0.55</t>
  </si>
  <si>
    <t>Cr,BU</t>
  </si>
  <si>
    <t>40 (35-54)</t>
  </si>
  <si>
    <t>(10-20)</t>
  </si>
  <si>
    <t>N</t>
  </si>
  <si>
    <t>?</t>
  </si>
  <si>
    <t>Y/N</t>
  </si>
  <si>
    <t>Y</t>
  </si>
  <si>
    <t>34 (27-44)</t>
  </si>
  <si>
    <t>32.7 (29-37)</t>
  </si>
  <si>
    <t>32-33</t>
  </si>
  <si>
    <t>c30</t>
  </si>
  <si>
    <t>39 (37-57)</t>
  </si>
  <si>
    <t>46 (41-50)</t>
  </si>
  <si>
    <t>33.8 (29-40)</t>
  </si>
  <si>
    <t>33.2 (27-36)</t>
  </si>
  <si>
    <t>(11-13)</t>
  </si>
  <si>
    <t>30.1 (25-39)</t>
  </si>
  <si>
    <t>40.5 (39-42)</t>
  </si>
  <si>
    <t>27-40</t>
  </si>
  <si>
    <t>33.5 (27-40)</t>
  </si>
  <si>
    <t>0.224-0.243</t>
  </si>
  <si>
    <t>24?</t>
  </si>
  <si>
    <t>44.9 (39-52)</t>
  </si>
  <si>
    <t>0.51 (0.31-0.27)</t>
  </si>
  <si>
    <t>0.48 (0.31-0.57</t>
  </si>
  <si>
    <t>SI,Cr,U</t>
  </si>
  <si>
    <t>1 B?</t>
  </si>
  <si>
    <t>1-2 D</t>
  </si>
  <si>
    <t>AVERAGE MASS</t>
  </si>
  <si>
    <t>NA</t>
  </si>
  <si>
    <t>post-fledge percentage of inc and fledge</t>
  </si>
  <si>
    <t>Incubation percentage of inc and fledge</t>
  </si>
  <si>
    <t>fledge percentage of inc and fledge</t>
  </si>
  <si>
    <t>AVERAGE incubation</t>
  </si>
  <si>
    <t xml:space="preserve">AVE Fledging </t>
  </si>
  <si>
    <t>AVE breed age</t>
  </si>
  <si>
    <t>AVE Max Age</t>
  </si>
  <si>
    <t>AVERAGE Clutch Size</t>
  </si>
  <si>
    <t>Ave pre-fledge care</t>
  </si>
  <si>
    <t>Ave post-fledge care</t>
  </si>
  <si>
    <t>First breed vs age</t>
  </si>
  <si>
    <t>Ave Clutch Size</t>
  </si>
  <si>
    <t>Ave Mass</t>
  </si>
  <si>
    <t>Ave incubation</t>
  </si>
  <si>
    <t xml:space="preserve">Ave fledging </t>
  </si>
  <si>
    <t>Ave breed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</si>
</sst>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38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NumberFormat="1" applyFont="1"/>
    <xf numFmtId="0" fontId="0" fillId="0" borderId="0" xfId="0" applyNumberFormat="1"/>
    <xf numFmtId="0" fontId="18" fillId="0" borderId="0" xfId="0" applyNumberFormat="1" applyFont="1"/>
    <xf numFmtId="0" fontId="14" fillId="0" borderId="0" xfId="0" applyFont="1"/>
    <xf numFmtId="0" fontId="0" fillId="0" borderId="0" xfId="0" applyFont="1"/>
    <xf numFmtId="0" fontId="0" fillId="0" borderId="0" xfId="0" applyNumberFormat="1" applyFont="1"/>
    <xf numFmtId="16" fontId="0" fillId="0" borderId="0" xfId="0" applyNumberFormat="1" applyFont="1"/>
    <xf numFmtId="17" fontId="0" fillId="0" borderId="0" xfId="0" applyNumberFormat="1" applyFont="1"/>
    <xf numFmtId="16" fontId="0" fillId="0" borderId="0" xfId="0" applyNumberFormat="1"/>
    <xf numFmtId="17" fontId="0" fillId="0" borderId="0" xfId="0" applyNumberFormat="1"/>
    <xf numFmtId="16" fontId="18" fillId="0" borderId="0" xfId="0" applyNumberFormat="1" applyFont="1"/>
    <xf numFmtId="0" fontId="14" fillId="0" borderId="0" xfId="0" applyNumberFormat="1" applyFont="1"/>
    <xf numFmtId="0" fontId="19" fillId="0" borderId="0" xfId="0" applyFont="1"/>
    <xf numFmtId="0" fontId="19" fillId="0" borderId="0" xfId="0" applyNumberFormat="1" applyFont="1"/>
    <xf numFmtId="0" fontId="20" fillId="0" borderId="0" xfId="0" applyFont="1"/>
    <xf numFmtId="0" fontId="20" fillId="0" borderId="0" xfId="0" applyNumberFormat="1" applyFont="1"/>
    <xf numFmtId="16" fontId="20" fillId="0" borderId="0" xfId="0" applyNumberFormat="1" applyFont="1"/>
    <xf numFmtId="17" fontId="20" fillId="0" borderId="0" xfId="0" applyNumberFormat="1" applyFont="1"/>
    <xf numFmtId="0" fontId="19" fillId="33" borderId="0" xfId="0" applyNumberFormat="1" applyFont="1" applyFill="1"/>
    <xf numFmtId="0" fontId="20" fillId="33" borderId="0" xfId="0" applyNumberFormat="1" applyFont="1" applyFill="1"/>
    <xf numFmtId="0" fontId="14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4" fillId="33" borderId="0" xfId="0" applyFont="1" applyFill="1"/>
    <xf numFmtId="0" fontId="20" fillId="34" borderId="0" xfId="0" applyFont="1" applyFill="1"/>
    <xf numFmtId="0" fontId="20" fillId="34" borderId="0" xfId="0" applyNumberFormat="1" applyFont="1" applyFill="1"/>
    <xf numFmtId="0" fontId="14" fillId="34" borderId="0" xfId="0" applyFont="1" applyFill="1"/>
    <xf numFmtId="0" fontId="19" fillId="0" borderId="0" xfId="0" applyNumberFormat="1" applyFont="1" applyFill="1"/>
    <xf numFmtId="0" fontId="20" fillId="0" borderId="0" xfId="0" applyNumberFormat="1" applyFont="1" applyFill="1"/>
    <xf numFmtId="0" fontId="20" fillId="0" borderId="0" xfId="0" applyFont="1" applyFill="1"/>
    <xf numFmtId="0" fontId="19" fillId="0" borderId="0" xfId="0" applyFont="1" applyFill="1"/>
    <xf numFmtId="0" fontId="14" fillId="0" borderId="0" xfId="0" applyFont="1" applyFill="1"/>
    <xf numFmtId="0" fontId="14" fillId="0" borderId="0" xfId="0" applyNumberFormat="1" applyFont="1" applyFill="1"/>
    <xf numFmtId="0" fontId="23" fillId="0" borderId="0" xfId="0" applyFont="1"/>
    <xf numFmtId="0" fontId="24" fillId="0" borderId="0" xfId="0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6"/>
  <sheetViews>
    <sheetView tabSelected="1" topLeftCell="H1" workbookViewId="0">
      <pane ySplit="1" topLeftCell="A336" activePane="bottomLeft" state="frozen"/>
      <selection pane="bottomLeft" activeCell="F540" sqref="F540"/>
    </sheetView>
  </sheetViews>
  <sheetFormatPr defaultColWidth="8.85546875" defaultRowHeight="15" x14ac:dyDescent="0.25"/>
  <cols>
    <col min="1" max="1" width="19.7109375" bestFit="1" customWidth="1"/>
    <col min="2" max="2" width="19.42578125" bestFit="1" customWidth="1"/>
    <col min="3" max="3" width="17.42578125" bestFit="1" customWidth="1"/>
    <col min="4" max="4" width="16.42578125" bestFit="1" customWidth="1"/>
    <col min="5" max="5" width="21.85546875" customWidth="1"/>
    <col min="6" max="6" width="62.85546875" customWidth="1"/>
    <col min="7" max="7" width="6.42578125" customWidth="1"/>
    <col min="8" max="8" width="16.85546875" customWidth="1"/>
    <col min="9" max="9" width="13.42578125" customWidth="1"/>
    <col min="10" max="16" width="16.140625" customWidth="1"/>
    <col min="17" max="17" width="20" customWidth="1"/>
    <col min="18" max="19" width="16.140625" customWidth="1"/>
    <col min="20" max="21" width="16.140625" style="4" customWidth="1"/>
    <col min="22" max="25" width="16.140625" customWidth="1"/>
    <col min="26" max="26" width="12.7109375" bestFit="1" customWidth="1"/>
    <col min="27" max="27" width="9.7109375" bestFit="1" customWidth="1"/>
    <col min="28" max="28" width="9.42578125" bestFit="1" customWidth="1"/>
  </cols>
  <sheetData>
    <row r="1" spans="1:2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1651</v>
      </c>
      <c r="H1" s="1" t="s">
        <v>6</v>
      </c>
      <c r="I1" s="1" t="s">
        <v>7</v>
      </c>
      <c r="J1" s="1" t="s">
        <v>8</v>
      </c>
      <c r="K1" s="1" t="s">
        <v>1652</v>
      </c>
      <c r="L1" s="1" t="s">
        <v>1653</v>
      </c>
      <c r="M1" s="1" t="s">
        <v>1676</v>
      </c>
      <c r="N1" s="1" t="s">
        <v>1654</v>
      </c>
      <c r="O1" s="1" t="s">
        <v>1655</v>
      </c>
      <c r="P1" s="1" t="s">
        <v>1656</v>
      </c>
      <c r="Q1" s="1" t="s">
        <v>1657</v>
      </c>
      <c r="R1" s="1" t="s">
        <v>1658</v>
      </c>
      <c r="S1" s="1" t="s">
        <v>1682</v>
      </c>
      <c r="T1" s="3" t="s">
        <v>1659</v>
      </c>
      <c r="U1" s="3" t="s">
        <v>1671</v>
      </c>
      <c r="V1" s="1" t="s">
        <v>1660</v>
      </c>
      <c r="W1" s="1" t="s">
        <v>1661</v>
      </c>
      <c r="X1" s="1" t="s">
        <v>1662</v>
      </c>
      <c r="Y1" s="1" t="s">
        <v>1663</v>
      </c>
      <c r="Z1" s="1" t="s">
        <v>1650</v>
      </c>
    </row>
    <row r="2" spans="1:26" x14ac:dyDescent="0.25">
      <c r="A2" t="s">
        <v>9</v>
      </c>
      <c r="B2" t="s">
        <v>28</v>
      </c>
      <c r="C2" t="s">
        <v>29</v>
      </c>
      <c r="D2" t="s">
        <v>30</v>
      </c>
      <c r="F2" t="s">
        <v>31</v>
      </c>
      <c r="G2" t="s">
        <v>15</v>
      </c>
      <c r="I2">
        <v>2012</v>
      </c>
      <c r="J2" t="s">
        <v>16</v>
      </c>
      <c r="K2">
        <v>0.26</v>
      </c>
      <c r="L2">
        <v>0.26</v>
      </c>
      <c r="M2" t="s">
        <v>1712</v>
      </c>
      <c r="N2" t="s">
        <v>1724</v>
      </c>
      <c r="O2">
        <v>1</v>
      </c>
      <c r="P2" t="s">
        <v>1708</v>
      </c>
      <c r="Q2" t="s">
        <v>2654</v>
      </c>
      <c r="R2" t="s">
        <v>2655</v>
      </c>
      <c r="S2" s="11" t="s">
        <v>2656</v>
      </c>
      <c r="T2" s="4">
        <v>0</v>
      </c>
      <c r="U2" s="4">
        <v>3</v>
      </c>
      <c r="V2" s="4" t="s">
        <v>1759</v>
      </c>
      <c r="W2">
        <v>48</v>
      </c>
      <c r="Y2">
        <v>89</v>
      </c>
    </row>
    <row r="3" spans="1:26" x14ac:dyDescent="0.25">
      <c r="A3" t="s">
        <v>9</v>
      </c>
      <c r="B3" t="s">
        <v>28</v>
      </c>
      <c r="C3" t="s">
        <v>29</v>
      </c>
      <c r="D3" t="s">
        <v>32</v>
      </c>
      <c r="E3" t="s">
        <v>33</v>
      </c>
      <c r="F3" t="s">
        <v>34</v>
      </c>
      <c r="G3" t="s">
        <v>15</v>
      </c>
      <c r="I3">
        <v>2012</v>
      </c>
      <c r="J3" t="s">
        <v>16</v>
      </c>
      <c r="K3">
        <v>0.26</v>
      </c>
      <c r="L3">
        <v>0.26</v>
      </c>
      <c r="M3" t="s">
        <v>1727</v>
      </c>
      <c r="N3" t="s">
        <v>1664</v>
      </c>
      <c r="O3">
        <v>1</v>
      </c>
      <c r="Q3">
        <v>35</v>
      </c>
      <c r="R3">
        <v>35</v>
      </c>
      <c r="S3">
        <v>10.6</v>
      </c>
      <c r="T3" s="4">
        <v>0</v>
      </c>
      <c r="W3">
        <v>50</v>
      </c>
    </row>
    <row r="4" spans="1:26" x14ac:dyDescent="0.25">
      <c r="A4" t="s">
        <v>9</v>
      </c>
      <c r="B4" t="s">
        <v>28</v>
      </c>
      <c r="C4" t="s">
        <v>29</v>
      </c>
      <c r="D4" t="s">
        <v>35</v>
      </c>
      <c r="F4" t="s">
        <v>36</v>
      </c>
      <c r="G4" t="s">
        <v>15</v>
      </c>
      <c r="I4">
        <v>2012</v>
      </c>
      <c r="J4" t="s">
        <v>16</v>
      </c>
      <c r="K4">
        <v>8.4000000000000005E-2</v>
      </c>
      <c r="L4">
        <v>8.4000000000000005E-2</v>
      </c>
      <c r="M4" t="s">
        <v>1712</v>
      </c>
      <c r="N4" t="s">
        <v>1724</v>
      </c>
      <c r="O4">
        <v>1</v>
      </c>
      <c r="P4" t="s">
        <v>1708</v>
      </c>
      <c r="Q4" t="s">
        <v>2657</v>
      </c>
      <c r="R4">
        <v>28.6</v>
      </c>
      <c r="S4">
        <v>6</v>
      </c>
      <c r="T4" s="4">
        <v>0</v>
      </c>
      <c r="U4" s="4">
        <v>3</v>
      </c>
      <c r="V4" s="4" t="s">
        <v>1759</v>
      </c>
      <c r="W4" s="4">
        <v>33</v>
      </c>
      <c r="Y4">
        <v>80.8</v>
      </c>
    </row>
    <row r="5" spans="1:26" x14ac:dyDescent="0.25">
      <c r="A5" t="s">
        <v>9</v>
      </c>
      <c r="B5" t="s">
        <v>28</v>
      </c>
      <c r="C5" t="s">
        <v>29</v>
      </c>
      <c r="D5" t="s">
        <v>37</v>
      </c>
      <c r="F5" t="s">
        <v>38</v>
      </c>
      <c r="G5" t="s">
        <v>15</v>
      </c>
      <c r="I5">
        <v>2012</v>
      </c>
      <c r="J5" t="s">
        <v>16</v>
      </c>
      <c r="K5">
        <v>0.12</v>
      </c>
      <c r="L5">
        <v>0.12</v>
      </c>
      <c r="M5" t="s">
        <v>1727</v>
      </c>
      <c r="N5" t="s">
        <v>1724</v>
      </c>
      <c r="O5">
        <v>1</v>
      </c>
      <c r="P5" t="s">
        <v>1708</v>
      </c>
      <c r="Q5">
        <v>35.5</v>
      </c>
      <c r="R5" t="s">
        <v>2658</v>
      </c>
      <c r="U5" s="4">
        <v>3</v>
      </c>
      <c r="V5" s="4" t="s">
        <v>1672</v>
      </c>
    </row>
    <row r="6" spans="1:26" x14ac:dyDescent="0.25">
      <c r="A6" t="s">
        <v>9</v>
      </c>
      <c r="B6" t="s">
        <v>28</v>
      </c>
      <c r="C6" t="s">
        <v>47</v>
      </c>
      <c r="D6" t="s">
        <v>48</v>
      </c>
      <c r="F6" t="s">
        <v>49</v>
      </c>
      <c r="G6" t="s">
        <v>15</v>
      </c>
      <c r="I6">
        <v>2012</v>
      </c>
      <c r="J6" t="s">
        <v>50</v>
      </c>
      <c r="K6">
        <v>0.72</v>
      </c>
      <c r="L6">
        <v>0.72</v>
      </c>
      <c r="M6" t="s">
        <v>1727</v>
      </c>
      <c r="N6" t="s">
        <v>2625</v>
      </c>
      <c r="O6">
        <v>1</v>
      </c>
      <c r="P6" t="s">
        <v>1708</v>
      </c>
      <c r="Q6">
        <v>35</v>
      </c>
      <c r="R6" t="s">
        <v>2626</v>
      </c>
      <c r="S6">
        <v>12.3</v>
      </c>
      <c r="U6" s="4" t="s">
        <v>1989</v>
      </c>
      <c r="V6" t="s">
        <v>1672</v>
      </c>
      <c r="W6">
        <v>66</v>
      </c>
      <c r="Y6" t="s">
        <v>2627</v>
      </c>
    </row>
    <row r="7" spans="1:26" x14ac:dyDescent="0.25">
      <c r="A7" t="s">
        <v>9</v>
      </c>
      <c r="B7" t="s">
        <v>28</v>
      </c>
      <c r="C7" t="s">
        <v>51</v>
      </c>
      <c r="D7" t="s">
        <v>52</v>
      </c>
      <c r="F7" t="s">
        <v>53</v>
      </c>
      <c r="G7" t="s">
        <v>15</v>
      </c>
      <c r="I7">
        <v>2012</v>
      </c>
      <c r="J7" t="s">
        <v>16</v>
      </c>
      <c r="K7">
        <v>0.16</v>
      </c>
      <c r="L7">
        <v>0.16</v>
      </c>
      <c r="M7" t="s">
        <v>1678</v>
      </c>
      <c r="N7" t="s">
        <v>1820</v>
      </c>
      <c r="O7">
        <v>1</v>
      </c>
      <c r="P7" t="s">
        <v>1708</v>
      </c>
      <c r="Q7">
        <v>29</v>
      </c>
      <c r="R7" t="s">
        <v>2624</v>
      </c>
      <c r="S7">
        <v>6.5</v>
      </c>
      <c r="T7" s="4">
        <v>0</v>
      </c>
      <c r="U7" s="4">
        <v>5</v>
      </c>
      <c r="V7" t="s">
        <v>1759</v>
      </c>
    </row>
    <row r="8" spans="1:26" x14ac:dyDescent="0.25">
      <c r="A8" t="s">
        <v>9</v>
      </c>
      <c r="B8" t="s">
        <v>28</v>
      </c>
      <c r="C8" t="s">
        <v>187</v>
      </c>
      <c r="D8" t="s">
        <v>70</v>
      </c>
      <c r="F8" t="s">
        <v>188</v>
      </c>
      <c r="G8" t="s">
        <v>27</v>
      </c>
      <c r="I8">
        <v>2014</v>
      </c>
      <c r="J8" t="s">
        <v>16</v>
      </c>
      <c r="K8" t="s">
        <v>2661</v>
      </c>
      <c r="L8" t="s">
        <v>2661</v>
      </c>
      <c r="M8" t="s">
        <v>1727</v>
      </c>
      <c r="N8" t="s">
        <v>1664</v>
      </c>
      <c r="O8">
        <v>1</v>
      </c>
      <c r="P8" t="s">
        <v>1708</v>
      </c>
      <c r="Q8" t="s">
        <v>2030</v>
      </c>
      <c r="R8" t="s">
        <v>2662</v>
      </c>
      <c r="T8" s="4" t="s">
        <v>2645</v>
      </c>
      <c r="V8" s="4" t="s">
        <v>1672</v>
      </c>
    </row>
    <row r="9" spans="1:26" x14ac:dyDescent="0.25">
      <c r="A9" t="s">
        <v>9</v>
      </c>
      <c r="B9" t="s">
        <v>28</v>
      </c>
      <c r="C9" t="s">
        <v>187</v>
      </c>
      <c r="D9" t="s">
        <v>189</v>
      </c>
      <c r="F9" t="s">
        <v>190</v>
      </c>
      <c r="G9" t="s">
        <v>96</v>
      </c>
      <c r="H9" t="s">
        <v>191</v>
      </c>
      <c r="I9">
        <v>2012</v>
      </c>
      <c r="J9" t="s">
        <v>16</v>
      </c>
      <c r="K9">
        <v>0.22</v>
      </c>
      <c r="L9">
        <v>0.22</v>
      </c>
      <c r="M9" t="s">
        <v>1727</v>
      </c>
      <c r="N9" t="s">
        <v>1911</v>
      </c>
      <c r="O9">
        <v>1</v>
      </c>
      <c r="P9" t="s">
        <v>1708</v>
      </c>
      <c r="Q9">
        <v>29</v>
      </c>
      <c r="R9" t="s">
        <v>2660</v>
      </c>
      <c r="T9"/>
      <c r="U9" s="4">
        <v>3</v>
      </c>
      <c r="V9" s="4" t="s">
        <v>1759</v>
      </c>
      <c r="W9">
        <v>44</v>
      </c>
    </row>
    <row r="10" spans="1:26" s="7" customFormat="1" x14ac:dyDescent="0.25">
      <c r="A10" s="7" t="s">
        <v>9</v>
      </c>
      <c r="B10" s="7" t="s">
        <v>28</v>
      </c>
      <c r="C10" s="7" t="s">
        <v>187</v>
      </c>
      <c r="D10" s="7" t="s">
        <v>192</v>
      </c>
      <c r="F10" s="7" t="s">
        <v>193</v>
      </c>
      <c r="G10" s="7" t="s">
        <v>27</v>
      </c>
      <c r="I10" s="7">
        <v>2012</v>
      </c>
      <c r="J10" s="7" t="s">
        <v>16</v>
      </c>
      <c r="N10" s="7" t="s">
        <v>1911</v>
      </c>
      <c r="O10" s="7">
        <v>1</v>
      </c>
      <c r="P10" s="7" t="s">
        <v>1708</v>
      </c>
      <c r="R10" s="7" t="s">
        <v>2659</v>
      </c>
      <c r="T10" s="8">
        <v>0</v>
      </c>
      <c r="U10" s="8"/>
    </row>
    <row r="11" spans="1:26" x14ac:dyDescent="0.25">
      <c r="A11" t="s">
        <v>9</v>
      </c>
      <c r="B11" t="s">
        <v>28</v>
      </c>
      <c r="C11" t="s">
        <v>309</v>
      </c>
      <c r="D11" t="s">
        <v>310</v>
      </c>
      <c r="F11" t="s">
        <v>311</v>
      </c>
      <c r="G11" t="s">
        <v>15</v>
      </c>
      <c r="I11">
        <v>2012</v>
      </c>
      <c r="J11" t="s">
        <v>16</v>
      </c>
      <c r="M11" t="s">
        <v>1727</v>
      </c>
      <c r="O11" t="s">
        <v>1679</v>
      </c>
      <c r="P11" t="s">
        <v>1708</v>
      </c>
      <c r="Q11">
        <v>30</v>
      </c>
    </row>
    <row r="12" spans="1:26" x14ac:dyDescent="0.25">
      <c r="A12" t="s">
        <v>9</v>
      </c>
      <c r="B12" t="s">
        <v>28</v>
      </c>
      <c r="C12" t="s">
        <v>309</v>
      </c>
      <c r="D12" t="s">
        <v>312</v>
      </c>
      <c r="F12" t="s">
        <v>313</v>
      </c>
      <c r="G12" t="s">
        <v>15</v>
      </c>
      <c r="I12">
        <v>2012</v>
      </c>
      <c r="J12" t="s">
        <v>24</v>
      </c>
      <c r="K12" t="s">
        <v>2640</v>
      </c>
      <c r="L12" t="s">
        <v>2640</v>
      </c>
      <c r="M12" t="s">
        <v>1712</v>
      </c>
      <c r="N12" t="s">
        <v>2641</v>
      </c>
      <c r="O12" t="s">
        <v>2220</v>
      </c>
      <c r="P12" t="s">
        <v>1708</v>
      </c>
      <c r="Q12" t="s">
        <v>2333</v>
      </c>
      <c r="R12" t="s">
        <v>2642</v>
      </c>
      <c r="S12" s="11" t="s">
        <v>2643</v>
      </c>
      <c r="T12" s="4">
        <v>0</v>
      </c>
      <c r="U12" s="4">
        <v>3</v>
      </c>
      <c r="V12" s="4" t="s">
        <v>1672</v>
      </c>
      <c r="W12">
        <v>58</v>
      </c>
      <c r="X12">
        <v>14</v>
      </c>
      <c r="Y12">
        <v>80</v>
      </c>
    </row>
    <row r="13" spans="1:26" x14ac:dyDescent="0.25">
      <c r="A13" t="s">
        <v>9</v>
      </c>
      <c r="B13" t="s">
        <v>28</v>
      </c>
      <c r="C13" t="s">
        <v>309</v>
      </c>
      <c r="D13" t="s">
        <v>314</v>
      </c>
      <c r="F13" t="s">
        <v>315</v>
      </c>
      <c r="G13" t="s">
        <v>15</v>
      </c>
      <c r="I13">
        <v>2012</v>
      </c>
      <c r="J13" t="s">
        <v>50</v>
      </c>
      <c r="K13" t="s">
        <v>2636</v>
      </c>
      <c r="L13" t="s">
        <v>2637</v>
      </c>
      <c r="M13" t="s">
        <v>1684</v>
      </c>
      <c r="N13" t="s">
        <v>2638</v>
      </c>
      <c r="O13">
        <v>2</v>
      </c>
      <c r="P13" t="s">
        <v>1708</v>
      </c>
      <c r="Q13">
        <v>29</v>
      </c>
      <c r="R13" t="s">
        <v>2639</v>
      </c>
      <c r="S13">
        <v>13.8</v>
      </c>
      <c r="T13" s="4">
        <v>0</v>
      </c>
      <c r="U13" t="s">
        <v>2311</v>
      </c>
      <c r="V13" t="s">
        <v>1672</v>
      </c>
      <c r="X13">
        <v>13</v>
      </c>
      <c r="Y13">
        <v>87</v>
      </c>
    </row>
    <row r="14" spans="1:26" x14ac:dyDescent="0.25">
      <c r="A14" t="s">
        <v>9</v>
      </c>
      <c r="B14" t="s">
        <v>28</v>
      </c>
      <c r="C14" t="s">
        <v>319</v>
      </c>
      <c r="D14" t="s">
        <v>320</v>
      </c>
      <c r="F14" t="s">
        <v>321</v>
      </c>
      <c r="G14" t="s">
        <v>15</v>
      </c>
      <c r="I14">
        <v>2012</v>
      </c>
      <c r="J14" t="s">
        <v>16</v>
      </c>
      <c r="K14">
        <v>0.45600000000000002</v>
      </c>
      <c r="L14">
        <v>0.51</v>
      </c>
      <c r="M14" t="s">
        <v>1881</v>
      </c>
      <c r="N14" t="s">
        <v>1721</v>
      </c>
      <c r="O14">
        <v>1</v>
      </c>
      <c r="P14" t="s">
        <v>1708</v>
      </c>
      <c r="Q14" t="s">
        <v>2663</v>
      </c>
      <c r="R14" t="s">
        <v>1967</v>
      </c>
      <c r="S14">
        <v>10</v>
      </c>
      <c r="T14" s="4">
        <v>0</v>
      </c>
      <c r="U14" s="4">
        <v>3</v>
      </c>
      <c r="V14" t="s">
        <v>1759</v>
      </c>
      <c r="W14">
        <v>62</v>
      </c>
      <c r="X14">
        <v>10</v>
      </c>
    </row>
    <row r="15" spans="1:26" x14ac:dyDescent="0.25">
      <c r="A15" t="s">
        <v>9</v>
      </c>
      <c r="B15" t="s">
        <v>28</v>
      </c>
      <c r="C15" t="s">
        <v>542</v>
      </c>
      <c r="D15" t="s">
        <v>543</v>
      </c>
      <c r="F15" t="s">
        <v>544</v>
      </c>
      <c r="G15" t="s">
        <v>15</v>
      </c>
      <c r="I15">
        <v>2012</v>
      </c>
      <c r="J15" t="s">
        <v>16</v>
      </c>
      <c r="K15" t="s">
        <v>2664</v>
      </c>
      <c r="L15" t="s">
        <v>2665</v>
      </c>
      <c r="M15" t="s">
        <v>1727</v>
      </c>
      <c r="N15" t="s">
        <v>1721</v>
      </c>
      <c r="O15">
        <v>1</v>
      </c>
      <c r="P15" t="s">
        <v>1708</v>
      </c>
      <c r="Q15">
        <v>42</v>
      </c>
      <c r="R15">
        <v>39</v>
      </c>
      <c r="S15">
        <v>11.2</v>
      </c>
      <c r="T15" s="4">
        <v>0</v>
      </c>
      <c r="U15" s="4">
        <v>6</v>
      </c>
      <c r="V15" t="s">
        <v>1759</v>
      </c>
      <c r="W15">
        <v>55</v>
      </c>
      <c r="X15">
        <v>32</v>
      </c>
      <c r="Y15">
        <v>94.2</v>
      </c>
    </row>
    <row r="16" spans="1:26" x14ac:dyDescent="0.25">
      <c r="A16" t="s">
        <v>9</v>
      </c>
      <c r="B16" t="s">
        <v>28</v>
      </c>
      <c r="C16" t="s">
        <v>542</v>
      </c>
      <c r="D16" t="s">
        <v>545</v>
      </c>
      <c r="E16" t="s">
        <v>546</v>
      </c>
      <c r="F16" t="s">
        <v>547</v>
      </c>
      <c r="G16" t="s">
        <v>15</v>
      </c>
      <c r="I16">
        <v>2012</v>
      </c>
      <c r="J16" t="s">
        <v>16</v>
      </c>
      <c r="K16">
        <v>0.78</v>
      </c>
      <c r="L16">
        <v>0.78</v>
      </c>
      <c r="M16" t="s">
        <v>1727</v>
      </c>
      <c r="N16" t="s">
        <v>1721</v>
      </c>
      <c r="O16">
        <v>1</v>
      </c>
      <c r="R16" t="s">
        <v>2539</v>
      </c>
      <c r="S16">
        <v>16.100000000000001</v>
      </c>
      <c r="V16" t="s">
        <v>1689</v>
      </c>
      <c r="W16">
        <v>66</v>
      </c>
    </row>
    <row r="17" spans="1:25" x14ac:dyDescent="0.25">
      <c r="A17" t="s">
        <v>9</v>
      </c>
      <c r="B17" t="s">
        <v>28</v>
      </c>
      <c r="C17" t="s">
        <v>542</v>
      </c>
      <c r="D17" t="s">
        <v>548</v>
      </c>
      <c r="F17" t="s">
        <v>549</v>
      </c>
      <c r="G17" t="s">
        <v>15</v>
      </c>
      <c r="I17">
        <v>2012</v>
      </c>
      <c r="J17" t="s">
        <v>16</v>
      </c>
      <c r="K17">
        <v>0.62</v>
      </c>
      <c r="L17">
        <v>0.62</v>
      </c>
      <c r="M17" t="s">
        <v>1727</v>
      </c>
      <c r="N17" t="s">
        <v>1721</v>
      </c>
      <c r="O17">
        <v>1</v>
      </c>
      <c r="P17" t="s">
        <v>1708</v>
      </c>
      <c r="R17">
        <v>38</v>
      </c>
      <c r="S17">
        <v>11.1</v>
      </c>
      <c r="T17" s="4">
        <v>0</v>
      </c>
      <c r="V17" t="s">
        <v>1689</v>
      </c>
      <c r="W17">
        <v>61</v>
      </c>
    </row>
    <row r="18" spans="1:25" x14ac:dyDescent="0.25">
      <c r="A18" t="s">
        <v>9</v>
      </c>
      <c r="B18" t="s">
        <v>28</v>
      </c>
      <c r="C18" t="s">
        <v>1060</v>
      </c>
      <c r="D18" t="s">
        <v>1061</v>
      </c>
      <c r="F18" t="s">
        <v>1062</v>
      </c>
      <c r="G18" t="s">
        <v>201</v>
      </c>
      <c r="I18">
        <v>2012</v>
      </c>
      <c r="M18" t="s">
        <v>1727</v>
      </c>
      <c r="N18" t="s">
        <v>1664</v>
      </c>
      <c r="O18">
        <v>1</v>
      </c>
      <c r="P18" t="s">
        <v>1708</v>
      </c>
      <c r="U18" s="4">
        <v>7</v>
      </c>
    </row>
    <row r="19" spans="1:25" x14ac:dyDescent="0.25">
      <c r="A19" t="s">
        <v>9</v>
      </c>
      <c r="B19" t="s">
        <v>28</v>
      </c>
      <c r="C19" t="s">
        <v>1222</v>
      </c>
      <c r="D19" t="s">
        <v>948</v>
      </c>
      <c r="F19" t="s">
        <v>1223</v>
      </c>
      <c r="G19" t="s">
        <v>15</v>
      </c>
      <c r="I19">
        <v>2012</v>
      </c>
      <c r="J19" t="s">
        <v>16</v>
      </c>
      <c r="K19">
        <v>0.19</v>
      </c>
      <c r="L19">
        <v>0.19</v>
      </c>
      <c r="M19" t="s">
        <v>1712</v>
      </c>
      <c r="N19" t="s">
        <v>1846</v>
      </c>
      <c r="O19" t="s">
        <v>2588</v>
      </c>
      <c r="P19" t="s">
        <v>1708</v>
      </c>
      <c r="Q19" t="s">
        <v>2652</v>
      </c>
      <c r="R19" t="s">
        <v>2653</v>
      </c>
      <c r="T19" s="4">
        <v>0</v>
      </c>
      <c r="U19" s="4" t="s">
        <v>2369</v>
      </c>
      <c r="V19" s="4" t="s">
        <v>1759</v>
      </c>
      <c r="W19">
        <v>44</v>
      </c>
      <c r="X19">
        <v>16</v>
      </c>
      <c r="Y19">
        <v>75</v>
      </c>
    </row>
    <row r="20" spans="1:25" x14ac:dyDescent="0.25">
      <c r="A20" t="s">
        <v>9</v>
      </c>
      <c r="B20" t="s">
        <v>28</v>
      </c>
      <c r="C20" t="s">
        <v>1402</v>
      </c>
      <c r="D20" t="s">
        <v>1403</v>
      </c>
      <c r="F20" t="s">
        <v>1404</v>
      </c>
      <c r="G20" t="s">
        <v>15</v>
      </c>
      <c r="I20">
        <v>2012</v>
      </c>
      <c r="J20" t="s">
        <v>16</v>
      </c>
      <c r="K20">
        <v>0.20599999999999999</v>
      </c>
      <c r="L20">
        <v>0.20599999999999999</v>
      </c>
      <c r="M20" t="s">
        <v>1727</v>
      </c>
      <c r="N20" t="s">
        <v>2638</v>
      </c>
      <c r="O20" t="s">
        <v>2220</v>
      </c>
      <c r="P20" t="s">
        <v>1678</v>
      </c>
      <c r="Q20" t="s">
        <v>2649</v>
      </c>
      <c r="R20" t="s">
        <v>2025</v>
      </c>
      <c r="S20" s="4"/>
      <c r="T20" s="4">
        <v>30</v>
      </c>
      <c r="U20" s="4" t="s">
        <v>2042</v>
      </c>
      <c r="V20" s="4" t="s">
        <v>1759</v>
      </c>
      <c r="W20">
        <v>45</v>
      </c>
      <c r="Y20">
        <v>77</v>
      </c>
    </row>
    <row r="21" spans="1:25" x14ac:dyDescent="0.25">
      <c r="A21" t="s">
        <v>9</v>
      </c>
      <c r="B21" t="s">
        <v>28</v>
      </c>
      <c r="C21" t="s">
        <v>1402</v>
      </c>
      <c r="D21" t="s">
        <v>1405</v>
      </c>
      <c r="E21" t="s">
        <v>1406</v>
      </c>
      <c r="F21" t="s">
        <v>1407</v>
      </c>
      <c r="G21" t="s">
        <v>44</v>
      </c>
      <c r="H21" t="s">
        <v>1408</v>
      </c>
      <c r="I21">
        <v>2012</v>
      </c>
      <c r="J21" t="s">
        <v>16</v>
      </c>
      <c r="K21">
        <v>0.15</v>
      </c>
      <c r="L21">
        <v>0.15</v>
      </c>
      <c r="M21" t="s">
        <v>1750</v>
      </c>
      <c r="N21" t="s">
        <v>1724</v>
      </c>
      <c r="O21">
        <v>2</v>
      </c>
      <c r="P21" t="s">
        <v>1678</v>
      </c>
      <c r="R21">
        <v>2</v>
      </c>
      <c r="T21" s="4" t="s">
        <v>2252</v>
      </c>
      <c r="W21">
        <v>41</v>
      </c>
    </row>
    <row r="22" spans="1:25" x14ac:dyDescent="0.25">
      <c r="A22" t="s">
        <v>9</v>
      </c>
      <c r="B22" t="s">
        <v>28</v>
      </c>
      <c r="C22" t="s">
        <v>1402</v>
      </c>
      <c r="D22" t="s">
        <v>1409</v>
      </c>
      <c r="F22" t="s">
        <v>1410</v>
      </c>
      <c r="G22" t="s">
        <v>96</v>
      </c>
      <c r="H22" t="s">
        <v>1217</v>
      </c>
      <c r="I22">
        <v>2014</v>
      </c>
      <c r="J22" t="s">
        <v>16</v>
      </c>
      <c r="K22">
        <v>0.17</v>
      </c>
      <c r="L22">
        <v>0.17</v>
      </c>
      <c r="M22" t="s">
        <v>1750</v>
      </c>
      <c r="N22" t="s">
        <v>1724</v>
      </c>
      <c r="O22" t="s">
        <v>2220</v>
      </c>
      <c r="P22" t="s">
        <v>1678</v>
      </c>
      <c r="Q22" t="s">
        <v>2648</v>
      </c>
      <c r="R22" t="s">
        <v>2025</v>
      </c>
      <c r="T22" s="4" t="s">
        <v>2252</v>
      </c>
      <c r="U22" s="4" t="s">
        <v>2279</v>
      </c>
      <c r="V22" s="4" t="s">
        <v>1689</v>
      </c>
      <c r="W22">
        <v>42</v>
      </c>
      <c r="X22">
        <v>15</v>
      </c>
    </row>
    <row r="23" spans="1:25" x14ac:dyDescent="0.25">
      <c r="A23" t="s">
        <v>9</v>
      </c>
      <c r="B23" t="s">
        <v>28</v>
      </c>
      <c r="C23" t="s">
        <v>1402</v>
      </c>
      <c r="D23" t="s">
        <v>1411</v>
      </c>
      <c r="F23" t="s">
        <v>1412</v>
      </c>
      <c r="G23" t="s">
        <v>44</v>
      </c>
      <c r="H23" t="s">
        <v>1217</v>
      </c>
      <c r="I23">
        <v>2014</v>
      </c>
      <c r="J23" t="s">
        <v>16</v>
      </c>
    </row>
    <row r="24" spans="1:25" x14ac:dyDescent="0.25">
      <c r="A24" t="s">
        <v>9</v>
      </c>
      <c r="B24" t="s">
        <v>28</v>
      </c>
      <c r="C24" t="s">
        <v>1402</v>
      </c>
      <c r="D24" t="s">
        <v>1413</v>
      </c>
      <c r="F24" t="s">
        <v>1414</v>
      </c>
      <c r="G24" t="s">
        <v>44</v>
      </c>
      <c r="H24" t="s">
        <v>1415</v>
      </c>
      <c r="I24">
        <v>2012</v>
      </c>
      <c r="J24" t="s">
        <v>16</v>
      </c>
      <c r="K24">
        <v>0.183</v>
      </c>
      <c r="L24">
        <v>0.183</v>
      </c>
      <c r="M24" t="s">
        <v>1727</v>
      </c>
      <c r="N24" t="s">
        <v>1997</v>
      </c>
      <c r="O24" t="s">
        <v>2220</v>
      </c>
      <c r="P24" t="s">
        <v>1678</v>
      </c>
      <c r="Q24" t="s">
        <v>2650</v>
      </c>
      <c r="R24">
        <v>2</v>
      </c>
      <c r="T24" s="4" t="s">
        <v>2651</v>
      </c>
      <c r="V24" t="s">
        <v>1673</v>
      </c>
    </row>
    <row r="25" spans="1:25" x14ac:dyDescent="0.25">
      <c r="A25" t="s">
        <v>9</v>
      </c>
      <c r="B25" t="s">
        <v>28</v>
      </c>
      <c r="C25" t="s">
        <v>1583</v>
      </c>
      <c r="D25" t="s">
        <v>1584</v>
      </c>
      <c r="F25" t="s">
        <v>1585</v>
      </c>
      <c r="G25" t="s">
        <v>15</v>
      </c>
      <c r="I25">
        <v>2012</v>
      </c>
      <c r="J25" t="s">
        <v>50</v>
      </c>
      <c r="K25" t="s">
        <v>2628</v>
      </c>
      <c r="L25" t="s">
        <v>2629</v>
      </c>
      <c r="M25" t="s">
        <v>1727</v>
      </c>
      <c r="N25" t="s">
        <v>2282</v>
      </c>
      <c r="O25">
        <v>1</v>
      </c>
      <c r="P25" t="s">
        <v>1708</v>
      </c>
      <c r="Q25">
        <v>33</v>
      </c>
      <c r="R25" t="s">
        <v>2630</v>
      </c>
      <c r="S25">
        <v>11.4</v>
      </c>
      <c r="T25" s="4" t="s">
        <v>2252</v>
      </c>
      <c r="U25" s="4" t="s">
        <v>1688</v>
      </c>
      <c r="V25" s="4" t="s">
        <v>1759</v>
      </c>
      <c r="W25">
        <v>73</v>
      </c>
      <c r="X25">
        <v>26</v>
      </c>
      <c r="Y25" t="s">
        <v>2631</v>
      </c>
    </row>
    <row r="26" spans="1:25" x14ac:dyDescent="0.25">
      <c r="A26" t="s">
        <v>9</v>
      </c>
      <c r="B26" t="s">
        <v>28</v>
      </c>
      <c r="C26" t="s">
        <v>1583</v>
      </c>
      <c r="D26" t="s">
        <v>1586</v>
      </c>
      <c r="F26" t="s">
        <v>1587</v>
      </c>
      <c r="G26" t="s">
        <v>15</v>
      </c>
      <c r="I26">
        <v>2012</v>
      </c>
      <c r="J26" t="s">
        <v>50</v>
      </c>
      <c r="K26" t="s">
        <v>2632</v>
      </c>
      <c r="L26" t="s">
        <v>2633</v>
      </c>
      <c r="M26" t="s">
        <v>1684</v>
      </c>
      <c r="N26" t="s">
        <v>1820</v>
      </c>
      <c r="O26">
        <v>1</v>
      </c>
      <c r="P26" t="s">
        <v>1708</v>
      </c>
      <c r="Q26" t="s">
        <v>2634</v>
      </c>
      <c r="R26" t="s">
        <v>2626</v>
      </c>
      <c r="S26">
        <v>11.5</v>
      </c>
      <c r="T26" s="4" t="s">
        <v>2596</v>
      </c>
      <c r="U26" s="4" t="s">
        <v>1989</v>
      </c>
      <c r="V26" s="4" t="s">
        <v>1759</v>
      </c>
      <c r="X26">
        <v>29</v>
      </c>
      <c r="Y26" t="s">
        <v>2635</v>
      </c>
    </row>
    <row r="27" spans="1:25" x14ac:dyDescent="0.25">
      <c r="A27" t="s">
        <v>9</v>
      </c>
      <c r="B27" t="s">
        <v>206</v>
      </c>
      <c r="C27" t="s">
        <v>207</v>
      </c>
      <c r="D27" t="s">
        <v>208</v>
      </c>
      <c r="F27" t="s">
        <v>209</v>
      </c>
      <c r="G27" t="s">
        <v>15</v>
      </c>
      <c r="I27">
        <v>2012</v>
      </c>
      <c r="J27" t="s">
        <v>24</v>
      </c>
    </row>
    <row r="28" spans="1:25" x14ac:dyDescent="0.25">
      <c r="A28" t="s">
        <v>9</v>
      </c>
      <c r="B28" t="s">
        <v>206</v>
      </c>
      <c r="C28" t="s">
        <v>207</v>
      </c>
      <c r="D28" t="s">
        <v>210</v>
      </c>
      <c r="F28" t="s">
        <v>211</v>
      </c>
      <c r="G28" t="s">
        <v>15</v>
      </c>
      <c r="I28">
        <v>2012</v>
      </c>
      <c r="J28" t="s">
        <v>24</v>
      </c>
    </row>
    <row r="29" spans="1:25" x14ac:dyDescent="0.25">
      <c r="A29" t="s">
        <v>9</v>
      </c>
      <c r="B29" t="s">
        <v>206</v>
      </c>
      <c r="C29" t="s">
        <v>207</v>
      </c>
      <c r="D29" t="s">
        <v>212</v>
      </c>
      <c r="F29" t="s">
        <v>213</v>
      </c>
      <c r="G29" t="s">
        <v>15</v>
      </c>
      <c r="I29">
        <v>2012</v>
      </c>
      <c r="J29" t="s">
        <v>16</v>
      </c>
    </row>
    <row r="30" spans="1:25" x14ac:dyDescent="0.25">
      <c r="A30" t="s">
        <v>9</v>
      </c>
      <c r="B30" t="s">
        <v>206</v>
      </c>
      <c r="C30" t="s">
        <v>207</v>
      </c>
      <c r="D30" t="s">
        <v>214</v>
      </c>
      <c r="F30" t="s">
        <v>215</v>
      </c>
      <c r="G30" t="s">
        <v>15</v>
      </c>
      <c r="I30">
        <v>2014</v>
      </c>
      <c r="J30" t="s">
        <v>16</v>
      </c>
    </row>
    <row r="31" spans="1:25" x14ac:dyDescent="0.25">
      <c r="A31" t="s">
        <v>9</v>
      </c>
      <c r="B31" t="s">
        <v>206</v>
      </c>
      <c r="C31" t="s">
        <v>207</v>
      </c>
      <c r="D31" t="s">
        <v>216</v>
      </c>
      <c r="F31" t="s">
        <v>217</v>
      </c>
      <c r="G31" t="s">
        <v>15</v>
      </c>
      <c r="I31">
        <v>2014</v>
      </c>
      <c r="J31" t="s">
        <v>16</v>
      </c>
    </row>
    <row r="32" spans="1:25" x14ac:dyDescent="0.25">
      <c r="A32" t="s">
        <v>9</v>
      </c>
      <c r="B32" t="s">
        <v>206</v>
      </c>
      <c r="C32" t="s">
        <v>207</v>
      </c>
      <c r="D32" t="s">
        <v>218</v>
      </c>
      <c r="F32" t="s">
        <v>219</v>
      </c>
      <c r="G32" t="s">
        <v>15</v>
      </c>
      <c r="I32">
        <v>2012</v>
      </c>
      <c r="J32" t="s">
        <v>46</v>
      </c>
    </row>
    <row r="33" spans="1:10" customFormat="1" x14ac:dyDescent="0.25">
      <c r="A33" t="s">
        <v>9</v>
      </c>
      <c r="B33" t="s">
        <v>206</v>
      </c>
      <c r="C33" t="s">
        <v>207</v>
      </c>
      <c r="D33" t="s">
        <v>220</v>
      </c>
      <c r="F33" t="s">
        <v>221</v>
      </c>
      <c r="G33" t="s">
        <v>15</v>
      </c>
      <c r="I33">
        <v>2012</v>
      </c>
      <c r="J33" t="s">
        <v>46</v>
      </c>
    </row>
    <row r="34" spans="1:10" customFormat="1" x14ac:dyDescent="0.25">
      <c r="A34" t="s">
        <v>9</v>
      </c>
      <c r="B34" t="s">
        <v>206</v>
      </c>
      <c r="C34" t="s">
        <v>207</v>
      </c>
      <c r="D34" t="s">
        <v>222</v>
      </c>
      <c r="F34" t="s">
        <v>223</v>
      </c>
      <c r="G34" t="s">
        <v>15</v>
      </c>
      <c r="I34">
        <v>2012</v>
      </c>
      <c r="J34" t="s">
        <v>46</v>
      </c>
    </row>
    <row r="35" spans="1:10" customFormat="1" x14ac:dyDescent="0.25">
      <c r="A35" t="s">
        <v>9</v>
      </c>
      <c r="B35" t="s">
        <v>206</v>
      </c>
      <c r="C35" t="s">
        <v>506</v>
      </c>
      <c r="D35" t="s">
        <v>507</v>
      </c>
      <c r="E35" t="s">
        <v>508</v>
      </c>
      <c r="F35" t="s">
        <v>509</v>
      </c>
      <c r="G35" t="s">
        <v>27</v>
      </c>
      <c r="I35">
        <v>2014</v>
      </c>
      <c r="J35" t="s">
        <v>16</v>
      </c>
    </row>
    <row r="36" spans="1:10" customFormat="1" x14ac:dyDescent="0.25">
      <c r="A36" t="s">
        <v>9</v>
      </c>
      <c r="B36" t="s">
        <v>206</v>
      </c>
      <c r="C36" t="s">
        <v>506</v>
      </c>
      <c r="D36" t="s">
        <v>510</v>
      </c>
      <c r="E36" t="s">
        <v>511</v>
      </c>
      <c r="F36" t="s">
        <v>512</v>
      </c>
      <c r="G36" t="s">
        <v>27</v>
      </c>
      <c r="I36">
        <v>2013</v>
      </c>
      <c r="J36" t="s">
        <v>16</v>
      </c>
    </row>
    <row r="37" spans="1:10" customFormat="1" x14ac:dyDescent="0.25">
      <c r="A37" t="s">
        <v>9</v>
      </c>
      <c r="B37" t="s">
        <v>54</v>
      </c>
      <c r="C37" t="s">
        <v>55</v>
      </c>
      <c r="D37" t="s">
        <v>56</v>
      </c>
      <c r="F37" t="s">
        <v>57</v>
      </c>
      <c r="G37" t="s">
        <v>44</v>
      </c>
      <c r="H37" t="s">
        <v>58</v>
      </c>
      <c r="I37">
        <v>2012</v>
      </c>
      <c r="J37" t="s">
        <v>16</v>
      </c>
    </row>
    <row r="38" spans="1:10" customFormat="1" x14ac:dyDescent="0.25">
      <c r="A38" t="s">
        <v>9</v>
      </c>
      <c r="B38" t="s">
        <v>54</v>
      </c>
      <c r="C38" t="s">
        <v>322</v>
      </c>
      <c r="D38" t="s">
        <v>323</v>
      </c>
      <c r="F38" t="s">
        <v>324</v>
      </c>
      <c r="G38" t="s">
        <v>15</v>
      </c>
      <c r="I38">
        <v>2014</v>
      </c>
      <c r="J38" t="s">
        <v>16</v>
      </c>
    </row>
    <row r="39" spans="1:10" customFormat="1" x14ac:dyDescent="0.25">
      <c r="A39" t="s">
        <v>9</v>
      </c>
      <c r="B39" t="s">
        <v>54</v>
      </c>
      <c r="C39" t="s">
        <v>322</v>
      </c>
      <c r="D39" t="s">
        <v>325</v>
      </c>
      <c r="F39" t="s">
        <v>326</v>
      </c>
      <c r="G39" t="s">
        <v>15</v>
      </c>
      <c r="I39">
        <v>2012</v>
      </c>
      <c r="J39" t="s">
        <v>46</v>
      </c>
    </row>
    <row r="40" spans="1:10" customFormat="1" x14ac:dyDescent="0.25">
      <c r="A40" t="s">
        <v>9</v>
      </c>
      <c r="B40" t="s">
        <v>54</v>
      </c>
      <c r="C40" t="s">
        <v>322</v>
      </c>
      <c r="D40" t="s">
        <v>327</v>
      </c>
      <c r="F40" t="s">
        <v>328</v>
      </c>
      <c r="G40" t="s">
        <v>27</v>
      </c>
      <c r="I40">
        <v>2014</v>
      </c>
      <c r="J40" t="s">
        <v>50</v>
      </c>
    </row>
    <row r="41" spans="1:10" customFormat="1" x14ac:dyDescent="0.25">
      <c r="A41" t="s">
        <v>9</v>
      </c>
      <c r="B41" t="s">
        <v>54</v>
      </c>
      <c r="C41" t="s">
        <v>322</v>
      </c>
      <c r="D41" t="s">
        <v>329</v>
      </c>
      <c r="F41" t="s">
        <v>330</v>
      </c>
      <c r="G41" t="s">
        <v>15</v>
      </c>
      <c r="I41">
        <v>2012</v>
      </c>
      <c r="J41" t="s">
        <v>16</v>
      </c>
    </row>
    <row r="42" spans="1:10" customFormat="1" x14ac:dyDescent="0.25">
      <c r="A42" t="s">
        <v>9</v>
      </c>
      <c r="B42" t="s">
        <v>54</v>
      </c>
      <c r="C42" t="s">
        <v>322</v>
      </c>
      <c r="D42" t="s">
        <v>331</v>
      </c>
      <c r="F42" t="s">
        <v>332</v>
      </c>
      <c r="G42" t="s">
        <v>15</v>
      </c>
      <c r="I42">
        <v>2014</v>
      </c>
      <c r="J42" t="s">
        <v>46</v>
      </c>
    </row>
    <row r="43" spans="1:10" customFormat="1" x14ac:dyDescent="0.25">
      <c r="A43" t="s">
        <v>9</v>
      </c>
      <c r="B43" t="s">
        <v>54</v>
      </c>
      <c r="C43" t="s">
        <v>322</v>
      </c>
      <c r="D43" t="s">
        <v>333</v>
      </c>
      <c r="F43" t="s">
        <v>334</v>
      </c>
      <c r="G43" t="s">
        <v>15</v>
      </c>
      <c r="I43">
        <v>2014</v>
      </c>
      <c r="J43" t="s">
        <v>46</v>
      </c>
    </row>
    <row r="44" spans="1:10" customFormat="1" x14ac:dyDescent="0.25">
      <c r="A44" t="s">
        <v>9</v>
      </c>
      <c r="B44" t="s">
        <v>54</v>
      </c>
      <c r="C44" t="s">
        <v>322</v>
      </c>
      <c r="D44" t="s">
        <v>335</v>
      </c>
      <c r="F44" t="s">
        <v>336</v>
      </c>
      <c r="G44" t="s">
        <v>15</v>
      </c>
      <c r="I44">
        <v>2012</v>
      </c>
      <c r="J44" t="s">
        <v>16</v>
      </c>
    </row>
    <row r="45" spans="1:10" customFormat="1" x14ac:dyDescent="0.25">
      <c r="A45" t="s">
        <v>9</v>
      </c>
      <c r="B45" t="s">
        <v>54</v>
      </c>
      <c r="C45" t="s">
        <v>322</v>
      </c>
      <c r="D45" t="s">
        <v>337</v>
      </c>
      <c r="F45" t="s">
        <v>338</v>
      </c>
      <c r="G45" t="s">
        <v>339</v>
      </c>
      <c r="I45">
        <v>2014</v>
      </c>
      <c r="J45" t="s">
        <v>46</v>
      </c>
    </row>
    <row r="46" spans="1:10" customFormat="1" x14ac:dyDescent="0.25">
      <c r="A46" t="s">
        <v>9</v>
      </c>
      <c r="B46" t="s">
        <v>54</v>
      </c>
      <c r="C46" t="s">
        <v>322</v>
      </c>
      <c r="D46" t="s">
        <v>340</v>
      </c>
      <c r="F46" t="s">
        <v>341</v>
      </c>
      <c r="G46" t="s">
        <v>15</v>
      </c>
      <c r="I46">
        <v>2012</v>
      </c>
      <c r="J46" t="s">
        <v>24</v>
      </c>
    </row>
    <row r="47" spans="1:10" customFormat="1" x14ac:dyDescent="0.25">
      <c r="A47" t="s">
        <v>9</v>
      </c>
      <c r="B47" t="s">
        <v>54</v>
      </c>
      <c r="C47" t="s">
        <v>322</v>
      </c>
      <c r="D47" t="s">
        <v>342</v>
      </c>
      <c r="F47" t="s">
        <v>343</v>
      </c>
      <c r="G47" t="s">
        <v>15</v>
      </c>
      <c r="I47">
        <v>2012</v>
      </c>
      <c r="J47" t="s">
        <v>24</v>
      </c>
    </row>
    <row r="48" spans="1:10" customFormat="1" x14ac:dyDescent="0.25">
      <c r="A48" t="s">
        <v>9</v>
      </c>
      <c r="B48" t="s">
        <v>54</v>
      </c>
      <c r="C48" t="s">
        <v>322</v>
      </c>
      <c r="D48" t="s">
        <v>344</v>
      </c>
      <c r="F48" t="s">
        <v>345</v>
      </c>
      <c r="G48" t="s">
        <v>15</v>
      </c>
      <c r="I48">
        <v>2012</v>
      </c>
      <c r="J48" t="s">
        <v>46</v>
      </c>
    </row>
    <row r="49" spans="1:10" customFormat="1" x14ac:dyDescent="0.25">
      <c r="A49" t="s">
        <v>9</v>
      </c>
      <c r="B49" t="s">
        <v>54</v>
      </c>
      <c r="C49" t="s">
        <v>322</v>
      </c>
      <c r="D49" t="s">
        <v>346</v>
      </c>
      <c r="F49" t="s">
        <v>347</v>
      </c>
      <c r="G49" t="s">
        <v>15</v>
      </c>
      <c r="I49">
        <v>2012</v>
      </c>
      <c r="J49" t="s">
        <v>16</v>
      </c>
    </row>
    <row r="50" spans="1:10" customFormat="1" x14ac:dyDescent="0.25">
      <c r="A50" t="s">
        <v>9</v>
      </c>
      <c r="B50" t="s">
        <v>54</v>
      </c>
      <c r="C50" t="s">
        <v>322</v>
      </c>
      <c r="D50" t="s">
        <v>348</v>
      </c>
      <c r="F50" t="s">
        <v>349</v>
      </c>
      <c r="G50" t="s">
        <v>27</v>
      </c>
      <c r="I50">
        <v>2012</v>
      </c>
      <c r="J50" t="s">
        <v>16</v>
      </c>
    </row>
    <row r="51" spans="1:10" customFormat="1" x14ac:dyDescent="0.25">
      <c r="A51" t="s">
        <v>9</v>
      </c>
      <c r="B51" t="s">
        <v>54</v>
      </c>
      <c r="C51" t="s">
        <v>322</v>
      </c>
      <c r="D51" t="s">
        <v>350</v>
      </c>
      <c r="F51" t="s">
        <v>351</v>
      </c>
      <c r="G51" t="s">
        <v>15</v>
      </c>
      <c r="I51">
        <v>2012</v>
      </c>
      <c r="J51" t="s">
        <v>46</v>
      </c>
    </row>
    <row r="52" spans="1:10" customFormat="1" x14ac:dyDescent="0.25">
      <c r="A52" t="s">
        <v>9</v>
      </c>
      <c r="B52" t="s">
        <v>54</v>
      </c>
      <c r="C52" t="s">
        <v>322</v>
      </c>
      <c r="D52" t="s">
        <v>352</v>
      </c>
      <c r="F52" t="s">
        <v>353</v>
      </c>
      <c r="G52" t="s">
        <v>15</v>
      </c>
      <c r="I52">
        <v>2012</v>
      </c>
      <c r="J52" t="s">
        <v>16</v>
      </c>
    </row>
    <row r="53" spans="1:10" customFormat="1" x14ac:dyDescent="0.25">
      <c r="A53" t="s">
        <v>9</v>
      </c>
      <c r="B53" t="s">
        <v>54</v>
      </c>
      <c r="C53" t="s">
        <v>322</v>
      </c>
      <c r="D53" t="s">
        <v>354</v>
      </c>
      <c r="F53" t="s">
        <v>355</v>
      </c>
      <c r="G53" t="s">
        <v>27</v>
      </c>
      <c r="I53">
        <v>2012</v>
      </c>
      <c r="J53" t="s">
        <v>50</v>
      </c>
    </row>
    <row r="54" spans="1:10" customFormat="1" x14ac:dyDescent="0.25">
      <c r="A54" t="s">
        <v>9</v>
      </c>
      <c r="B54" t="s">
        <v>54</v>
      </c>
      <c r="C54" t="s">
        <v>322</v>
      </c>
      <c r="D54" t="s">
        <v>356</v>
      </c>
      <c r="F54" t="s">
        <v>357</v>
      </c>
      <c r="G54" t="s">
        <v>15</v>
      </c>
      <c r="I54">
        <v>2012</v>
      </c>
      <c r="J54" t="s">
        <v>46</v>
      </c>
    </row>
    <row r="55" spans="1:10" customFormat="1" x14ac:dyDescent="0.25">
      <c r="A55" t="s">
        <v>9</v>
      </c>
      <c r="B55" t="s">
        <v>54</v>
      </c>
      <c r="C55" t="s">
        <v>322</v>
      </c>
      <c r="D55" t="s">
        <v>358</v>
      </c>
      <c r="F55" t="s">
        <v>359</v>
      </c>
      <c r="G55" t="s">
        <v>15</v>
      </c>
      <c r="I55">
        <v>2012</v>
      </c>
      <c r="J55" t="s">
        <v>46</v>
      </c>
    </row>
    <row r="56" spans="1:10" customFormat="1" x14ac:dyDescent="0.25">
      <c r="A56" t="s">
        <v>9</v>
      </c>
      <c r="B56" t="s">
        <v>54</v>
      </c>
      <c r="C56" t="s">
        <v>322</v>
      </c>
      <c r="D56" t="s">
        <v>360</v>
      </c>
      <c r="F56" t="s">
        <v>361</v>
      </c>
      <c r="G56" t="s">
        <v>27</v>
      </c>
      <c r="I56">
        <v>2012</v>
      </c>
      <c r="J56" t="s">
        <v>16</v>
      </c>
    </row>
    <row r="57" spans="1:10" customFormat="1" x14ac:dyDescent="0.25">
      <c r="A57" t="s">
        <v>9</v>
      </c>
      <c r="B57" t="s">
        <v>54</v>
      </c>
      <c r="C57" t="s">
        <v>322</v>
      </c>
      <c r="D57" t="s">
        <v>362</v>
      </c>
      <c r="F57" t="s">
        <v>363</v>
      </c>
      <c r="G57" t="s">
        <v>27</v>
      </c>
      <c r="I57">
        <v>2014</v>
      </c>
      <c r="J57" t="s">
        <v>16</v>
      </c>
    </row>
    <row r="58" spans="1:10" customFormat="1" x14ac:dyDescent="0.25">
      <c r="A58" t="s">
        <v>9</v>
      </c>
      <c r="B58" t="s">
        <v>54</v>
      </c>
      <c r="C58" t="s">
        <v>322</v>
      </c>
      <c r="D58" t="s">
        <v>364</v>
      </c>
      <c r="F58" t="s">
        <v>365</v>
      </c>
      <c r="G58" t="s">
        <v>96</v>
      </c>
      <c r="H58" t="s">
        <v>366</v>
      </c>
      <c r="I58">
        <v>2014</v>
      </c>
      <c r="J58" t="s">
        <v>24</v>
      </c>
    </row>
    <row r="59" spans="1:10" customFormat="1" x14ac:dyDescent="0.25">
      <c r="A59" t="s">
        <v>9</v>
      </c>
      <c r="B59" t="s">
        <v>54</v>
      </c>
      <c r="C59" t="s">
        <v>322</v>
      </c>
      <c r="D59" t="s">
        <v>367</v>
      </c>
      <c r="F59" t="s">
        <v>368</v>
      </c>
      <c r="G59" t="s">
        <v>27</v>
      </c>
      <c r="I59">
        <v>2012</v>
      </c>
      <c r="J59" t="s">
        <v>24</v>
      </c>
    </row>
    <row r="60" spans="1:10" customFormat="1" x14ac:dyDescent="0.25">
      <c r="A60" t="s">
        <v>9</v>
      </c>
      <c r="B60" t="s">
        <v>54</v>
      </c>
      <c r="C60" t="s">
        <v>322</v>
      </c>
      <c r="D60" t="s">
        <v>369</v>
      </c>
      <c r="F60" t="s">
        <v>370</v>
      </c>
      <c r="G60" t="s">
        <v>15</v>
      </c>
      <c r="I60">
        <v>2012</v>
      </c>
      <c r="J60" t="s">
        <v>46</v>
      </c>
    </row>
    <row r="61" spans="1:10" customFormat="1" x14ac:dyDescent="0.25">
      <c r="A61" t="s">
        <v>9</v>
      </c>
      <c r="B61" t="s">
        <v>54</v>
      </c>
      <c r="C61" t="s">
        <v>322</v>
      </c>
      <c r="D61" t="s">
        <v>371</v>
      </c>
      <c r="F61" t="s">
        <v>372</v>
      </c>
      <c r="G61" t="s">
        <v>27</v>
      </c>
      <c r="I61">
        <v>2012</v>
      </c>
      <c r="J61" t="s">
        <v>16</v>
      </c>
    </row>
    <row r="62" spans="1:10" customFormat="1" x14ac:dyDescent="0.25">
      <c r="A62" t="s">
        <v>9</v>
      </c>
      <c r="B62" t="s">
        <v>54</v>
      </c>
      <c r="C62" t="s">
        <v>322</v>
      </c>
      <c r="D62" t="s">
        <v>373</v>
      </c>
      <c r="F62" t="s">
        <v>374</v>
      </c>
      <c r="G62" t="s">
        <v>15</v>
      </c>
      <c r="I62">
        <v>2012</v>
      </c>
      <c r="J62" t="s">
        <v>16</v>
      </c>
    </row>
    <row r="63" spans="1:10" customFormat="1" x14ac:dyDescent="0.25">
      <c r="A63" t="s">
        <v>9</v>
      </c>
      <c r="B63" t="s">
        <v>54</v>
      </c>
      <c r="C63" t="s">
        <v>322</v>
      </c>
      <c r="D63" t="s">
        <v>375</v>
      </c>
      <c r="F63" t="s">
        <v>376</v>
      </c>
      <c r="G63" t="s">
        <v>15</v>
      </c>
      <c r="I63">
        <v>2012</v>
      </c>
      <c r="J63" t="s">
        <v>46</v>
      </c>
    </row>
    <row r="64" spans="1:10" customFormat="1" x14ac:dyDescent="0.25">
      <c r="A64" t="s">
        <v>9</v>
      </c>
      <c r="B64" t="s">
        <v>54</v>
      </c>
      <c r="C64" t="s">
        <v>322</v>
      </c>
      <c r="D64" t="s">
        <v>377</v>
      </c>
      <c r="F64" t="s">
        <v>378</v>
      </c>
      <c r="G64" t="s">
        <v>101</v>
      </c>
      <c r="H64" t="s">
        <v>97</v>
      </c>
      <c r="I64">
        <v>2012</v>
      </c>
      <c r="J64" t="s">
        <v>50</v>
      </c>
    </row>
    <row r="65" spans="1:10" customFormat="1" x14ac:dyDescent="0.25">
      <c r="A65" t="s">
        <v>9</v>
      </c>
      <c r="B65" t="s">
        <v>54</v>
      </c>
      <c r="C65" t="s">
        <v>322</v>
      </c>
      <c r="D65" t="s">
        <v>379</v>
      </c>
      <c r="F65" t="s">
        <v>380</v>
      </c>
      <c r="G65" t="s">
        <v>15</v>
      </c>
      <c r="I65">
        <v>2012</v>
      </c>
      <c r="J65" t="s">
        <v>24</v>
      </c>
    </row>
    <row r="66" spans="1:10" customFormat="1" x14ac:dyDescent="0.25">
      <c r="A66" t="s">
        <v>9</v>
      </c>
      <c r="B66" t="s">
        <v>54</v>
      </c>
      <c r="C66" t="s">
        <v>322</v>
      </c>
      <c r="D66" t="s">
        <v>381</v>
      </c>
      <c r="F66" t="s">
        <v>382</v>
      </c>
      <c r="G66" t="s">
        <v>44</v>
      </c>
      <c r="H66" t="s">
        <v>58</v>
      </c>
      <c r="I66">
        <v>2012</v>
      </c>
      <c r="J66" t="s">
        <v>16</v>
      </c>
    </row>
    <row r="67" spans="1:10" customFormat="1" x14ac:dyDescent="0.25">
      <c r="A67" t="s">
        <v>9</v>
      </c>
      <c r="B67" t="s">
        <v>54</v>
      </c>
      <c r="C67" t="s">
        <v>322</v>
      </c>
      <c r="D67" t="s">
        <v>383</v>
      </c>
      <c r="F67" t="s">
        <v>384</v>
      </c>
      <c r="G67" t="s">
        <v>15</v>
      </c>
      <c r="I67">
        <v>2014</v>
      </c>
      <c r="J67" t="s">
        <v>46</v>
      </c>
    </row>
    <row r="68" spans="1:10" customFormat="1" x14ac:dyDescent="0.25">
      <c r="A68" t="s">
        <v>9</v>
      </c>
      <c r="B68" t="s">
        <v>54</v>
      </c>
      <c r="C68" t="s">
        <v>322</v>
      </c>
      <c r="D68" t="s">
        <v>385</v>
      </c>
      <c r="F68" t="s">
        <v>386</v>
      </c>
      <c r="G68" t="s">
        <v>15</v>
      </c>
      <c r="I68">
        <v>2012</v>
      </c>
      <c r="J68" t="s">
        <v>46</v>
      </c>
    </row>
    <row r="69" spans="1:10" customFormat="1" x14ac:dyDescent="0.25">
      <c r="A69" t="s">
        <v>9</v>
      </c>
      <c r="B69" t="s">
        <v>54</v>
      </c>
      <c r="C69" t="s">
        <v>322</v>
      </c>
      <c r="D69" t="s">
        <v>387</v>
      </c>
      <c r="F69" t="s">
        <v>388</v>
      </c>
      <c r="G69" t="s">
        <v>15</v>
      </c>
      <c r="I69">
        <v>2012</v>
      </c>
      <c r="J69" t="s">
        <v>16</v>
      </c>
    </row>
    <row r="70" spans="1:10" customFormat="1" x14ac:dyDescent="0.25">
      <c r="A70" t="s">
        <v>9</v>
      </c>
      <c r="B70" t="s">
        <v>54</v>
      </c>
      <c r="C70" t="s">
        <v>322</v>
      </c>
      <c r="D70" t="s">
        <v>389</v>
      </c>
      <c r="F70" t="s">
        <v>390</v>
      </c>
      <c r="G70" t="s">
        <v>15</v>
      </c>
      <c r="I70">
        <v>2012</v>
      </c>
      <c r="J70" t="s">
        <v>16</v>
      </c>
    </row>
    <row r="71" spans="1:10" customFormat="1" x14ac:dyDescent="0.25">
      <c r="A71" t="s">
        <v>9</v>
      </c>
      <c r="B71" t="s">
        <v>54</v>
      </c>
      <c r="C71" t="s">
        <v>499</v>
      </c>
      <c r="D71" t="s">
        <v>500</v>
      </c>
      <c r="E71" t="s">
        <v>501</v>
      </c>
      <c r="F71" t="s">
        <v>502</v>
      </c>
      <c r="G71" t="s">
        <v>15</v>
      </c>
      <c r="I71">
        <v>2012</v>
      </c>
      <c r="J71" t="s">
        <v>50</v>
      </c>
    </row>
    <row r="72" spans="1:10" customFormat="1" x14ac:dyDescent="0.25">
      <c r="A72" t="s">
        <v>9</v>
      </c>
      <c r="B72" t="s">
        <v>54</v>
      </c>
      <c r="C72" t="s">
        <v>503</v>
      </c>
      <c r="D72" t="s">
        <v>504</v>
      </c>
      <c r="F72" t="s">
        <v>505</v>
      </c>
      <c r="G72" t="s">
        <v>15</v>
      </c>
      <c r="I72">
        <v>2012</v>
      </c>
      <c r="J72" t="s">
        <v>24</v>
      </c>
    </row>
    <row r="73" spans="1:10" customFormat="1" x14ac:dyDescent="0.25">
      <c r="A73" t="s">
        <v>9</v>
      </c>
      <c r="B73" t="s">
        <v>54</v>
      </c>
      <c r="C73" t="s">
        <v>517</v>
      </c>
      <c r="D73" t="s">
        <v>518</v>
      </c>
      <c r="E73" t="s">
        <v>519</v>
      </c>
      <c r="F73" t="s">
        <v>520</v>
      </c>
      <c r="G73" t="s">
        <v>15</v>
      </c>
      <c r="I73">
        <v>2012</v>
      </c>
      <c r="J73" t="s">
        <v>16</v>
      </c>
    </row>
    <row r="74" spans="1:10" customFormat="1" x14ac:dyDescent="0.25">
      <c r="A74" t="s">
        <v>9</v>
      </c>
      <c r="B74" t="s">
        <v>54</v>
      </c>
      <c r="C74" t="s">
        <v>671</v>
      </c>
      <c r="D74" t="s">
        <v>672</v>
      </c>
      <c r="E74" t="s">
        <v>673</v>
      </c>
      <c r="F74" t="s">
        <v>674</v>
      </c>
      <c r="G74" t="s">
        <v>15</v>
      </c>
      <c r="I74">
        <v>2012</v>
      </c>
      <c r="J74" t="s">
        <v>46</v>
      </c>
    </row>
    <row r="75" spans="1:10" customFormat="1" x14ac:dyDescent="0.25">
      <c r="A75" t="s">
        <v>9</v>
      </c>
      <c r="B75" t="s">
        <v>54</v>
      </c>
      <c r="C75" t="s">
        <v>960</v>
      </c>
      <c r="D75" t="s">
        <v>272</v>
      </c>
      <c r="E75" t="s">
        <v>961</v>
      </c>
      <c r="F75" t="s">
        <v>962</v>
      </c>
      <c r="G75" t="s">
        <v>15</v>
      </c>
      <c r="I75">
        <v>2012</v>
      </c>
      <c r="J75" t="s">
        <v>16</v>
      </c>
    </row>
    <row r="76" spans="1:10" customFormat="1" x14ac:dyDescent="0.25">
      <c r="A76" t="s">
        <v>9</v>
      </c>
      <c r="B76" t="s">
        <v>54</v>
      </c>
      <c r="C76" t="s">
        <v>1018</v>
      </c>
      <c r="D76" t="s">
        <v>1019</v>
      </c>
      <c r="E76" t="s">
        <v>1020</v>
      </c>
      <c r="F76" t="s">
        <v>1021</v>
      </c>
      <c r="G76" t="s">
        <v>15</v>
      </c>
      <c r="I76">
        <v>2012</v>
      </c>
      <c r="J76" t="s">
        <v>46</v>
      </c>
    </row>
    <row r="77" spans="1:10" customFormat="1" x14ac:dyDescent="0.25">
      <c r="A77" t="s">
        <v>9</v>
      </c>
      <c r="B77" t="s">
        <v>54</v>
      </c>
      <c r="C77" t="s">
        <v>1031</v>
      </c>
      <c r="D77" t="s">
        <v>1032</v>
      </c>
      <c r="F77" t="s">
        <v>1033</v>
      </c>
      <c r="G77" t="s">
        <v>27</v>
      </c>
      <c r="I77">
        <v>2012</v>
      </c>
      <c r="J77" t="s">
        <v>16</v>
      </c>
    </row>
    <row r="78" spans="1:10" customFormat="1" x14ac:dyDescent="0.25">
      <c r="A78" t="s">
        <v>9</v>
      </c>
      <c r="B78" t="s">
        <v>54</v>
      </c>
      <c r="C78" t="s">
        <v>1081</v>
      </c>
      <c r="D78" t="s">
        <v>1082</v>
      </c>
      <c r="F78" t="s">
        <v>1083</v>
      </c>
      <c r="G78" t="s">
        <v>15</v>
      </c>
      <c r="I78">
        <v>2012</v>
      </c>
      <c r="J78" t="s">
        <v>16</v>
      </c>
    </row>
    <row r="79" spans="1:10" customFormat="1" x14ac:dyDescent="0.25">
      <c r="A79" t="s">
        <v>9</v>
      </c>
      <c r="B79" t="s">
        <v>54</v>
      </c>
      <c r="C79" t="s">
        <v>1081</v>
      </c>
      <c r="D79" t="s">
        <v>1084</v>
      </c>
      <c r="E79" t="s">
        <v>1085</v>
      </c>
      <c r="F79" t="s">
        <v>1086</v>
      </c>
      <c r="G79" t="s">
        <v>15</v>
      </c>
      <c r="I79">
        <v>2012</v>
      </c>
      <c r="J79" t="s">
        <v>16</v>
      </c>
    </row>
    <row r="80" spans="1:10" customFormat="1" x14ac:dyDescent="0.25">
      <c r="A80" t="s">
        <v>9</v>
      </c>
      <c r="B80" t="s">
        <v>54</v>
      </c>
      <c r="C80" t="s">
        <v>1081</v>
      </c>
      <c r="D80" t="s">
        <v>1087</v>
      </c>
      <c r="F80" t="s">
        <v>1088</v>
      </c>
      <c r="G80" t="s">
        <v>15</v>
      </c>
      <c r="I80">
        <v>2012</v>
      </c>
      <c r="J80" t="s">
        <v>16</v>
      </c>
    </row>
    <row r="81" spans="1:10" customFormat="1" x14ac:dyDescent="0.25">
      <c r="A81" t="s">
        <v>9</v>
      </c>
      <c r="B81" t="s">
        <v>54</v>
      </c>
      <c r="C81" t="s">
        <v>1081</v>
      </c>
      <c r="D81" t="s">
        <v>1089</v>
      </c>
      <c r="F81" t="s">
        <v>1090</v>
      </c>
      <c r="G81" t="s">
        <v>15</v>
      </c>
      <c r="I81">
        <v>2012</v>
      </c>
      <c r="J81" t="s">
        <v>16</v>
      </c>
    </row>
    <row r="82" spans="1:10" customFormat="1" x14ac:dyDescent="0.25">
      <c r="A82" t="s">
        <v>9</v>
      </c>
      <c r="B82" t="s">
        <v>54</v>
      </c>
      <c r="C82" t="s">
        <v>1483</v>
      </c>
      <c r="D82" t="s">
        <v>1484</v>
      </c>
      <c r="E82" t="s">
        <v>1485</v>
      </c>
      <c r="F82" t="s">
        <v>1486</v>
      </c>
      <c r="G82" t="s">
        <v>44</v>
      </c>
      <c r="H82" t="s">
        <v>184</v>
      </c>
      <c r="I82">
        <v>2014</v>
      </c>
      <c r="J82" t="s">
        <v>16</v>
      </c>
    </row>
    <row r="83" spans="1:10" customFormat="1" x14ac:dyDescent="0.25">
      <c r="A83" t="s">
        <v>9</v>
      </c>
      <c r="B83" t="s">
        <v>54</v>
      </c>
      <c r="C83" t="s">
        <v>1483</v>
      </c>
      <c r="D83" t="s">
        <v>1487</v>
      </c>
      <c r="F83" t="s">
        <v>1488</v>
      </c>
      <c r="G83" t="s">
        <v>96</v>
      </c>
      <c r="H83" t="s">
        <v>366</v>
      </c>
      <c r="I83">
        <v>2012</v>
      </c>
      <c r="J83" t="s">
        <v>50</v>
      </c>
    </row>
    <row r="84" spans="1:10" customFormat="1" x14ac:dyDescent="0.25">
      <c r="A84" t="s">
        <v>9</v>
      </c>
      <c r="B84" t="s">
        <v>54</v>
      </c>
      <c r="C84" t="s">
        <v>1588</v>
      </c>
      <c r="D84" t="s">
        <v>1589</v>
      </c>
      <c r="F84" t="s">
        <v>1590</v>
      </c>
      <c r="G84" t="s">
        <v>15</v>
      </c>
      <c r="I84">
        <v>2012</v>
      </c>
      <c r="J84" t="s">
        <v>24</v>
      </c>
    </row>
    <row r="85" spans="1:10" customFormat="1" x14ac:dyDescent="0.25">
      <c r="A85" t="s">
        <v>9</v>
      </c>
      <c r="B85" t="s">
        <v>54</v>
      </c>
      <c r="C85" t="s">
        <v>1588</v>
      </c>
      <c r="D85" t="s">
        <v>1591</v>
      </c>
      <c r="F85" t="s">
        <v>1592</v>
      </c>
      <c r="G85" t="s">
        <v>15</v>
      </c>
      <c r="I85">
        <v>2012</v>
      </c>
      <c r="J85" t="s">
        <v>50</v>
      </c>
    </row>
    <row r="86" spans="1:10" customFormat="1" x14ac:dyDescent="0.25">
      <c r="A86" t="s">
        <v>9</v>
      </c>
      <c r="B86" t="s">
        <v>54</v>
      </c>
      <c r="C86" t="s">
        <v>1588</v>
      </c>
      <c r="D86" t="s">
        <v>300</v>
      </c>
      <c r="F86" t="s">
        <v>1593</v>
      </c>
      <c r="G86" t="s">
        <v>15</v>
      </c>
      <c r="I86">
        <v>2012</v>
      </c>
      <c r="J86" t="s">
        <v>50</v>
      </c>
    </row>
    <row r="87" spans="1:10" customFormat="1" x14ac:dyDescent="0.25">
      <c r="A87" t="s">
        <v>9</v>
      </c>
      <c r="B87" t="s">
        <v>54</v>
      </c>
      <c r="C87" t="s">
        <v>1588</v>
      </c>
      <c r="D87" t="s">
        <v>1594</v>
      </c>
      <c r="F87" t="s">
        <v>1595</v>
      </c>
      <c r="G87" t="s">
        <v>15</v>
      </c>
      <c r="I87">
        <v>2012</v>
      </c>
      <c r="J87" t="s">
        <v>16</v>
      </c>
    </row>
    <row r="88" spans="1:10" customFormat="1" x14ac:dyDescent="0.25">
      <c r="A88" t="s">
        <v>9</v>
      </c>
      <c r="B88" t="s">
        <v>54</v>
      </c>
      <c r="C88" t="s">
        <v>1588</v>
      </c>
      <c r="D88" t="s">
        <v>1596</v>
      </c>
      <c r="F88" t="s">
        <v>1597</v>
      </c>
      <c r="G88" t="s">
        <v>15</v>
      </c>
      <c r="I88">
        <v>2012</v>
      </c>
      <c r="J88" t="s">
        <v>50</v>
      </c>
    </row>
    <row r="89" spans="1:10" customFormat="1" x14ac:dyDescent="0.25">
      <c r="A89" t="s">
        <v>9</v>
      </c>
      <c r="B89" t="s">
        <v>54</v>
      </c>
      <c r="C89" t="s">
        <v>1588</v>
      </c>
      <c r="D89" t="s">
        <v>793</v>
      </c>
      <c r="F89" t="s">
        <v>1598</v>
      </c>
      <c r="G89" t="s">
        <v>15</v>
      </c>
      <c r="I89">
        <v>2012</v>
      </c>
      <c r="J89" t="s">
        <v>46</v>
      </c>
    </row>
    <row r="90" spans="1:10" customFormat="1" x14ac:dyDescent="0.25">
      <c r="A90" t="s">
        <v>9</v>
      </c>
      <c r="B90" t="s">
        <v>54</v>
      </c>
      <c r="C90" t="s">
        <v>1588</v>
      </c>
      <c r="D90" t="s">
        <v>1599</v>
      </c>
      <c r="F90" t="s">
        <v>1600</v>
      </c>
      <c r="G90" t="s">
        <v>27</v>
      </c>
      <c r="I90">
        <v>2012</v>
      </c>
      <c r="J90" t="s">
        <v>46</v>
      </c>
    </row>
    <row r="91" spans="1:10" customFormat="1" x14ac:dyDescent="0.25">
      <c r="A91" t="s">
        <v>9</v>
      </c>
      <c r="B91" t="s">
        <v>54</v>
      </c>
      <c r="C91" t="s">
        <v>1588</v>
      </c>
      <c r="D91" t="s">
        <v>1601</v>
      </c>
      <c r="E91" t="s">
        <v>1602</v>
      </c>
      <c r="F91" t="s">
        <v>1603</v>
      </c>
      <c r="G91" t="s">
        <v>101</v>
      </c>
      <c r="H91" t="s">
        <v>1604</v>
      </c>
      <c r="I91">
        <v>2013</v>
      </c>
      <c r="J91" t="s">
        <v>16</v>
      </c>
    </row>
    <row r="92" spans="1:10" customFormat="1" x14ac:dyDescent="0.25">
      <c r="A92" t="s">
        <v>9</v>
      </c>
      <c r="B92" t="s">
        <v>54</v>
      </c>
      <c r="C92" t="s">
        <v>1588</v>
      </c>
      <c r="D92" t="s">
        <v>214</v>
      </c>
      <c r="E92" t="s">
        <v>1605</v>
      </c>
      <c r="F92" t="s">
        <v>1606</v>
      </c>
      <c r="G92" t="s">
        <v>15</v>
      </c>
      <c r="I92">
        <v>2012</v>
      </c>
      <c r="J92" t="s">
        <v>46</v>
      </c>
    </row>
    <row r="93" spans="1:10" customFormat="1" x14ac:dyDescent="0.25">
      <c r="A93" t="s">
        <v>9</v>
      </c>
      <c r="B93" t="s">
        <v>54</v>
      </c>
      <c r="C93" t="s">
        <v>1588</v>
      </c>
      <c r="D93" t="s">
        <v>1607</v>
      </c>
      <c r="E93" t="s">
        <v>1608</v>
      </c>
      <c r="F93" t="s">
        <v>1609</v>
      </c>
      <c r="G93" t="s">
        <v>15</v>
      </c>
      <c r="I93">
        <v>2012</v>
      </c>
      <c r="J93" t="s">
        <v>46</v>
      </c>
    </row>
    <row r="94" spans="1:10" customFormat="1" x14ac:dyDescent="0.25">
      <c r="A94" t="s">
        <v>9</v>
      </c>
      <c r="B94" t="s">
        <v>54</v>
      </c>
      <c r="C94" t="s">
        <v>1588</v>
      </c>
      <c r="D94" t="s">
        <v>1610</v>
      </c>
      <c r="F94" t="s">
        <v>1611</v>
      </c>
      <c r="G94" t="s">
        <v>15</v>
      </c>
      <c r="I94">
        <v>2012</v>
      </c>
      <c r="J94" t="s">
        <v>46</v>
      </c>
    </row>
    <row r="95" spans="1:10" customFormat="1" x14ac:dyDescent="0.25">
      <c r="A95" t="s">
        <v>9</v>
      </c>
      <c r="B95" t="s">
        <v>54</v>
      </c>
      <c r="C95" t="s">
        <v>1588</v>
      </c>
      <c r="D95" t="s">
        <v>1612</v>
      </c>
      <c r="F95" t="s">
        <v>1613</v>
      </c>
      <c r="G95" t="s">
        <v>101</v>
      </c>
      <c r="H95" t="s">
        <v>366</v>
      </c>
      <c r="I95">
        <v>2013</v>
      </c>
      <c r="J95" t="s">
        <v>46</v>
      </c>
    </row>
    <row r="96" spans="1:10" customFormat="1" x14ac:dyDescent="0.25">
      <c r="A96" t="s">
        <v>9</v>
      </c>
      <c r="B96" t="s">
        <v>54</v>
      </c>
      <c r="C96" t="s">
        <v>1588</v>
      </c>
      <c r="D96" t="s">
        <v>1614</v>
      </c>
      <c r="F96" t="s">
        <v>1615</v>
      </c>
      <c r="G96" t="s">
        <v>15</v>
      </c>
      <c r="I96">
        <v>2012</v>
      </c>
      <c r="J96" t="s">
        <v>24</v>
      </c>
    </row>
    <row r="97" spans="1:10" customFormat="1" x14ac:dyDescent="0.25">
      <c r="A97" t="s">
        <v>9</v>
      </c>
      <c r="B97" t="s">
        <v>54</v>
      </c>
      <c r="C97" t="s">
        <v>1588</v>
      </c>
      <c r="D97" t="s">
        <v>827</v>
      </c>
      <c r="F97" t="s">
        <v>1616</v>
      </c>
      <c r="G97" t="s">
        <v>15</v>
      </c>
      <c r="I97">
        <v>2012</v>
      </c>
      <c r="J97" t="s">
        <v>46</v>
      </c>
    </row>
    <row r="98" spans="1:10" customFormat="1" x14ac:dyDescent="0.25">
      <c r="A98" t="s">
        <v>9</v>
      </c>
      <c r="B98" t="s">
        <v>54</v>
      </c>
      <c r="C98" t="s">
        <v>1588</v>
      </c>
      <c r="D98" t="s">
        <v>1617</v>
      </c>
      <c r="F98" t="s">
        <v>1618</v>
      </c>
      <c r="G98" t="s">
        <v>15</v>
      </c>
      <c r="I98">
        <v>2012</v>
      </c>
      <c r="J98" t="s">
        <v>16</v>
      </c>
    </row>
    <row r="99" spans="1:10" customFormat="1" x14ac:dyDescent="0.25">
      <c r="A99" t="s">
        <v>9</v>
      </c>
      <c r="B99" t="s">
        <v>54</v>
      </c>
      <c r="C99" t="s">
        <v>1588</v>
      </c>
      <c r="D99" t="s">
        <v>1619</v>
      </c>
      <c r="F99" t="s">
        <v>1620</v>
      </c>
      <c r="G99" t="s">
        <v>15</v>
      </c>
      <c r="I99">
        <v>2014</v>
      </c>
      <c r="J99" t="s">
        <v>50</v>
      </c>
    </row>
    <row r="100" spans="1:10" customFormat="1" x14ac:dyDescent="0.25">
      <c r="A100" t="s">
        <v>9</v>
      </c>
      <c r="B100" t="s">
        <v>54</v>
      </c>
      <c r="C100" t="s">
        <v>1588</v>
      </c>
      <c r="D100" t="s">
        <v>481</v>
      </c>
      <c r="F100" t="s">
        <v>1621</v>
      </c>
      <c r="G100" t="s">
        <v>15</v>
      </c>
      <c r="I100">
        <v>2014</v>
      </c>
      <c r="J100" t="s">
        <v>50</v>
      </c>
    </row>
    <row r="101" spans="1:10" customFormat="1" x14ac:dyDescent="0.25">
      <c r="A101" t="s">
        <v>9</v>
      </c>
      <c r="B101" t="s">
        <v>54</v>
      </c>
      <c r="C101" t="s">
        <v>1588</v>
      </c>
      <c r="D101" t="s">
        <v>1622</v>
      </c>
      <c r="F101" t="s">
        <v>1623</v>
      </c>
      <c r="G101" t="s">
        <v>15</v>
      </c>
      <c r="I101">
        <v>2012</v>
      </c>
      <c r="J101" t="s">
        <v>24</v>
      </c>
    </row>
    <row r="102" spans="1:10" customFormat="1" x14ac:dyDescent="0.25">
      <c r="A102" t="s">
        <v>9</v>
      </c>
      <c r="B102" t="s">
        <v>54</v>
      </c>
      <c r="C102" t="s">
        <v>1588</v>
      </c>
      <c r="D102" t="s">
        <v>1624</v>
      </c>
      <c r="F102" t="s">
        <v>1625</v>
      </c>
      <c r="G102" t="s">
        <v>15</v>
      </c>
      <c r="I102">
        <v>2012</v>
      </c>
      <c r="J102" t="s">
        <v>24</v>
      </c>
    </row>
    <row r="103" spans="1:10" customFormat="1" x14ac:dyDescent="0.25">
      <c r="A103" t="s">
        <v>9</v>
      </c>
      <c r="B103" t="s">
        <v>54</v>
      </c>
      <c r="C103" t="s">
        <v>1588</v>
      </c>
      <c r="D103" t="s">
        <v>1626</v>
      </c>
      <c r="E103" t="s">
        <v>1627</v>
      </c>
      <c r="F103" t="s">
        <v>1628</v>
      </c>
      <c r="G103" t="s">
        <v>15</v>
      </c>
      <c r="I103">
        <v>2012</v>
      </c>
      <c r="J103" t="s">
        <v>50</v>
      </c>
    </row>
    <row r="104" spans="1:10" customFormat="1" x14ac:dyDescent="0.25">
      <c r="A104" t="s">
        <v>9</v>
      </c>
      <c r="B104" t="s">
        <v>54</v>
      </c>
      <c r="C104" t="s">
        <v>1588</v>
      </c>
      <c r="D104" t="s">
        <v>1629</v>
      </c>
      <c r="F104" t="s">
        <v>1630</v>
      </c>
      <c r="G104" t="s">
        <v>15</v>
      </c>
      <c r="I104">
        <v>2012</v>
      </c>
      <c r="J104" t="s">
        <v>46</v>
      </c>
    </row>
    <row r="105" spans="1:10" customFormat="1" x14ac:dyDescent="0.25">
      <c r="A105" t="s">
        <v>9</v>
      </c>
      <c r="B105" t="s">
        <v>54</v>
      </c>
      <c r="C105" t="s">
        <v>1588</v>
      </c>
      <c r="D105" t="s">
        <v>1631</v>
      </c>
      <c r="E105" t="s">
        <v>1632</v>
      </c>
      <c r="F105" t="s">
        <v>1633</v>
      </c>
      <c r="G105" t="s">
        <v>15</v>
      </c>
      <c r="I105">
        <v>2012</v>
      </c>
      <c r="J105" t="s">
        <v>46</v>
      </c>
    </row>
    <row r="106" spans="1:10" customFormat="1" x14ac:dyDescent="0.25">
      <c r="A106" t="s">
        <v>9</v>
      </c>
      <c r="B106" t="s">
        <v>54</v>
      </c>
      <c r="C106" t="s">
        <v>1588</v>
      </c>
      <c r="D106" t="s">
        <v>494</v>
      </c>
      <c r="F106" t="s">
        <v>1634</v>
      </c>
      <c r="G106" t="s">
        <v>15</v>
      </c>
      <c r="I106">
        <v>2012</v>
      </c>
      <c r="J106" t="s">
        <v>46</v>
      </c>
    </row>
    <row r="107" spans="1:10" customFormat="1" x14ac:dyDescent="0.25">
      <c r="A107" t="s">
        <v>9</v>
      </c>
      <c r="B107" t="s">
        <v>54</v>
      </c>
      <c r="C107" t="s">
        <v>1588</v>
      </c>
      <c r="D107" t="s">
        <v>1635</v>
      </c>
      <c r="F107" t="s">
        <v>1636</v>
      </c>
      <c r="G107" t="s">
        <v>15</v>
      </c>
      <c r="I107">
        <v>2012</v>
      </c>
      <c r="J107" t="s">
        <v>16</v>
      </c>
    </row>
    <row r="108" spans="1:10" customFormat="1" x14ac:dyDescent="0.25">
      <c r="A108" t="s">
        <v>9</v>
      </c>
      <c r="B108" t="s">
        <v>391</v>
      </c>
      <c r="C108" t="s">
        <v>392</v>
      </c>
      <c r="D108" t="s">
        <v>393</v>
      </c>
      <c r="E108" t="s">
        <v>394</v>
      </c>
      <c r="F108" t="s">
        <v>395</v>
      </c>
      <c r="G108" t="s">
        <v>15</v>
      </c>
      <c r="I108">
        <v>2012</v>
      </c>
      <c r="J108" t="s">
        <v>24</v>
      </c>
    </row>
    <row r="109" spans="1:10" customFormat="1" x14ac:dyDescent="0.25">
      <c r="A109" t="s">
        <v>9</v>
      </c>
      <c r="B109" t="s">
        <v>391</v>
      </c>
      <c r="C109" t="s">
        <v>392</v>
      </c>
      <c r="D109" t="s">
        <v>396</v>
      </c>
      <c r="F109" t="s">
        <v>397</v>
      </c>
      <c r="G109" t="s">
        <v>15</v>
      </c>
      <c r="I109">
        <v>2012</v>
      </c>
      <c r="J109" t="s">
        <v>16</v>
      </c>
    </row>
    <row r="110" spans="1:10" customFormat="1" x14ac:dyDescent="0.25">
      <c r="A110" t="s">
        <v>9</v>
      </c>
      <c r="B110" t="s">
        <v>464</v>
      </c>
      <c r="C110" t="s">
        <v>465</v>
      </c>
      <c r="D110" t="s">
        <v>466</v>
      </c>
      <c r="F110" t="s">
        <v>467</v>
      </c>
      <c r="G110" t="s">
        <v>15</v>
      </c>
      <c r="I110">
        <v>2012</v>
      </c>
      <c r="J110" t="s">
        <v>24</v>
      </c>
    </row>
    <row r="111" spans="1:10" customFormat="1" x14ac:dyDescent="0.25">
      <c r="A111" t="s">
        <v>9</v>
      </c>
      <c r="B111" t="s">
        <v>431</v>
      </c>
      <c r="C111" t="s">
        <v>432</v>
      </c>
      <c r="D111" t="s">
        <v>433</v>
      </c>
      <c r="F111" t="s">
        <v>434</v>
      </c>
      <c r="G111" t="s">
        <v>15</v>
      </c>
      <c r="I111">
        <v>2012</v>
      </c>
      <c r="J111" t="s">
        <v>24</v>
      </c>
    </row>
    <row r="112" spans="1:10" customFormat="1" x14ac:dyDescent="0.25">
      <c r="A112" t="s">
        <v>9</v>
      </c>
      <c r="B112" t="s">
        <v>431</v>
      </c>
      <c r="C112" t="s">
        <v>432</v>
      </c>
      <c r="D112" t="s">
        <v>435</v>
      </c>
      <c r="F112" t="s">
        <v>436</v>
      </c>
      <c r="G112" t="s">
        <v>15</v>
      </c>
      <c r="I112">
        <v>2012</v>
      </c>
      <c r="J112" t="s">
        <v>24</v>
      </c>
    </row>
    <row r="113" spans="1:10" customFormat="1" x14ac:dyDescent="0.25">
      <c r="A113" t="s">
        <v>9</v>
      </c>
      <c r="B113" t="s">
        <v>431</v>
      </c>
      <c r="C113" t="s">
        <v>432</v>
      </c>
      <c r="D113" t="s">
        <v>437</v>
      </c>
      <c r="F113" t="s">
        <v>438</v>
      </c>
      <c r="G113" t="s">
        <v>15</v>
      </c>
      <c r="I113">
        <v>2012</v>
      </c>
      <c r="J113" t="s">
        <v>16</v>
      </c>
    </row>
    <row r="114" spans="1:10" customFormat="1" x14ac:dyDescent="0.25">
      <c r="A114" t="s">
        <v>9</v>
      </c>
      <c r="B114" t="s">
        <v>431</v>
      </c>
      <c r="C114" t="s">
        <v>432</v>
      </c>
      <c r="D114" t="s">
        <v>439</v>
      </c>
      <c r="F114" t="s">
        <v>440</v>
      </c>
      <c r="G114" t="s">
        <v>15</v>
      </c>
      <c r="I114">
        <v>2012</v>
      </c>
      <c r="J114" t="s">
        <v>24</v>
      </c>
    </row>
    <row r="115" spans="1:10" customFormat="1" x14ac:dyDescent="0.25">
      <c r="A115" t="s">
        <v>9</v>
      </c>
      <c r="B115" t="s">
        <v>431</v>
      </c>
      <c r="C115" t="s">
        <v>432</v>
      </c>
      <c r="D115" t="s">
        <v>279</v>
      </c>
      <c r="F115" t="s">
        <v>441</v>
      </c>
      <c r="G115" t="s">
        <v>15</v>
      </c>
      <c r="I115">
        <v>2012</v>
      </c>
      <c r="J115" t="s">
        <v>24</v>
      </c>
    </row>
    <row r="116" spans="1:10" customFormat="1" x14ac:dyDescent="0.25">
      <c r="A116" t="s">
        <v>9</v>
      </c>
      <c r="B116" t="s">
        <v>431</v>
      </c>
      <c r="C116" t="s">
        <v>614</v>
      </c>
      <c r="D116" t="s">
        <v>86</v>
      </c>
      <c r="F116" t="s">
        <v>615</v>
      </c>
      <c r="G116" t="s">
        <v>15</v>
      </c>
      <c r="I116">
        <v>2012</v>
      </c>
      <c r="J116" t="s">
        <v>46</v>
      </c>
    </row>
    <row r="117" spans="1:10" customFormat="1" x14ac:dyDescent="0.25">
      <c r="A117" t="s">
        <v>9</v>
      </c>
      <c r="B117" t="s">
        <v>431</v>
      </c>
      <c r="C117" t="s">
        <v>614</v>
      </c>
      <c r="D117" t="s">
        <v>616</v>
      </c>
      <c r="F117" t="s">
        <v>617</v>
      </c>
      <c r="G117" t="s">
        <v>15</v>
      </c>
      <c r="I117">
        <v>2012</v>
      </c>
      <c r="J117" t="s">
        <v>46</v>
      </c>
    </row>
    <row r="118" spans="1:10" customFormat="1" x14ac:dyDescent="0.25">
      <c r="A118" t="s">
        <v>9</v>
      </c>
      <c r="B118" t="s">
        <v>431</v>
      </c>
      <c r="C118" t="s">
        <v>614</v>
      </c>
      <c r="D118" t="s">
        <v>618</v>
      </c>
      <c r="F118" t="s">
        <v>619</v>
      </c>
      <c r="G118" t="s">
        <v>15</v>
      </c>
      <c r="I118">
        <v>2012</v>
      </c>
      <c r="J118" t="s">
        <v>16</v>
      </c>
    </row>
    <row r="119" spans="1:10" customFormat="1" x14ac:dyDescent="0.25">
      <c r="A119" t="s">
        <v>9</v>
      </c>
      <c r="B119" t="s">
        <v>431</v>
      </c>
      <c r="C119" t="s">
        <v>614</v>
      </c>
      <c r="D119" t="s">
        <v>620</v>
      </c>
      <c r="F119" t="s">
        <v>621</v>
      </c>
      <c r="G119" t="s">
        <v>27</v>
      </c>
      <c r="I119">
        <v>2012</v>
      </c>
      <c r="J119" t="s">
        <v>16</v>
      </c>
    </row>
    <row r="120" spans="1:10" customFormat="1" x14ac:dyDescent="0.25">
      <c r="A120" t="s">
        <v>9</v>
      </c>
      <c r="B120" t="s">
        <v>431</v>
      </c>
      <c r="C120" t="s">
        <v>614</v>
      </c>
      <c r="D120" t="s">
        <v>622</v>
      </c>
      <c r="F120" t="s">
        <v>623</v>
      </c>
      <c r="G120" t="s">
        <v>15</v>
      </c>
      <c r="I120">
        <v>2012</v>
      </c>
      <c r="J120" t="s">
        <v>16</v>
      </c>
    </row>
    <row r="121" spans="1:10" customFormat="1" x14ac:dyDescent="0.25">
      <c r="A121" t="s">
        <v>9</v>
      </c>
      <c r="B121" t="s">
        <v>431</v>
      </c>
      <c r="C121" t="s">
        <v>614</v>
      </c>
      <c r="D121" t="s">
        <v>624</v>
      </c>
      <c r="F121" t="s">
        <v>625</v>
      </c>
      <c r="G121" t="s">
        <v>44</v>
      </c>
      <c r="H121" t="s">
        <v>97</v>
      </c>
      <c r="I121">
        <v>2012</v>
      </c>
      <c r="J121" t="s">
        <v>16</v>
      </c>
    </row>
    <row r="122" spans="1:10" customFormat="1" x14ac:dyDescent="0.25">
      <c r="A122" t="s">
        <v>9</v>
      </c>
      <c r="B122" t="s">
        <v>431</v>
      </c>
      <c r="C122" t="s">
        <v>614</v>
      </c>
      <c r="D122" t="s">
        <v>626</v>
      </c>
      <c r="F122" t="s">
        <v>627</v>
      </c>
      <c r="G122" t="s">
        <v>15</v>
      </c>
      <c r="I122">
        <v>2012</v>
      </c>
      <c r="J122" t="s">
        <v>16</v>
      </c>
    </row>
    <row r="123" spans="1:10" customFormat="1" x14ac:dyDescent="0.25">
      <c r="A123" t="s">
        <v>9</v>
      </c>
      <c r="B123" t="s">
        <v>431</v>
      </c>
      <c r="C123" t="s">
        <v>1279</v>
      </c>
      <c r="D123" t="s">
        <v>1280</v>
      </c>
      <c r="E123" t="s">
        <v>1281</v>
      </c>
      <c r="F123" t="s">
        <v>1282</v>
      </c>
      <c r="G123" t="s">
        <v>101</v>
      </c>
      <c r="H123" t="s">
        <v>97</v>
      </c>
      <c r="I123">
        <v>2013</v>
      </c>
      <c r="J123" t="s">
        <v>16</v>
      </c>
    </row>
    <row r="124" spans="1:10" customFormat="1" x14ac:dyDescent="0.25">
      <c r="A124" t="s">
        <v>9</v>
      </c>
      <c r="B124" t="s">
        <v>431</v>
      </c>
      <c r="C124" t="s">
        <v>1279</v>
      </c>
      <c r="D124" t="s">
        <v>1283</v>
      </c>
      <c r="F124" t="s">
        <v>1284</v>
      </c>
      <c r="G124" t="s">
        <v>15</v>
      </c>
      <c r="I124">
        <v>2012</v>
      </c>
      <c r="J124" t="s">
        <v>24</v>
      </c>
    </row>
    <row r="125" spans="1:10" customFormat="1" x14ac:dyDescent="0.25">
      <c r="A125" t="s">
        <v>9</v>
      </c>
      <c r="B125" t="s">
        <v>431</v>
      </c>
      <c r="C125" t="s">
        <v>1279</v>
      </c>
      <c r="D125" t="s">
        <v>504</v>
      </c>
      <c r="F125" t="s">
        <v>1285</v>
      </c>
      <c r="G125" t="s">
        <v>15</v>
      </c>
      <c r="I125">
        <v>2012</v>
      </c>
      <c r="J125" t="s">
        <v>24</v>
      </c>
    </row>
    <row r="126" spans="1:10" customFormat="1" x14ac:dyDescent="0.25">
      <c r="A126" t="s">
        <v>9</v>
      </c>
      <c r="B126" t="s">
        <v>431</v>
      </c>
      <c r="C126" t="s">
        <v>1333</v>
      </c>
      <c r="D126" t="s">
        <v>22</v>
      </c>
      <c r="E126" t="s">
        <v>1334</v>
      </c>
      <c r="F126" t="s">
        <v>1335</v>
      </c>
      <c r="G126" t="s">
        <v>15</v>
      </c>
      <c r="I126">
        <v>2012</v>
      </c>
      <c r="J126" t="s">
        <v>24</v>
      </c>
    </row>
    <row r="127" spans="1:10" customFormat="1" x14ac:dyDescent="0.25">
      <c r="A127" t="s">
        <v>9</v>
      </c>
      <c r="B127" t="s">
        <v>431</v>
      </c>
      <c r="C127" t="s">
        <v>1399</v>
      </c>
      <c r="D127" t="s">
        <v>1400</v>
      </c>
      <c r="F127" t="s">
        <v>1401</v>
      </c>
      <c r="G127" t="s">
        <v>15</v>
      </c>
      <c r="I127">
        <v>2012</v>
      </c>
      <c r="J127" t="s">
        <v>24</v>
      </c>
    </row>
    <row r="128" spans="1:10" customFormat="1" x14ac:dyDescent="0.25">
      <c r="A128" t="s">
        <v>9</v>
      </c>
      <c r="B128" t="s">
        <v>640</v>
      </c>
      <c r="C128" t="s">
        <v>641</v>
      </c>
      <c r="D128" t="s">
        <v>642</v>
      </c>
      <c r="E128" t="s">
        <v>643</v>
      </c>
      <c r="F128" t="s">
        <v>644</v>
      </c>
      <c r="G128" t="s">
        <v>15</v>
      </c>
      <c r="I128">
        <v>2014</v>
      </c>
      <c r="J128" t="s">
        <v>46</v>
      </c>
    </row>
    <row r="129" spans="1:10" customFormat="1" x14ac:dyDescent="0.25">
      <c r="A129" t="s">
        <v>9</v>
      </c>
      <c r="B129" t="s">
        <v>640</v>
      </c>
      <c r="C129" t="s">
        <v>641</v>
      </c>
      <c r="D129" t="s">
        <v>645</v>
      </c>
      <c r="F129" t="s">
        <v>646</v>
      </c>
      <c r="G129" t="s">
        <v>96</v>
      </c>
      <c r="H129" t="s">
        <v>366</v>
      </c>
      <c r="I129">
        <v>2012</v>
      </c>
      <c r="J129" t="s">
        <v>50</v>
      </c>
    </row>
    <row r="130" spans="1:10" customFormat="1" x14ac:dyDescent="0.25">
      <c r="A130" t="s">
        <v>9</v>
      </c>
      <c r="B130" t="s">
        <v>640</v>
      </c>
      <c r="C130" t="s">
        <v>641</v>
      </c>
      <c r="D130" t="s">
        <v>647</v>
      </c>
      <c r="F130" t="s">
        <v>648</v>
      </c>
      <c r="G130" t="s">
        <v>15</v>
      </c>
      <c r="I130">
        <v>2012</v>
      </c>
      <c r="J130" t="s">
        <v>24</v>
      </c>
    </row>
    <row r="131" spans="1:10" customFormat="1" x14ac:dyDescent="0.25">
      <c r="A131" t="s">
        <v>9</v>
      </c>
      <c r="B131" t="s">
        <v>640</v>
      </c>
      <c r="C131" t="s">
        <v>641</v>
      </c>
      <c r="D131" t="s">
        <v>649</v>
      </c>
      <c r="F131" t="s">
        <v>650</v>
      </c>
      <c r="G131" t="s">
        <v>15</v>
      </c>
      <c r="I131">
        <v>2012</v>
      </c>
      <c r="J131" t="s">
        <v>24</v>
      </c>
    </row>
    <row r="132" spans="1:10" customFormat="1" x14ac:dyDescent="0.25">
      <c r="A132" t="s">
        <v>9</v>
      </c>
      <c r="B132" t="s">
        <v>640</v>
      </c>
      <c r="C132" t="s">
        <v>641</v>
      </c>
      <c r="D132" t="s">
        <v>651</v>
      </c>
      <c r="F132" t="s">
        <v>652</v>
      </c>
      <c r="G132" t="s">
        <v>15</v>
      </c>
      <c r="I132">
        <v>2012</v>
      </c>
      <c r="J132" t="s">
        <v>46</v>
      </c>
    </row>
    <row r="133" spans="1:10" customFormat="1" x14ac:dyDescent="0.25">
      <c r="A133" t="s">
        <v>9</v>
      </c>
      <c r="B133" t="s">
        <v>640</v>
      </c>
      <c r="C133" t="s">
        <v>641</v>
      </c>
      <c r="D133" t="s">
        <v>653</v>
      </c>
      <c r="F133" t="s">
        <v>654</v>
      </c>
      <c r="G133" t="s">
        <v>201</v>
      </c>
      <c r="I133">
        <v>2012</v>
      </c>
    </row>
    <row r="134" spans="1:10" customFormat="1" x14ac:dyDescent="0.25">
      <c r="A134" t="s">
        <v>9</v>
      </c>
      <c r="B134" t="s">
        <v>640</v>
      </c>
      <c r="C134" t="s">
        <v>641</v>
      </c>
      <c r="D134" t="s">
        <v>655</v>
      </c>
      <c r="F134" t="s">
        <v>656</v>
      </c>
      <c r="G134" t="s">
        <v>27</v>
      </c>
      <c r="I134">
        <v>2012</v>
      </c>
      <c r="J134" t="s">
        <v>50</v>
      </c>
    </row>
    <row r="135" spans="1:10" customFormat="1" x14ac:dyDescent="0.25">
      <c r="A135" t="s">
        <v>9</v>
      </c>
      <c r="B135" t="s">
        <v>640</v>
      </c>
      <c r="C135" t="s">
        <v>641</v>
      </c>
      <c r="D135" t="s">
        <v>657</v>
      </c>
      <c r="E135" t="s">
        <v>658</v>
      </c>
      <c r="F135" t="s">
        <v>659</v>
      </c>
      <c r="G135" t="s">
        <v>15</v>
      </c>
      <c r="I135">
        <v>2014</v>
      </c>
      <c r="J135" t="s">
        <v>16</v>
      </c>
    </row>
    <row r="136" spans="1:10" customFormat="1" x14ac:dyDescent="0.25">
      <c r="A136" t="s">
        <v>9</v>
      </c>
      <c r="B136" t="s">
        <v>640</v>
      </c>
      <c r="C136" t="s">
        <v>641</v>
      </c>
      <c r="D136" t="s">
        <v>660</v>
      </c>
      <c r="F136" t="s">
        <v>661</v>
      </c>
      <c r="G136" t="s">
        <v>15</v>
      </c>
      <c r="I136">
        <v>2012</v>
      </c>
      <c r="J136" t="s">
        <v>24</v>
      </c>
    </row>
    <row r="137" spans="1:10" customFormat="1" x14ac:dyDescent="0.25">
      <c r="A137" t="s">
        <v>9</v>
      </c>
      <c r="B137" t="s">
        <v>640</v>
      </c>
      <c r="C137" t="s">
        <v>641</v>
      </c>
      <c r="D137" t="s">
        <v>662</v>
      </c>
      <c r="F137" t="s">
        <v>663</v>
      </c>
      <c r="G137" t="s">
        <v>15</v>
      </c>
      <c r="I137">
        <v>2013</v>
      </c>
      <c r="J137" t="s">
        <v>50</v>
      </c>
    </row>
    <row r="138" spans="1:10" customFormat="1" x14ac:dyDescent="0.25">
      <c r="A138" t="s">
        <v>9</v>
      </c>
      <c r="B138" t="s">
        <v>732</v>
      </c>
      <c r="C138" t="s">
        <v>733</v>
      </c>
      <c r="D138" t="s">
        <v>734</v>
      </c>
      <c r="F138" t="s">
        <v>735</v>
      </c>
      <c r="G138" t="s">
        <v>15</v>
      </c>
      <c r="I138">
        <v>2012</v>
      </c>
      <c r="J138" t="s">
        <v>46</v>
      </c>
    </row>
    <row r="139" spans="1:10" customFormat="1" x14ac:dyDescent="0.25">
      <c r="A139" t="s">
        <v>9</v>
      </c>
      <c r="B139" t="s">
        <v>20</v>
      </c>
      <c r="C139" t="s">
        <v>21</v>
      </c>
      <c r="D139" t="s">
        <v>22</v>
      </c>
      <c r="F139" t="s">
        <v>23</v>
      </c>
      <c r="G139" t="s">
        <v>15</v>
      </c>
      <c r="I139">
        <v>2012</v>
      </c>
      <c r="J139" t="s">
        <v>24</v>
      </c>
    </row>
    <row r="140" spans="1:10" customFormat="1" x14ac:dyDescent="0.25">
      <c r="A140" t="s">
        <v>9</v>
      </c>
      <c r="B140" t="s">
        <v>20</v>
      </c>
      <c r="C140" t="s">
        <v>21</v>
      </c>
      <c r="D140" t="s">
        <v>25</v>
      </c>
      <c r="F140" t="s">
        <v>26</v>
      </c>
      <c r="G140" t="s">
        <v>27</v>
      </c>
      <c r="I140">
        <v>2012</v>
      </c>
      <c r="J140" t="s">
        <v>16</v>
      </c>
    </row>
    <row r="141" spans="1:10" customFormat="1" x14ac:dyDescent="0.25">
      <c r="A141" t="s">
        <v>9</v>
      </c>
      <c r="B141" t="s">
        <v>20</v>
      </c>
      <c r="C141" t="s">
        <v>725</v>
      </c>
      <c r="D141" t="s">
        <v>726</v>
      </c>
      <c r="F141" t="s">
        <v>727</v>
      </c>
      <c r="G141" t="s">
        <v>15</v>
      </c>
      <c r="I141">
        <v>2012</v>
      </c>
      <c r="J141" t="s">
        <v>16</v>
      </c>
    </row>
    <row r="142" spans="1:10" customFormat="1" x14ac:dyDescent="0.25">
      <c r="A142" t="s">
        <v>9</v>
      </c>
      <c r="B142" t="s">
        <v>20</v>
      </c>
      <c r="C142" t="s">
        <v>736</v>
      </c>
      <c r="D142" t="s">
        <v>737</v>
      </c>
      <c r="F142" t="s">
        <v>738</v>
      </c>
      <c r="G142" t="s">
        <v>15</v>
      </c>
      <c r="I142">
        <v>2012</v>
      </c>
      <c r="J142" t="s">
        <v>46</v>
      </c>
    </row>
    <row r="143" spans="1:10" customFormat="1" x14ac:dyDescent="0.25">
      <c r="A143" t="s">
        <v>9</v>
      </c>
      <c r="B143" t="s">
        <v>20</v>
      </c>
      <c r="C143" t="s">
        <v>759</v>
      </c>
      <c r="D143" t="s">
        <v>760</v>
      </c>
      <c r="F143" t="s">
        <v>761</v>
      </c>
      <c r="G143" t="s">
        <v>15</v>
      </c>
      <c r="I143">
        <v>2012</v>
      </c>
      <c r="J143" t="s">
        <v>24</v>
      </c>
    </row>
    <row r="144" spans="1:10" customFormat="1" x14ac:dyDescent="0.25">
      <c r="A144" t="s">
        <v>9</v>
      </c>
      <c r="B144" t="s">
        <v>20</v>
      </c>
      <c r="C144" t="s">
        <v>759</v>
      </c>
      <c r="D144" t="s">
        <v>762</v>
      </c>
      <c r="F144" t="s">
        <v>763</v>
      </c>
      <c r="G144" t="s">
        <v>15</v>
      </c>
      <c r="I144">
        <v>2012</v>
      </c>
      <c r="J144" t="s">
        <v>46</v>
      </c>
    </row>
    <row r="145" spans="1:25" x14ac:dyDescent="0.25">
      <c r="A145" t="s">
        <v>9</v>
      </c>
      <c r="B145" t="s">
        <v>20</v>
      </c>
      <c r="C145" t="s">
        <v>892</v>
      </c>
      <c r="D145" t="s">
        <v>214</v>
      </c>
      <c r="F145" t="s">
        <v>893</v>
      </c>
      <c r="G145" t="s">
        <v>15</v>
      </c>
      <c r="I145">
        <v>2012</v>
      </c>
      <c r="J145" t="s">
        <v>46</v>
      </c>
    </row>
    <row r="146" spans="1:25" x14ac:dyDescent="0.25">
      <c r="A146" t="s">
        <v>9</v>
      </c>
      <c r="B146" t="s">
        <v>20</v>
      </c>
      <c r="C146" t="s">
        <v>894</v>
      </c>
      <c r="D146" t="s">
        <v>210</v>
      </c>
      <c r="F146" t="s">
        <v>895</v>
      </c>
      <c r="G146" t="s">
        <v>15</v>
      </c>
      <c r="I146">
        <v>2012</v>
      </c>
      <c r="J146" t="s">
        <v>46</v>
      </c>
    </row>
    <row r="147" spans="1:25" x14ac:dyDescent="0.25">
      <c r="A147" t="s">
        <v>9</v>
      </c>
      <c r="B147" t="s">
        <v>59</v>
      </c>
      <c r="C147" t="s">
        <v>60</v>
      </c>
      <c r="D147" t="s">
        <v>61</v>
      </c>
      <c r="F147" t="s">
        <v>62</v>
      </c>
      <c r="G147" t="s">
        <v>15</v>
      </c>
      <c r="I147">
        <v>2012</v>
      </c>
      <c r="J147" t="s">
        <v>24</v>
      </c>
      <c r="K147" t="s">
        <v>2593</v>
      </c>
      <c r="L147" t="s">
        <v>2593</v>
      </c>
      <c r="M147" t="s">
        <v>1842</v>
      </c>
      <c r="N147" t="s">
        <v>2594</v>
      </c>
      <c r="O147" t="s">
        <v>2588</v>
      </c>
      <c r="P147" t="s">
        <v>1708</v>
      </c>
      <c r="Q147" t="s">
        <v>2595</v>
      </c>
      <c r="R147" t="s">
        <v>1894</v>
      </c>
      <c r="T147" s="4" t="s">
        <v>2596</v>
      </c>
      <c r="U147" s="4" t="s">
        <v>2042</v>
      </c>
      <c r="V147" s="4" t="s">
        <v>1673</v>
      </c>
      <c r="W147" s="4" t="s">
        <v>2597</v>
      </c>
      <c r="X147">
        <v>25</v>
      </c>
      <c r="Y147">
        <v>75</v>
      </c>
    </row>
    <row r="148" spans="1:25" x14ac:dyDescent="0.25">
      <c r="A148" t="s">
        <v>9</v>
      </c>
      <c r="B148" t="s">
        <v>59</v>
      </c>
      <c r="C148" t="s">
        <v>60</v>
      </c>
      <c r="D148" t="s">
        <v>63</v>
      </c>
      <c r="F148" t="s">
        <v>64</v>
      </c>
      <c r="G148" t="s">
        <v>15</v>
      </c>
      <c r="I148">
        <v>2012</v>
      </c>
      <c r="J148" t="s">
        <v>24</v>
      </c>
      <c r="K148">
        <v>0.16700000000000001</v>
      </c>
      <c r="L148">
        <v>0.17799999999999999</v>
      </c>
      <c r="M148" t="s">
        <v>1729</v>
      </c>
      <c r="N148" t="s">
        <v>2245</v>
      </c>
      <c r="O148" t="s">
        <v>2588</v>
      </c>
      <c r="P148" t="s">
        <v>1708</v>
      </c>
      <c r="Q148" t="s">
        <v>2589</v>
      </c>
      <c r="R148" t="s">
        <v>2590</v>
      </c>
      <c r="S148">
        <v>6</v>
      </c>
      <c r="T148" s="4" t="s">
        <v>2591</v>
      </c>
      <c r="U148" s="4" t="s">
        <v>2573</v>
      </c>
      <c r="V148" s="4" t="s">
        <v>1673</v>
      </c>
      <c r="W148" s="4" t="s">
        <v>2592</v>
      </c>
      <c r="X148">
        <v>27</v>
      </c>
    </row>
    <row r="149" spans="1:25" x14ac:dyDescent="0.25">
      <c r="A149" t="s">
        <v>9</v>
      </c>
      <c r="B149" t="s">
        <v>59</v>
      </c>
      <c r="C149" t="s">
        <v>60</v>
      </c>
      <c r="D149" t="s">
        <v>65</v>
      </c>
      <c r="F149" t="s">
        <v>66</v>
      </c>
      <c r="G149" t="s">
        <v>15</v>
      </c>
      <c r="I149">
        <v>2012</v>
      </c>
      <c r="J149" t="s">
        <v>24</v>
      </c>
      <c r="K149">
        <v>0</v>
      </c>
    </row>
    <row r="150" spans="1:25" x14ac:dyDescent="0.25">
      <c r="A150" t="s">
        <v>9</v>
      </c>
      <c r="B150" t="s">
        <v>59</v>
      </c>
      <c r="C150" t="s">
        <v>398</v>
      </c>
      <c r="D150" t="s">
        <v>399</v>
      </c>
      <c r="E150" t="s">
        <v>400</v>
      </c>
      <c r="F150" t="s">
        <v>401</v>
      </c>
      <c r="G150" t="s">
        <v>96</v>
      </c>
      <c r="H150" t="s">
        <v>402</v>
      </c>
      <c r="I150">
        <v>2012</v>
      </c>
      <c r="J150" t="s">
        <v>16</v>
      </c>
      <c r="K150" t="s">
        <v>2598</v>
      </c>
      <c r="L150" t="s">
        <v>2598</v>
      </c>
      <c r="M150" t="s">
        <v>1842</v>
      </c>
      <c r="N150" t="s">
        <v>1911</v>
      </c>
      <c r="O150">
        <v>1</v>
      </c>
      <c r="P150" t="s">
        <v>1708</v>
      </c>
      <c r="Q150" t="s">
        <v>2599</v>
      </c>
      <c r="R150" t="s">
        <v>2600</v>
      </c>
      <c r="W150" t="s">
        <v>2601</v>
      </c>
    </row>
    <row r="151" spans="1:25" x14ac:dyDescent="0.25">
      <c r="A151" t="s">
        <v>9</v>
      </c>
      <c r="B151" t="s">
        <v>59</v>
      </c>
      <c r="C151" t="s">
        <v>398</v>
      </c>
      <c r="D151" t="s">
        <v>403</v>
      </c>
      <c r="E151" t="s">
        <v>404</v>
      </c>
      <c r="F151" t="s">
        <v>405</v>
      </c>
      <c r="G151" t="s">
        <v>15</v>
      </c>
      <c r="I151">
        <v>2012</v>
      </c>
      <c r="J151" t="s">
        <v>24</v>
      </c>
      <c r="K151" t="s">
        <v>2578</v>
      </c>
      <c r="L151" t="s">
        <v>2578</v>
      </c>
      <c r="M151" t="s">
        <v>2000</v>
      </c>
      <c r="N151" t="s">
        <v>2444</v>
      </c>
      <c r="O151" t="s">
        <v>1735</v>
      </c>
      <c r="P151" t="s">
        <v>1708</v>
      </c>
      <c r="Q151" t="s">
        <v>2579</v>
      </c>
      <c r="R151">
        <v>23</v>
      </c>
      <c r="T151" s="4" t="s">
        <v>2252</v>
      </c>
      <c r="W151" t="s">
        <v>2580</v>
      </c>
    </row>
    <row r="152" spans="1:25" x14ac:dyDescent="0.25">
      <c r="A152" t="s">
        <v>9</v>
      </c>
      <c r="B152" t="s">
        <v>59</v>
      </c>
      <c r="C152" t="s">
        <v>398</v>
      </c>
      <c r="D152" t="s">
        <v>406</v>
      </c>
      <c r="F152" t="s">
        <v>407</v>
      </c>
      <c r="G152" t="s">
        <v>15</v>
      </c>
      <c r="I152">
        <v>2012</v>
      </c>
      <c r="J152" t="s">
        <v>24</v>
      </c>
      <c r="K152" t="s">
        <v>2581</v>
      </c>
      <c r="L152" t="s">
        <v>2581</v>
      </c>
      <c r="M152" t="s">
        <v>1727</v>
      </c>
      <c r="O152" t="s">
        <v>2379</v>
      </c>
      <c r="P152" t="s">
        <v>1708</v>
      </c>
      <c r="Q152" t="s">
        <v>2552</v>
      </c>
      <c r="R152" t="s">
        <v>2550</v>
      </c>
      <c r="U152" s="4">
        <v>2</v>
      </c>
      <c r="W152" t="s">
        <v>2582</v>
      </c>
    </row>
    <row r="153" spans="1:25" x14ac:dyDescent="0.25">
      <c r="A153" t="s">
        <v>9</v>
      </c>
      <c r="B153" t="s">
        <v>59</v>
      </c>
      <c r="C153" t="s">
        <v>398</v>
      </c>
      <c r="D153" t="s">
        <v>408</v>
      </c>
      <c r="F153" t="s">
        <v>409</v>
      </c>
      <c r="G153" t="s">
        <v>15</v>
      </c>
      <c r="I153">
        <v>2012</v>
      </c>
      <c r="J153" t="s">
        <v>16</v>
      </c>
      <c r="K153">
        <v>6.3E-2</v>
      </c>
      <c r="L153">
        <v>6.4000000000000001E-2</v>
      </c>
      <c r="M153" t="s">
        <v>1727</v>
      </c>
      <c r="N153" t="s">
        <v>2444</v>
      </c>
      <c r="O153" t="s">
        <v>2575</v>
      </c>
      <c r="P153" t="s">
        <v>1708</v>
      </c>
      <c r="Q153" t="s">
        <v>2576</v>
      </c>
      <c r="R153" t="s">
        <v>2577</v>
      </c>
      <c r="T153" s="4">
        <v>40</v>
      </c>
      <c r="U153" s="4" t="s">
        <v>1720</v>
      </c>
      <c r="V153" s="4" t="s">
        <v>1672</v>
      </c>
      <c r="W153" s="4" t="s">
        <v>2574</v>
      </c>
      <c r="X153">
        <v>17</v>
      </c>
    </row>
    <row r="154" spans="1:25" x14ac:dyDescent="0.25">
      <c r="A154" t="s">
        <v>9</v>
      </c>
      <c r="B154" t="s">
        <v>59</v>
      </c>
      <c r="C154" t="s">
        <v>428</v>
      </c>
      <c r="D154" t="s">
        <v>429</v>
      </c>
      <c r="F154" t="s">
        <v>430</v>
      </c>
      <c r="G154" t="s">
        <v>15</v>
      </c>
      <c r="I154">
        <v>2012</v>
      </c>
      <c r="J154" t="s">
        <v>46</v>
      </c>
      <c r="K154" t="s">
        <v>2451</v>
      </c>
      <c r="L154" t="s">
        <v>2452</v>
      </c>
      <c r="M154" t="s">
        <v>1729</v>
      </c>
      <c r="N154" t="s">
        <v>1713</v>
      </c>
      <c r="O154">
        <v>1</v>
      </c>
      <c r="P154" t="s">
        <v>1708</v>
      </c>
      <c r="Q154" t="s">
        <v>2453</v>
      </c>
      <c r="R154" t="s">
        <v>1701</v>
      </c>
      <c r="S154">
        <v>46</v>
      </c>
      <c r="T154" s="4" t="s">
        <v>1772</v>
      </c>
      <c r="U154" s="4" t="s">
        <v>2454</v>
      </c>
      <c r="V154" s="4" t="s">
        <v>1689</v>
      </c>
      <c r="Y154">
        <v>97</v>
      </c>
    </row>
    <row r="155" spans="1:25" x14ac:dyDescent="0.25">
      <c r="A155" t="s">
        <v>9</v>
      </c>
      <c r="B155" t="s">
        <v>59</v>
      </c>
      <c r="C155" t="s">
        <v>603</v>
      </c>
      <c r="D155" t="s">
        <v>604</v>
      </c>
      <c r="F155" t="s">
        <v>605</v>
      </c>
      <c r="G155" t="s">
        <v>15</v>
      </c>
      <c r="I155">
        <v>2014</v>
      </c>
      <c r="J155" t="s">
        <v>46</v>
      </c>
    </row>
    <row r="156" spans="1:25" x14ac:dyDescent="0.25">
      <c r="A156" t="s">
        <v>9</v>
      </c>
      <c r="B156" t="s">
        <v>59</v>
      </c>
      <c r="C156" t="s">
        <v>603</v>
      </c>
      <c r="D156" t="s">
        <v>606</v>
      </c>
      <c r="F156" t="s">
        <v>607</v>
      </c>
      <c r="G156" t="s">
        <v>15</v>
      </c>
      <c r="I156">
        <v>2014</v>
      </c>
      <c r="J156" t="s">
        <v>16</v>
      </c>
      <c r="K156" t="s">
        <v>2469</v>
      </c>
      <c r="L156" t="s">
        <v>2469</v>
      </c>
      <c r="M156" t="s">
        <v>2000</v>
      </c>
      <c r="N156" t="s">
        <v>1664</v>
      </c>
      <c r="O156" t="s">
        <v>2470</v>
      </c>
      <c r="P156" t="s">
        <v>1678</v>
      </c>
      <c r="Q156" t="s">
        <v>2471</v>
      </c>
      <c r="R156" t="s">
        <v>2472</v>
      </c>
      <c r="T156" s="4">
        <v>60</v>
      </c>
      <c r="U156" s="4">
        <v>5</v>
      </c>
      <c r="V156" t="s">
        <v>2246</v>
      </c>
      <c r="W156" t="s">
        <v>2473</v>
      </c>
      <c r="X156">
        <v>15.8</v>
      </c>
    </row>
    <row r="157" spans="1:25" x14ac:dyDescent="0.25">
      <c r="A157" t="s">
        <v>9</v>
      </c>
      <c r="B157" t="s">
        <v>59</v>
      </c>
      <c r="C157" t="s">
        <v>636</v>
      </c>
      <c r="D157" t="s">
        <v>81</v>
      </c>
      <c r="F157" t="s">
        <v>637</v>
      </c>
      <c r="G157" t="s">
        <v>15</v>
      </c>
      <c r="I157">
        <v>2012</v>
      </c>
      <c r="J157" t="s">
        <v>24</v>
      </c>
      <c r="K157" t="s">
        <v>2602</v>
      </c>
      <c r="L157" t="s">
        <v>2602</v>
      </c>
      <c r="M157" t="s">
        <v>1842</v>
      </c>
      <c r="N157" t="s">
        <v>1911</v>
      </c>
      <c r="O157" t="s">
        <v>2588</v>
      </c>
      <c r="P157" t="s">
        <v>1708</v>
      </c>
      <c r="Q157" t="s">
        <v>2603</v>
      </c>
      <c r="R157" s="4" t="s">
        <v>2604</v>
      </c>
      <c r="S157" s="4"/>
      <c r="T157" s="4" t="s">
        <v>2605</v>
      </c>
      <c r="U157" s="4" t="s">
        <v>2606</v>
      </c>
      <c r="V157" s="4" t="s">
        <v>2607</v>
      </c>
      <c r="W157">
        <v>73</v>
      </c>
      <c r="X157">
        <v>37</v>
      </c>
    </row>
    <row r="158" spans="1:25" x14ac:dyDescent="0.25">
      <c r="A158" t="s">
        <v>9</v>
      </c>
      <c r="B158" t="s">
        <v>59</v>
      </c>
      <c r="C158" t="s">
        <v>636</v>
      </c>
      <c r="D158" t="s">
        <v>638</v>
      </c>
      <c r="F158" t="s">
        <v>639</v>
      </c>
      <c r="G158" t="s">
        <v>15</v>
      </c>
      <c r="I158">
        <v>2012</v>
      </c>
      <c r="J158" t="s">
        <v>24</v>
      </c>
      <c r="O158">
        <v>1</v>
      </c>
      <c r="P158" t="s">
        <v>1829</v>
      </c>
      <c r="Q158" t="s">
        <v>2608</v>
      </c>
    </row>
    <row r="159" spans="1:25" x14ac:dyDescent="0.25">
      <c r="A159" t="s">
        <v>9</v>
      </c>
      <c r="B159" t="s">
        <v>59</v>
      </c>
      <c r="C159" t="s">
        <v>722</v>
      </c>
      <c r="D159" t="s">
        <v>61</v>
      </c>
      <c r="E159" t="s">
        <v>723</v>
      </c>
      <c r="F159" t="s">
        <v>724</v>
      </c>
      <c r="G159" t="s">
        <v>15</v>
      </c>
      <c r="I159">
        <v>2012</v>
      </c>
      <c r="J159" t="s">
        <v>50</v>
      </c>
      <c r="K159" t="s">
        <v>2448</v>
      </c>
      <c r="L159" t="s">
        <v>2448</v>
      </c>
      <c r="M159" t="s">
        <v>1712</v>
      </c>
      <c r="N159" t="s">
        <v>2420</v>
      </c>
      <c r="O159" t="s">
        <v>2291</v>
      </c>
      <c r="P159" t="s">
        <v>1708</v>
      </c>
      <c r="Q159" t="s">
        <v>2449</v>
      </c>
      <c r="R159" t="s">
        <v>2450</v>
      </c>
      <c r="T159" s="4" t="s">
        <v>2332</v>
      </c>
      <c r="U159" s="4" t="s">
        <v>1735</v>
      </c>
      <c r="V159" s="4" t="s">
        <v>1672</v>
      </c>
    </row>
    <row r="160" spans="1:25" x14ac:dyDescent="0.25">
      <c r="A160" t="s">
        <v>9</v>
      </c>
      <c r="B160" t="s">
        <v>59</v>
      </c>
      <c r="C160" t="s">
        <v>728</v>
      </c>
      <c r="D160" t="s">
        <v>729</v>
      </c>
      <c r="E160" t="s">
        <v>730</v>
      </c>
      <c r="F160" t="s">
        <v>731</v>
      </c>
      <c r="G160" t="s">
        <v>15</v>
      </c>
      <c r="I160">
        <v>2012</v>
      </c>
      <c r="J160" t="s">
        <v>50</v>
      </c>
      <c r="K160">
        <v>0.66200000000000003</v>
      </c>
      <c r="L160">
        <v>0.64900000000000002</v>
      </c>
      <c r="M160" t="s">
        <v>1723</v>
      </c>
      <c r="N160" t="s">
        <v>1664</v>
      </c>
      <c r="O160" t="s">
        <v>2218</v>
      </c>
      <c r="P160" t="s">
        <v>1708</v>
      </c>
      <c r="Q160" t="s">
        <v>2475</v>
      </c>
      <c r="R160" t="s">
        <v>2476</v>
      </c>
      <c r="T160" s="4" t="s">
        <v>2477</v>
      </c>
      <c r="U160" s="4" t="s">
        <v>2042</v>
      </c>
      <c r="V160" s="4" t="s">
        <v>1672</v>
      </c>
      <c r="W160" s="4" t="s">
        <v>2478</v>
      </c>
      <c r="X160">
        <v>30</v>
      </c>
      <c r="Y160" t="s">
        <v>2479</v>
      </c>
    </row>
    <row r="161" spans="1:25" x14ac:dyDescent="0.25">
      <c r="A161" t="s">
        <v>9</v>
      </c>
      <c r="B161" t="s">
        <v>59</v>
      </c>
      <c r="C161" t="s">
        <v>764</v>
      </c>
      <c r="D161" t="s">
        <v>765</v>
      </c>
      <c r="F161" t="s">
        <v>766</v>
      </c>
      <c r="G161" t="s">
        <v>27</v>
      </c>
      <c r="I161">
        <v>2012</v>
      </c>
      <c r="J161" t="s">
        <v>16</v>
      </c>
      <c r="K161" t="s">
        <v>2585</v>
      </c>
      <c r="L161" t="s">
        <v>2585</v>
      </c>
      <c r="M161" t="s">
        <v>1729</v>
      </c>
      <c r="N161" t="s">
        <v>1820</v>
      </c>
      <c r="O161">
        <v>2</v>
      </c>
      <c r="P161" t="s">
        <v>1708</v>
      </c>
      <c r="R161" t="s">
        <v>2586</v>
      </c>
      <c r="T161" s="4" t="s">
        <v>2587</v>
      </c>
    </row>
    <row r="162" spans="1:25" x14ac:dyDescent="0.25">
      <c r="A162" t="s">
        <v>9</v>
      </c>
      <c r="B162" t="s">
        <v>59</v>
      </c>
      <c r="C162" t="s">
        <v>767</v>
      </c>
      <c r="D162" t="s">
        <v>768</v>
      </c>
      <c r="F162" t="s">
        <v>769</v>
      </c>
      <c r="G162" t="s">
        <v>15</v>
      </c>
      <c r="I162">
        <v>2014</v>
      </c>
      <c r="J162" t="s">
        <v>16</v>
      </c>
      <c r="K162">
        <v>1.044</v>
      </c>
      <c r="L162">
        <v>1.226</v>
      </c>
      <c r="M162" t="s">
        <v>1712</v>
      </c>
      <c r="N162" t="s">
        <v>1816</v>
      </c>
      <c r="O162" t="s">
        <v>2363</v>
      </c>
      <c r="P162" t="s">
        <v>1708</v>
      </c>
      <c r="Q162" t="s">
        <v>2389</v>
      </c>
      <c r="R162" t="s">
        <v>2390</v>
      </c>
      <c r="S162">
        <v>33</v>
      </c>
      <c r="T162" s="4" t="s">
        <v>2402</v>
      </c>
      <c r="U162" s="4" t="s">
        <v>1688</v>
      </c>
      <c r="V162" s="4" t="s">
        <v>1672</v>
      </c>
      <c r="W162" s="4" t="s">
        <v>2403</v>
      </c>
      <c r="X162">
        <v>32</v>
      </c>
      <c r="Y162">
        <v>91</v>
      </c>
    </row>
    <row r="163" spans="1:25" x14ac:dyDescent="0.25">
      <c r="A163" t="s">
        <v>9</v>
      </c>
      <c r="B163" t="s">
        <v>59</v>
      </c>
      <c r="C163" t="s">
        <v>767</v>
      </c>
      <c r="D163" t="s">
        <v>770</v>
      </c>
      <c r="F163" t="s">
        <v>771</v>
      </c>
      <c r="G163" t="s">
        <v>15</v>
      </c>
      <c r="I163">
        <v>2014</v>
      </c>
      <c r="J163" t="s">
        <v>46</v>
      </c>
      <c r="K163" t="s">
        <v>2406</v>
      </c>
      <c r="O163">
        <v>3</v>
      </c>
      <c r="P163" t="s">
        <v>1708</v>
      </c>
      <c r="W163">
        <v>140</v>
      </c>
    </row>
    <row r="164" spans="1:25" x14ac:dyDescent="0.25">
      <c r="A164" t="s">
        <v>9</v>
      </c>
      <c r="B164" t="s">
        <v>59</v>
      </c>
      <c r="C164" t="s">
        <v>767</v>
      </c>
      <c r="D164" t="s">
        <v>772</v>
      </c>
      <c r="F164" t="s">
        <v>773</v>
      </c>
      <c r="G164" t="s">
        <v>27</v>
      </c>
      <c r="I164">
        <v>2013</v>
      </c>
      <c r="J164" t="s">
        <v>24</v>
      </c>
      <c r="K164" t="s">
        <v>2351</v>
      </c>
      <c r="L164" t="s">
        <v>2351</v>
      </c>
      <c r="N164" t="s">
        <v>1664</v>
      </c>
      <c r="O164" t="s">
        <v>1735</v>
      </c>
      <c r="P164" t="s">
        <v>1708</v>
      </c>
      <c r="T164" s="4" t="s">
        <v>2252</v>
      </c>
      <c r="W164" t="s">
        <v>2345</v>
      </c>
    </row>
    <row r="165" spans="1:25" x14ac:dyDescent="0.25">
      <c r="A165" t="s">
        <v>9</v>
      </c>
      <c r="B165" t="s">
        <v>59</v>
      </c>
      <c r="C165" t="s">
        <v>767</v>
      </c>
      <c r="D165" t="s">
        <v>774</v>
      </c>
      <c r="E165" t="s">
        <v>775</v>
      </c>
      <c r="F165" t="s">
        <v>776</v>
      </c>
      <c r="G165" t="s">
        <v>15</v>
      </c>
      <c r="I165">
        <v>2012</v>
      </c>
      <c r="J165" t="s">
        <v>50</v>
      </c>
      <c r="K165">
        <v>0.28899999999999998</v>
      </c>
      <c r="L165">
        <v>0.32700000000000001</v>
      </c>
      <c r="M165" t="s">
        <v>2000</v>
      </c>
      <c r="N165" t="s">
        <v>2420</v>
      </c>
      <c r="O165" t="s">
        <v>2379</v>
      </c>
      <c r="P165" t="s">
        <v>1708</v>
      </c>
      <c r="Q165" t="s">
        <v>2439</v>
      </c>
      <c r="R165" t="s">
        <v>2440</v>
      </c>
      <c r="T165" s="4" t="s">
        <v>2441</v>
      </c>
      <c r="U165" s="4" t="s">
        <v>1711</v>
      </c>
      <c r="V165" s="4" t="s">
        <v>1672</v>
      </c>
      <c r="W165" s="4" t="s">
        <v>2442</v>
      </c>
      <c r="X165">
        <v>19</v>
      </c>
    </row>
    <row r="166" spans="1:25" x14ac:dyDescent="0.25">
      <c r="A166" t="s">
        <v>9</v>
      </c>
      <c r="B166" t="s">
        <v>59</v>
      </c>
      <c r="C166" t="s">
        <v>767</v>
      </c>
      <c r="D166" t="s">
        <v>777</v>
      </c>
      <c r="F166" t="s">
        <v>778</v>
      </c>
      <c r="G166" t="s">
        <v>27</v>
      </c>
      <c r="I166">
        <v>2012</v>
      </c>
      <c r="J166" t="s">
        <v>24</v>
      </c>
      <c r="K166" t="s">
        <v>2368</v>
      </c>
      <c r="L166" t="s">
        <v>2368</v>
      </c>
      <c r="M166" t="s">
        <v>1842</v>
      </c>
      <c r="N166" t="s">
        <v>1664</v>
      </c>
      <c r="O166" t="s">
        <v>2369</v>
      </c>
      <c r="P166" t="s">
        <v>1708</v>
      </c>
      <c r="Q166" t="s">
        <v>2370</v>
      </c>
      <c r="R166" t="s">
        <v>2354</v>
      </c>
      <c r="T166" s="4">
        <v>75</v>
      </c>
    </row>
    <row r="167" spans="1:25" x14ac:dyDescent="0.25">
      <c r="A167" t="s">
        <v>9</v>
      </c>
      <c r="B167" t="s">
        <v>59</v>
      </c>
      <c r="C167" t="s">
        <v>767</v>
      </c>
      <c r="D167" t="s">
        <v>779</v>
      </c>
      <c r="F167" t="s">
        <v>780</v>
      </c>
      <c r="G167" t="s">
        <v>15</v>
      </c>
      <c r="I167">
        <v>2012</v>
      </c>
      <c r="J167" t="s">
        <v>50</v>
      </c>
      <c r="M167" t="s">
        <v>1842</v>
      </c>
      <c r="N167" t="s">
        <v>1664</v>
      </c>
      <c r="O167">
        <v>3</v>
      </c>
      <c r="P167" t="s">
        <v>1708</v>
      </c>
      <c r="W167">
        <v>120</v>
      </c>
    </row>
    <row r="168" spans="1:25" x14ac:dyDescent="0.25">
      <c r="A168" t="s">
        <v>9</v>
      </c>
      <c r="B168" t="s">
        <v>59</v>
      </c>
      <c r="C168" t="s">
        <v>767</v>
      </c>
      <c r="D168" t="s">
        <v>781</v>
      </c>
      <c r="F168" t="s">
        <v>782</v>
      </c>
      <c r="G168" t="s">
        <v>15</v>
      </c>
      <c r="I168">
        <v>2013</v>
      </c>
      <c r="J168" t="s">
        <v>24</v>
      </c>
      <c r="K168" t="s">
        <v>2417</v>
      </c>
      <c r="L168" t="s">
        <v>2417</v>
      </c>
      <c r="M168" t="s">
        <v>1727</v>
      </c>
      <c r="O168" t="s">
        <v>2369</v>
      </c>
      <c r="P168" t="s">
        <v>1708</v>
      </c>
      <c r="Q168" t="s">
        <v>2418</v>
      </c>
    </row>
    <row r="169" spans="1:25" x14ac:dyDescent="0.25">
      <c r="A169" t="s">
        <v>9</v>
      </c>
      <c r="B169" t="s">
        <v>59</v>
      </c>
      <c r="C169" t="s">
        <v>767</v>
      </c>
      <c r="D169" t="s">
        <v>115</v>
      </c>
      <c r="F169" t="s">
        <v>783</v>
      </c>
      <c r="G169" t="s">
        <v>96</v>
      </c>
      <c r="H169" t="s">
        <v>784</v>
      </c>
      <c r="I169">
        <v>2012</v>
      </c>
      <c r="J169" t="s">
        <v>16</v>
      </c>
      <c r="K169" t="s">
        <v>2427</v>
      </c>
      <c r="L169" t="s">
        <v>2427</v>
      </c>
      <c r="M169" t="s">
        <v>1727</v>
      </c>
      <c r="P169" t="s">
        <v>1708</v>
      </c>
    </row>
    <row r="170" spans="1:25" x14ac:dyDescent="0.25">
      <c r="A170" t="s">
        <v>9</v>
      </c>
      <c r="B170" t="s">
        <v>59</v>
      </c>
      <c r="C170" t="s">
        <v>767</v>
      </c>
      <c r="D170" t="s">
        <v>785</v>
      </c>
      <c r="F170" t="s">
        <v>786</v>
      </c>
      <c r="G170" t="s">
        <v>15</v>
      </c>
      <c r="I170">
        <v>2014</v>
      </c>
      <c r="J170" t="s">
        <v>24</v>
      </c>
      <c r="K170" t="s">
        <v>2229</v>
      </c>
      <c r="L170" t="s">
        <v>2229</v>
      </c>
      <c r="O170" t="s">
        <v>2291</v>
      </c>
      <c r="P170" t="s">
        <v>1708</v>
      </c>
      <c r="Q170" t="s">
        <v>2404</v>
      </c>
      <c r="R170" t="s">
        <v>1886</v>
      </c>
      <c r="W170" t="s">
        <v>2405</v>
      </c>
    </row>
    <row r="171" spans="1:25" x14ac:dyDescent="0.25">
      <c r="A171" t="s">
        <v>9</v>
      </c>
      <c r="B171" t="s">
        <v>59</v>
      </c>
      <c r="C171" t="s">
        <v>767</v>
      </c>
      <c r="D171" t="s">
        <v>787</v>
      </c>
      <c r="F171" t="s">
        <v>788</v>
      </c>
      <c r="G171" t="s">
        <v>15</v>
      </c>
      <c r="I171">
        <v>2012</v>
      </c>
      <c r="J171" t="s">
        <v>16</v>
      </c>
      <c r="K171">
        <v>0.55600000000000005</v>
      </c>
      <c r="L171">
        <v>0.65700000000000003</v>
      </c>
      <c r="M171" t="s">
        <v>1727</v>
      </c>
      <c r="N171" t="s">
        <v>1664</v>
      </c>
      <c r="O171" t="s">
        <v>2374</v>
      </c>
      <c r="P171" t="s">
        <v>1708</v>
      </c>
      <c r="Q171" t="s">
        <v>2375</v>
      </c>
      <c r="R171" t="s">
        <v>2376</v>
      </c>
      <c r="T171" s="4" t="s">
        <v>2252</v>
      </c>
      <c r="U171" s="4" t="s">
        <v>1711</v>
      </c>
      <c r="V171" s="4" t="s">
        <v>1672</v>
      </c>
      <c r="W171" s="4" t="s">
        <v>2377</v>
      </c>
      <c r="X171">
        <v>25</v>
      </c>
      <c r="Y171" t="s">
        <v>2378</v>
      </c>
    </row>
    <row r="172" spans="1:25" x14ac:dyDescent="0.25">
      <c r="A172" t="s">
        <v>9</v>
      </c>
      <c r="B172" t="s">
        <v>59</v>
      </c>
      <c r="C172" t="s">
        <v>767</v>
      </c>
      <c r="D172" t="s">
        <v>789</v>
      </c>
      <c r="F172" t="s">
        <v>790</v>
      </c>
      <c r="G172" t="s">
        <v>15</v>
      </c>
      <c r="I172">
        <v>2012</v>
      </c>
      <c r="J172" t="s">
        <v>46</v>
      </c>
      <c r="K172" t="s">
        <v>2362</v>
      </c>
      <c r="L172" t="s">
        <v>2362</v>
      </c>
      <c r="M172" t="s">
        <v>1712</v>
      </c>
      <c r="N172" t="s">
        <v>1664</v>
      </c>
      <c r="O172" t="s">
        <v>2363</v>
      </c>
      <c r="P172" t="s">
        <v>1708</v>
      </c>
      <c r="Q172" t="s">
        <v>2364</v>
      </c>
      <c r="R172" t="s">
        <v>2035</v>
      </c>
      <c r="T172" t="s">
        <v>2365</v>
      </c>
      <c r="U172" s="4" t="s">
        <v>2366</v>
      </c>
      <c r="V172" s="4"/>
      <c r="W172" s="4" t="s">
        <v>2367</v>
      </c>
      <c r="X172">
        <v>24</v>
      </c>
    </row>
    <row r="173" spans="1:25" x14ac:dyDescent="0.25">
      <c r="A173" t="s">
        <v>9</v>
      </c>
      <c r="B173" t="s">
        <v>59</v>
      </c>
      <c r="C173" t="s">
        <v>767</v>
      </c>
      <c r="D173" t="s">
        <v>791</v>
      </c>
      <c r="F173" t="s">
        <v>792</v>
      </c>
      <c r="G173" t="s">
        <v>15</v>
      </c>
      <c r="I173">
        <v>2012</v>
      </c>
      <c r="J173" t="s">
        <v>24</v>
      </c>
      <c r="K173" t="s">
        <v>2419</v>
      </c>
      <c r="L173" t="s">
        <v>2419</v>
      </c>
      <c r="M173" t="s">
        <v>1842</v>
      </c>
      <c r="N173" t="s">
        <v>2420</v>
      </c>
      <c r="O173" t="s">
        <v>1735</v>
      </c>
      <c r="P173" t="s">
        <v>1708</v>
      </c>
      <c r="W173" s="4" t="s">
        <v>2421</v>
      </c>
    </row>
    <row r="174" spans="1:25" x14ac:dyDescent="0.25">
      <c r="A174" t="s">
        <v>9</v>
      </c>
      <c r="B174" t="s">
        <v>59</v>
      </c>
      <c r="C174" t="s">
        <v>767</v>
      </c>
      <c r="D174" t="s">
        <v>793</v>
      </c>
      <c r="F174" t="s">
        <v>794</v>
      </c>
      <c r="G174" t="s">
        <v>15</v>
      </c>
      <c r="I174">
        <v>2012</v>
      </c>
      <c r="J174" t="s">
        <v>24</v>
      </c>
      <c r="K174" t="s">
        <v>2352</v>
      </c>
      <c r="L174" t="s">
        <v>2352</v>
      </c>
      <c r="M174" t="s">
        <v>1723</v>
      </c>
      <c r="N174" t="s">
        <v>1664</v>
      </c>
      <c r="O174" t="s">
        <v>1735</v>
      </c>
      <c r="P174" t="s">
        <v>1708</v>
      </c>
      <c r="Q174" t="s">
        <v>2353</v>
      </c>
      <c r="R174" t="s">
        <v>2354</v>
      </c>
      <c r="W174" t="s">
        <v>2355</v>
      </c>
    </row>
    <row r="175" spans="1:25" x14ac:dyDescent="0.25">
      <c r="A175" t="s">
        <v>9</v>
      </c>
      <c r="B175" t="s">
        <v>59</v>
      </c>
      <c r="C175" t="s">
        <v>767</v>
      </c>
      <c r="D175" t="s">
        <v>795</v>
      </c>
      <c r="F175" t="s">
        <v>796</v>
      </c>
      <c r="G175" t="s">
        <v>15</v>
      </c>
      <c r="I175">
        <v>2012</v>
      </c>
      <c r="J175" t="s">
        <v>50</v>
      </c>
      <c r="K175">
        <v>0.47099999999999997</v>
      </c>
      <c r="L175">
        <v>0.56599999999999995</v>
      </c>
      <c r="M175" t="s">
        <v>1727</v>
      </c>
      <c r="N175" t="s">
        <v>1664</v>
      </c>
      <c r="O175" t="s">
        <v>2042</v>
      </c>
      <c r="P175" t="s">
        <v>1708</v>
      </c>
      <c r="Q175" t="s">
        <v>2371</v>
      </c>
      <c r="R175" t="s">
        <v>2354</v>
      </c>
      <c r="S175">
        <v>24</v>
      </c>
      <c r="T175" s="4" t="s">
        <v>2372</v>
      </c>
      <c r="U175" s="4" t="s">
        <v>2311</v>
      </c>
      <c r="V175" s="4" t="s">
        <v>1672</v>
      </c>
      <c r="W175" s="4" t="s">
        <v>2373</v>
      </c>
      <c r="X175">
        <v>32</v>
      </c>
    </row>
    <row r="176" spans="1:25" x14ac:dyDescent="0.25">
      <c r="A176" t="s">
        <v>9</v>
      </c>
      <c r="B176" t="s">
        <v>59</v>
      </c>
      <c r="C176" t="s">
        <v>767</v>
      </c>
      <c r="D176" t="s">
        <v>797</v>
      </c>
      <c r="F176" t="s">
        <v>798</v>
      </c>
      <c r="G176" t="s">
        <v>15</v>
      </c>
      <c r="I176">
        <v>2012</v>
      </c>
      <c r="J176" t="s">
        <v>50</v>
      </c>
      <c r="K176">
        <v>0.83</v>
      </c>
      <c r="L176">
        <v>1.05</v>
      </c>
      <c r="M176" t="s">
        <v>1684</v>
      </c>
      <c r="N176" t="s">
        <v>1664</v>
      </c>
      <c r="O176">
        <v>2.4</v>
      </c>
      <c r="P176" t="s">
        <v>1708</v>
      </c>
      <c r="Q176">
        <v>28</v>
      </c>
      <c r="R176">
        <v>61</v>
      </c>
      <c r="T176" s="4" t="s">
        <v>2382</v>
      </c>
      <c r="U176" s="4">
        <v>4</v>
      </c>
      <c r="V176" t="s">
        <v>1672</v>
      </c>
      <c r="W176" s="4" t="s">
        <v>2383</v>
      </c>
      <c r="Y176">
        <v>81</v>
      </c>
    </row>
    <row r="177" spans="1:25" x14ac:dyDescent="0.25">
      <c r="A177" t="s">
        <v>9</v>
      </c>
      <c r="B177" t="s">
        <v>59</v>
      </c>
      <c r="C177" t="s">
        <v>767</v>
      </c>
      <c r="D177" t="s">
        <v>647</v>
      </c>
      <c r="F177" t="s">
        <v>799</v>
      </c>
      <c r="G177" t="s">
        <v>44</v>
      </c>
      <c r="H177" t="s">
        <v>800</v>
      </c>
      <c r="I177">
        <v>2012</v>
      </c>
      <c r="J177" t="s">
        <v>50</v>
      </c>
      <c r="M177" t="s">
        <v>1729</v>
      </c>
      <c r="N177" t="s">
        <v>1664</v>
      </c>
      <c r="O177">
        <v>2</v>
      </c>
      <c r="P177" t="s">
        <v>1708</v>
      </c>
      <c r="Q177">
        <v>33</v>
      </c>
      <c r="R177">
        <v>60</v>
      </c>
      <c r="T177" s="4">
        <v>28</v>
      </c>
    </row>
    <row r="178" spans="1:25" x14ac:dyDescent="0.25">
      <c r="A178" t="s">
        <v>9</v>
      </c>
      <c r="B178" t="s">
        <v>59</v>
      </c>
      <c r="C178" t="s">
        <v>767</v>
      </c>
      <c r="D178" t="s">
        <v>801</v>
      </c>
      <c r="F178" t="s">
        <v>802</v>
      </c>
      <c r="G178" t="s">
        <v>15</v>
      </c>
      <c r="I178">
        <v>2012</v>
      </c>
      <c r="J178" t="s">
        <v>50</v>
      </c>
      <c r="K178" t="s">
        <v>2410</v>
      </c>
      <c r="L178" t="s">
        <v>2410</v>
      </c>
      <c r="M178" t="s">
        <v>1712</v>
      </c>
      <c r="N178" t="s">
        <v>1713</v>
      </c>
      <c r="O178" t="s">
        <v>2291</v>
      </c>
      <c r="P178" t="s">
        <v>1708</v>
      </c>
      <c r="Q178" t="s">
        <v>2411</v>
      </c>
      <c r="R178" t="s">
        <v>2412</v>
      </c>
      <c r="T178" s="4" t="s">
        <v>2252</v>
      </c>
      <c r="W178" t="s">
        <v>2413</v>
      </c>
      <c r="X178">
        <v>26</v>
      </c>
    </row>
    <row r="179" spans="1:25" x14ac:dyDescent="0.25">
      <c r="A179" t="s">
        <v>9</v>
      </c>
      <c r="B179" t="s">
        <v>59</v>
      </c>
      <c r="C179" t="s">
        <v>767</v>
      </c>
      <c r="D179" t="s">
        <v>803</v>
      </c>
      <c r="F179" t="s">
        <v>804</v>
      </c>
      <c r="G179" t="s">
        <v>15</v>
      </c>
      <c r="I179">
        <v>2012</v>
      </c>
      <c r="J179" t="s">
        <v>50</v>
      </c>
      <c r="K179" t="s">
        <v>2432</v>
      </c>
      <c r="L179" t="s">
        <v>2432</v>
      </c>
      <c r="M179" t="s">
        <v>2000</v>
      </c>
      <c r="N179" t="s">
        <v>1664</v>
      </c>
      <c r="O179" t="s">
        <v>1735</v>
      </c>
      <c r="P179" t="s">
        <v>1708</v>
      </c>
      <c r="Q179">
        <v>22</v>
      </c>
      <c r="R179" t="s">
        <v>2433</v>
      </c>
      <c r="U179" s="4" t="s">
        <v>1735</v>
      </c>
      <c r="W179" t="s">
        <v>2283</v>
      </c>
    </row>
    <row r="180" spans="1:25" x14ac:dyDescent="0.25">
      <c r="A180" t="s">
        <v>9</v>
      </c>
      <c r="B180" t="s">
        <v>59</v>
      </c>
      <c r="C180" t="s">
        <v>767</v>
      </c>
      <c r="D180" t="s">
        <v>805</v>
      </c>
      <c r="F180" t="s">
        <v>806</v>
      </c>
      <c r="G180" t="s">
        <v>15</v>
      </c>
      <c r="I180">
        <v>2012</v>
      </c>
      <c r="J180" t="s">
        <v>50</v>
      </c>
      <c r="K180">
        <v>0.94599999999999995</v>
      </c>
      <c r="L180">
        <v>1.18</v>
      </c>
      <c r="M180" t="s">
        <v>1712</v>
      </c>
      <c r="N180" t="s">
        <v>1664</v>
      </c>
      <c r="O180" t="s">
        <v>2025</v>
      </c>
      <c r="P180" t="s">
        <v>1708</v>
      </c>
      <c r="Q180" t="s">
        <v>2267</v>
      </c>
      <c r="R180" t="s">
        <v>2384</v>
      </c>
      <c r="T180" s="4">
        <v>21</v>
      </c>
      <c r="U180" s="4" t="s">
        <v>2385</v>
      </c>
      <c r="V180" s="4" t="s">
        <v>1672</v>
      </c>
      <c r="W180" s="4" t="s">
        <v>2386</v>
      </c>
      <c r="X180">
        <v>24</v>
      </c>
      <c r="Y180" t="s">
        <v>2387</v>
      </c>
    </row>
    <row r="181" spans="1:25" x14ac:dyDescent="0.25">
      <c r="A181" t="s">
        <v>9</v>
      </c>
      <c r="B181" t="s">
        <v>59</v>
      </c>
      <c r="C181" t="s">
        <v>767</v>
      </c>
      <c r="D181" t="s">
        <v>807</v>
      </c>
      <c r="F181" t="s">
        <v>808</v>
      </c>
      <c r="G181" t="s">
        <v>15</v>
      </c>
      <c r="I181">
        <v>2012</v>
      </c>
      <c r="J181" t="s">
        <v>24</v>
      </c>
      <c r="K181" t="s">
        <v>2400</v>
      </c>
      <c r="L181" t="s">
        <v>2400</v>
      </c>
      <c r="M181" t="s">
        <v>1712</v>
      </c>
      <c r="N181" t="s">
        <v>1816</v>
      </c>
      <c r="O181" t="s">
        <v>1735</v>
      </c>
      <c r="P181" t="s">
        <v>1708</v>
      </c>
      <c r="W181" t="s">
        <v>2401</v>
      </c>
    </row>
    <row r="182" spans="1:25" x14ac:dyDescent="0.25">
      <c r="A182" t="s">
        <v>9</v>
      </c>
      <c r="B182" t="s">
        <v>59</v>
      </c>
      <c r="C182" t="s">
        <v>767</v>
      </c>
      <c r="D182" t="s">
        <v>809</v>
      </c>
      <c r="F182" t="s">
        <v>810</v>
      </c>
      <c r="G182" t="s">
        <v>15</v>
      </c>
      <c r="I182">
        <v>2012</v>
      </c>
      <c r="J182" t="s">
        <v>50</v>
      </c>
      <c r="K182" t="s">
        <v>2422</v>
      </c>
      <c r="L182" t="s">
        <v>2422</v>
      </c>
      <c r="M182" t="s">
        <v>1750</v>
      </c>
      <c r="O182" t="s">
        <v>2021</v>
      </c>
      <c r="P182" t="s">
        <v>1708</v>
      </c>
      <c r="Q182" t="s">
        <v>2423</v>
      </c>
      <c r="R182" t="s">
        <v>1740</v>
      </c>
      <c r="S182">
        <v>8</v>
      </c>
      <c r="U182" s="4">
        <v>3</v>
      </c>
      <c r="W182" t="s">
        <v>2424</v>
      </c>
    </row>
    <row r="183" spans="1:25" x14ac:dyDescent="0.25">
      <c r="A183" t="s">
        <v>9</v>
      </c>
      <c r="B183" t="s">
        <v>59</v>
      </c>
      <c r="C183" t="s">
        <v>767</v>
      </c>
      <c r="D183" t="s">
        <v>811</v>
      </c>
      <c r="F183" t="s">
        <v>812</v>
      </c>
      <c r="G183" t="s">
        <v>27</v>
      </c>
      <c r="I183">
        <v>2012</v>
      </c>
      <c r="J183" t="s">
        <v>50</v>
      </c>
      <c r="K183" t="s">
        <v>2357</v>
      </c>
      <c r="L183" t="s">
        <v>2357</v>
      </c>
      <c r="M183" t="s">
        <v>1750</v>
      </c>
      <c r="N183" t="s">
        <v>1664</v>
      </c>
      <c r="O183" t="s">
        <v>1679</v>
      </c>
      <c r="P183" t="s">
        <v>1708</v>
      </c>
      <c r="R183">
        <v>45</v>
      </c>
      <c r="U183" s="4">
        <v>4</v>
      </c>
      <c r="W183" t="s">
        <v>2358</v>
      </c>
    </row>
    <row r="184" spans="1:25" x14ac:dyDescent="0.25">
      <c r="A184" t="s">
        <v>9</v>
      </c>
      <c r="B184" t="s">
        <v>59</v>
      </c>
      <c r="C184" t="s">
        <v>767</v>
      </c>
      <c r="D184" t="s">
        <v>813</v>
      </c>
      <c r="F184" t="s">
        <v>814</v>
      </c>
      <c r="G184" t="s">
        <v>15</v>
      </c>
      <c r="I184">
        <v>2012</v>
      </c>
      <c r="J184" t="s">
        <v>16</v>
      </c>
      <c r="K184" t="s">
        <v>2361</v>
      </c>
      <c r="L184" t="s">
        <v>2361</v>
      </c>
      <c r="M184" t="s">
        <v>1729</v>
      </c>
      <c r="N184" t="s">
        <v>1664</v>
      </c>
      <c r="O184" t="s">
        <v>2021</v>
      </c>
      <c r="P184" t="s">
        <v>1708</v>
      </c>
      <c r="Q184">
        <v>25</v>
      </c>
    </row>
    <row r="185" spans="1:25" x14ac:dyDescent="0.25">
      <c r="A185" t="s">
        <v>9</v>
      </c>
      <c r="B185" t="s">
        <v>59</v>
      </c>
      <c r="C185" t="s">
        <v>767</v>
      </c>
      <c r="D185" t="s">
        <v>815</v>
      </c>
      <c r="F185" t="s">
        <v>816</v>
      </c>
      <c r="G185" t="s">
        <v>15</v>
      </c>
      <c r="I185">
        <v>2012</v>
      </c>
      <c r="J185" t="s">
        <v>24</v>
      </c>
      <c r="K185" t="s">
        <v>2396</v>
      </c>
      <c r="L185" t="s">
        <v>2396</v>
      </c>
      <c r="N185" t="s">
        <v>1664</v>
      </c>
      <c r="O185" t="s">
        <v>1735</v>
      </c>
      <c r="P185" t="s">
        <v>1708</v>
      </c>
      <c r="Q185" t="s">
        <v>2397</v>
      </c>
      <c r="R185">
        <v>49</v>
      </c>
      <c r="T185" s="4" t="s">
        <v>2398</v>
      </c>
      <c r="W185" t="s">
        <v>2399</v>
      </c>
    </row>
    <row r="186" spans="1:25" x14ac:dyDescent="0.25">
      <c r="A186" t="s">
        <v>9</v>
      </c>
      <c r="B186" t="s">
        <v>59</v>
      </c>
      <c r="C186" t="s">
        <v>767</v>
      </c>
      <c r="D186" t="s">
        <v>817</v>
      </c>
      <c r="F186" t="s">
        <v>818</v>
      </c>
      <c r="G186" t="s">
        <v>15</v>
      </c>
      <c r="I186">
        <v>2012</v>
      </c>
      <c r="J186" t="s">
        <v>16</v>
      </c>
      <c r="K186" t="s">
        <v>2414</v>
      </c>
      <c r="L186" t="s">
        <v>2414</v>
      </c>
      <c r="M186" t="s">
        <v>1727</v>
      </c>
      <c r="O186" t="s">
        <v>2415</v>
      </c>
      <c r="P186" t="s">
        <v>1708</v>
      </c>
      <c r="Q186">
        <v>25</v>
      </c>
      <c r="T186" s="4">
        <v>40</v>
      </c>
      <c r="U186" s="4" t="s">
        <v>1688</v>
      </c>
      <c r="W186" t="s">
        <v>2416</v>
      </c>
    </row>
    <row r="187" spans="1:25" x14ac:dyDescent="0.25">
      <c r="A187" t="s">
        <v>9</v>
      </c>
      <c r="B187" t="s">
        <v>59</v>
      </c>
      <c r="C187" t="s">
        <v>767</v>
      </c>
      <c r="D187" t="s">
        <v>819</v>
      </c>
      <c r="F187" t="s">
        <v>820</v>
      </c>
      <c r="G187" t="s">
        <v>27</v>
      </c>
      <c r="I187">
        <v>2012</v>
      </c>
      <c r="J187" t="s">
        <v>24</v>
      </c>
      <c r="K187" t="s">
        <v>2359</v>
      </c>
      <c r="L187" t="s">
        <v>2359</v>
      </c>
      <c r="M187" t="s">
        <v>1729</v>
      </c>
      <c r="N187" t="s">
        <v>1664</v>
      </c>
      <c r="O187" t="s">
        <v>1735</v>
      </c>
      <c r="P187" t="s">
        <v>1708</v>
      </c>
      <c r="W187" t="s">
        <v>2360</v>
      </c>
    </row>
    <row r="188" spans="1:25" x14ac:dyDescent="0.25">
      <c r="A188" t="s">
        <v>9</v>
      </c>
      <c r="B188" t="s">
        <v>59</v>
      </c>
      <c r="C188" t="s">
        <v>767</v>
      </c>
      <c r="D188" t="s">
        <v>821</v>
      </c>
      <c r="F188" t="s">
        <v>822</v>
      </c>
      <c r="G188" t="s">
        <v>15</v>
      </c>
      <c r="I188">
        <v>2012</v>
      </c>
      <c r="J188" t="s">
        <v>24</v>
      </c>
      <c r="K188" t="s">
        <v>2392</v>
      </c>
      <c r="L188" t="s">
        <v>2392</v>
      </c>
      <c r="M188" t="s">
        <v>1750</v>
      </c>
      <c r="N188">
        <v>0</v>
      </c>
      <c r="O188" t="s">
        <v>2269</v>
      </c>
      <c r="P188" t="s">
        <v>1708</v>
      </c>
      <c r="Q188" t="s">
        <v>2393</v>
      </c>
      <c r="R188" t="s">
        <v>2394</v>
      </c>
      <c r="T188" s="4" t="s">
        <v>2256</v>
      </c>
      <c r="U188" s="4" t="s">
        <v>1688</v>
      </c>
      <c r="V188" s="4" t="s">
        <v>1672</v>
      </c>
      <c r="W188" s="4" t="s">
        <v>2395</v>
      </c>
    </row>
    <row r="189" spans="1:25" x14ac:dyDescent="0.25">
      <c r="A189" t="s">
        <v>9</v>
      </c>
      <c r="B189" t="s">
        <v>59</v>
      </c>
      <c r="C189" t="s">
        <v>767</v>
      </c>
      <c r="D189" t="s">
        <v>823</v>
      </c>
      <c r="F189" t="s">
        <v>824</v>
      </c>
      <c r="G189" t="s">
        <v>15</v>
      </c>
      <c r="I189">
        <v>2012</v>
      </c>
      <c r="J189" t="s">
        <v>50</v>
      </c>
      <c r="K189" t="s">
        <v>1824</v>
      </c>
      <c r="L189" t="s">
        <v>1824</v>
      </c>
      <c r="M189" t="s">
        <v>1712</v>
      </c>
      <c r="P189" t="s">
        <v>1708</v>
      </c>
    </row>
    <row r="190" spans="1:25" x14ac:dyDescent="0.25">
      <c r="A190" t="s">
        <v>9</v>
      </c>
      <c r="B190" t="s">
        <v>59</v>
      </c>
      <c r="C190" t="s">
        <v>767</v>
      </c>
      <c r="D190" t="s">
        <v>825</v>
      </c>
      <c r="F190" t="s">
        <v>826</v>
      </c>
      <c r="G190" t="s">
        <v>15</v>
      </c>
      <c r="I190">
        <v>2012</v>
      </c>
      <c r="J190" t="s">
        <v>50</v>
      </c>
      <c r="K190">
        <v>1.488</v>
      </c>
      <c r="L190">
        <v>1.829</v>
      </c>
      <c r="M190" t="s">
        <v>1712</v>
      </c>
      <c r="N190" t="s">
        <v>1664</v>
      </c>
      <c r="O190" t="s">
        <v>2379</v>
      </c>
      <c r="P190" t="s">
        <v>1708</v>
      </c>
      <c r="Q190" t="s">
        <v>2298</v>
      </c>
      <c r="R190" t="s">
        <v>2380</v>
      </c>
      <c r="T190" s="4" t="s">
        <v>2381</v>
      </c>
      <c r="U190" s="4" t="s">
        <v>1688</v>
      </c>
      <c r="V190" s="4" t="s">
        <v>1759</v>
      </c>
      <c r="W190">
        <v>169</v>
      </c>
      <c r="X190">
        <v>27</v>
      </c>
    </row>
    <row r="191" spans="1:25" x14ac:dyDescent="0.25">
      <c r="A191" t="s">
        <v>9</v>
      </c>
      <c r="B191" t="s">
        <v>59</v>
      </c>
      <c r="C191" t="s">
        <v>767</v>
      </c>
      <c r="D191" t="s">
        <v>827</v>
      </c>
      <c r="F191" t="s">
        <v>828</v>
      </c>
      <c r="G191" t="s">
        <v>15</v>
      </c>
      <c r="I191">
        <v>2012</v>
      </c>
      <c r="J191" t="s">
        <v>24</v>
      </c>
      <c r="K191" t="s">
        <v>2436</v>
      </c>
      <c r="L191" t="s">
        <v>2436</v>
      </c>
      <c r="M191" t="s">
        <v>1723</v>
      </c>
      <c r="N191" t="s">
        <v>1664</v>
      </c>
      <c r="O191" t="s">
        <v>1735</v>
      </c>
      <c r="P191" t="s">
        <v>1708</v>
      </c>
      <c r="Q191" t="s">
        <v>2349</v>
      </c>
      <c r="R191" t="s">
        <v>2354</v>
      </c>
      <c r="W191" t="s">
        <v>2437</v>
      </c>
    </row>
    <row r="192" spans="1:25" x14ac:dyDescent="0.25">
      <c r="A192" t="s">
        <v>9</v>
      </c>
      <c r="B192" t="s">
        <v>59</v>
      </c>
      <c r="C192" t="s">
        <v>767</v>
      </c>
      <c r="D192" t="s">
        <v>829</v>
      </c>
      <c r="F192" t="s">
        <v>830</v>
      </c>
      <c r="G192" t="s">
        <v>15</v>
      </c>
      <c r="I192">
        <v>2014</v>
      </c>
      <c r="J192" t="s">
        <v>50</v>
      </c>
    </row>
    <row r="193" spans="1:25" x14ac:dyDescent="0.25">
      <c r="A193" t="s">
        <v>9</v>
      </c>
      <c r="B193" t="s">
        <v>59</v>
      </c>
      <c r="C193" t="s">
        <v>767</v>
      </c>
      <c r="D193" t="s">
        <v>356</v>
      </c>
      <c r="F193" t="s">
        <v>831</v>
      </c>
      <c r="G193" t="s">
        <v>15</v>
      </c>
      <c r="I193">
        <v>2012</v>
      </c>
      <c r="J193" t="s">
        <v>16</v>
      </c>
      <c r="K193" t="s">
        <v>2356</v>
      </c>
      <c r="L193" t="s">
        <v>2356</v>
      </c>
      <c r="M193" t="s">
        <v>1750</v>
      </c>
      <c r="N193" t="s">
        <v>1664</v>
      </c>
      <c r="O193" t="s">
        <v>2021</v>
      </c>
      <c r="P193" t="s">
        <v>1708</v>
      </c>
      <c r="Q193" t="s">
        <v>2016</v>
      </c>
      <c r="R193">
        <v>40</v>
      </c>
    </row>
    <row r="194" spans="1:25" s="6" customFormat="1" x14ac:dyDescent="0.25">
      <c r="A194" s="6" t="s">
        <v>9</v>
      </c>
      <c r="B194" s="6" t="s">
        <v>59</v>
      </c>
      <c r="C194" s="6" t="s">
        <v>767</v>
      </c>
      <c r="D194" s="6" t="s">
        <v>481</v>
      </c>
      <c r="E194" s="6" t="s">
        <v>832</v>
      </c>
      <c r="F194" s="6" t="s">
        <v>833</v>
      </c>
      <c r="G194" s="6" t="s">
        <v>15</v>
      </c>
      <c r="I194" s="6">
        <v>2014</v>
      </c>
      <c r="J194" s="6" t="s">
        <v>50</v>
      </c>
      <c r="K194" s="6" t="s">
        <v>2425</v>
      </c>
      <c r="L194" s="6" t="s">
        <v>2425</v>
      </c>
      <c r="M194" s="6" t="s">
        <v>1723</v>
      </c>
      <c r="O194" s="6" t="s">
        <v>366</v>
      </c>
      <c r="P194" s="6" t="s">
        <v>1708</v>
      </c>
      <c r="T194" s="14"/>
      <c r="U194" s="14"/>
      <c r="V194" s="6" t="s">
        <v>1672</v>
      </c>
      <c r="W194" s="6" t="s">
        <v>2426</v>
      </c>
    </row>
    <row r="195" spans="1:25" x14ac:dyDescent="0.25">
      <c r="A195" t="s">
        <v>9</v>
      </c>
      <c r="B195" t="s">
        <v>59</v>
      </c>
      <c r="C195" t="s">
        <v>767</v>
      </c>
      <c r="D195" t="s">
        <v>834</v>
      </c>
      <c r="F195" t="s">
        <v>835</v>
      </c>
      <c r="G195" t="s">
        <v>15</v>
      </c>
      <c r="I195">
        <v>2012</v>
      </c>
      <c r="J195" t="s">
        <v>50</v>
      </c>
      <c r="K195" t="s">
        <v>2388</v>
      </c>
      <c r="L195" t="s">
        <v>2388</v>
      </c>
      <c r="M195" t="s">
        <v>1723</v>
      </c>
      <c r="N195" t="s">
        <v>1668</v>
      </c>
      <c r="O195" t="s">
        <v>2363</v>
      </c>
      <c r="P195" t="s">
        <v>1708</v>
      </c>
      <c r="Q195" t="s">
        <v>2389</v>
      </c>
      <c r="R195" t="s">
        <v>2390</v>
      </c>
      <c r="T195" s="4" t="s">
        <v>2256</v>
      </c>
      <c r="U195" s="4" t="s">
        <v>1914</v>
      </c>
      <c r="V195" s="4" t="s">
        <v>1672</v>
      </c>
      <c r="W195" s="4" t="s">
        <v>2391</v>
      </c>
      <c r="X195">
        <v>28</v>
      </c>
      <c r="Y195">
        <v>90</v>
      </c>
    </row>
    <row r="196" spans="1:25" x14ac:dyDescent="0.25">
      <c r="A196" t="s">
        <v>9</v>
      </c>
      <c r="B196" t="s">
        <v>59</v>
      </c>
      <c r="C196" t="s">
        <v>767</v>
      </c>
      <c r="D196" t="s">
        <v>836</v>
      </c>
      <c r="F196" t="s">
        <v>837</v>
      </c>
      <c r="G196" t="s">
        <v>15</v>
      </c>
      <c r="I196">
        <v>2012</v>
      </c>
      <c r="J196" t="s">
        <v>24</v>
      </c>
      <c r="K196" t="s">
        <v>2348</v>
      </c>
      <c r="L196" t="s">
        <v>2348</v>
      </c>
      <c r="M196" t="s">
        <v>1723</v>
      </c>
      <c r="N196" t="s">
        <v>1664</v>
      </c>
      <c r="O196">
        <v>3</v>
      </c>
      <c r="P196" t="s">
        <v>1708</v>
      </c>
      <c r="Q196" t="s">
        <v>2349</v>
      </c>
      <c r="W196" t="s">
        <v>2350</v>
      </c>
    </row>
    <row r="197" spans="1:25" x14ac:dyDescent="0.25">
      <c r="A197" t="s">
        <v>9</v>
      </c>
      <c r="B197" t="s">
        <v>59</v>
      </c>
      <c r="C197" t="s">
        <v>767</v>
      </c>
      <c r="D197" t="s">
        <v>838</v>
      </c>
      <c r="F197" t="s">
        <v>839</v>
      </c>
      <c r="G197" t="s">
        <v>15</v>
      </c>
      <c r="I197">
        <v>2012</v>
      </c>
      <c r="J197" t="s">
        <v>50</v>
      </c>
      <c r="K197" t="s">
        <v>2434</v>
      </c>
      <c r="L197" t="s">
        <v>2434</v>
      </c>
      <c r="M197" t="s">
        <v>1712</v>
      </c>
      <c r="N197" t="s">
        <v>1911</v>
      </c>
      <c r="O197">
        <v>2</v>
      </c>
      <c r="P197" t="s">
        <v>1708</v>
      </c>
      <c r="Q197" t="s">
        <v>2435</v>
      </c>
      <c r="U197" s="4" t="s">
        <v>1735</v>
      </c>
      <c r="W197" t="s">
        <v>1872</v>
      </c>
    </row>
    <row r="198" spans="1:25" x14ac:dyDescent="0.25">
      <c r="A198" t="s">
        <v>9</v>
      </c>
      <c r="B198" t="s">
        <v>59</v>
      </c>
      <c r="C198" t="s">
        <v>767</v>
      </c>
      <c r="D198" t="s">
        <v>840</v>
      </c>
      <c r="E198" t="s">
        <v>841</v>
      </c>
      <c r="F198" t="s">
        <v>842</v>
      </c>
      <c r="G198" t="s">
        <v>15</v>
      </c>
      <c r="I198">
        <v>2012</v>
      </c>
      <c r="J198" t="s">
        <v>50</v>
      </c>
      <c r="K198" t="s">
        <v>2443</v>
      </c>
      <c r="L198" t="s">
        <v>2443</v>
      </c>
      <c r="M198" t="s">
        <v>1727</v>
      </c>
      <c r="N198" t="s">
        <v>2444</v>
      </c>
      <c r="O198" t="s">
        <v>2042</v>
      </c>
      <c r="P198" t="s">
        <v>1708</v>
      </c>
      <c r="Q198" t="s">
        <v>2445</v>
      </c>
      <c r="R198" t="s">
        <v>2354</v>
      </c>
      <c r="T198" s="4" t="s">
        <v>2446</v>
      </c>
      <c r="U198" s="4" t="s">
        <v>1735</v>
      </c>
      <c r="V198" s="4" t="s">
        <v>1672</v>
      </c>
      <c r="W198" t="s">
        <v>2447</v>
      </c>
      <c r="X198">
        <v>10</v>
      </c>
    </row>
    <row r="199" spans="1:25" x14ac:dyDescent="0.25">
      <c r="A199" t="s">
        <v>9</v>
      </c>
      <c r="B199" t="s">
        <v>59</v>
      </c>
      <c r="C199" t="s">
        <v>767</v>
      </c>
      <c r="D199" t="s">
        <v>843</v>
      </c>
      <c r="F199" t="s">
        <v>844</v>
      </c>
      <c r="G199" t="s">
        <v>44</v>
      </c>
      <c r="H199" t="s">
        <v>118</v>
      </c>
      <c r="I199">
        <v>2012</v>
      </c>
      <c r="J199" t="s">
        <v>16</v>
      </c>
      <c r="K199" t="s">
        <v>2438</v>
      </c>
      <c r="L199" t="s">
        <v>2438</v>
      </c>
      <c r="M199" t="s">
        <v>1727</v>
      </c>
      <c r="N199" t="s">
        <v>1664</v>
      </c>
      <c r="O199" t="s">
        <v>2038</v>
      </c>
      <c r="P199" t="s">
        <v>1708</v>
      </c>
      <c r="Q199" t="s">
        <v>2364</v>
      </c>
      <c r="U199" s="4">
        <v>3</v>
      </c>
    </row>
    <row r="200" spans="1:25" x14ac:dyDescent="0.25">
      <c r="A200" t="s">
        <v>9</v>
      </c>
      <c r="B200" t="s">
        <v>59</v>
      </c>
      <c r="C200" t="s">
        <v>767</v>
      </c>
      <c r="D200" t="s">
        <v>845</v>
      </c>
      <c r="E200" t="s">
        <v>846</v>
      </c>
      <c r="F200" t="s">
        <v>847</v>
      </c>
      <c r="G200" t="s">
        <v>15</v>
      </c>
      <c r="I200">
        <v>2012</v>
      </c>
      <c r="J200" t="s">
        <v>16</v>
      </c>
      <c r="K200" t="s">
        <v>2428</v>
      </c>
      <c r="L200" t="s">
        <v>2428</v>
      </c>
      <c r="M200" t="s">
        <v>1712</v>
      </c>
      <c r="N200" t="s">
        <v>2420</v>
      </c>
      <c r="O200" t="s">
        <v>2429</v>
      </c>
      <c r="P200" t="s">
        <v>1708</v>
      </c>
      <c r="Q200" t="s">
        <v>2430</v>
      </c>
      <c r="R200">
        <v>35</v>
      </c>
      <c r="U200" s="4" t="s">
        <v>1735</v>
      </c>
      <c r="V200" t="s">
        <v>1672</v>
      </c>
      <c r="W200" t="s">
        <v>2431</v>
      </c>
      <c r="X200">
        <v>32</v>
      </c>
    </row>
    <row r="201" spans="1:25" x14ac:dyDescent="0.25">
      <c r="A201" t="s">
        <v>9</v>
      </c>
      <c r="B201" t="s">
        <v>59</v>
      </c>
      <c r="C201" t="s">
        <v>767</v>
      </c>
      <c r="D201" t="s">
        <v>848</v>
      </c>
      <c r="F201" t="s">
        <v>849</v>
      </c>
      <c r="G201" t="s">
        <v>15</v>
      </c>
      <c r="I201">
        <v>2012</v>
      </c>
      <c r="J201" t="s">
        <v>46</v>
      </c>
      <c r="K201" t="s">
        <v>2407</v>
      </c>
      <c r="L201" t="s">
        <v>2407</v>
      </c>
      <c r="M201" t="s">
        <v>1727</v>
      </c>
      <c r="O201" t="s">
        <v>2369</v>
      </c>
      <c r="P201" t="s">
        <v>1708</v>
      </c>
      <c r="Q201" t="s">
        <v>2408</v>
      </c>
      <c r="R201" t="s">
        <v>1812</v>
      </c>
      <c r="W201" t="s">
        <v>2409</v>
      </c>
    </row>
    <row r="202" spans="1:25" x14ac:dyDescent="0.25">
      <c r="A202" t="s">
        <v>9</v>
      </c>
      <c r="B202" t="s">
        <v>59</v>
      </c>
      <c r="C202" t="s">
        <v>767</v>
      </c>
      <c r="D202" t="s">
        <v>850</v>
      </c>
      <c r="E202" t="s">
        <v>851</v>
      </c>
      <c r="F202" t="s">
        <v>852</v>
      </c>
      <c r="G202" t="s">
        <v>15</v>
      </c>
      <c r="I202">
        <v>2012</v>
      </c>
      <c r="J202" t="s">
        <v>24</v>
      </c>
      <c r="K202">
        <v>0.52</v>
      </c>
      <c r="L202">
        <v>0.52</v>
      </c>
      <c r="M202" t="s">
        <v>1727</v>
      </c>
      <c r="N202" t="s">
        <v>1664</v>
      </c>
      <c r="O202" t="s">
        <v>1720</v>
      </c>
      <c r="P202" t="s">
        <v>1708</v>
      </c>
      <c r="Q202" t="s">
        <v>2346</v>
      </c>
      <c r="V202" t="s">
        <v>1672</v>
      </c>
      <c r="W202" t="s">
        <v>2347</v>
      </c>
    </row>
    <row r="203" spans="1:25" x14ac:dyDescent="0.25">
      <c r="A203" t="s">
        <v>9</v>
      </c>
      <c r="B203" t="s">
        <v>59</v>
      </c>
      <c r="C203" t="s">
        <v>767</v>
      </c>
      <c r="D203" t="s">
        <v>853</v>
      </c>
      <c r="F203" t="s">
        <v>854</v>
      </c>
      <c r="G203" t="s">
        <v>15</v>
      </c>
      <c r="I203">
        <v>2012</v>
      </c>
      <c r="J203" t="s">
        <v>46</v>
      </c>
      <c r="K203">
        <v>0.48</v>
      </c>
      <c r="L203">
        <v>0.48</v>
      </c>
      <c r="M203" t="s">
        <v>1842</v>
      </c>
      <c r="N203" t="s">
        <v>1664</v>
      </c>
      <c r="O203" t="s">
        <v>1735</v>
      </c>
      <c r="P203" t="s">
        <v>1708</v>
      </c>
    </row>
    <row r="204" spans="1:25" x14ac:dyDescent="0.25">
      <c r="A204" t="s">
        <v>9</v>
      </c>
      <c r="B204" t="s">
        <v>59</v>
      </c>
      <c r="C204" t="s">
        <v>767</v>
      </c>
      <c r="D204" t="s">
        <v>855</v>
      </c>
      <c r="F204" t="s">
        <v>856</v>
      </c>
      <c r="G204" t="s">
        <v>15</v>
      </c>
      <c r="I204">
        <v>2014</v>
      </c>
      <c r="J204" t="s">
        <v>16</v>
      </c>
    </row>
    <row r="205" spans="1:25" x14ac:dyDescent="0.25">
      <c r="A205" t="s">
        <v>9</v>
      </c>
      <c r="B205" t="s">
        <v>59</v>
      </c>
      <c r="C205" t="s">
        <v>767</v>
      </c>
      <c r="D205" t="s">
        <v>857</v>
      </c>
      <c r="F205" t="s">
        <v>858</v>
      </c>
      <c r="G205" t="s">
        <v>15</v>
      </c>
      <c r="I205">
        <v>2012</v>
      </c>
      <c r="J205" t="s">
        <v>50</v>
      </c>
    </row>
    <row r="206" spans="1:25" x14ac:dyDescent="0.25">
      <c r="A206" t="s">
        <v>9</v>
      </c>
      <c r="B206" t="s">
        <v>59</v>
      </c>
      <c r="C206" t="s">
        <v>947</v>
      </c>
      <c r="D206" t="s">
        <v>948</v>
      </c>
      <c r="E206" t="s">
        <v>949</v>
      </c>
      <c r="F206" t="s">
        <v>950</v>
      </c>
      <c r="G206" t="s">
        <v>15</v>
      </c>
      <c r="I206">
        <v>2012</v>
      </c>
      <c r="J206" t="s">
        <v>24</v>
      </c>
      <c r="K206" t="s">
        <v>2555</v>
      </c>
      <c r="L206" t="s">
        <v>2555</v>
      </c>
      <c r="M206" t="s">
        <v>1708</v>
      </c>
      <c r="N206" t="s">
        <v>1664</v>
      </c>
      <c r="O206" t="s">
        <v>2218</v>
      </c>
      <c r="P206" t="s">
        <v>1708</v>
      </c>
      <c r="Q206" t="s">
        <v>2556</v>
      </c>
      <c r="R206" t="s">
        <v>2557</v>
      </c>
      <c r="T206" s="4" t="s">
        <v>2332</v>
      </c>
      <c r="U206" s="4" t="s">
        <v>2526</v>
      </c>
      <c r="V206" s="4" t="s">
        <v>1673</v>
      </c>
      <c r="W206" s="4" t="s">
        <v>2558</v>
      </c>
    </row>
    <row r="207" spans="1:25" x14ac:dyDescent="0.25">
      <c r="A207" t="s">
        <v>9</v>
      </c>
      <c r="B207" t="s">
        <v>59</v>
      </c>
      <c r="C207" t="s">
        <v>947</v>
      </c>
      <c r="D207" t="s">
        <v>951</v>
      </c>
      <c r="E207" t="s">
        <v>952</v>
      </c>
      <c r="F207" t="s">
        <v>953</v>
      </c>
      <c r="G207" t="s">
        <v>15</v>
      </c>
      <c r="I207">
        <v>2012</v>
      </c>
      <c r="J207" t="s">
        <v>46</v>
      </c>
      <c r="K207" t="s">
        <v>2564</v>
      </c>
      <c r="L207" t="s">
        <v>2564</v>
      </c>
      <c r="M207" t="s">
        <v>1842</v>
      </c>
      <c r="N207" t="s">
        <v>2565</v>
      </c>
      <c r="O207">
        <v>1</v>
      </c>
      <c r="P207" t="s">
        <v>1708</v>
      </c>
      <c r="Q207" t="s">
        <v>2566</v>
      </c>
      <c r="R207" t="s">
        <v>2567</v>
      </c>
      <c r="T207" s="4" t="s">
        <v>2568</v>
      </c>
      <c r="U207" s="4" t="s">
        <v>2569</v>
      </c>
      <c r="V207" s="4" t="s">
        <v>1759</v>
      </c>
      <c r="W207" s="4" t="s">
        <v>2486</v>
      </c>
      <c r="X207">
        <v>18</v>
      </c>
      <c r="Y207" t="s">
        <v>2554</v>
      </c>
    </row>
    <row r="208" spans="1:25" x14ac:dyDescent="0.25">
      <c r="A208" t="s">
        <v>9</v>
      </c>
      <c r="B208" t="s">
        <v>59</v>
      </c>
      <c r="C208" t="s">
        <v>947</v>
      </c>
      <c r="D208" t="s">
        <v>954</v>
      </c>
      <c r="E208" t="s">
        <v>955</v>
      </c>
      <c r="F208" t="s">
        <v>956</v>
      </c>
      <c r="G208" t="s">
        <v>15</v>
      </c>
      <c r="I208">
        <v>2012</v>
      </c>
      <c r="J208" t="s">
        <v>46</v>
      </c>
      <c r="K208" t="s">
        <v>2570</v>
      </c>
      <c r="L208" t="s">
        <v>2570</v>
      </c>
      <c r="M208" t="s">
        <v>1729</v>
      </c>
      <c r="N208" t="s">
        <v>1664</v>
      </c>
      <c r="O208">
        <v>1</v>
      </c>
      <c r="P208" t="s">
        <v>1708</v>
      </c>
      <c r="Q208" t="s">
        <v>2566</v>
      </c>
      <c r="R208" t="s">
        <v>2571</v>
      </c>
      <c r="T208" s="4" t="s">
        <v>2572</v>
      </c>
      <c r="U208" s="4" t="s">
        <v>2573</v>
      </c>
      <c r="V208" s="4" t="s">
        <v>1672</v>
      </c>
      <c r="W208" s="4" t="s">
        <v>2574</v>
      </c>
      <c r="X208">
        <v>17</v>
      </c>
    </row>
    <row r="209" spans="1:25" x14ac:dyDescent="0.25">
      <c r="A209" t="s">
        <v>9</v>
      </c>
      <c r="B209" t="s">
        <v>59</v>
      </c>
      <c r="C209" t="s">
        <v>947</v>
      </c>
      <c r="D209" t="s">
        <v>957</v>
      </c>
      <c r="E209" t="s">
        <v>958</v>
      </c>
      <c r="F209" t="s">
        <v>959</v>
      </c>
      <c r="G209" t="s">
        <v>15</v>
      </c>
      <c r="I209">
        <v>2012</v>
      </c>
      <c r="J209" t="s">
        <v>46</v>
      </c>
      <c r="K209" t="s">
        <v>2559</v>
      </c>
      <c r="L209" t="s">
        <v>2560</v>
      </c>
      <c r="M209" t="s">
        <v>1842</v>
      </c>
      <c r="N209" t="s">
        <v>1664</v>
      </c>
      <c r="O209">
        <v>1</v>
      </c>
      <c r="P209" t="s">
        <v>1708</v>
      </c>
      <c r="Q209" t="s">
        <v>2561</v>
      </c>
      <c r="R209" t="s">
        <v>2562</v>
      </c>
      <c r="T209" s="4" t="s">
        <v>2252</v>
      </c>
      <c r="U209" s="4" t="s">
        <v>1688</v>
      </c>
      <c r="V209" s="4" t="s">
        <v>1673</v>
      </c>
      <c r="W209" s="4" t="s">
        <v>2563</v>
      </c>
      <c r="X209">
        <v>26</v>
      </c>
    </row>
    <row r="210" spans="1:25" x14ac:dyDescent="0.25">
      <c r="A210" t="s">
        <v>9</v>
      </c>
      <c r="B210" t="s">
        <v>59</v>
      </c>
      <c r="C210" t="s">
        <v>981</v>
      </c>
      <c r="D210" t="s">
        <v>982</v>
      </c>
      <c r="F210" t="s">
        <v>983</v>
      </c>
      <c r="G210" t="s">
        <v>27</v>
      </c>
      <c r="I210">
        <v>2012</v>
      </c>
      <c r="J210" t="s">
        <v>16</v>
      </c>
      <c r="K210" t="s">
        <v>2465</v>
      </c>
      <c r="L210" t="s">
        <v>2465</v>
      </c>
      <c r="M210" t="s">
        <v>1677</v>
      </c>
      <c r="N210" t="s">
        <v>1713</v>
      </c>
      <c r="O210" t="s">
        <v>2459</v>
      </c>
      <c r="P210" t="s">
        <v>1708</v>
      </c>
      <c r="Q210" t="s">
        <v>2364</v>
      </c>
      <c r="R210" t="s">
        <v>2035</v>
      </c>
      <c r="T210" s="4" t="s">
        <v>2252</v>
      </c>
      <c r="U210" s="4" t="s">
        <v>1735</v>
      </c>
      <c r="V210" s="4" t="s">
        <v>1672</v>
      </c>
      <c r="W210" s="4" t="s">
        <v>2466</v>
      </c>
      <c r="X210">
        <v>19</v>
      </c>
    </row>
    <row r="211" spans="1:25" x14ac:dyDescent="0.25">
      <c r="A211" t="s">
        <v>9</v>
      </c>
      <c r="B211" t="s">
        <v>59</v>
      </c>
      <c r="C211" t="s">
        <v>1022</v>
      </c>
      <c r="D211" t="s">
        <v>1023</v>
      </c>
      <c r="F211" t="s">
        <v>1024</v>
      </c>
      <c r="G211" t="s">
        <v>15</v>
      </c>
      <c r="I211">
        <v>2012</v>
      </c>
      <c r="J211" t="s">
        <v>24</v>
      </c>
      <c r="K211" t="s">
        <v>2583</v>
      </c>
      <c r="L211" t="s">
        <v>2583</v>
      </c>
      <c r="M211" t="s">
        <v>1842</v>
      </c>
      <c r="N211" t="s">
        <v>1664</v>
      </c>
      <c r="O211" t="s">
        <v>2584</v>
      </c>
      <c r="P211" t="s">
        <v>1708</v>
      </c>
      <c r="T211" s="4" t="s">
        <v>2252</v>
      </c>
    </row>
    <row r="212" spans="1:25" x14ac:dyDescent="0.25">
      <c r="A212" t="s">
        <v>9</v>
      </c>
      <c r="B212" t="s">
        <v>59</v>
      </c>
      <c r="C212" t="s">
        <v>1110</v>
      </c>
      <c r="D212" t="s">
        <v>1111</v>
      </c>
      <c r="F212" t="s">
        <v>1112</v>
      </c>
      <c r="G212" t="s">
        <v>15</v>
      </c>
      <c r="I212">
        <v>2014</v>
      </c>
      <c r="J212" t="s">
        <v>24</v>
      </c>
      <c r="M212" t="s">
        <v>1842</v>
      </c>
      <c r="O212">
        <v>1</v>
      </c>
      <c r="P212" t="s">
        <v>1708</v>
      </c>
      <c r="R212" t="s">
        <v>2613</v>
      </c>
      <c r="W212" t="s">
        <v>2612</v>
      </c>
    </row>
    <row r="213" spans="1:25" x14ac:dyDescent="0.25">
      <c r="A213" t="s">
        <v>9</v>
      </c>
      <c r="B213" t="s">
        <v>59</v>
      </c>
      <c r="C213" t="s">
        <v>1110</v>
      </c>
      <c r="D213" t="s">
        <v>1113</v>
      </c>
      <c r="F213" t="s">
        <v>1114</v>
      </c>
      <c r="G213" t="s">
        <v>15</v>
      </c>
      <c r="I213">
        <v>2014</v>
      </c>
      <c r="J213" t="s">
        <v>24</v>
      </c>
      <c r="K213" t="s">
        <v>2609</v>
      </c>
      <c r="L213" t="s">
        <v>2609</v>
      </c>
      <c r="N213" t="s">
        <v>2610</v>
      </c>
      <c r="O213">
        <v>1</v>
      </c>
      <c r="P213" t="s">
        <v>1708</v>
      </c>
      <c r="U213" s="4" t="s">
        <v>2611</v>
      </c>
      <c r="W213" t="s">
        <v>2612</v>
      </c>
    </row>
    <row r="214" spans="1:25" x14ac:dyDescent="0.25">
      <c r="A214" t="s">
        <v>9</v>
      </c>
      <c r="B214" t="s">
        <v>59</v>
      </c>
      <c r="C214" t="s">
        <v>1286</v>
      </c>
      <c r="D214" t="s">
        <v>1287</v>
      </c>
      <c r="F214" t="s">
        <v>1288</v>
      </c>
      <c r="G214" t="s">
        <v>15</v>
      </c>
      <c r="I214">
        <v>2012</v>
      </c>
      <c r="J214" t="s">
        <v>46</v>
      </c>
      <c r="K214" t="s">
        <v>2467</v>
      </c>
      <c r="L214" t="s">
        <v>2467</v>
      </c>
      <c r="N214" t="s">
        <v>1664</v>
      </c>
      <c r="O214" t="s">
        <v>2363</v>
      </c>
      <c r="P214" t="s">
        <v>1708</v>
      </c>
      <c r="Q214" t="s">
        <v>2468</v>
      </c>
      <c r="R214">
        <v>21</v>
      </c>
      <c r="W214" t="s">
        <v>2424</v>
      </c>
    </row>
    <row r="215" spans="1:25" x14ac:dyDescent="0.25">
      <c r="A215" t="s">
        <v>9</v>
      </c>
      <c r="B215" t="s">
        <v>59</v>
      </c>
      <c r="C215" t="s">
        <v>1289</v>
      </c>
      <c r="D215" t="s">
        <v>70</v>
      </c>
      <c r="F215" t="s">
        <v>1290</v>
      </c>
      <c r="G215" t="s">
        <v>44</v>
      </c>
      <c r="H215" t="s">
        <v>1291</v>
      </c>
      <c r="I215">
        <v>2013</v>
      </c>
      <c r="J215" t="s">
        <v>16</v>
      </c>
      <c r="K215">
        <v>0.38</v>
      </c>
      <c r="L215">
        <v>0.4</v>
      </c>
      <c r="M215" t="s">
        <v>1712</v>
      </c>
      <c r="N215" t="s">
        <v>2282</v>
      </c>
      <c r="O215" t="s">
        <v>2459</v>
      </c>
      <c r="P215" t="s">
        <v>1708</v>
      </c>
      <c r="Q215" t="s">
        <v>2460</v>
      </c>
      <c r="R215" t="s">
        <v>2461</v>
      </c>
      <c r="T215" s="4" t="s">
        <v>2252</v>
      </c>
      <c r="V215" s="4" t="s">
        <v>1689</v>
      </c>
      <c r="W215">
        <v>90</v>
      </c>
      <c r="X215">
        <v>19</v>
      </c>
    </row>
    <row r="216" spans="1:25" x14ac:dyDescent="0.25">
      <c r="A216" t="s">
        <v>9</v>
      </c>
      <c r="B216" t="s">
        <v>59</v>
      </c>
      <c r="C216" t="s">
        <v>1289</v>
      </c>
      <c r="D216" t="s">
        <v>1292</v>
      </c>
      <c r="F216" t="s">
        <v>1293</v>
      </c>
      <c r="G216" t="s">
        <v>15</v>
      </c>
      <c r="I216">
        <v>2012</v>
      </c>
      <c r="J216" t="s">
        <v>16</v>
      </c>
      <c r="K216" t="s">
        <v>2455</v>
      </c>
      <c r="L216" t="s">
        <v>2455</v>
      </c>
      <c r="M216" t="s">
        <v>1712</v>
      </c>
      <c r="N216" t="s">
        <v>2282</v>
      </c>
      <c r="O216" t="s">
        <v>2218</v>
      </c>
      <c r="P216" t="s">
        <v>1708</v>
      </c>
      <c r="Q216" t="s">
        <v>2456</v>
      </c>
      <c r="R216" t="s">
        <v>2457</v>
      </c>
      <c r="S216">
        <v>20</v>
      </c>
      <c r="T216" s="4" t="s">
        <v>2252</v>
      </c>
      <c r="U216" s="4" t="s">
        <v>1674</v>
      </c>
      <c r="V216" s="4" t="s">
        <v>1672</v>
      </c>
      <c r="W216">
        <v>104</v>
      </c>
      <c r="X216">
        <v>18</v>
      </c>
      <c r="Y216" t="s">
        <v>2458</v>
      </c>
    </row>
    <row r="217" spans="1:25" x14ac:dyDescent="0.25">
      <c r="A217" t="s">
        <v>9</v>
      </c>
      <c r="B217" t="s">
        <v>59</v>
      </c>
      <c r="C217" t="s">
        <v>1298</v>
      </c>
      <c r="D217" t="s">
        <v>1299</v>
      </c>
      <c r="F217" t="s">
        <v>1300</v>
      </c>
      <c r="G217" t="s">
        <v>44</v>
      </c>
      <c r="H217" t="s">
        <v>1301</v>
      </c>
      <c r="I217">
        <v>2013</v>
      </c>
      <c r="J217" t="s">
        <v>16</v>
      </c>
      <c r="M217" t="s">
        <v>1729</v>
      </c>
      <c r="O217" t="s">
        <v>2042</v>
      </c>
      <c r="Q217" t="s">
        <v>2621</v>
      </c>
      <c r="W217" t="s">
        <v>2623</v>
      </c>
    </row>
    <row r="218" spans="1:25" x14ac:dyDescent="0.25">
      <c r="A218" t="s">
        <v>9</v>
      </c>
      <c r="B218" t="s">
        <v>59</v>
      </c>
      <c r="C218" t="s">
        <v>1298</v>
      </c>
      <c r="D218" t="s">
        <v>1302</v>
      </c>
      <c r="F218" t="s">
        <v>1303</v>
      </c>
      <c r="G218" t="s">
        <v>27</v>
      </c>
      <c r="I218">
        <v>2012</v>
      </c>
      <c r="J218" t="s">
        <v>16</v>
      </c>
      <c r="K218" t="s">
        <v>2619</v>
      </c>
      <c r="L218" t="s">
        <v>2619</v>
      </c>
      <c r="M218" t="s">
        <v>1842</v>
      </c>
      <c r="O218" t="s">
        <v>2038</v>
      </c>
      <c r="P218" t="s">
        <v>1708</v>
      </c>
      <c r="Q218" t="s">
        <v>2621</v>
      </c>
      <c r="R218" t="s">
        <v>2586</v>
      </c>
      <c r="W218" t="s">
        <v>2622</v>
      </c>
    </row>
    <row r="219" spans="1:25" x14ac:dyDescent="0.25">
      <c r="A219" t="s">
        <v>9</v>
      </c>
      <c r="B219" t="s">
        <v>59</v>
      </c>
      <c r="C219" t="s">
        <v>1298</v>
      </c>
      <c r="D219" t="s">
        <v>408</v>
      </c>
      <c r="E219" t="s">
        <v>1304</v>
      </c>
      <c r="F219" t="s">
        <v>1305</v>
      </c>
      <c r="G219" t="s">
        <v>15</v>
      </c>
      <c r="I219">
        <v>2012</v>
      </c>
      <c r="J219" t="s">
        <v>16</v>
      </c>
      <c r="K219" t="s">
        <v>2614</v>
      </c>
      <c r="L219" t="s">
        <v>2615</v>
      </c>
      <c r="M219" t="s">
        <v>1729</v>
      </c>
      <c r="N219" t="s">
        <v>1664</v>
      </c>
      <c r="O219" t="s">
        <v>2620</v>
      </c>
      <c r="P219" t="s">
        <v>1708</v>
      </c>
      <c r="Q219" t="s">
        <v>2616</v>
      </c>
      <c r="R219" t="s">
        <v>2617</v>
      </c>
      <c r="T219" s="4" t="s">
        <v>2332</v>
      </c>
      <c r="U219" s="4">
        <v>3</v>
      </c>
      <c r="V219" s="4" t="s">
        <v>1672</v>
      </c>
      <c r="W219" s="4" t="s">
        <v>2618</v>
      </c>
      <c r="X219">
        <v>20</v>
      </c>
    </row>
    <row r="220" spans="1:25" x14ac:dyDescent="0.25">
      <c r="A220" t="s">
        <v>9</v>
      </c>
      <c r="B220" t="s">
        <v>59</v>
      </c>
      <c r="C220" t="s">
        <v>1306</v>
      </c>
      <c r="D220" t="s">
        <v>1307</v>
      </c>
      <c r="E220" t="s">
        <v>1308</v>
      </c>
      <c r="F220" t="s">
        <v>1309</v>
      </c>
      <c r="G220" t="s">
        <v>44</v>
      </c>
      <c r="H220" t="s">
        <v>1310</v>
      </c>
      <c r="I220">
        <v>2012</v>
      </c>
      <c r="J220" t="s">
        <v>16</v>
      </c>
      <c r="M220" t="s">
        <v>1664</v>
      </c>
      <c r="N220">
        <v>3</v>
      </c>
      <c r="O220" t="s">
        <v>1708</v>
      </c>
    </row>
    <row r="221" spans="1:25" x14ac:dyDescent="0.25">
      <c r="A221" t="s">
        <v>9</v>
      </c>
      <c r="B221" t="s">
        <v>59</v>
      </c>
      <c r="C221" t="s">
        <v>1358</v>
      </c>
      <c r="D221" t="s">
        <v>1359</v>
      </c>
      <c r="F221" t="s">
        <v>1360</v>
      </c>
      <c r="G221" t="s">
        <v>96</v>
      </c>
      <c r="H221" t="s">
        <v>1301</v>
      </c>
      <c r="I221">
        <v>2012</v>
      </c>
      <c r="J221" t="s">
        <v>16</v>
      </c>
      <c r="M221" t="s">
        <v>1842</v>
      </c>
      <c r="N221" t="s">
        <v>1664</v>
      </c>
      <c r="O221" t="s">
        <v>2279</v>
      </c>
      <c r="P221" t="s">
        <v>1708</v>
      </c>
    </row>
    <row r="222" spans="1:25" x14ac:dyDescent="0.25">
      <c r="A222" t="s">
        <v>9</v>
      </c>
      <c r="B222" t="s">
        <v>59</v>
      </c>
      <c r="C222" t="s">
        <v>1358</v>
      </c>
      <c r="D222" t="s">
        <v>1361</v>
      </c>
      <c r="F222" t="s">
        <v>1362</v>
      </c>
      <c r="G222" t="s">
        <v>27</v>
      </c>
      <c r="I222">
        <v>2012</v>
      </c>
      <c r="J222" t="s">
        <v>16</v>
      </c>
      <c r="O222" t="s">
        <v>2311</v>
      </c>
      <c r="P222" t="s">
        <v>1708</v>
      </c>
      <c r="T222" s="4">
        <v>21</v>
      </c>
      <c r="U222" s="4">
        <v>2</v>
      </c>
      <c r="W222" t="s">
        <v>2474</v>
      </c>
    </row>
    <row r="223" spans="1:25" x14ac:dyDescent="0.25">
      <c r="A223" t="s">
        <v>9</v>
      </c>
      <c r="B223" t="s">
        <v>59</v>
      </c>
      <c r="C223" t="s">
        <v>1358</v>
      </c>
      <c r="D223" t="s">
        <v>1363</v>
      </c>
      <c r="F223" t="s">
        <v>1364</v>
      </c>
      <c r="G223" t="s">
        <v>15</v>
      </c>
      <c r="I223">
        <v>2012</v>
      </c>
      <c r="J223" t="s">
        <v>46</v>
      </c>
      <c r="K223" t="s">
        <v>2502</v>
      </c>
      <c r="L223" t="s">
        <v>2502</v>
      </c>
      <c r="M223" t="s">
        <v>1885</v>
      </c>
      <c r="N223" t="s">
        <v>1664</v>
      </c>
      <c r="O223" t="s">
        <v>2025</v>
      </c>
      <c r="P223" t="s">
        <v>1708</v>
      </c>
      <c r="Q223" t="s">
        <v>2503</v>
      </c>
      <c r="R223" t="s">
        <v>2504</v>
      </c>
      <c r="S223">
        <v>7</v>
      </c>
      <c r="T223" s="11" t="s">
        <v>2505</v>
      </c>
      <c r="U223" s="4" t="s">
        <v>2042</v>
      </c>
      <c r="V223" s="4" t="s">
        <v>1672</v>
      </c>
      <c r="W223" s="4" t="s">
        <v>2506</v>
      </c>
      <c r="X223">
        <v>25</v>
      </c>
      <c r="Y223" t="s">
        <v>2507</v>
      </c>
    </row>
    <row r="224" spans="1:25" x14ac:dyDescent="0.25">
      <c r="A224" t="s">
        <v>9</v>
      </c>
      <c r="B224" t="s">
        <v>59</v>
      </c>
      <c r="C224" t="s">
        <v>1358</v>
      </c>
      <c r="D224" t="s">
        <v>76</v>
      </c>
      <c r="F224" t="s">
        <v>1365</v>
      </c>
      <c r="G224" t="s">
        <v>15</v>
      </c>
      <c r="I224">
        <v>2012</v>
      </c>
      <c r="J224" t="s">
        <v>50</v>
      </c>
      <c r="K224" t="s">
        <v>2534</v>
      </c>
      <c r="L224" t="s">
        <v>2534</v>
      </c>
      <c r="M224" t="s">
        <v>1723</v>
      </c>
      <c r="N224" t="s">
        <v>2420</v>
      </c>
      <c r="O224" t="s">
        <v>2379</v>
      </c>
      <c r="P224" t="s">
        <v>1708</v>
      </c>
      <c r="Q224" t="s">
        <v>2349</v>
      </c>
      <c r="W224" t="s">
        <v>2535</v>
      </c>
    </row>
    <row r="225" spans="1:25" x14ac:dyDescent="0.25">
      <c r="A225" t="s">
        <v>9</v>
      </c>
      <c r="B225" t="s">
        <v>59</v>
      </c>
      <c r="C225" t="s">
        <v>1358</v>
      </c>
      <c r="D225" t="s">
        <v>1366</v>
      </c>
      <c r="F225" t="s">
        <v>1367</v>
      </c>
      <c r="G225" t="s">
        <v>15</v>
      </c>
      <c r="I225">
        <v>2012</v>
      </c>
      <c r="J225" t="s">
        <v>16</v>
      </c>
      <c r="K225" t="s">
        <v>2513</v>
      </c>
      <c r="L225" t="s">
        <v>2513</v>
      </c>
      <c r="M225" t="s">
        <v>2000</v>
      </c>
      <c r="N225" t="s">
        <v>1664</v>
      </c>
      <c r="O225" t="s">
        <v>1735</v>
      </c>
      <c r="P225" t="s">
        <v>1708</v>
      </c>
      <c r="Q225">
        <v>27</v>
      </c>
      <c r="W225" t="s">
        <v>2514</v>
      </c>
    </row>
    <row r="226" spans="1:25" x14ac:dyDescent="0.25">
      <c r="A226" t="s">
        <v>9</v>
      </c>
      <c r="B226" t="s">
        <v>59</v>
      </c>
      <c r="C226" t="s">
        <v>1358</v>
      </c>
      <c r="D226" t="s">
        <v>1368</v>
      </c>
      <c r="F226" t="s">
        <v>1369</v>
      </c>
      <c r="G226" t="s">
        <v>15</v>
      </c>
      <c r="I226">
        <v>2012</v>
      </c>
      <c r="J226" t="s">
        <v>16</v>
      </c>
      <c r="K226" t="s">
        <v>2515</v>
      </c>
      <c r="L226" t="s">
        <v>2515</v>
      </c>
      <c r="M226" t="s">
        <v>1892</v>
      </c>
      <c r="N226" t="s">
        <v>1664</v>
      </c>
      <c r="O226" t="s">
        <v>2516</v>
      </c>
      <c r="P226" t="s">
        <v>1708</v>
      </c>
      <c r="Q226" t="s">
        <v>2517</v>
      </c>
      <c r="R226">
        <v>26</v>
      </c>
      <c r="S226">
        <v>8</v>
      </c>
      <c r="T226" s="4" t="s">
        <v>2518</v>
      </c>
      <c r="U226" s="4" t="s">
        <v>2519</v>
      </c>
      <c r="V226" s="4" t="s">
        <v>1672</v>
      </c>
      <c r="W226" s="4" t="s">
        <v>2520</v>
      </c>
      <c r="X226">
        <v>25</v>
      </c>
      <c r="Y226" t="s">
        <v>2521</v>
      </c>
    </row>
    <row r="227" spans="1:25" x14ac:dyDescent="0.25">
      <c r="A227" t="s">
        <v>9</v>
      </c>
      <c r="B227" t="s">
        <v>59</v>
      </c>
      <c r="C227" t="s">
        <v>1358</v>
      </c>
      <c r="D227" t="s">
        <v>1370</v>
      </c>
      <c r="F227" t="s">
        <v>1371</v>
      </c>
      <c r="G227" t="s">
        <v>15</v>
      </c>
      <c r="I227">
        <v>2012</v>
      </c>
      <c r="J227" t="s">
        <v>16</v>
      </c>
      <c r="K227" t="s">
        <v>2522</v>
      </c>
      <c r="L227" t="s">
        <v>2522</v>
      </c>
      <c r="M227" t="s">
        <v>1677</v>
      </c>
      <c r="N227" t="s">
        <v>1664</v>
      </c>
      <c r="O227" t="s">
        <v>2523</v>
      </c>
      <c r="P227" t="s">
        <v>1708</v>
      </c>
      <c r="Q227" t="s">
        <v>2524</v>
      </c>
      <c r="R227" t="s">
        <v>2525</v>
      </c>
      <c r="S227">
        <v>7</v>
      </c>
      <c r="T227" s="4" t="s">
        <v>2446</v>
      </c>
      <c r="U227" s="4" t="s">
        <v>2526</v>
      </c>
      <c r="V227" s="4" t="s">
        <v>1672</v>
      </c>
      <c r="W227" s="4" t="s">
        <v>2527</v>
      </c>
      <c r="X227">
        <v>34</v>
      </c>
      <c r="Y227">
        <v>90</v>
      </c>
    </row>
    <row r="228" spans="1:25" x14ac:dyDescent="0.25">
      <c r="A228" t="s">
        <v>9</v>
      </c>
      <c r="B228" t="s">
        <v>59</v>
      </c>
      <c r="C228" t="s">
        <v>1358</v>
      </c>
      <c r="D228" t="s">
        <v>1372</v>
      </c>
      <c r="F228" t="s">
        <v>1373</v>
      </c>
      <c r="G228" t="s">
        <v>15</v>
      </c>
      <c r="I228">
        <v>2012</v>
      </c>
      <c r="J228" t="s">
        <v>16</v>
      </c>
      <c r="K228" t="s">
        <v>2553</v>
      </c>
      <c r="L228" t="s">
        <v>2553</v>
      </c>
      <c r="M228" t="s">
        <v>1729</v>
      </c>
      <c r="N228">
        <v>0</v>
      </c>
      <c r="O228" t="s">
        <v>1735</v>
      </c>
      <c r="P228" t="s">
        <v>1708</v>
      </c>
      <c r="T228" s="4" t="s">
        <v>2252</v>
      </c>
      <c r="W228" s="4" t="s">
        <v>2554</v>
      </c>
    </row>
    <row r="229" spans="1:25" x14ac:dyDescent="0.25">
      <c r="A229" t="s">
        <v>9</v>
      </c>
      <c r="B229" t="s">
        <v>59</v>
      </c>
      <c r="C229" t="s">
        <v>1358</v>
      </c>
      <c r="D229" t="s">
        <v>225</v>
      </c>
      <c r="F229" t="s">
        <v>1374</v>
      </c>
      <c r="G229" t="s">
        <v>15</v>
      </c>
      <c r="I229">
        <v>2013</v>
      </c>
      <c r="J229" t="s">
        <v>16</v>
      </c>
      <c r="M229" t="s">
        <v>1750</v>
      </c>
      <c r="N229" t="s">
        <v>1664</v>
      </c>
      <c r="O229" t="s">
        <v>1679</v>
      </c>
      <c r="P229" t="s">
        <v>1708</v>
      </c>
      <c r="R229" t="s">
        <v>2508</v>
      </c>
      <c r="T229" s="4" t="s">
        <v>2509</v>
      </c>
      <c r="U229" s="4">
        <v>2</v>
      </c>
      <c r="X229">
        <v>20</v>
      </c>
    </row>
    <row r="230" spans="1:25" x14ac:dyDescent="0.25">
      <c r="A230" t="s">
        <v>9</v>
      </c>
      <c r="B230" t="s">
        <v>59</v>
      </c>
      <c r="C230" t="s">
        <v>1358</v>
      </c>
      <c r="D230" t="s">
        <v>112</v>
      </c>
      <c r="F230" t="s">
        <v>1375</v>
      </c>
      <c r="G230" t="s">
        <v>15</v>
      </c>
      <c r="I230">
        <v>2012</v>
      </c>
      <c r="J230" t="s">
        <v>46</v>
      </c>
      <c r="K230" t="s">
        <v>2510</v>
      </c>
      <c r="L230" t="s">
        <v>2510</v>
      </c>
      <c r="M230" t="s">
        <v>1729</v>
      </c>
      <c r="N230" t="s">
        <v>1664</v>
      </c>
      <c r="O230" t="s">
        <v>2511</v>
      </c>
      <c r="P230" t="s">
        <v>1708</v>
      </c>
      <c r="Q230" t="s">
        <v>2512</v>
      </c>
      <c r="R230">
        <v>24</v>
      </c>
      <c r="V230" t="s">
        <v>1672</v>
      </c>
    </row>
    <row r="231" spans="1:25" x14ac:dyDescent="0.25">
      <c r="A231" t="s">
        <v>9</v>
      </c>
      <c r="B231" t="s">
        <v>59</v>
      </c>
      <c r="C231" t="s">
        <v>1358</v>
      </c>
      <c r="D231" t="s">
        <v>1376</v>
      </c>
      <c r="F231" t="s">
        <v>1377</v>
      </c>
      <c r="G231" t="s">
        <v>15</v>
      </c>
      <c r="I231">
        <v>2012</v>
      </c>
      <c r="J231" t="s">
        <v>24</v>
      </c>
      <c r="K231" t="s">
        <v>2536</v>
      </c>
      <c r="L231" t="s">
        <v>2536</v>
      </c>
      <c r="M231" t="s">
        <v>1723</v>
      </c>
      <c r="N231" t="s">
        <v>2444</v>
      </c>
      <c r="O231" t="s">
        <v>2042</v>
      </c>
      <c r="P231" t="s">
        <v>1708</v>
      </c>
      <c r="W231" t="s">
        <v>2537</v>
      </c>
    </row>
    <row r="232" spans="1:25" x14ac:dyDescent="0.25">
      <c r="A232" t="s">
        <v>9</v>
      </c>
      <c r="B232" t="s">
        <v>59</v>
      </c>
      <c r="C232" t="s">
        <v>1358</v>
      </c>
      <c r="D232" t="s">
        <v>283</v>
      </c>
      <c r="F232" t="s">
        <v>1378</v>
      </c>
      <c r="G232" t="s">
        <v>27</v>
      </c>
      <c r="I232">
        <v>2012</v>
      </c>
      <c r="J232" t="s">
        <v>24</v>
      </c>
      <c r="K232">
        <v>0.13</v>
      </c>
      <c r="L232">
        <v>0.13</v>
      </c>
      <c r="M232" t="s">
        <v>1727</v>
      </c>
      <c r="N232" t="s">
        <v>1664</v>
      </c>
      <c r="O232" t="s">
        <v>2459</v>
      </c>
      <c r="P232" t="s">
        <v>1708</v>
      </c>
      <c r="Q232">
        <v>24</v>
      </c>
      <c r="R232" t="s">
        <v>2531</v>
      </c>
      <c r="T232" s="4" t="s">
        <v>2532</v>
      </c>
      <c r="W232" t="s">
        <v>2533</v>
      </c>
    </row>
    <row r="233" spans="1:25" x14ac:dyDescent="0.25">
      <c r="A233" t="s">
        <v>9</v>
      </c>
      <c r="B233" t="s">
        <v>59</v>
      </c>
      <c r="C233" t="s">
        <v>1358</v>
      </c>
      <c r="D233" t="s">
        <v>976</v>
      </c>
      <c r="F233" t="s">
        <v>1379</v>
      </c>
      <c r="G233" t="s">
        <v>15</v>
      </c>
      <c r="I233">
        <v>2013</v>
      </c>
      <c r="J233" t="s">
        <v>46</v>
      </c>
      <c r="K233">
        <v>0.15</v>
      </c>
      <c r="L233">
        <v>0.15</v>
      </c>
      <c r="M233" t="s">
        <v>2528</v>
      </c>
      <c r="N233" t="s">
        <v>1664</v>
      </c>
      <c r="O233" t="s">
        <v>2459</v>
      </c>
      <c r="P233" t="s">
        <v>1708</v>
      </c>
      <c r="Q233" t="s">
        <v>2235</v>
      </c>
      <c r="R233" t="s">
        <v>2529</v>
      </c>
      <c r="W233" t="s">
        <v>2530</v>
      </c>
    </row>
    <row r="234" spans="1:25" x14ac:dyDescent="0.25">
      <c r="A234" t="s">
        <v>9</v>
      </c>
      <c r="B234" t="s">
        <v>59</v>
      </c>
      <c r="C234" t="s">
        <v>1380</v>
      </c>
      <c r="D234" t="s">
        <v>1381</v>
      </c>
      <c r="E234" t="s">
        <v>1382</v>
      </c>
      <c r="F234" t="s">
        <v>1383</v>
      </c>
      <c r="G234" t="s">
        <v>15</v>
      </c>
      <c r="I234">
        <v>2012</v>
      </c>
      <c r="J234" t="s">
        <v>16</v>
      </c>
      <c r="K234" t="s">
        <v>1993</v>
      </c>
      <c r="L234" t="s">
        <v>1993</v>
      </c>
      <c r="M234" t="s">
        <v>2000</v>
      </c>
      <c r="N234" t="s">
        <v>1664</v>
      </c>
      <c r="O234" t="s">
        <v>1735</v>
      </c>
      <c r="P234" t="s">
        <v>1708</v>
      </c>
      <c r="Q234" t="s">
        <v>2538</v>
      </c>
      <c r="R234" t="s">
        <v>2525</v>
      </c>
      <c r="U234" s="4" t="s">
        <v>2366</v>
      </c>
      <c r="W234" t="s">
        <v>2539</v>
      </c>
      <c r="X234">
        <v>21</v>
      </c>
    </row>
    <row r="235" spans="1:25" x14ac:dyDescent="0.25">
      <c r="A235" t="s">
        <v>9</v>
      </c>
      <c r="B235" t="s">
        <v>59</v>
      </c>
      <c r="C235" t="s">
        <v>1380</v>
      </c>
      <c r="D235" t="s">
        <v>1384</v>
      </c>
      <c r="E235" t="s">
        <v>1385</v>
      </c>
      <c r="F235" t="s">
        <v>1386</v>
      </c>
      <c r="G235" t="s">
        <v>15</v>
      </c>
      <c r="I235">
        <v>2012</v>
      </c>
      <c r="J235" t="s">
        <v>16</v>
      </c>
      <c r="K235" t="s">
        <v>2542</v>
      </c>
      <c r="L235" t="s">
        <v>2542</v>
      </c>
      <c r="M235" t="s">
        <v>2000</v>
      </c>
      <c r="N235" t="s">
        <v>1664</v>
      </c>
      <c r="O235" t="s">
        <v>1720</v>
      </c>
      <c r="P235" t="s">
        <v>1708</v>
      </c>
      <c r="Q235" t="s">
        <v>2543</v>
      </c>
      <c r="R235" t="s">
        <v>2544</v>
      </c>
      <c r="T235" s="4" t="s">
        <v>2545</v>
      </c>
      <c r="U235" s="4" t="s">
        <v>2366</v>
      </c>
      <c r="V235" s="4" t="s">
        <v>1672</v>
      </c>
      <c r="W235">
        <v>51</v>
      </c>
      <c r="X235">
        <v>24</v>
      </c>
      <c r="Y235" t="s">
        <v>2546</v>
      </c>
    </row>
    <row r="236" spans="1:25" x14ac:dyDescent="0.25">
      <c r="A236" t="s">
        <v>9</v>
      </c>
      <c r="B236" t="s">
        <v>59</v>
      </c>
      <c r="C236" t="s">
        <v>1380</v>
      </c>
      <c r="D236" t="s">
        <v>1387</v>
      </c>
      <c r="E236" t="s">
        <v>1388</v>
      </c>
      <c r="F236" t="s">
        <v>1389</v>
      </c>
      <c r="G236" t="s">
        <v>27</v>
      </c>
      <c r="I236">
        <v>2012</v>
      </c>
      <c r="J236" t="s">
        <v>24</v>
      </c>
      <c r="K236">
        <v>4.5999999999999999E-2</v>
      </c>
      <c r="L236">
        <v>4.5999999999999999E-2</v>
      </c>
      <c r="M236" t="s">
        <v>1842</v>
      </c>
      <c r="N236" t="s">
        <v>1664</v>
      </c>
      <c r="O236">
        <v>1</v>
      </c>
      <c r="P236" t="s">
        <v>1708</v>
      </c>
      <c r="Q236" t="s">
        <v>2552</v>
      </c>
      <c r="R236">
        <v>20</v>
      </c>
      <c r="T236" s="4">
        <v>75</v>
      </c>
      <c r="W236">
        <v>51</v>
      </c>
    </row>
    <row r="237" spans="1:25" x14ac:dyDescent="0.25">
      <c r="A237" t="s">
        <v>9</v>
      </c>
      <c r="B237" t="s">
        <v>59</v>
      </c>
      <c r="C237" t="s">
        <v>1380</v>
      </c>
      <c r="D237" t="s">
        <v>1390</v>
      </c>
      <c r="E237" t="s">
        <v>1391</v>
      </c>
      <c r="F237" t="s">
        <v>1392</v>
      </c>
      <c r="G237" t="s">
        <v>96</v>
      </c>
      <c r="H237" t="s">
        <v>58</v>
      </c>
      <c r="I237">
        <v>2012</v>
      </c>
      <c r="J237" t="s">
        <v>16</v>
      </c>
      <c r="M237" t="s">
        <v>1729</v>
      </c>
      <c r="N237" t="s">
        <v>1664</v>
      </c>
      <c r="O237" t="s">
        <v>1679</v>
      </c>
      <c r="P237" t="s">
        <v>1708</v>
      </c>
      <c r="Q237" t="s">
        <v>2540</v>
      </c>
    </row>
    <row r="238" spans="1:25" x14ac:dyDescent="0.25">
      <c r="A238" t="s">
        <v>9</v>
      </c>
      <c r="B238" t="s">
        <v>59</v>
      </c>
      <c r="C238" t="s">
        <v>1380</v>
      </c>
      <c r="D238" t="s">
        <v>600</v>
      </c>
      <c r="E238" t="s">
        <v>1393</v>
      </c>
      <c r="F238" t="s">
        <v>1394</v>
      </c>
      <c r="G238" t="s">
        <v>44</v>
      </c>
      <c r="H238" t="s">
        <v>184</v>
      </c>
      <c r="I238">
        <v>2012</v>
      </c>
      <c r="J238" t="s">
        <v>16</v>
      </c>
      <c r="K238">
        <v>5.7000000000000002E-2</v>
      </c>
      <c r="L238">
        <v>5.7000000000000002E-2</v>
      </c>
      <c r="M238" t="s">
        <v>1842</v>
      </c>
      <c r="O238" t="s">
        <v>2549</v>
      </c>
      <c r="P238" t="s">
        <v>1708</v>
      </c>
      <c r="Q238" t="s">
        <v>2550</v>
      </c>
      <c r="W238" t="s">
        <v>2551</v>
      </c>
    </row>
    <row r="239" spans="1:25" x14ac:dyDescent="0.25">
      <c r="A239" t="s">
        <v>9</v>
      </c>
      <c r="B239" t="s">
        <v>59</v>
      </c>
      <c r="C239" t="s">
        <v>1380</v>
      </c>
      <c r="D239" t="s">
        <v>1307</v>
      </c>
      <c r="E239" t="s">
        <v>1395</v>
      </c>
      <c r="F239" t="s">
        <v>1396</v>
      </c>
      <c r="G239" t="s">
        <v>15</v>
      </c>
      <c r="I239">
        <v>2012</v>
      </c>
      <c r="J239" t="s">
        <v>16</v>
      </c>
      <c r="K239" t="s">
        <v>2003</v>
      </c>
      <c r="L239" t="s">
        <v>2003</v>
      </c>
      <c r="O239">
        <v>2</v>
      </c>
      <c r="P239" t="s">
        <v>1708</v>
      </c>
      <c r="W239" t="s">
        <v>2541</v>
      </c>
    </row>
    <row r="240" spans="1:25" x14ac:dyDescent="0.25">
      <c r="A240" t="s">
        <v>9</v>
      </c>
      <c r="B240" t="s">
        <v>59</v>
      </c>
      <c r="C240" t="s">
        <v>1380</v>
      </c>
      <c r="D240" t="s">
        <v>220</v>
      </c>
      <c r="E240" t="s">
        <v>1397</v>
      </c>
      <c r="F240" t="s">
        <v>1398</v>
      </c>
      <c r="G240" t="s">
        <v>15</v>
      </c>
      <c r="I240">
        <v>2012</v>
      </c>
      <c r="J240" t="s">
        <v>24</v>
      </c>
      <c r="K240" t="s">
        <v>2547</v>
      </c>
      <c r="L240" t="s">
        <v>2547</v>
      </c>
      <c r="M240" t="s">
        <v>1842</v>
      </c>
      <c r="N240" t="s">
        <v>1664</v>
      </c>
      <c r="O240" t="s">
        <v>2548</v>
      </c>
      <c r="P240" t="s">
        <v>1708</v>
      </c>
    </row>
    <row r="241" spans="1:27" x14ac:dyDescent="0.25">
      <c r="A241" t="s">
        <v>9</v>
      </c>
      <c r="B241" t="s">
        <v>59</v>
      </c>
      <c r="C241" t="s">
        <v>1442</v>
      </c>
      <c r="D241" t="s">
        <v>1443</v>
      </c>
      <c r="E241" t="s">
        <v>1444</v>
      </c>
      <c r="F241" t="s">
        <v>1445</v>
      </c>
      <c r="G241" t="s">
        <v>15</v>
      </c>
      <c r="I241">
        <v>2012</v>
      </c>
      <c r="J241" t="s">
        <v>24</v>
      </c>
      <c r="K241" t="s">
        <v>2487</v>
      </c>
      <c r="L241" t="s">
        <v>2487</v>
      </c>
      <c r="M241" t="s">
        <v>1842</v>
      </c>
      <c r="O241">
        <v>1</v>
      </c>
      <c r="P241" t="s">
        <v>1708</v>
      </c>
      <c r="Q241" t="s">
        <v>2488</v>
      </c>
      <c r="R241" t="s">
        <v>2035</v>
      </c>
      <c r="T241" s="4" t="s">
        <v>2477</v>
      </c>
      <c r="W241" t="s">
        <v>2489</v>
      </c>
    </row>
    <row r="242" spans="1:27" x14ac:dyDescent="0.25">
      <c r="A242" t="s">
        <v>9</v>
      </c>
      <c r="B242" t="s">
        <v>59</v>
      </c>
      <c r="C242" t="s">
        <v>1442</v>
      </c>
      <c r="D242" t="s">
        <v>1446</v>
      </c>
      <c r="E242" t="s">
        <v>1447</v>
      </c>
      <c r="F242" t="s">
        <v>1448</v>
      </c>
      <c r="G242" t="s">
        <v>15</v>
      </c>
      <c r="I242">
        <v>2012</v>
      </c>
      <c r="J242" t="s">
        <v>24</v>
      </c>
      <c r="K242" t="s">
        <v>2490</v>
      </c>
      <c r="L242" t="s">
        <v>2490</v>
      </c>
      <c r="M242" t="s">
        <v>1842</v>
      </c>
      <c r="O242" t="s">
        <v>1679</v>
      </c>
      <c r="P242" t="s">
        <v>1708</v>
      </c>
      <c r="Q242" t="s">
        <v>2491</v>
      </c>
      <c r="R242" t="s">
        <v>2492</v>
      </c>
      <c r="T242" s="4" t="s">
        <v>2493</v>
      </c>
      <c r="V242" s="4" t="s">
        <v>1672</v>
      </c>
      <c r="W242" s="4" t="s">
        <v>2494</v>
      </c>
    </row>
    <row r="243" spans="1:27" x14ac:dyDescent="0.25">
      <c r="A243" t="s">
        <v>9</v>
      </c>
      <c r="B243" t="s">
        <v>59</v>
      </c>
      <c r="C243" t="s">
        <v>1442</v>
      </c>
      <c r="D243" t="s">
        <v>1449</v>
      </c>
      <c r="E243" t="s">
        <v>1450</v>
      </c>
      <c r="F243" t="s">
        <v>1451</v>
      </c>
      <c r="G243" t="s">
        <v>101</v>
      </c>
      <c r="H243" t="s">
        <v>1452</v>
      </c>
      <c r="I243">
        <v>2013</v>
      </c>
      <c r="J243" t="s">
        <v>16</v>
      </c>
      <c r="P243" t="s">
        <v>1708</v>
      </c>
      <c r="AA243" s="2"/>
    </row>
    <row r="244" spans="1:27" x14ac:dyDescent="0.25">
      <c r="A244" t="s">
        <v>9</v>
      </c>
      <c r="B244" t="s">
        <v>59</v>
      </c>
      <c r="C244" t="s">
        <v>1442</v>
      </c>
      <c r="D244" t="s">
        <v>1237</v>
      </c>
      <c r="E244" t="s">
        <v>1453</v>
      </c>
      <c r="F244" t="s">
        <v>1454</v>
      </c>
      <c r="G244" t="s">
        <v>27</v>
      </c>
      <c r="I244">
        <v>2012</v>
      </c>
      <c r="J244" t="s">
        <v>24</v>
      </c>
      <c r="K244" t="s">
        <v>2484</v>
      </c>
      <c r="L244" t="s">
        <v>2484</v>
      </c>
      <c r="M244" t="s">
        <v>1750</v>
      </c>
      <c r="N244" t="s">
        <v>1664</v>
      </c>
      <c r="O244">
        <v>1</v>
      </c>
      <c r="P244" t="s">
        <v>1708</v>
      </c>
      <c r="Q244" t="s">
        <v>2485</v>
      </c>
      <c r="R244">
        <v>35</v>
      </c>
      <c r="T244" s="4">
        <v>120</v>
      </c>
      <c r="U244" s="4">
        <v>3</v>
      </c>
      <c r="V244" t="s">
        <v>1759</v>
      </c>
      <c r="W244" t="s">
        <v>2486</v>
      </c>
      <c r="AA244" s="2"/>
    </row>
    <row r="245" spans="1:27" x14ac:dyDescent="0.25">
      <c r="A245" t="s">
        <v>9</v>
      </c>
      <c r="B245" t="s">
        <v>59</v>
      </c>
      <c r="C245" t="s">
        <v>1442</v>
      </c>
      <c r="D245" t="s">
        <v>1455</v>
      </c>
      <c r="E245" t="s">
        <v>1456</v>
      </c>
      <c r="F245" t="s">
        <v>1457</v>
      </c>
      <c r="G245" t="s">
        <v>15</v>
      </c>
      <c r="I245">
        <v>2012</v>
      </c>
      <c r="J245" t="s">
        <v>24</v>
      </c>
      <c r="K245" t="s">
        <v>2480</v>
      </c>
      <c r="L245" t="s">
        <v>2480</v>
      </c>
      <c r="M245" t="s">
        <v>1723</v>
      </c>
      <c r="O245">
        <v>1</v>
      </c>
      <c r="P245" t="s">
        <v>1708</v>
      </c>
      <c r="Q245" t="s">
        <v>2481</v>
      </c>
      <c r="R245">
        <v>30</v>
      </c>
      <c r="T245" s="4" t="s">
        <v>2482</v>
      </c>
      <c r="U245" s="4" t="s">
        <v>1711</v>
      </c>
      <c r="V245" s="4" t="s">
        <v>1672</v>
      </c>
      <c r="W245" s="4" t="s">
        <v>2483</v>
      </c>
      <c r="X245">
        <v>24</v>
      </c>
      <c r="AA245" s="2"/>
    </row>
    <row r="246" spans="1:27" x14ac:dyDescent="0.25">
      <c r="A246" t="s">
        <v>9</v>
      </c>
      <c r="B246" t="s">
        <v>59</v>
      </c>
      <c r="C246" t="s">
        <v>1442</v>
      </c>
      <c r="D246" t="s">
        <v>1458</v>
      </c>
      <c r="E246" t="s">
        <v>1459</v>
      </c>
      <c r="F246" t="s">
        <v>1460</v>
      </c>
      <c r="G246" t="s">
        <v>15</v>
      </c>
      <c r="I246">
        <v>2012</v>
      </c>
      <c r="J246" t="s">
        <v>24</v>
      </c>
      <c r="K246" t="s">
        <v>2495</v>
      </c>
      <c r="L246" t="s">
        <v>2495</v>
      </c>
      <c r="M246" t="s">
        <v>2496</v>
      </c>
      <c r="N246" t="s">
        <v>1664</v>
      </c>
      <c r="O246" t="s">
        <v>2459</v>
      </c>
      <c r="P246" t="s">
        <v>1708</v>
      </c>
      <c r="Q246" t="s">
        <v>2497</v>
      </c>
      <c r="R246" t="s">
        <v>2498</v>
      </c>
      <c r="S246">
        <v>9.8000000000000007</v>
      </c>
      <c r="T246" s="4" t="s">
        <v>2499</v>
      </c>
      <c r="U246" s="4" t="s">
        <v>2500</v>
      </c>
      <c r="V246" s="4" t="s">
        <v>1672</v>
      </c>
      <c r="W246" s="4" t="s">
        <v>2501</v>
      </c>
      <c r="X246">
        <v>23.5</v>
      </c>
      <c r="Y246">
        <v>75</v>
      </c>
      <c r="AA246" s="2"/>
    </row>
    <row r="247" spans="1:27" x14ac:dyDescent="0.25">
      <c r="A247" t="s">
        <v>9</v>
      </c>
      <c r="B247" t="s">
        <v>59</v>
      </c>
      <c r="C247" t="s">
        <v>1637</v>
      </c>
      <c r="D247" t="s">
        <v>1638</v>
      </c>
      <c r="E247" t="s">
        <v>1639</v>
      </c>
      <c r="F247" t="s">
        <v>1640</v>
      </c>
      <c r="G247" t="s">
        <v>15</v>
      </c>
      <c r="I247">
        <v>2012</v>
      </c>
      <c r="J247" t="s">
        <v>24</v>
      </c>
      <c r="K247" t="s">
        <v>2462</v>
      </c>
      <c r="L247" t="s">
        <v>2462</v>
      </c>
      <c r="O247" t="s">
        <v>2218</v>
      </c>
      <c r="Q247" t="s">
        <v>2235</v>
      </c>
      <c r="R247" t="s">
        <v>2463</v>
      </c>
      <c r="T247" s="4" t="s">
        <v>2252</v>
      </c>
      <c r="W247" t="s">
        <v>2464</v>
      </c>
      <c r="AA247" s="2"/>
    </row>
    <row r="248" spans="1:27" x14ac:dyDescent="0.25">
      <c r="A248" t="s">
        <v>9</v>
      </c>
      <c r="B248" t="s">
        <v>984</v>
      </c>
      <c r="C248" t="s">
        <v>985</v>
      </c>
      <c r="D248" t="s">
        <v>986</v>
      </c>
      <c r="F248" t="s">
        <v>987</v>
      </c>
      <c r="G248" t="s">
        <v>96</v>
      </c>
      <c r="H248" t="s">
        <v>97</v>
      </c>
      <c r="I248">
        <v>2012</v>
      </c>
      <c r="J248" t="s">
        <v>16</v>
      </c>
      <c r="AA248" s="2"/>
    </row>
    <row r="249" spans="1:27" x14ac:dyDescent="0.25">
      <c r="A249" t="s">
        <v>9</v>
      </c>
      <c r="B249" t="s">
        <v>1091</v>
      </c>
      <c r="C249" t="s">
        <v>1092</v>
      </c>
      <c r="D249" t="s">
        <v>1093</v>
      </c>
      <c r="F249" t="s">
        <v>1094</v>
      </c>
      <c r="G249" t="s">
        <v>27</v>
      </c>
      <c r="I249">
        <v>2012</v>
      </c>
      <c r="J249" t="s">
        <v>24</v>
      </c>
      <c r="AA249" s="2"/>
    </row>
    <row r="250" spans="1:27" x14ac:dyDescent="0.25">
      <c r="A250" t="s">
        <v>9</v>
      </c>
      <c r="B250" t="s">
        <v>1095</v>
      </c>
      <c r="C250" t="s">
        <v>1096</v>
      </c>
      <c r="D250" t="s">
        <v>1097</v>
      </c>
      <c r="F250" t="s">
        <v>1098</v>
      </c>
      <c r="G250" t="s">
        <v>15</v>
      </c>
      <c r="I250">
        <v>2012</v>
      </c>
      <c r="J250" t="s">
        <v>16</v>
      </c>
      <c r="AA250" s="2"/>
    </row>
    <row r="251" spans="1:27" x14ac:dyDescent="0.25">
      <c r="A251" t="s">
        <v>9</v>
      </c>
      <c r="B251" t="s">
        <v>410</v>
      </c>
      <c r="C251" t="s">
        <v>411</v>
      </c>
      <c r="D251" t="s">
        <v>412</v>
      </c>
      <c r="F251" t="s">
        <v>413</v>
      </c>
      <c r="G251" t="s">
        <v>15</v>
      </c>
      <c r="I251">
        <v>2012</v>
      </c>
      <c r="J251" t="s">
        <v>24</v>
      </c>
      <c r="AA251" s="2"/>
    </row>
    <row r="252" spans="1:27" x14ac:dyDescent="0.25">
      <c r="A252" t="s">
        <v>9</v>
      </c>
      <c r="B252" t="s">
        <v>410</v>
      </c>
      <c r="C252" t="s">
        <v>666</v>
      </c>
      <c r="D252" t="s">
        <v>250</v>
      </c>
      <c r="E252" t="s">
        <v>667</v>
      </c>
      <c r="F252" t="s">
        <v>668</v>
      </c>
      <c r="G252" t="s">
        <v>15</v>
      </c>
      <c r="I252">
        <v>2014</v>
      </c>
      <c r="J252" t="s">
        <v>50</v>
      </c>
      <c r="AA252" s="2"/>
    </row>
    <row r="253" spans="1:27" x14ac:dyDescent="0.25">
      <c r="A253" t="s">
        <v>9</v>
      </c>
      <c r="B253" t="s">
        <v>410</v>
      </c>
      <c r="C253" t="s">
        <v>666</v>
      </c>
      <c r="D253" t="s">
        <v>669</v>
      </c>
      <c r="F253" t="s">
        <v>670</v>
      </c>
      <c r="G253" t="s">
        <v>101</v>
      </c>
      <c r="H253" t="s">
        <v>366</v>
      </c>
      <c r="I253">
        <v>2013</v>
      </c>
      <c r="J253" t="s">
        <v>50</v>
      </c>
      <c r="AA253" s="2"/>
    </row>
    <row r="254" spans="1:27" x14ac:dyDescent="0.25">
      <c r="A254" t="s">
        <v>9</v>
      </c>
      <c r="B254" t="s">
        <v>410</v>
      </c>
      <c r="C254" t="s">
        <v>1272</v>
      </c>
      <c r="D254" t="s">
        <v>1273</v>
      </c>
      <c r="F254" t="s">
        <v>1274</v>
      </c>
      <c r="G254" t="s">
        <v>15</v>
      </c>
      <c r="I254">
        <v>2012</v>
      </c>
      <c r="J254" t="s">
        <v>24</v>
      </c>
      <c r="AA254" s="2"/>
    </row>
    <row r="255" spans="1:27" x14ac:dyDescent="0.25">
      <c r="A255" t="s">
        <v>9</v>
      </c>
      <c r="B255" t="s">
        <v>410</v>
      </c>
      <c r="C255" t="s">
        <v>1272</v>
      </c>
      <c r="D255" t="s">
        <v>565</v>
      </c>
      <c r="F255" t="s">
        <v>1275</v>
      </c>
      <c r="G255" t="s">
        <v>15</v>
      </c>
      <c r="I255">
        <v>2012</v>
      </c>
      <c r="J255" t="s">
        <v>46</v>
      </c>
      <c r="AA255" s="2"/>
    </row>
    <row r="256" spans="1:27" x14ac:dyDescent="0.25">
      <c r="A256" t="s">
        <v>9</v>
      </c>
      <c r="B256" t="s">
        <v>410</v>
      </c>
      <c r="C256" t="s">
        <v>1272</v>
      </c>
      <c r="D256" t="s">
        <v>1276</v>
      </c>
      <c r="F256" t="s">
        <v>1277</v>
      </c>
      <c r="G256" t="s">
        <v>15</v>
      </c>
      <c r="I256">
        <v>2012</v>
      </c>
      <c r="J256" t="s">
        <v>46</v>
      </c>
      <c r="AA256" s="2"/>
    </row>
    <row r="257" spans="1:27" x14ac:dyDescent="0.25">
      <c r="A257" t="s">
        <v>9</v>
      </c>
      <c r="B257" t="s">
        <v>410</v>
      </c>
      <c r="C257" t="s">
        <v>1272</v>
      </c>
      <c r="D257" t="s">
        <v>481</v>
      </c>
      <c r="F257" t="s">
        <v>1278</v>
      </c>
      <c r="G257" t="s">
        <v>15</v>
      </c>
      <c r="I257">
        <v>2012</v>
      </c>
      <c r="J257" t="s">
        <v>24</v>
      </c>
      <c r="AA257" s="2"/>
    </row>
    <row r="258" spans="1:27" x14ac:dyDescent="0.25">
      <c r="A258" t="s">
        <v>9</v>
      </c>
      <c r="B258" t="s">
        <v>935</v>
      </c>
      <c r="C258" t="s">
        <v>936</v>
      </c>
      <c r="D258" t="s">
        <v>937</v>
      </c>
      <c r="E258" t="s">
        <v>938</v>
      </c>
      <c r="F258" t="s">
        <v>939</v>
      </c>
      <c r="G258" t="s">
        <v>15</v>
      </c>
      <c r="I258">
        <v>2012</v>
      </c>
      <c r="J258" t="s">
        <v>16</v>
      </c>
      <c r="AA258" s="2"/>
    </row>
    <row r="259" spans="1:27" x14ac:dyDescent="0.25">
      <c r="A259" t="s">
        <v>9</v>
      </c>
      <c r="B259" t="s">
        <v>935</v>
      </c>
      <c r="C259" t="s">
        <v>1294</v>
      </c>
      <c r="D259" t="s">
        <v>1019</v>
      </c>
      <c r="F259" t="s">
        <v>1295</v>
      </c>
      <c r="G259" t="s">
        <v>96</v>
      </c>
      <c r="H259" t="s">
        <v>97</v>
      </c>
      <c r="I259">
        <v>2012</v>
      </c>
      <c r="J259" t="s">
        <v>16</v>
      </c>
      <c r="AA259" s="2"/>
    </row>
    <row r="260" spans="1:27" x14ac:dyDescent="0.25">
      <c r="A260" t="s">
        <v>9</v>
      </c>
      <c r="B260" t="s">
        <v>935</v>
      </c>
      <c r="C260" t="s">
        <v>1294</v>
      </c>
      <c r="D260" t="s">
        <v>1296</v>
      </c>
      <c r="F260" t="s">
        <v>1297</v>
      </c>
      <c r="G260" t="s">
        <v>15</v>
      </c>
      <c r="I260">
        <v>2012</v>
      </c>
      <c r="J260" t="s">
        <v>16</v>
      </c>
      <c r="AA260" s="2"/>
    </row>
    <row r="261" spans="1:27" x14ac:dyDescent="0.25">
      <c r="A261" t="s">
        <v>9</v>
      </c>
      <c r="B261" t="s">
        <v>10</v>
      </c>
      <c r="C261" t="s">
        <v>11</v>
      </c>
      <c r="D261" t="s">
        <v>12</v>
      </c>
      <c r="E261" t="s">
        <v>13</v>
      </c>
      <c r="F261" t="s">
        <v>14</v>
      </c>
      <c r="G261" t="s">
        <v>15</v>
      </c>
      <c r="I261">
        <v>2012</v>
      </c>
      <c r="J261" t="s">
        <v>16</v>
      </c>
      <c r="AA261" s="2"/>
    </row>
    <row r="262" spans="1:27" x14ac:dyDescent="0.25">
      <c r="A262" t="s">
        <v>9</v>
      </c>
      <c r="B262" t="s">
        <v>10</v>
      </c>
      <c r="C262" t="s">
        <v>11</v>
      </c>
      <c r="D262" t="s">
        <v>17</v>
      </c>
      <c r="E262" t="s">
        <v>18</v>
      </c>
      <c r="F262" t="s">
        <v>19</v>
      </c>
      <c r="G262" t="s">
        <v>15</v>
      </c>
      <c r="I262">
        <v>2012</v>
      </c>
      <c r="J262" t="s">
        <v>16</v>
      </c>
      <c r="AA262" s="2"/>
    </row>
    <row r="263" spans="1:27" x14ac:dyDescent="0.25">
      <c r="A263" t="s">
        <v>9</v>
      </c>
      <c r="B263" t="s">
        <v>10</v>
      </c>
      <c r="C263" t="s">
        <v>148</v>
      </c>
      <c r="D263" t="s">
        <v>149</v>
      </c>
      <c r="F263" t="s">
        <v>150</v>
      </c>
      <c r="G263" t="s">
        <v>15</v>
      </c>
      <c r="I263">
        <v>2012</v>
      </c>
      <c r="J263" t="s">
        <v>16</v>
      </c>
    </row>
    <row r="264" spans="1:27" x14ac:dyDescent="0.25">
      <c r="A264" t="s">
        <v>9</v>
      </c>
      <c r="B264" t="s">
        <v>10</v>
      </c>
      <c r="C264" t="s">
        <v>148</v>
      </c>
      <c r="D264" t="s">
        <v>104</v>
      </c>
      <c r="F264" t="s">
        <v>151</v>
      </c>
      <c r="G264" t="s">
        <v>15</v>
      </c>
      <c r="I264">
        <v>2012</v>
      </c>
      <c r="J264" t="s">
        <v>24</v>
      </c>
    </row>
    <row r="265" spans="1:27" x14ac:dyDescent="0.25">
      <c r="A265" t="s">
        <v>9</v>
      </c>
      <c r="B265" t="s">
        <v>10</v>
      </c>
      <c r="C265" t="s">
        <v>162</v>
      </c>
      <c r="D265" t="s">
        <v>163</v>
      </c>
      <c r="F265" t="s">
        <v>164</v>
      </c>
      <c r="G265" t="s">
        <v>15</v>
      </c>
      <c r="I265">
        <v>2012</v>
      </c>
      <c r="J265" t="s">
        <v>50</v>
      </c>
    </row>
    <row r="266" spans="1:27" x14ac:dyDescent="0.25">
      <c r="A266" t="s">
        <v>9</v>
      </c>
      <c r="B266" t="s">
        <v>10</v>
      </c>
      <c r="C266" t="s">
        <v>232</v>
      </c>
      <c r="D266" t="s">
        <v>233</v>
      </c>
      <c r="F266" t="s">
        <v>234</v>
      </c>
      <c r="G266" t="s">
        <v>15</v>
      </c>
      <c r="I266">
        <v>2012</v>
      </c>
      <c r="J266" t="s">
        <v>24</v>
      </c>
    </row>
    <row r="267" spans="1:27" x14ac:dyDescent="0.25">
      <c r="A267" t="s">
        <v>9</v>
      </c>
      <c r="B267" t="s">
        <v>10</v>
      </c>
      <c r="C267" t="s">
        <v>232</v>
      </c>
      <c r="D267" t="s">
        <v>81</v>
      </c>
      <c r="F267" t="s">
        <v>235</v>
      </c>
      <c r="G267" t="s">
        <v>15</v>
      </c>
      <c r="I267">
        <v>2012</v>
      </c>
      <c r="J267" t="s">
        <v>46</v>
      </c>
    </row>
    <row r="268" spans="1:27" x14ac:dyDescent="0.25">
      <c r="A268" t="s">
        <v>9</v>
      </c>
      <c r="B268" t="s">
        <v>10</v>
      </c>
      <c r="C268" t="s">
        <v>232</v>
      </c>
      <c r="D268" t="s">
        <v>236</v>
      </c>
      <c r="F268" t="s">
        <v>237</v>
      </c>
      <c r="G268" t="s">
        <v>15</v>
      </c>
      <c r="I268">
        <v>2012</v>
      </c>
      <c r="J268" t="s">
        <v>16</v>
      </c>
    </row>
    <row r="269" spans="1:27" x14ac:dyDescent="0.25">
      <c r="A269" t="s">
        <v>9</v>
      </c>
      <c r="B269" t="s">
        <v>10</v>
      </c>
      <c r="C269" t="s">
        <v>232</v>
      </c>
      <c r="D269" t="s">
        <v>238</v>
      </c>
      <c r="F269" t="s">
        <v>239</v>
      </c>
      <c r="G269" t="s">
        <v>15</v>
      </c>
      <c r="I269">
        <v>2012</v>
      </c>
      <c r="J269" t="s">
        <v>24</v>
      </c>
    </row>
    <row r="270" spans="1:27" x14ac:dyDescent="0.25">
      <c r="A270" t="s">
        <v>9</v>
      </c>
      <c r="B270" t="s">
        <v>10</v>
      </c>
      <c r="C270" t="s">
        <v>232</v>
      </c>
      <c r="D270" t="s">
        <v>240</v>
      </c>
      <c r="F270" t="s">
        <v>241</v>
      </c>
      <c r="G270" t="s">
        <v>15</v>
      </c>
      <c r="I270">
        <v>2012</v>
      </c>
      <c r="J270" t="s">
        <v>16</v>
      </c>
    </row>
    <row r="271" spans="1:27" x14ac:dyDescent="0.25">
      <c r="A271" t="s">
        <v>9</v>
      </c>
      <c r="B271" t="s">
        <v>10</v>
      </c>
      <c r="C271" t="s">
        <v>232</v>
      </c>
      <c r="D271" t="s">
        <v>242</v>
      </c>
      <c r="E271" t="s">
        <v>243</v>
      </c>
      <c r="F271" t="s">
        <v>244</v>
      </c>
      <c r="G271" t="s">
        <v>15</v>
      </c>
      <c r="I271">
        <v>2012</v>
      </c>
      <c r="J271" t="s">
        <v>16</v>
      </c>
    </row>
    <row r="272" spans="1:27" x14ac:dyDescent="0.25">
      <c r="A272" t="s">
        <v>9</v>
      </c>
      <c r="B272" t="s">
        <v>10</v>
      </c>
      <c r="C272" t="s">
        <v>232</v>
      </c>
      <c r="D272" t="s">
        <v>245</v>
      </c>
      <c r="F272" t="s">
        <v>246</v>
      </c>
      <c r="G272" t="s">
        <v>15</v>
      </c>
      <c r="I272">
        <v>2012</v>
      </c>
      <c r="J272" t="s">
        <v>50</v>
      </c>
    </row>
    <row r="273" spans="1:10" customFormat="1" x14ac:dyDescent="0.25">
      <c r="A273" t="s">
        <v>9</v>
      </c>
      <c r="B273" t="s">
        <v>10</v>
      </c>
      <c r="C273" t="s">
        <v>232</v>
      </c>
      <c r="D273" t="s">
        <v>247</v>
      </c>
      <c r="E273" t="s">
        <v>248</v>
      </c>
      <c r="F273" t="s">
        <v>249</v>
      </c>
      <c r="G273" t="s">
        <v>15</v>
      </c>
      <c r="I273">
        <v>2012</v>
      </c>
      <c r="J273" t="s">
        <v>16</v>
      </c>
    </row>
    <row r="274" spans="1:10" customFormat="1" x14ac:dyDescent="0.25">
      <c r="A274" t="s">
        <v>9</v>
      </c>
      <c r="B274" t="s">
        <v>10</v>
      </c>
      <c r="C274" t="s">
        <v>232</v>
      </c>
      <c r="D274" t="s">
        <v>250</v>
      </c>
      <c r="E274" t="s">
        <v>251</v>
      </c>
      <c r="F274" t="s">
        <v>252</v>
      </c>
      <c r="G274" t="s">
        <v>15</v>
      </c>
      <c r="I274">
        <v>2012</v>
      </c>
      <c r="J274" t="s">
        <v>50</v>
      </c>
    </row>
    <row r="275" spans="1:10" customFormat="1" x14ac:dyDescent="0.25">
      <c r="A275" t="s">
        <v>9</v>
      </c>
      <c r="B275" t="s">
        <v>10</v>
      </c>
      <c r="C275" t="s">
        <v>232</v>
      </c>
      <c r="D275" t="s">
        <v>253</v>
      </c>
      <c r="F275" t="s">
        <v>254</v>
      </c>
      <c r="G275" t="s">
        <v>15</v>
      </c>
      <c r="I275">
        <v>2012</v>
      </c>
      <c r="J275" t="s">
        <v>16</v>
      </c>
    </row>
    <row r="276" spans="1:10" customFormat="1" x14ac:dyDescent="0.25">
      <c r="A276" t="s">
        <v>9</v>
      </c>
      <c r="B276" t="s">
        <v>10</v>
      </c>
      <c r="C276" t="s">
        <v>232</v>
      </c>
      <c r="D276" t="s">
        <v>255</v>
      </c>
      <c r="F276" t="s">
        <v>256</v>
      </c>
      <c r="G276" t="s">
        <v>15</v>
      </c>
      <c r="I276">
        <v>2012</v>
      </c>
      <c r="J276" t="s">
        <v>16</v>
      </c>
    </row>
    <row r="277" spans="1:10" customFormat="1" x14ac:dyDescent="0.25">
      <c r="A277" t="s">
        <v>9</v>
      </c>
      <c r="B277" t="s">
        <v>10</v>
      </c>
      <c r="C277" t="s">
        <v>232</v>
      </c>
      <c r="D277" t="s">
        <v>257</v>
      </c>
      <c r="F277" t="s">
        <v>258</v>
      </c>
      <c r="G277" t="s">
        <v>15</v>
      </c>
      <c r="I277">
        <v>2012</v>
      </c>
      <c r="J277" t="s">
        <v>24</v>
      </c>
    </row>
    <row r="278" spans="1:10" customFormat="1" x14ac:dyDescent="0.25">
      <c r="A278" t="s">
        <v>9</v>
      </c>
      <c r="B278" t="s">
        <v>10</v>
      </c>
      <c r="C278" t="s">
        <v>232</v>
      </c>
      <c r="D278" t="s">
        <v>259</v>
      </c>
      <c r="F278" t="s">
        <v>260</v>
      </c>
      <c r="G278" t="s">
        <v>15</v>
      </c>
      <c r="I278">
        <v>2012</v>
      </c>
      <c r="J278" t="s">
        <v>16</v>
      </c>
    </row>
    <row r="279" spans="1:10" customFormat="1" x14ac:dyDescent="0.25">
      <c r="A279" t="s">
        <v>9</v>
      </c>
      <c r="B279" t="s">
        <v>10</v>
      </c>
      <c r="C279" t="s">
        <v>232</v>
      </c>
      <c r="D279" t="s">
        <v>261</v>
      </c>
      <c r="F279" t="s">
        <v>262</v>
      </c>
      <c r="G279" t="s">
        <v>15</v>
      </c>
      <c r="I279">
        <v>2012</v>
      </c>
      <c r="J279" t="s">
        <v>16</v>
      </c>
    </row>
    <row r="280" spans="1:10" customFormat="1" x14ac:dyDescent="0.25">
      <c r="A280" t="s">
        <v>9</v>
      </c>
      <c r="B280" t="s">
        <v>10</v>
      </c>
      <c r="C280" t="s">
        <v>232</v>
      </c>
      <c r="D280" t="s">
        <v>263</v>
      </c>
      <c r="F280" t="s">
        <v>264</v>
      </c>
      <c r="G280" t="s">
        <v>15</v>
      </c>
      <c r="I280">
        <v>2012</v>
      </c>
      <c r="J280" t="s">
        <v>16</v>
      </c>
    </row>
    <row r="281" spans="1:10" customFormat="1" x14ac:dyDescent="0.25">
      <c r="A281" t="s">
        <v>9</v>
      </c>
      <c r="B281" t="s">
        <v>10</v>
      </c>
      <c r="C281" t="s">
        <v>232</v>
      </c>
      <c r="D281" t="s">
        <v>265</v>
      </c>
      <c r="E281" t="s">
        <v>266</v>
      </c>
      <c r="F281" t="s">
        <v>267</v>
      </c>
      <c r="G281" t="s">
        <v>15</v>
      </c>
      <c r="I281">
        <v>2012</v>
      </c>
      <c r="J281" t="s">
        <v>16</v>
      </c>
    </row>
    <row r="282" spans="1:10" customFormat="1" x14ac:dyDescent="0.25">
      <c r="A282" t="s">
        <v>9</v>
      </c>
      <c r="B282" t="s">
        <v>10</v>
      </c>
      <c r="C282" t="s">
        <v>232</v>
      </c>
      <c r="D282" t="s">
        <v>35</v>
      </c>
      <c r="F282" t="s">
        <v>268</v>
      </c>
      <c r="G282" t="s">
        <v>27</v>
      </c>
      <c r="I282">
        <v>2012</v>
      </c>
      <c r="J282" t="s">
        <v>16</v>
      </c>
    </row>
    <row r="283" spans="1:10" customFormat="1" x14ac:dyDescent="0.25">
      <c r="A283" t="s">
        <v>9</v>
      </c>
      <c r="B283" t="s">
        <v>10</v>
      </c>
      <c r="C283" t="s">
        <v>232</v>
      </c>
      <c r="D283" t="s">
        <v>37</v>
      </c>
      <c r="E283" t="s">
        <v>269</v>
      </c>
      <c r="F283" t="s">
        <v>270</v>
      </c>
      <c r="G283" t="s">
        <v>101</v>
      </c>
      <c r="H283" t="s">
        <v>271</v>
      </c>
      <c r="I283">
        <v>2013</v>
      </c>
      <c r="J283" t="s">
        <v>16</v>
      </c>
    </row>
    <row r="284" spans="1:10" customFormat="1" x14ac:dyDescent="0.25">
      <c r="A284" t="s">
        <v>9</v>
      </c>
      <c r="B284" t="s">
        <v>10</v>
      </c>
      <c r="C284" t="s">
        <v>232</v>
      </c>
      <c r="D284" t="s">
        <v>272</v>
      </c>
      <c r="F284" t="s">
        <v>273</v>
      </c>
      <c r="G284" t="s">
        <v>15</v>
      </c>
      <c r="I284">
        <v>2012</v>
      </c>
      <c r="J284" t="s">
        <v>46</v>
      </c>
    </row>
    <row r="285" spans="1:10" customFormat="1" x14ac:dyDescent="0.25">
      <c r="A285" t="s">
        <v>9</v>
      </c>
      <c r="B285" t="s">
        <v>10</v>
      </c>
      <c r="C285" t="s">
        <v>232</v>
      </c>
      <c r="D285" t="s">
        <v>274</v>
      </c>
      <c r="F285" t="s">
        <v>275</v>
      </c>
      <c r="G285" t="s">
        <v>15</v>
      </c>
      <c r="I285">
        <v>2012</v>
      </c>
      <c r="J285" t="s">
        <v>46</v>
      </c>
    </row>
    <row r="286" spans="1:10" customFormat="1" x14ac:dyDescent="0.25">
      <c r="A286" t="s">
        <v>9</v>
      </c>
      <c r="B286" t="s">
        <v>10</v>
      </c>
      <c r="C286" t="s">
        <v>232</v>
      </c>
      <c r="D286" t="s">
        <v>276</v>
      </c>
      <c r="E286" t="s">
        <v>277</v>
      </c>
      <c r="F286" t="s">
        <v>278</v>
      </c>
      <c r="G286" t="s">
        <v>27</v>
      </c>
      <c r="I286">
        <v>2012</v>
      </c>
      <c r="J286" t="s">
        <v>16</v>
      </c>
    </row>
    <row r="287" spans="1:10" customFormat="1" x14ac:dyDescent="0.25">
      <c r="A287" t="s">
        <v>9</v>
      </c>
      <c r="B287" t="s">
        <v>10</v>
      </c>
      <c r="C287" t="s">
        <v>232</v>
      </c>
      <c r="D287" t="s">
        <v>279</v>
      </c>
      <c r="F287" t="s">
        <v>280</v>
      </c>
      <c r="G287" t="s">
        <v>15</v>
      </c>
      <c r="I287">
        <v>2012</v>
      </c>
      <c r="J287" t="s">
        <v>46</v>
      </c>
    </row>
    <row r="288" spans="1:10" customFormat="1" x14ac:dyDescent="0.25">
      <c r="A288" t="s">
        <v>9</v>
      </c>
      <c r="B288" t="s">
        <v>10</v>
      </c>
      <c r="C288" t="s">
        <v>232</v>
      </c>
      <c r="D288" t="s">
        <v>65</v>
      </c>
      <c r="F288" t="s">
        <v>281</v>
      </c>
      <c r="G288" t="s">
        <v>44</v>
      </c>
      <c r="H288" t="s">
        <v>282</v>
      </c>
      <c r="I288">
        <v>2012</v>
      </c>
      <c r="J288" t="s">
        <v>16</v>
      </c>
    </row>
    <row r="289" spans="1:10" customFormat="1" x14ac:dyDescent="0.25">
      <c r="A289" t="s">
        <v>9</v>
      </c>
      <c r="B289" t="s">
        <v>10</v>
      </c>
      <c r="C289" t="s">
        <v>232</v>
      </c>
      <c r="D289" t="s">
        <v>283</v>
      </c>
      <c r="E289" t="s">
        <v>284</v>
      </c>
      <c r="F289" t="s">
        <v>285</v>
      </c>
      <c r="G289" t="s">
        <v>15</v>
      </c>
      <c r="I289">
        <v>2012</v>
      </c>
      <c r="J289" t="s">
        <v>16</v>
      </c>
    </row>
    <row r="290" spans="1:10" customFormat="1" x14ac:dyDescent="0.25">
      <c r="A290" t="s">
        <v>9</v>
      </c>
      <c r="B290" t="s">
        <v>10</v>
      </c>
      <c r="C290" t="s">
        <v>418</v>
      </c>
      <c r="D290" t="s">
        <v>419</v>
      </c>
      <c r="F290" t="s">
        <v>420</v>
      </c>
      <c r="G290" t="s">
        <v>27</v>
      </c>
      <c r="I290">
        <v>2014</v>
      </c>
      <c r="J290" t="s">
        <v>50</v>
      </c>
    </row>
    <row r="291" spans="1:10" customFormat="1" x14ac:dyDescent="0.25">
      <c r="A291" t="s">
        <v>9</v>
      </c>
      <c r="B291" t="s">
        <v>10</v>
      </c>
      <c r="C291" t="s">
        <v>418</v>
      </c>
      <c r="D291" t="s">
        <v>421</v>
      </c>
      <c r="F291" t="s">
        <v>422</v>
      </c>
      <c r="G291" t="s">
        <v>201</v>
      </c>
      <c r="I291">
        <v>2014</v>
      </c>
    </row>
    <row r="292" spans="1:10" customFormat="1" x14ac:dyDescent="0.25">
      <c r="A292" t="s">
        <v>9</v>
      </c>
      <c r="B292" t="s">
        <v>10</v>
      </c>
      <c r="C292" t="s">
        <v>418</v>
      </c>
      <c r="D292" t="s">
        <v>423</v>
      </c>
      <c r="F292" t="s">
        <v>424</v>
      </c>
      <c r="G292" t="s">
        <v>27</v>
      </c>
      <c r="I292">
        <v>2014</v>
      </c>
      <c r="J292" t="s">
        <v>50</v>
      </c>
    </row>
    <row r="293" spans="1:10" customFormat="1" x14ac:dyDescent="0.25">
      <c r="A293" t="s">
        <v>9</v>
      </c>
      <c r="B293" t="s">
        <v>10</v>
      </c>
      <c r="C293" t="s">
        <v>418</v>
      </c>
      <c r="D293" t="s">
        <v>425</v>
      </c>
      <c r="F293" t="s">
        <v>426</v>
      </c>
      <c r="G293" t="s">
        <v>201</v>
      </c>
      <c r="I293">
        <v>2014</v>
      </c>
    </row>
    <row r="294" spans="1:10" customFormat="1" x14ac:dyDescent="0.25">
      <c r="A294" t="s">
        <v>9</v>
      </c>
      <c r="B294" t="s">
        <v>10</v>
      </c>
      <c r="C294" t="s">
        <v>418</v>
      </c>
      <c r="D294" t="s">
        <v>35</v>
      </c>
      <c r="F294" t="s">
        <v>427</v>
      </c>
      <c r="G294" t="s">
        <v>44</v>
      </c>
      <c r="H294" t="s">
        <v>118</v>
      </c>
      <c r="I294">
        <v>2013</v>
      </c>
      <c r="J294" t="s">
        <v>24</v>
      </c>
    </row>
    <row r="295" spans="1:10" customFormat="1" x14ac:dyDescent="0.25">
      <c r="A295" t="s">
        <v>9</v>
      </c>
      <c r="B295" t="s">
        <v>10</v>
      </c>
      <c r="C295" t="s">
        <v>564</v>
      </c>
      <c r="D295" t="s">
        <v>565</v>
      </c>
      <c r="F295" t="s">
        <v>566</v>
      </c>
      <c r="G295" t="s">
        <v>15</v>
      </c>
      <c r="I295">
        <v>2012</v>
      </c>
      <c r="J295" t="s">
        <v>24</v>
      </c>
    </row>
    <row r="296" spans="1:10" customFormat="1" x14ac:dyDescent="0.25">
      <c r="A296" t="s">
        <v>9</v>
      </c>
      <c r="B296" t="s">
        <v>10</v>
      </c>
      <c r="C296" t="s">
        <v>564</v>
      </c>
      <c r="D296" t="s">
        <v>567</v>
      </c>
      <c r="F296" t="s">
        <v>568</v>
      </c>
      <c r="G296" t="s">
        <v>15</v>
      </c>
      <c r="I296">
        <v>2014</v>
      </c>
      <c r="J296" t="s">
        <v>16</v>
      </c>
    </row>
    <row r="297" spans="1:10" customFormat="1" x14ac:dyDescent="0.25">
      <c r="A297" t="s">
        <v>9</v>
      </c>
      <c r="B297" t="s">
        <v>10</v>
      </c>
      <c r="C297" t="s">
        <v>564</v>
      </c>
      <c r="D297" t="s">
        <v>569</v>
      </c>
      <c r="F297" t="s">
        <v>570</v>
      </c>
      <c r="G297" t="s">
        <v>15</v>
      </c>
      <c r="I297">
        <v>2014</v>
      </c>
      <c r="J297" t="s">
        <v>16</v>
      </c>
    </row>
    <row r="298" spans="1:10" customFormat="1" x14ac:dyDescent="0.25">
      <c r="A298" t="s">
        <v>9</v>
      </c>
      <c r="B298" t="s">
        <v>10</v>
      </c>
      <c r="C298" t="s">
        <v>564</v>
      </c>
      <c r="D298" t="s">
        <v>571</v>
      </c>
      <c r="F298" t="s">
        <v>572</v>
      </c>
      <c r="G298" t="s">
        <v>15</v>
      </c>
      <c r="I298">
        <v>2012</v>
      </c>
      <c r="J298" t="s">
        <v>16</v>
      </c>
    </row>
    <row r="299" spans="1:10" customFormat="1" x14ac:dyDescent="0.25">
      <c r="A299" t="s">
        <v>9</v>
      </c>
      <c r="B299" t="s">
        <v>10</v>
      </c>
      <c r="C299" t="s">
        <v>564</v>
      </c>
      <c r="D299" t="s">
        <v>573</v>
      </c>
      <c r="F299" t="s">
        <v>574</v>
      </c>
      <c r="G299" t="s">
        <v>27</v>
      </c>
      <c r="I299">
        <v>2012</v>
      </c>
      <c r="J299" t="s">
        <v>16</v>
      </c>
    </row>
    <row r="300" spans="1:10" customFormat="1" x14ac:dyDescent="0.25">
      <c r="A300" t="s">
        <v>9</v>
      </c>
      <c r="B300" t="s">
        <v>10</v>
      </c>
      <c r="C300" t="s">
        <v>564</v>
      </c>
      <c r="D300" t="s">
        <v>575</v>
      </c>
      <c r="F300" t="s">
        <v>576</v>
      </c>
      <c r="G300" t="s">
        <v>15</v>
      </c>
      <c r="I300">
        <v>2012</v>
      </c>
      <c r="J300" t="s">
        <v>46</v>
      </c>
    </row>
    <row r="301" spans="1:10" customFormat="1" x14ac:dyDescent="0.25">
      <c r="A301" t="s">
        <v>9</v>
      </c>
      <c r="B301" t="s">
        <v>10</v>
      </c>
      <c r="C301" t="s">
        <v>564</v>
      </c>
      <c r="D301" t="s">
        <v>577</v>
      </c>
      <c r="F301" t="s">
        <v>578</v>
      </c>
      <c r="G301" t="s">
        <v>44</v>
      </c>
      <c r="H301" t="s">
        <v>97</v>
      </c>
      <c r="I301">
        <v>2012</v>
      </c>
      <c r="J301" t="s">
        <v>16</v>
      </c>
    </row>
    <row r="302" spans="1:10" customFormat="1" x14ac:dyDescent="0.25">
      <c r="A302" t="s">
        <v>9</v>
      </c>
      <c r="B302" t="s">
        <v>10</v>
      </c>
      <c r="C302" t="s">
        <v>564</v>
      </c>
      <c r="D302" t="s">
        <v>579</v>
      </c>
      <c r="F302" t="s">
        <v>580</v>
      </c>
      <c r="G302" t="s">
        <v>27</v>
      </c>
      <c r="I302">
        <v>2012</v>
      </c>
      <c r="J302" t="s">
        <v>16</v>
      </c>
    </row>
    <row r="303" spans="1:10" customFormat="1" x14ac:dyDescent="0.25">
      <c r="A303" t="s">
        <v>9</v>
      </c>
      <c r="B303" t="s">
        <v>10</v>
      </c>
      <c r="C303" t="s">
        <v>564</v>
      </c>
      <c r="D303" t="s">
        <v>581</v>
      </c>
      <c r="F303" t="s">
        <v>582</v>
      </c>
      <c r="G303" t="s">
        <v>15</v>
      </c>
      <c r="I303">
        <v>2012</v>
      </c>
      <c r="J303" t="s">
        <v>46</v>
      </c>
    </row>
    <row r="304" spans="1:10" customFormat="1" x14ac:dyDescent="0.25">
      <c r="A304" t="s">
        <v>9</v>
      </c>
      <c r="B304" t="s">
        <v>10</v>
      </c>
      <c r="C304" t="s">
        <v>564</v>
      </c>
      <c r="D304" t="s">
        <v>583</v>
      </c>
      <c r="F304" t="s">
        <v>584</v>
      </c>
      <c r="G304" t="s">
        <v>44</v>
      </c>
      <c r="H304" t="s">
        <v>97</v>
      </c>
      <c r="I304">
        <v>2012</v>
      </c>
      <c r="J304" t="s">
        <v>16</v>
      </c>
    </row>
    <row r="305" spans="1:10" customFormat="1" x14ac:dyDescent="0.25">
      <c r="A305" t="s">
        <v>9</v>
      </c>
      <c r="B305" t="s">
        <v>10</v>
      </c>
      <c r="C305" t="s">
        <v>564</v>
      </c>
      <c r="D305" t="s">
        <v>585</v>
      </c>
      <c r="F305" t="s">
        <v>586</v>
      </c>
      <c r="G305" t="s">
        <v>15</v>
      </c>
      <c r="I305">
        <v>2012</v>
      </c>
      <c r="J305" t="s">
        <v>46</v>
      </c>
    </row>
    <row r="306" spans="1:10" customFormat="1" x14ac:dyDescent="0.25">
      <c r="A306" t="s">
        <v>9</v>
      </c>
      <c r="B306" t="s">
        <v>10</v>
      </c>
      <c r="C306" t="s">
        <v>564</v>
      </c>
      <c r="D306" t="s">
        <v>587</v>
      </c>
      <c r="F306" t="s">
        <v>588</v>
      </c>
      <c r="G306" t="s">
        <v>27</v>
      </c>
      <c r="I306">
        <v>2012</v>
      </c>
      <c r="J306" t="s">
        <v>16</v>
      </c>
    </row>
    <row r="307" spans="1:10" customFormat="1" x14ac:dyDescent="0.25">
      <c r="A307" t="s">
        <v>9</v>
      </c>
      <c r="B307" t="s">
        <v>10</v>
      </c>
      <c r="C307" t="s">
        <v>564</v>
      </c>
      <c r="D307" t="s">
        <v>589</v>
      </c>
      <c r="F307" t="s">
        <v>590</v>
      </c>
      <c r="G307" t="s">
        <v>15</v>
      </c>
      <c r="I307">
        <v>2012</v>
      </c>
      <c r="J307" t="s">
        <v>24</v>
      </c>
    </row>
    <row r="308" spans="1:10" customFormat="1" x14ac:dyDescent="0.25">
      <c r="A308" t="s">
        <v>9</v>
      </c>
      <c r="B308" t="s">
        <v>10</v>
      </c>
      <c r="C308" t="s">
        <v>564</v>
      </c>
      <c r="D308" t="s">
        <v>591</v>
      </c>
      <c r="F308" t="s">
        <v>592</v>
      </c>
      <c r="G308" t="s">
        <v>15</v>
      </c>
      <c r="I308">
        <v>2012</v>
      </c>
      <c r="J308" t="s">
        <v>24</v>
      </c>
    </row>
    <row r="309" spans="1:10" customFormat="1" x14ac:dyDescent="0.25">
      <c r="A309" t="s">
        <v>9</v>
      </c>
      <c r="B309" t="s">
        <v>10</v>
      </c>
      <c r="C309" t="s">
        <v>564</v>
      </c>
      <c r="D309" t="s">
        <v>593</v>
      </c>
      <c r="F309" t="s">
        <v>594</v>
      </c>
      <c r="G309" t="s">
        <v>15</v>
      </c>
      <c r="I309">
        <v>2012</v>
      </c>
      <c r="J309" t="s">
        <v>46</v>
      </c>
    </row>
    <row r="310" spans="1:10" customFormat="1" x14ac:dyDescent="0.25">
      <c r="A310" t="s">
        <v>9</v>
      </c>
      <c r="B310" t="s">
        <v>10</v>
      </c>
      <c r="C310" t="s">
        <v>564</v>
      </c>
      <c r="D310" t="s">
        <v>595</v>
      </c>
      <c r="F310" t="s">
        <v>596</v>
      </c>
      <c r="G310" t="s">
        <v>27</v>
      </c>
      <c r="I310">
        <v>2012</v>
      </c>
      <c r="J310" t="s">
        <v>16</v>
      </c>
    </row>
    <row r="311" spans="1:10" customFormat="1" x14ac:dyDescent="0.25">
      <c r="A311" t="s">
        <v>9</v>
      </c>
      <c r="B311" t="s">
        <v>10</v>
      </c>
      <c r="C311" t="s">
        <v>564</v>
      </c>
      <c r="D311" t="s">
        <v>597</v>
      </c>
      <c r="F311" t="s">
        <v>598</v>
      </c>
      <c r="G311" t="s">
        <v>15</v>
      </c>
      <c r="I311">
        <v>2012</v>
      </c>
      <c r="J311" t="s">
        <v>16</v>
      </c>
    </row>
    <row r="312" spans="1:10" customFormat="1" x14ac:dyDescent="0.25">
      <c r="A312" t="s">
        <v>9</v>
      </c>
      <c r="B312" t="s">
        <v>10</v>
      </c>
      <c r="C312" t="s">
        <v>859</v>
      </c>
      <c r="D312" t="s">
        <v>860</v>
      </c>
      <c r="F312" t="s">
        <v>861</v>
      </c>
      <c r="G312" t="s">
        <v>15</v>
      </c>
      <c r="I312">
        <v>2012</v>
      </c>
      <c r="J312" t="s">
        <v>16</v>
      </c>
    </row>
    <row r="313" spans="1:10" customFormat="1" x14ac:dyDescent="0.25">
      <c r="A313" t="s">
        <v>9</v>
      </c>
      <c r="B313" t="s">
        <v>10</v>
      </c>
      <c r="C313" t="s">
        <v>859</v>
      </c>
      <c r="D313" t="s">
        <v>862</v>
      </c>
      <c r="F313" t="s">
        <v>863</v>
      </c>
      <c r="G313" t="s">
        <v>15</v>
      </c>
      <c r="I313">
        <v>2012</v>
      </c>
      <c r="J313" t="s">
        <v>46</v>
      </c>
    </row>
    <row r="314" spans="1:10" customFormat="1" x14ac:dyDescent="0.25">
      <c r="A314" t="s">
        <v>9</v>
      </c>
      <c r="B314" t="s">
        <v>10</v>
      </c>
      <c r="C314" t="s">
        <v>859</v>
      </c>
      <c r="D314" t="s">
        <v>379</v>
      </c>
      <c r="F314" t="s">
        <v>864</v>
      </c>
      <c r="G314" t="s">
        <v>27</v>
      </c>
      <c r="I314">
        <v>2012</v>
      </c>
      <c r="J314" t="s">
        <v>16</v>
      </c>
    </row>
    <row r="315" spans="1:10" customFormat="1" x14ac:dyDescent="0.25">
      <c r="A315" t="s">
        <v>9</v>
      </c>
      <c r="B315" t="s">
        <v>10</v>
      </c>
      <c r="C315" t="s">
        <v>865</v>
      </c>
      <c r="D315" t="s">
        <v>866</v>
      </c>
      <c r="F315" t="s">
        <v>867</v>
      </c>
      <c r="G315" t="s">
        <v>15</v>
      </c>
      <c r="I315">
        <v>2012</v>
      </c>
      <c r="J315" t="s">
        <v>16</v>
      </c>
    </row>
    <row r="316" spans="1:10" customFormat="1" x14ac:dyDescent="0.25">
      <c r="A316" t="s">
        <v>9</v>
      </c>
      <c r="B316" t="s">
        <v>10</v>
      </c>
      <c r="C316" t="s">
        <v>865</v>
      </c>
      <c r="D316" t="s">
        <v>868</v>
      </c>
      <c r="F316" t="s">
        <v>869</v>
      </c>
      <c r="G316" t="s">
        <v>15</v>
      </c>
      <c r="I316">
        <v>2012</v>
      </c>
      <c r="J316" t="s">
        <v>16</v>
      </c>
    </row>
    <row r="317" spans="1:10" customFormat="1" x14ac:dyDescent="0.25">
      <c r="A317" t="s">
        <v>9</v>
      </c>
      <c r="B317" t="s">
        <v>10</v>
      </c>
      <c r="C317" t="s">
        <v>865</v>
      </c>
      <c r="D317" t="s">
        <v>870</v>
      </c>
      <c r="F317" t="s">
        <v>871</v>
      </c>
      <c r="G317" t="s">
        <v>15</v>
      </c>
      <c r="I317">
        <v>2012</v>
      </c>
      <c r="J317" t="s">
        <v>16</v>
      </c>
    </row>
    <row r="318" spans="1:10" customFormat="1" x14ac:dyDescent="0.25">
      <c r="A318" t="s">
        <v>9</v>
      </c>
      <c r="B318" t="s">
        <v>10</v>
      </c>
      <c r="C318" t="s">
        <v>865</v>
      </c>
      <c r="D318" t="s">
        <v>872</v>
      </c>
      <c r="F318" t="s">
        <v>873</v>
      </c>
      <c r="G318" t="s">
        <v>27</v>
      </c>
      <c r="I318">
        <v>2012</v>
      </c>
      <c r="J318" t="s">
        <v>16</v>
      </c>
    </row>
    <row r="319" spans="1:10" customFormat="1" x14ac:dyDescent="0.25">
      <c r="A319" t="s">
        <v>9</v>
      </c>
      <c r="B319" t="s">
        <v>10</v>
      </c>
      <c r="C319" t="s">
        <v>877</v>
      </c>
      <c r="D319" t="s">
        <v>878</v>
      </c>
      <c r="F319" t="s">
        <v>879</v>
      </c>
      <c r="G319" t="s">
        <v>15</v>
      </c>
      <c r="I319">
        <v>2012</v>
      </c>
      <c r="J319" t="s">
        <v>24</v>
      </c>
    </row>
    <row r="320" spans="1:10" customFormat="1" x14ac:dyDescent="0.25">
      <c r="A320" t="s">
        <v>9</v>
      </c>
      <c r="B320" t="s">
        <v>10</v>
      </c>
      <c r="C320" t="s">
        <v>903</v>
      </c>
      <c r="D320" t="s">
        <v>904</v>
      </c>
      <c r="F320" t="s">
        <v>905</v>
      </c>
      <c r="G320" t="s">
        <v>15</v>
      </c>
      <c r="I320">
        <v>2012</v>
      </c>
      <c r="J320" t="s">
        <v>16</v>
      </c>
    </row>
    <row r="321" spans="1:10" customFormat="1" x14ac:dyDescent="0.25">
      <c r="A321" t="s">
        <v>9</v>
      </c>
      <c r="B321" t="s">
        <v>10</v>
      </c>
      <c r="C321" t="s">
        <v>903</v>
      </c>
      <c r="D321" t="s">
        <v>906</v>
      </c>
      <c r="F321" t="s">
        <v>907</v>
      </c>
      <c r="G321" t="s">
        <v>27</v>
      </c>
      <c r="I321">
        <v>2012</v>
      </c>
      <c r="J321" t="s">
        <v>16</v>
      </c>
    </row>
    <row r="322" spans="1:10" customFormat="1" x14ac:dyDescent="0.25">
      <c r="A322" t="s">
        <v>9</v>
      </c>
      <c r="B322" t="s">
        <v>10</v>
      </c>
      <c r="C322" t="s">
        <v>903</v>
      </c>
      <c r="D322" t="s">
        <v>287</v>
      </c>
      <c r="F322" t="s">
        <v>908</v>
      </c>
      <c r="G322" t="s">
        <v>101</v>
      </c>
      <c r="H322" t="s">
        <v>366</v>
      </c>
      <c r="I322">
        <v>2013</v>
      </c>
      <c r="J322" t="s">
        <v>46</v>
      </c>
    </row>
    <row r="323" spans="1:10" customFormat="1" x14ac:dyDescent="0.25">
      <c r="A323" t="s">
        <v>9</v>
      </c>
      <c r="B323" t="s">
        <v>10</v>
      </c>
      <c r="C323" t="s">
        <v>903</v>
      </c>
      <c r="D323" t="s">
        <v>909</v>
      </c>
      <c r="F323" t="s">
        <v>910</v>
      </c>
      <c r="G323" t="s">
        <v>44</v>
      </c>
      <c r="H323" t="s">
        <v>282</v>
      </c>
      <c r="I323">
        <v>2012</v>
      </c>
      <c r="J323" t="s">
        <v>16</v>
      </c>
    </row>
    <row r="324" spans="1:10" customFormat="1" x14ac:dyDescent="0.25">
      <c r="A324" t="s">
        <v>9</v>
      </c>
      <c r="B324" t="s">
        <v>10</v>
      </c>
      <c r="C324" t="s">
        <v>903</v>
      </c>
      <c r="D324" t="s">
        <v>61</v>
      </c>
      <c r="F324" t="s">
        <v>911</v>
      </c>
      <c r="G324" t="s">
        <v>15</v>
      </c>
      <c r="I324">
        <v>2012</v>
      </c>
      <c r="J324" t="s">
        <v>24</v>
      </c>
    </row>
    <row r="325" spans="1:10" customFormat="1" x14ac:dyDescent="0.25">
      <c r="A325" t="s">
        <v>9</v>
      </c>
      <c r="B325" t="s">
        <v>10</v>
      </c>
      <c r="C325" t="s">
        <v>903</v>
      </c>
      <c r="D325" t="s">
        <v>912</v>
      </c>
      <c r="F325" t="s">
        <v>913</v>
      </c>
      <c r="G325" t="s">
        <v>15</v>
      </c>
      <c r="I325">
        <v>2012</v>
      </c>
      <c r="J325" t="s">
        <v>16</v>
      </c>
    </row>
    <row r="326" spans="1:10" customFormat="1" x14ac:dyDescent="0.25">
      <c r="A326" t="s">
        <v>9</v>
      </c>
      <c r="B326" t="s">
        <v>10</v>
      </c>
      <c r="C326" t="s">
        <v>903</v>
      </c>
      <c r="D326" t="s">
        <v>914</v>
      </c>
      <c r="F326" t="s">
        <v>915</v>
      </c>
      <c r="G326" t="s">
        <v>44</v>
      </c>
      <c r="H326" t="s">
        <v>97</v>
      </c>
      <c r="I326">
        <v>2012</v>
      </c>
      <c r="J326" t="s">
        <v>16</v>
      </c>
    </row>
    <row r="327" spans="1:10" customFormat="1" x14ac:dyDescent="0.25">
      <c r="A327" t="s">
        <v>9</v>
      </c>
      <c r="B327" t="s">
        <v>10</v>
      </c>
      <c r="C327" t="s">
        <v>903</v>
      </c>
      <c r="D327" t="s">
        <v>65</v>
      </c>
      <c r="F327" t="s">
        <v>916</v>
      </c>
      <c r="G327" t="s">
        <v>101</v>
      </c>
      <c r="H327" t="s">
        <v>917</v>
      </c>
      <c r="I327">
        <v>2012</v>
      </c>
      <c r="J327" t="s">
        <v>16</v>
      </c>
    </row>
    <row r="328" spans="1:10" customFormat="1" x14ac:dyDescent="0.25">
      <c r="A328" t="s">
        <v>9</v>
      </c>
      <c r="B328" t="s">
        <v>10</v>
      </c>
      <c r="C328" t="s">
        <v>1025</v>
      </c>
      <c r="D328" t="s">
        <v>1026</v>
      </c>
      <c r="E328" t="s">
        <v>1027</v>
      </c>
      <c r="F328" t="s">
        <v>1028</v>
      </c>
      <c r="G328" t="s">
        <v>15</v>
      </c>
      <c r="I328">
        <v>2012</v>
      </c>
      <c r="J328" t="s">
        <v>16</v>
      </c>
    </row>
    <row r="329" spans="1:10" customFormat="1" x14ac:dyDescent="0.25">
      <c r="A329" t="s">
        <v>9</v>
      </c>
      <c r="B329" t="s">
        <v>10</v>
      </c>
      <c r="C329" t="s">
        <v>1025</v>
      </c>
      <c r="D329" t="s">
        <v>1029</v>
      </c>
      <c r="F329" t="s">
        <v>1030</v>
      </c>
      <c r="G329" t="s">
        <v>15</v>
      </c>
      <c r="I329">
        <v>2012</v>
      </c>
      <c r="J329" t="s">
        <v>16</v>
      </c>
    </row>
    <row r="330" spans="1:10" customFormat="1" x14ac:dyDescent="0.25">
      <c r="A330" t="s">
        <v>9</v>
      </c>
      <c r="B330" t="s">
        <v>10</v>
      </c>
      <c r="C330" t="s">
        <v>1115</v>
      </c>
      <c r="D330" t="s">
        <v>1116</v>
      </c>
      <c r="F330" t="s">
        <v>1117</v>
      </c>
      <c r="G330" t="s">
        <v>201</v>
      </c>
      <c r="I330">
        <v>2014</v>
      </c>
    </row>
    <row r="331" spans="1:10" customFormat="1" x14ac:dyDescent="0.25">
      <c r="A331" t="s">
        <v>9</v>
      </c>
      <c r="B331" t="s">
        <v>10</v>
      </c>
      <c r="C331" t="s">
        <v>1115</v>
      </c>
      <c r="D331" t="s">
        <v>1118</v>
      </c>
      <c r="F331" t="s">
        <v>1119</v>
      </c>
      <c r="G331" t="s">
        <v>201</v>
      </c>
      <c r="I331">
        <v>2012</v>
      </c>
    </row>
    <row r="332" spans="1:10" customFormat="1" x14ac:dyDescent="0.25">
      <c r="A332" t="s">
        <v>9</v>
      </c>
      <c r="B332" t="s">
        <v>10</v>
      </c>
      <c r="C332" t="s">
        <v>1115</v>
      </c>
      <c r="D332" t="s">
        <v>1120</v>
      </c>
      <c r="F332" t="s">
        <v>1121</v>
      </c>
      <c r="G332" t="s">
        <v>201</v>
      </c>
      <c r="I332">
        <v>2012</v>
      </c>
    </row>
    <row r="333" spans="1:10" customFormat="1" x14ac:dyDescent="0.25">
      <c r="A333" t="s">
        <v>9</v>
      </c>
      <c r="B333" t="s">
        <v>10</v>
      </c>
      <c r="C333" t="s">
        <v>1115</v>
      </c>
      <c r="D333" t="s">
        <v>1122</v>
      </c>
      <c r="F333" t="s">
        <v>1123</v>
      </c>
      <c r="G333" t="s">
        <v>96</v>
      </c>
      <c r="H333" t="s">
        <v>1124</v>
      </c>
      <c r="I333">
        <v>2014</v>
      </c>
      <c r="J333" t="s">
        <v>16</v>
      </c>
    </row>
    <row r="334" spans="1:10" customFormat="1" x14ac:dyDescent="0.25">
      <c r="A334" t="s">
        <v>9</v>
      </c>
      <c r="B334" t="s">
        <v>10</v>
      </c>
      <c r="C334" t="s">
        <v>1311</v>
      </c>
      <c r="D334" t="s">
        <v>1312</v>
      </c>
      <c r="F334" t="s">
        <v>1313</v>
      </c>
      <c r="G334" t="s">
        <v>15</v>
      </c>
      <c r="I334">
        <v>2012</v>
      </c>
      <c r="J334" t="s">
        <v>46</v>
      </c>
    </row>
    <row r="335" spans="1:10" customFormat="1" x14ac:dyDescent="0.25">
      <c r="A335" t="s">
        <v>9</v>
      </c>
      <c r="B335" t="s">
        <v>10</v>
      </c>
      <c r="C335" t="s">
        <v>1311</v>
      </c>
      <c r="D335" t="s">
        <v>1314</v>
      </c>
      <c r="F335" t="s">
        <v>1315</v>
      </c>
      <c r="G335" t="s">
        <v>27</v>
      </c>
      <c r="I335">
        <v>2012</v>
      </c>
      <c r="J335" t="s">
        <v>16</v>
      </c>
    </row>
    <row r="336" spans="1:10" customFormat="1" x14ac:dyDescent="0.25">
      <c r="A336" t="s">
        <v>9</v>
      </c>
      <c r="B336" t="s">
        <v>10</v>
      </c>
      <c r="C336" t="s">
        <v>1311</v>
      </c>
      <c r="D336" t="s">
        <v>396</v>
      </c>
      <c r="F336" t="s">
        <v>1316</v>
      </c>
      <c r="G336" t="s">
        <v>15</v>
      </c>
      <c r="I336">
        <v>2012</v>
      </c>
      <c r="J336" t="s">
        <v>16</v>
      </c>
    </row>
    <row r="337" spans="1:10" customFormat="1" x14ac:dyDescent="0.25">
      <c r="A337" t="s">
        <v>9</v>
      </c>
      <c r="B337" t="s">
        <v>10</v>
      </c>
      <c r="C337" t="s">
        <v>1311</v>
      </c>
      <c r="D337" t="s">
        <v>1317</v>
      </c>
      <c r="F337" t="s">
        <v>1318</v>
      </c>
      <c r="G337" t="s">
        <v>44</v>
      </c>
      <c r="H337" t="s">
        <v>1319</v>
      </c>
      <c r="I337">
        <v>2012</v>
      </c>
      <c r="J337" t="s">
        <v>24</v>
      </c>
    </row>
    <row r="338" spans="1:10" customFormat="1" x14ac:dyDescent="0.25">
      <c r="A338" t="s">
        <v>9</v>
      </c>
      <c r="B338" t="s">
        <v>10</v>
      </c>
      <c r="C338" t="s">
        <v>1311</v>
      </c>
      <c r="D338" t="s">
        <v>1320</v>
      </c>
      <c r="F338" t="s">
        <v>1321</v>
      </c>
      <c r="G338" t="s">
        <v>96</v>
      </c>
      <c r="H338" t="s">
        <v>1322</v>
      </c>
      <c r="I338">
        <v>2012</v>
      </c>
      <c r="J338" t="s">
        <v>16</v>
      </c>
    </row>
    <row r="339" spans="1:10" customFormat="1" x14ac:dyDescent="0.25">
      <c r="A339" t="s">
        <v>9</v>
      </c>
      <c r="B339" t="s">
        <v>10</v>
      </c>
      <c r="C339" t="s">
        <v>1311</v>
      </c>
      <c r="D339" t="s">
        <v>1323</v>
      </c>
      <c r="F339" t="s">
        <v>1324</v>
      </c>
      <c r="G339" t="s">
        <v>15</v>
      </c>
      <c r="I339">
        <v>2012</v>
      </c>
      <c r="J339" t="s">
        <v>24</v>
      </c>
    </row>
    <row r="340" spans="1:10" customFormat="1" x14ac:dyDescent="0.25">
      <c r="A340" t="s">
        <v>9</v>
      </c>
      <c r="B340" t="s">
        <v>10</v>
      </c>
      <c r="C340" t="s">
        <v>1311</v>
      </c>
      <c r="D340" t="s">
        <v>1325</v>
      </c>
      <c r="F340" t="s">
        <v>1326</v>
      </c>
      <c r="G340" t="s">
        <v>15</v>
      </c>
      <c r="I340">
        <v>2014</v>
      </c>
      <c r="J340" t="s">
        <v>24</v>
      </c>
    </row>
    <row r="341" spans="1:10" customFormat="1" x14ac:dyDescent="0.25">
      <c r="A341" t="s">
        <v>9</v>
      </c>
      <c r="B341" t="s">
        <v>10</v>
      </c>
      <c r="C341" t="s">
        <v>1311</v>
      </c>
      <c r="D341" t="s">
        <v>1327</v>
      </c>
      <c r="F341" t="s">
        <v>1328</v>
      </c>
      <c r="G341" t="s">
        <v>27</v>
      </c>
      <c r="I341">
        <v>2013</v>
      </c>
      <c r="J341" t="s">
        <v>16</v>
      </c>
    </row>
    <row r="342" spans="1:10" customFormat="1" x14ac:dyDescent="0.25">
      <c r="A342" t="s">
        <v>9</v>
      </c>
      <c r="B342" t="s">
        <v>10</v>
      </c>
      <c r="C342" t="s">
        <v>1348</v>
      </c>
      <c r="D342" t="s">
        <v>494</v>
      </c>
      <c r="E342" t="s">
        <v>1349</v>
      </c>
      <c r="F342" t="s">
        <v>1350</v>
      </c>
      <c r="G342" t="s">
        <v>15</v>
      </c>
      <c r="I342">
        <v>2012</v>
      </c>
      <c r="J342" t="s">
        <v>50</v>
      </c>
    </row>
    <row r="343" spans="1:10" customFormat="1" x14ac:dyDescent="0.25">
      <c r="A343" t="s">
        <v>9</v>
      </c>
      <c r="B343" t="s">
        <v>10</v>
      </c>
      <c r="C343" t="s">
        <v>1514</v>
      </c>
      <c r="D343" t="s">
        <v>1156</v>
      </c>
      <c r="E343" t="s">
        <v>1515</v>
      </c>
      <c r="F343" t="s">
        <v>1516</v>
      </c>
      <c r="G343" t="s">
        <v>27</v>
      </c>
      <c r="I343">
        <v>2014</v>
      </c>
      <c r="J343" t="s">
        <v>16</v>
      </c>
    </row>
    <row r="344" spans="1:10" customFormat="1" x14ac:dyDescent="0.25">
      <c r="A344" t="s">
        <v>9</v>
      </c>
      <c r="B344" t="s">
        <v>10</v>
      </c>
      <c r="C344" t="s">
        <v>1514</v>
      </c>
      <c r="D344" t="s">
        <v>1517</v>
      </c>
      <c r="F344" t="s">
        <v>1518</v>
      </c>
      <c r="G344" t="s">
        <v>15</v>
      </c>
      <c r="I344">
        <v>2012</v>
      </c>
      <c r="J344" t="s">
        <v>24</v>
      </c>
    </row>
    <row r="345" spans="1:10" customFormat="1" x14ac:dyDescent="0.25">
      <c r="A345" t="s">
        <v>9</v>
      </c>
      <c r="B345" t="s">
        <v>10</v>
      </c>
      <c r="C345" t="s">
        <v>1514</v>
      </c>
      <c r="D345" t="s">
        <v>1068</v>
      </c>
      <c r="F345" t="s">
        <v>1519</v>
      </c>
      <c r="G345" t="s">
        <v>15</v>
      </c>
      <c r="I345">
        <v>2014</v>
      </c>
      <c r="J345" t="s">
        <v>16</v>
      </c>
    </row>
    <row r="346" spans="1:10" customFormat="1" x14ac:dyDescent="0.25">
      <c r="A346" t="s">
        <v>9</v>
      </c>
      <c r="B346" t="s">
        <v>10</v>
      </c>
      <c r="C346" t="s">
        <v>1514</v>
      </c>
      <c r="D346" t="s">
        <v>1520</v>
      </c>
      <c r="F346" t="s">
        <v>1521</v>
      </c>
      <c r="G346" t="s">
        <v>15</v>
      </c>
      <c r="I346">
        <v>2012</v>
      </c>
      <c r="J346" t="s">
        <v>24</v>
      </c>
    </row>
    <row r="347" spans="1:10" customFormat="1" x14ac:dyDescent="0.25">
      <c r="A347" t="s">
        <v>9</v>
      </c>
      <c r="B347" t="s">
        <v>10</v>
      </c>
      <c r="C347" t="s">
        <v>1514</v>
      </c>
      <c r="D347" t="s">
        <v>1522</v>
      </c>
      <c r="F347" t="s">
        <v>1523</v>
      </c>
      <c r="G347" t="s">
        <v>96</v>
      </c>
      <c r="H347" t="s">
        <v>58</v>
      </c>
      <c r="I347">
        <v>2012</v>
      </c>
      <c r="J347" t="s">
        <v>16</v>
      </c>
    </row>
    <row r="348" spans="1:10" customFormat="1" x14ac:dyDescent="0.25">
      <c r="A348" t="s">
        <v>9</v>
      </c>
      <c r="B348" t="s">
        <v>10</v>
      </c>
      <c r="C348" t="s">
        <v>1514</v>
      </c>
      <c r="D348" t="s">
        <v>1524</v>
      </c>
      <c r="E348" t="s">
        <v>1525</v>
      </c>
      <c r="F348" t="s">
        <v>1526</v>
      </c>
      <c r="G348" t="s">
        <v>15</v>
      </c>
      <c r="I348">
        <v>2012</v>
      </c>
      <c r="J348" t="s">
        <v>24</v>
      </c>
    </row>
    <row r="349" spans="1:10" customFormat="1" x14ac:dyDescent="0.25">
      <c r="A349" t="s">
        <v>9</v>
      </c>
      <c r="B349" t="s">
        <v>10</v>
      </c>
      <c r="C349" t="s">
        <v>1514</v>
      </c>
      <c r="D349" t="s">
        <v>1527</v>
      </c>
      <c r="F349" t="s">
        <v>1528</v>
      </c>
      <c r="G349" t="s">
        <v>15</v>
      </c>
      <c r="I349">
        <v>2012</v>
      </c>
      <c r="J349" t="s">
        <v>24</v>
      </c>
    </row>
    <row r="350" spans="1:10" customFormat="1" x14ac:dyDescent="0.25">
      <c r="A350" t="s">
        <v>9</v>
      </c>
      <c r="B350" t="s">
        <v>10</v>
      </c>
      <c r="C350" t="s">
        <v>1514</v>
      </c>
      <c r="D350" t="s">
        <v>1529</v>
      </c>
      <c r="F350" t="s">
        <v>1530</v>
      </c>
      <c r="G350" t="s">
        <v>15</v>
      </c>
      <c r="I350">
        <v>2012</v>
      </c>
      <c r="J350" t="s">
        <v>24</v>
      </c>
    </row>
    <row r="351" spans="1:10" customFormat="1" x14ac:dyDescent="0.25">
      <c r="A351" t="s">
        <v>9</v>
      </c>
      <c r="B351" t="s">
        <v>10</v>
      </c>
      <c r="C351" t="s">
        <v>1514</v>
      </c>
      <c r="D351" t="s">
        <v>1531</v>
      </c>
      <c r="F351" t="s">
        <v>1532</v>
      </c>
      <c r="G351" t="s">
        <v>15</v>
      </c>
      <c r="I351">
        <v>2012</v>
      </c>
      <c r="J351" t="s">
        <v>24</v>
      </c>
    </row>
    <row r="352" spans="1:10" customFormat="1" x14ac:dyDescent="0.25">
      <c r="A352" t="s">
        <v>9</v>
      </c>
      <c r="B352" t="s">
        <v>10</v>
      </c>
      <c r="C352" t="s">
        <v>1514</v>
      </c>
      <c r="D352" t="s">
        <v>1533</v>
      </c>
      <c r="E352" t="s">
        <v>1534</v>
      </c>
      <c r="F352" t="s">
        <v>1535</v>
      </c>
      <c r="G352" t="s">
        <v>15</v>
      </c>
      <c r="I352">
        <v>2012</v>
      </c>
      <c r="J352" t="s">
        <v>24</v>
      </c>
    </row>
    <row r="353" spans="1:27" x14ac:dyDescent="0.25">
      <c r="A353" t="s">
        <v>9</v>
      </c>
      <c r="B353" t="s">
        <v>10</v>
      </c>
      <c r="C353" t="s">
        <v>1514</v>
      </c>
      <c r="D353" t="s">
        <v>591</v>
      </c>
      <c r="F353" t="s">
        <v>1536</v>
      </c>
      <c r="G353" t="s">
        <v>15</v>
      </c>
      <c r="I353">
        <v>2012</v>
      </c>
      <c r="J353" t="s">
        <v>24</v>
      </c>
    </row>
    <row r="354" spans="1:27" x14ac:dyDescent="0.25">
      <c r="A354" t="s">
        <v>9</v>
      </c>
      <c r="B354" t="s">
        <v>10</v>
      </c>
      <c r="C354" t="s">
        <v>1514</v>
      </c>
      <c r="D354" t="s">
        <v>1537</v>
      </c>
      <c r="F354" t="s">
        <v>1538</v>
      </c>
      <c r="G354" t="s">
        <v>15</v>
      </c>
      <c r="I354">
        <v>2012</v>
      </c>
      <c r="J354" t="s">
        <v>16</v>
      </c>
    </row>
    <row r="355" spans="1:27" x14ac:dyDescent="0.25">
      <c r="A355" t="s">
        <v>9</v>
      </c>
      <c r="B355" t="s">
        <v>10</v>
      </c>
      <c r="C355" t="s">
        <v>1514</v>
      </c>
      <c r="D355" t="s">
        <v>1539</v>
      </c>
      <c r="F355" t="s">
        <v>1540</v>
      </c>
      <c r="G355" t="s">
        <v>15</v>
      </c>
      <c r="I355">
        <v>2013</v>
      </c>
      <c r="J355" t="s">
        <v>46</v>
      </c>
    </row>
    <row r="356" spans="1:27" x14ac:dyDescent="0.25">
      <c r="A356" t="s">
        <v>9</v>
      </c>
      <c r="B356" t="s">
        <v>10</v>
      </c>
      <c r="C356" t="s">
        <v>1641</v>
      </c>
      <c r="D356" t="s">
        <v>1594</v>
      </c>
      <c r="E356" t="s">
        <v>1642</v>
      </c>
      <c r="F356" t="s">
        <v>1643</v>
      </c>
      <c r="G356" t="s">
        <v>15</v>
      </c>
      <c r="I356">
        <v>2012</v>
      </c>
      <c r="J356" t="s">
        <v>24</v>
      </c>
    </row>
    <row r="357" spans="1:27" x14ac:dyDescent="0.25">
      <c r="A357" t="s">
        <v>9</v>
      </c>
      <c r="B357" t="s">
        <v>295</v>
      </c>
      <c r="C357" t="s">
        <v>296</v>
      </c>
      <c r="D357" t="s">
        <v>297</v>
      </c>
      <c r="E357" t="s">
        <v>298</v>
      </c>
      <c r="F357" t="s">
        <v>299</v>
      </c>
      <c r="G357" t="s">
        <v>15</v>
      </c>
      <c r="I357">
        <v>2014</v>
      </c>
      <c r="J357" t="s">
        <v>24</v>
      </c>
      <c r="K357" t="s">
        <v>2338</v>
      </c>
      <c r="L357" t="s">
        <v>2338</v>
      </c>
      <c r="M357" t="s">
        <v>1684</v>
      </c>
      <c r="N357" t="s">
        <v>1664</v>
      </c>
      <c r="O357">
        <v>2</v>
      </c>
      <c r="P357" t="s">
        <v>1708</v>
      </c>
      <c r="Q357" t="s">
        <v>2336</v>
      </c>
      <c r="R357" t="s">
        <v>2339</v>
      </c>
      <c r="U357" s="4" t="s">
        <v>2340</v>
      </c>
      <c r="V357" s="4" t="s">
        <v>1672</v>
      </c>
      <c r="W357" s="4" t="s">
        <v>2341</v>
      </c>
      <c r="Y357" t="s">
        <v>1797</v>
      </c>
    </row>
    <row r="358" spans="1:27" x14ac:dyDescent="0.25">
      <c r="A358" t="s">
        <v>9</v>
      </c>
      <c r="B358" t="s">
        <v>295</v>
      </c>
      <c r="C358" t="s">
        <v>296</v>
      </c>
      <c r="D358" t="s">
        <v>300</v>
      </c>
      <c r="E358" t="s">
        <v>301</v>
      </c>
      <c r="F358" t="s">
        <v>302</v>
      </c>
      <c r="G358" t="s">
        <v>15</v>
      </c>
      <c r="I358">
        <v>2012</v>
      </c>
      <c r="J358" t="s">
        <v>24</v>
      </c>
      <c r="K358" t="s">
        <v>2335</v>
      </c>
      <c r="L358" t="s">
        <v>2335</v>
      </c>
      <c r="M358" t="s">
        <v>1727</v>
      </c>
      <c r="N358" t="s">
        <v>1664</v>
      </c>
      <c r="O358">
        <v>2</v>
      </c>
      <c r="P358" t="s">
        <v>1708</v>
      </c>
      <c r="Q358" t="s">
        <v>2336</v>
      </c>
      <c r="V358" t="s">
        <v>1672</v>
      </c>
      <c r="W358" t="s">
        <v>2337</v>
      </c>
    </row>
    <row r="359" spans="1:27" x14ac:dyDescent="0.25">
      <c r="A359" t="s">
        <v>9</v>
      </c>
      <c r="B359" t="s">
        <v>295</v>
      </c>
      <c r="C359" t="s">
        <v>296</v>
      </c>
      <c r="D359" t="s">
        <v>303</v>
      </c>
      <c r="E359" t="s">
        <v>304</v>
      </c>
      <c r="F359" t="s">
        <v>305</v>
      </c>
      <c r="G359" t="s">
        <v>15</v>
      </c>
      <c r="I359">
        <v>2012</v>
      </c>
      <c r="J359" t="s">
        <v>24</v>
      </c>
      <c r="K359" t="s">
        <v>2342</v>
      </c>
      <c r="L359" t="s">
        <v>2342</v>
      </c>
      <c r="M359" t="s">
        <v>1678</v>
      </c>
      <c r="N359" t="s">
        <v>1664</v>
      </c>
      <c r="O359">
        <v>2</v>
      </c>
      <c r="P359" t="s">
        <v>1708</v>
      </c>
      <c r="Q359" t="s">
        <v>2343</v>
      </c>
      <c r="R359" t="s">
        <v>2344</v>
      </c>
      <c r="T359" s="4" t="s">
        <v>2340</v>
      </c>
      <c r="U359" s="4" t="s">
        <v>2340</v>
      </c>
      <c r="V359" s="4" t="s">
        <v>1673</v>
      </c>
      <c r="W359" s="4" t="s">
        <v>2345</v>
      </c>
      <c r="Y359" t="s">
        <v>1806</v>
      </c>
    </row>
    <row r="360" spans="1:27" x14ac:dyDescent="0.25">
      <c r="A360" t="s">
        <v>9</v>
      </c>
      <c r="B360" t="s">
        <v>295</v>
      </c>
      <c r="C360" t="s">
        <v>296</v>
      </c>
      <c r="D360" t="s">
        <v>306</v>
      </c>
      <c r="E360" t="s">
        <v>307</v>
      </c>
      <c r="F360" t="s">
        <v>308</v>
      </c>
      <c r="G360" t="s">
        <v>15</v>
      </c>
      <c r="I360">
        <v>2012</v>
      </c>
      <c r="J360" t="s">
        <v>24</v>
      </c>
      <c r="K360">
        <v>1.48</v>
      </c>
      <c r="L360">
        <v>1.3560000000000001</v>
      </c>
      <c r="M360" t="s">
        <v>1727</v>
      </c>
      <c r="N360" t="s">
        <v>1664</v>
      </c>
      <c r="O360">
        <v>2</v>
      </c>
      <c r="P360" t="s">
        <v>1708</v>
      </c>
      <c r="Q360" t="s">
        <v>2333</v>
      </c>
      <c r="R360" t="s">
        <v>2334</v>
      </c>
      <c r="S360">
        <v>40</v>
      </c>
      <c r="U360" s="4">
        <v>6.8</v>
      </c>
      <c r="V360" t="s">
        <v>1672</v>
      </c>
      <c r="W360">
        <v>150</v>
      </c>
      <c r="Y360">
        <v>93</v>
      </c>
      <c r="AA360" s="7"/>
    </row>
    <row r="361" spans="1:27" x14ac:dyDescent="0.25">
      <c r="A361" t="s">
        <v>9</v>
      </c>
      <c r="B361" t="s">
        <v>295</v>
      </c>
      <c r="C361" t="s">
        <v>1351</v>
      </c>
      <c r="D361" t="s">
        <v>1352</v>
      </c>
      <c r="F361" t="s">
        <v>1353</v>
      </c>
      <c r="G361" t="s">
        <v>15</v>
      </c>
      <c r="I361">
        <v>2012</v>
      </c>
      <c r="J361" t="s">
        <v>24</v>
      </c>
      <c r="K361" t="s">
        <v>2326</v>
      </c>
      <c r="L361" t="s">
        <v>2327</v>
      </c>
      <c r="M361" t="s">
        <v>1677</v>
      </c>
      <c r="N361" t="s">
        <v>1664</v>
      </c>
      <c r="O361">
        <v>2</v>
      </c>
      <c r="P361" t="s">
        <v>1708</v>
      </c>
      <c r="Q361">
        <v>24.2</v>
      </c>
      <c r="R361" t="s">
        <v>2328</v>
      </c>
      <c r="T361" s="4">
        <v>24</v>
      </c>
      <c r="U361" s="4">
        <v>3</v>
      </c>
      <c r="V361" t="s">
        <v>1672</v>
      </c>
      <c r="W361">
        <v>96</v>
      </c>
      <c r="X361">
        <v>8</v>
      </c>
    </row>
    <row r="362" spans="1:27" x14ac:dyDescent="0.25">
      <c r="A362" t="s">
        <v>9</v>
      </c>
      <c r="B362" t="s">
        <v>295</v>
      </c>
      <c r="C362" t="s">
        <v>1351</v>
      </c>
      <c r="D362" t="s">
        <v>1354</v>
      </c>
      <c r="F362" t="s">
        <v>1355</v>
      </c>
      <c r="G362" t="s">
        <v>15</v>
      </c>
      <c r="I362">
        <v>2012</v>
      </c>
      <c r="J362" t="s">
        <v>24</v>
      </c>
      <c r="K362" t="s">
        <v>2320</v>
      </c>
      <c r="L362" t="s">
        <v>2321</v>
      </c>
      <c r="M362" t="s">
        <v>1684</v>
      </c>
      <c r="N362" t="s">
        <v>1664</v>
      </c>
      <c r="O362" t="s">
        <v>2220</v>
      </c>
      <c r="P362" t="s">
        <v>1708</v>
      </c>
      <c r="Q362" t="s">
        <v>2322</v>
      </c>
      <c r="R362" t="s">
        <v>2323</v>
      </c>
      <c r="T362" s="4" t="s">
        <v>2324</v>
      </c>
      <c r="U362" s="4" t="s">
        <v>2325</v>
      </c>
      <c r="V362" s="4" t="s">
        <v>1672</v>
      </c>
      <c r="W362">
        <v>104</v>
      </c>
      <c r="X362">
        <v>18</v>
      </c>
      <c r="Y362">
        <v>89</v>
      </c>
      <c r="AA362" s="7"/>
    </row>
    <row r="363" spans="1:27" x14ac:dyDescent="0.25">
      <c r="A363" t="s">
        <v>9</v>
      </c>
      <c r="B363" t="s">
        <v>295</v>
      </c>
      <c r="C363" t="s">
        <v>1351</v>
      </c>
      <c r="D363" t="s">
        <v>1356</v>
      </c>
      <c r="F363" t="s">
        <v>1357</v>
      </c>
      <c r="G363" t="s">
        <v>15</v>
      </c>
      <c r="I363">
        <v>2012</v>
      </c>
      <c r="J363" t="s">
        <v>24</v>
      </c>
      <c r="K363" t="s">
        <v>2329</v>
      </c>
      <c r="L363" t="s">
        <v>2330</v>
      </c>
      <c r="M363" t="s">
        <v>1677</v>
      </c>
      <c r="N363">
        <v>0</v>
      </c>
      <c r="O363" t="s">
        <v>2218</v>
      </c>
      <c r="P363" t="s">
        <v>1708</v>
      </c>
      <c r="Q363" t="s">
        <v>2331</v>
      </c>
      <c r="T363" s="4" t="s">
        <v>2332</v>
      </c>
      <c r="V363" t="s">
        <v>1673</v>
      </c>
    </row>
    <row r="364" spans="1:27" x14ac:dyDescent="0.25">
      <c r="A364" t="s">
        <v>9</v>
      </c>
      <c r="B364" t="s">
        <v>152</v>
      </c>
      <c r="C364" t="s">
        <v>153</v>
      </c>
      <c r="D364" t="s">
        <v>154</v>
      </c>
      <c r="F364" t="s">
        <v>155</v>
      </c>
      <c r="G364" t="s">
        <v>15</v>
      </c>
      <c r="I364">
        <v>2012</v>
      </c>
      <c r="J364" t="s">
        <v>24</v>
      </c>
    </row>
    <row r="365" spans="1:27" x14ac:dyDescent="0.25">
      <c r="A365" t="s">
        <v>9</v>
      </c>
      <c r="B365" t="s">
        <v>152</v>
      </c>
      <c r="C365" t="s">
        <v>153</v>
      </c>
      <c r="D365" t="s">
        <v>156</v>
      </c>
      <c r="F365" t="s">
        <v>157</v>
      </c>
      <c r="G365" t="s">
        <v>15</v>
      </c>
      <c r="I365">
        <v>2012</v>
      </c>
      <c r="J365" t="s">
        <v>24</v>
      </c>
      <c r="AA365" s="7"/>
    </row>
    <row r="366" spans="1:27" x14ac:dyDescent="0.25">
      <c r="A366" t="s">
        <v>9</v>
      </c>
      <c r="B366" t="s">
        <v>152</v>
      </c>
      <c r="C366" t="s">
        <v>1478</v>
      </c>
      <c r="D366" t="s">
        <v>1479</v>
      </c>
      <c r="F366" t="s">
        <v>1480</v>
      </c>
      <c r="G366" t="s">
        <v>15</v>
      </c>
      <c r="I366">
        <v>2012</v>
      </c>
      <c r="J366" t="s">
        <v>24</v>
      </c>
      <c r="AA366" s="2"/>
    </row>
    <row r="367" spans="1:27" x14ac:dyDescent="0.25">
      <c r="A367" t="s">
        <v>9</v>
      </c>
      <c r="B367" t="s">
        <v>152</v>
      </c>
      <c r="C367" t="s">
        <v>1478</v>
      </c>
      <c r="D367" t="s">
        <v>1481</v>
      </c>
      <c r="F367" t="s">
        <v>1482</v>
      </c>
      <c r="G367" t="s">
        <v>15</v>
      </c>
      <c r="I367">
        <v>2012</v>
      </c>
      <c r="J367" t="s">
        <v>24</v>
      </c>
      <c r="AA367" s="7"/>
    </row>
    <row r="368" spans="1:27" x14ac:dyDescent="0.25">
      <c r="A368" t="s">
        <v>9</v>
      </c>
      <c r="B368" t="s">
        <v>963</v>
      </c>
      <c r="C368" t="s">
        <v>964</v>
      </c>
      <c r="D368" t="s">
        <v>965</v>
      </c>
      <c r="F368" t="s">
        <v>966</v>
      </c>
      <c r="G368" t="s">
        <v>15</v>
      </c>
      <c r="I368">
        <v>2012</v>
      </c>
      <c r="J368" t="s">
        <v>46</v>
      </c>
      <c r="AA368" s="7"/>
    </row>
    <row r="369" spans="1:27" x14ac:dyDescent="0.25">
      <c r="A369" t="s">
        <v>9</v>
      </c>
      <c r="B369" t="s">
        <v>963</v>
      </c>
      <c r="C369" t="s">
        <v>1541</v>
      </c>
      <c r="D369" t="s">
        <v>1542</v>
      </c>
      <c r="E369" t="s">
        <v>1543</v>
      </c>
      <c r="F369" t="s">
        <v>1544</v>
      </c>
      <c r="G369" t="s">
        <v>15</v>
      </c>
      <c r="I369">
        <v>2012</v>
      </c>
      <c r="J369" t="s">
        <v>24</v>
      </c>
      <c r="AA369" s="7"/>
    </row>
    <row r="370" spans="1:27" x14ac:dyDescent="0.25">
      <c r="A370" t="s">
        <v>9</v>
      </c>
      <c r="B370" t="s">
        <v>963</v>
      </c>
      <c r="C370" t="s">
        <v>1541</v>
      </c>
      <c r="D370" t="s">
        <v>1545</v>
      </c>
      <c r="F370" t="s">
        <v>1546</v>
      </c>
      <c r="G370" t="s">
        <v>44</v>
      </c>
      <c r="H370" t="s">
        <v>1547</v>
      </c>
      <c r="I370">
        <v>2012</v>
      </c>
      <c r="J370" t="s">
        <v>16</v>
      </c>
      <c r="AA370" s="7"/>
    </row>
    <row r="371" spans="1:27" x14ac:dyDescent="0.25">
      <c r="A371" t="s">
        <v>9</v>
      </c>
      <c r="B371" t="s">
        <v>963</v>
      </c>
      <c r="C371" t="s">
        <v>1541</v>
      </c>
      <c r="D371" t="s">
        <v>1548</v>
      </c>
      <c r="F371" t="s">
        <v>1549</v>
      </c>
      <c r="G371" t="s">
        <v>96</v>
      </c>
      <c r="H371" t="s">
        <v>58</v>
      </c>
      <c r="I371">
        <v>2014</v>
      </c>
      <c r="J371" t="s">
        <v>16</v>
      </c>
    </row>
    <row r="372" spans="1:27" x14ac:dyDescent="0.25">
      <c r="A372" t="s">
        <v>9</v>
      </c>
      <c r="B372" t="s">
        <v>963</v>
      </c>
      <c r="C372" t="s">
        <v>1541</v>
      </c>
      <c r="D372" t="s">
        <v>1550</v>
      </c>
      <c r="E372" t="s">
        <v>1551</v>
      </c>
      <c r="F372" t="s">
        <v>1552</v>
      </c>
      <c r="G372" t="s">
        <v>15</v>
      </c>
      <c r="I372">
        <v>2012</v>
      </c>
      <c r="J372" t="s">
        <v>16</v>
      </c>
      <c r="AA372" s="7"/>
    </row>
    <row r="373" spans="1:27" x14ac:dyDescent="0.25">
      <c r="A373" t="s">
        <v>9</v>
      </c>
      <c r="B373" t="s">
        <v>963</v>
      </c>
      <c r="C373" t="s">
        <v>1541</v>
      </c>
      <c r="D373" t="s">
        <v>1553</v>
      </c>
      <c r="F373" t="s">
        <v>1554</v>
      </c>
      <c r="G373" t="s">
        <v>27</v>
      </c>
      <c r="I373">
        <v>2012</v>
      </c>
      <c r="J373" t="s">
        <v>16</v>
      </c>
      <c r="AA373" s="7"/>
    </row>
    <row r="374" spans="1:27" x14ac:dyDescent="0.25">
      <c r="A374" t="s">
        <v>9</v>
      </c>
      <c r="B374" t="s">
        <v>963</v>
      </c>
      <c r="C374" t="s">
        <v>1541</v>
      </c>
      <c r="D374" t="s">
        <v>1555</v>
      </c>
      <c r="F374" t="s">
        <v>1556</v>
      </c>
      <c r="G374" t="s">
        <v>15</v>
      </c>
      <c r="I374">
        <v>2014</v>
      </c>
      <c r="J374" t="s">
        <v>16</v>
      </c>
    </row>
    <row r="375" spans="1:27" x14ac:dyDescent="0.25">
      <c r="A375" t="s">
        <v>9</v>
      </c>
      <c r="B375" t="s">
        <v>963</v>
      </c>
      <c r="C375" t="s">
        <v>1541</v>
      </c>
      <c r="D375" t="s">
        <v>1557</v>
      </c>
      <c r="F375" t="s">
        <v>1558</v>
      </c>
      <c r="G375" t="s">
        <v>15</v>
      </c>
      <c r="I375">
        <v>2012</v>
      </c>
      <c r="J375" t="s">
        <v>24</v>
      </c>
      <c r="AA375" s="7"/>
    </row>
    <row r="376" spans="1:27" x14ac:dyDescent="0.25">
      <c r="A376" t="s">
        <v>9</v>
      </c>
      <c r="B376" t="s">
        <v>963</v>
      </c>
      <c r="C376" t="s">
        <v>1541</v>
      </c>
      <c r="D376" t="s">
        <v>1559</v>
      </c>
      <c r="F376" t="s">
        <v>1560</v>
      </c>
      <c r="G376" t="s">
        <v>101</v>
      </c>
      <c r="H376" t="s">
        <v>366</v>
      </c>
      <c r="I376">
        <v>2014</v>
      </c>
      <c r="J376" t="s">
        <v>46</v>
      </c>
    </row>
    <row r="377" spans="1:27" x14ac:dyDescent="0.25">
      <c r="A377" t="s">
        <v>9</v>
      </c>
      <c r="B377" t="s">
        <v>963</v>
      </c>
      <c r="C377" t="s">
        <v>1541</v>
      </c>
      <c r="D377" t="s">
        <v>1561</v>
      </c>
      <c r="E377" t="s">
        <v>1562</v>
      </c>
      <c r="F377" t="s">
        <v>1563</v>
      </c>
      <c r="G377" t="s">
        <v>15</v>
      </c>
      <c r="I377">
        <v>2012</v>
      </c>
      <c r="J377" t="s">
        <v>46</v>
      </c>
    </row>
    <row r="378" spans="1:27" x14ac:dyDescent="0.25">
      <c r="A378" t="s">
        <v>9</v>
      </c>
      <c r="B378" t="s">
        <v>963</v>
      </c>
      <c r="C378" t="s">
        <v>1541</v>
      </c>
      <c r="D378" t="s">
        <v>1564</v>
      </c>
      <c r="E378" t="s">
        <v>1565</v>
      </c>
      <c r="F378" t="s">
        <v>1566</v>
      </c>
      <c r="G378" t="s">
        <v>96</v>
      </c>
      <c r="H378" t="s">
        <v>1567</v>
      </c>
      <c r="I378">
        <v>2012</v>
      </c>
      <c r="J378" t="s">
        <v>16</v>
      </c>
      <c r="AA378" s="7"/>
    </row>
    <row r="379" spans="1:27" x14ac:dyDescent="0.25">
      <c r="A379" t="s">
        <v>9</v>
      </c>
      <c r="B379" t="s">
        <v>963</v>
      </c>
      <c r="C379" t="s">
        <v>1541</v>
      </c>
      <c r="D379" t="s">
        <v>1568</v>
      </c>
      <c r="F379" t="s">
        <v>1569</v>
      </c>
      <c r="G379" t="s">
        <v>15</v>
      </c>
      <c r="I379">
        <v>2012</v>
      </c>
      <c r="J379" t="s">
        <v>16</v>
      </c>
      <c r="AA379" s="7"/>
    </row>
    <row r="380" spans="1:27" x14ac:dyDescent="0.25">
      <c r="A380" t="s">
        <v>9</v>
      </c>
      <c r="B380" t="s">
        <v>963</v>
      </c>
      <c r="C380" t="s">
        <v>1541</v>
      </c>
      <c r="D380" t="s">
        <v>1570</v>
      </c>
      <c r="F380" t="s">
        <v>1571</v>
      </c>
      <c r="G380" t="s">
        <v>15</v>
      </c>
      <c r="I380">
        <v>2012</v>
      </c>
      <c r="J380" t="s">
        <v>50</v>
      </c>
    </row>
    <row r="381" spans="1:27" x14ac:dyDescent="0.25">
      <c r="A381" t="s">
        <v>9</v>
      </c>
      <c r="B381" t="s">
        <v>963</v>
      </c>
      <c r="C381" t="s">
        <v>1541</v>
      </c>
      <c r="D381" t="s">
        <v>1572</v>
      </c>
      <c r="E381" t="s">
        <v>1573</v>
      </c>
      <c r="F381" t="s">
        <v>1574</v>
      </c>
      <c r="G381" t="s">
        <v>15</v>
      </c>
      <c r="I381">
        <v>2012</v>
      </c>
      <c r="J381" t="s">
        <v>16</v>
      </c>
    </row>
    <row r="382" spans="1:27" x14ac:dyDescent="0.25">
      <c r="A382" t="s">
        <v>9</v>
      </c>
      <c r="B382" t="s">
        <v>963</v>
      </c>
      <c r="C382" t="s">
        <v>1541</v>
      </c>
      <c r="D382" t="s">
        <v>1575</v>
      </c>
      <c r="F382" t="s">
        <v>1576</v>
      </c>
      <c r="G382" t="s">
        <v>15</v>
      </c>
      <c r="I382">
        <v>2012</v>
      </c>
      <c r="J382" t="s">
        <v>24</v>
      </c>
    </row>
    <row r="383" spans="1:27" x14ac:dyDescent="0.25">
      <c r="A383" t="s">
        <v>9</v>
      </c>
      <c r="B383" t="s">
        <v>963</v>
      </c>
      <c r="C383" t="s">
        <v>1541</v>
      </c>
      <c r="D383" t="s">
        <v>1577</v>
      </c>
      <c r="F383" t="s">
        <v>1578</v>
      </c>
      <c r="G383" t="s">
        <v>15</v>
      </c>
      <c r="I383">
        <v>2014</v>
      </c>
      <c r="J383" t="s">
        <v>16</v>
      </c>
      <c r="AA383" s="7"/>
    </row>
    <row r="384" spans="1:27" x14ac:dyDescent="0.25">
      <c r="A384" t="s">
        <v>9</v>
      </c>
      <c r="B384" t="s">
        <v>963</v>
      </c>
      <c r="C384" t="s">
        <v>1541</v>
      </c>
      <c r="D384" t="s">
        <v>1579</v>
      </c>
      <c r="F384" t="s">
        <v>1580</v>
      </c>
      <c r="G384" t="s">
        <v>15</v>
      </c>
      <c r="I384">
        <v>2012</v>
      </c>
      <c r="J384" t="s">
        <v>16</v>
      </c>
      <c r="AA384" s="7"/>
    </row>
    <row r="385" spans="1:27" x14ac:dyDescent="0.25">
      <c r="A385" t="s">
        <v>9</v>
      </c>
      <c r="B385" t="s">
        <v>963</v>
      </c>
      <c r="C385" t="s">
        <v>1541</v>
      </c>
      <c r="D385" t="s">
        <v>1581</v>
      </c>
      <c r="F385" t="s">
        <v>1582</v>
      </c>
      <c r="G385" t="s">
        <v>339</v>
      </c>
      <c r="I385">
        <v>2012</v>
      </c>
      <c r="J385" t="s">
        <v>46</v>
      </c>
      <c r="AA385" s="7"/>
    </row>
    <row r="386" spans="1:27" s="2" customFormat="1" x14ac:dyDescent="0.25">
      <c r="A386" s="2" t="s">
        <v>39</v>
      </c>
      <c r="B386" s="2" t="s">
        <v>40</v>
      </c>
      <c r="C386" s="2" t="s">
        <v>41</v>
      </c>
      <c r="D386" s="2" t="s">
        <v>42</v>
      </c>
      <c r="F386" s="2" t="s">
        <v>43</v>
      </c>
      <c r="G386" s="2" t="s">
        <v>44</v>
      </c>
      <c r="H386" s="2" t="s">
        <v>45</v>
      </c>
      <c r="I386" s="2">
        <v>2012</v>
      </c>
      <c r="J386" s="2" t="s">
        <v>46</v>
      </c>
      <c r="T386" s="5"/>
      <c r="U386" s="5"/>
      <c r="AA386"/>
    </row>
    <row r="387" spans="1:27" s="2" customFormat="1" x14ac:dyDescent="0.25">
      <c r="A387" s="2" t="s">
        <v>39</v>
      </c>
      <c r="B387" s="2" t="s">
        <v>40</v>
      </c>
      <c r="C387" s="2" t="s">
        <v>80</v>
      </c>
      <c r="D387" s="2" t="s">
        <v>81</v>
      </c>
      <c r="E387" s="2" t="s">
        <v>82</v>
      </c>
      <c r="F387" s="2" t="s">
        <v>83</v>
      </c>
      <c r="G387" s="2" t="s">
        <v>15</v>
      </c>
      <c r="I387" s="2">
        <v>2012</v>
      </c>
      <c r="J387" s="2" t="s">
        <v>46</v>
      </c>
      <c r="T387" s="5"/>
      <c r="U387" s="5"/>
      <c r="AA387"/>
    </row>
    <row r="388" spans="1:27" s="2" customFormat="1" x14ac:dyDescent="0.25">
      <c r="A388" s="2" t="s">
        <v>39</v>
      </c>
      <c r="B388" s="2" t="s">
        <v>40</v>
      </c>
      <c r="C388" s="2" t="s">
        <v>80</v>
      </c>
      <c r="D388" s="2" t="s">
        <v>84</v>
      </c>
      <c r="F388" s="2" t="s">
        <v>85</v>
      </c>
      <c r="G388" s="2" t="s">
        <v>15</v>
      </c>
      <c r="I388" s="2">
        <v>2014</v>
      </c>
      <c r="J388" s="2" t="s">
        <v>16</v>
      </c>
      <c r="T388" s="5"/>
      <c r="U388" s="5"/>
      <c r="AA388"/>
    </row>
    <row r="389" spans="1:27" s="2" customFormat="1" x14ac:dyDescent="0.25">
      <c r="A389" s="2" t="s">
        <v>39</v>
      </c>
      <c r="B389" s="2" t="s">
        <v>40</v>
      </c>
      <c r="C389" s="2" t="s">
        <v>80</v>
      </c>
      <c r="D389" s="2" t="s">
        <v>86</v>
      </c>
      <c r="F389" s="2" t="s">
        <v>87</v>
      </c>
      <c r="G389" s="2" t="s">
        <v>15</v>
      </c>
      <c r="I389" s="2">
        <v>2012</v>
      </c>
      <c r="J389" s="2" t="s">
        <v>46</v>
      </c>
      <c r="T389" s="5"/>
      <c r="U389" s="5"/>
      <c r="AA389"/>
    </row>
    <row r="390" spans="1:27" s="2" customFormat="1" x14ac:dyDescent="0.25">
      <c r="A390" s="2" t="s">
        <v>39</v>
      </c>
      <c r="B390" s="2" t="s">
        <v>40</v>
      </c>
      <c r="C390" s="2" t="s">
        <v>80</v>
      </c>
      <c r="D390" s="2" t="s">
        <v>88</v>
      </c>
      <c r="F390" s="2" t="s">
        <v>89</v>
      </c>
      <c r="G390" s="2" t="s">
        <v>15</v>
      </c>
      <c r="I390" s="2">
        <v>2012</v>
      </c>
      <c r="J390" s="2" t="s">
        <v>50</v>
      </c>
      <c r="T390" s="5"/>
      <c r="U390" s="5"/>
      <c r="AA390"/>
    </row>
    <row r="391" spans="1:27" s="2" customFormat="1" x14ac:dyDescent="0.25">
      <c r="A391" s="2" t="s">
        <v>39</v>
      </c>
      <c r="B391" s="2" t="s">
        <v>40</v>
      </c>
      <c r="C391" s="2" t="s">
        <v>80</v>
      </c>
      <c r="D391" s="2" t="s">
        <v>90</v>
      </c>
      <c r="F391" s="2" t="s">
        <v>91</v>
      </c>
      <c r="G391" s="2" t="s">
        <v>15</v>
      </c>
      <c r="I391" s="2">
        <v>2012</v>
      </c>
      <c r="J391" s="2" t="s">
        <v>24</v>
      </c>
      <c r="T391" s="5"/>
      <c r="U391" s="5"/>
      <c r="Z391" s="2" t="s">
        <v>2644</v>
      </c>
      <c r="AA391"/>
    </row>
    <row r="392" spans="1:27" s="2" customFormat="1" x14ac:dyDescent="0.25">
      <c r="A392" s="2" t="s">
        <v>39</v>
      </c>
      <c r="B392" s="2" t="s">
        <v>40</v>
      </c>
      <c r="C392" s="2" t="s">
        <v>80</v>
      </c>
      <c r="D392" s="2" t="s">
        <v>92</v>
      </c>
      <c r="F392" s="2" t="s">
        <v>93</v>
      </c>
      <c r="G392" s="2" t="s">
        <v>15</v>
      </c>
      <c r="I392" s="2">
        <v>2012</v>
      </c>
      <c r="J392" s="2" t="s">
        <v>50</v>
      </c>
      <c r="T392" s="5"/>
      <c r="U392" s="5"/>
      <c r="AA392"/>
    </row>
    <row r="393" spans="1:27" s="2" customFormat="1" x14ac:dyDescent="0.25">
      <c r="A393" s="2" t="s">
        <v>39</v>
      </c>
      <c r="B393" s="2" t="s">
        <v>40</v>
      </c>
      <c r="C393" s="2" t="s">
        <v>80</v>
      </c>
      <c r="D393" s="2" t="s">
        <v>94</v>
      </c>
      <c r="F393" s="2" t="s">
        <v>95</v>
      </c>
      <c r="G393" s="2" t="s">
        <v>96</v>
      </c>
      <c r="H393" s="2" t="s">
        <v>97</v>
      </c>
      <c r="I393" s="2">
        <v>2012</v>
      </c>
      <c r="J393" s="2" t="s">
        <v>16</v>
      </c>
      <c r="T393" s="5"/>
      <c r="U393" s="5"/>
      <c r="AA393"/>
    </row>
    <row r="394" spans="1:27" s="2" customFormat="1" x14ac:dyDescent="0.25">
      <c r="A394" s="2" t="s">
        <v>39</v>
      </c>
      <c r="B394" s="2" t="s">
        <v>40</v>
      </c>
      <c r="C394" s="2" t="s">
        <v>80</v>
      </c>
      <c r="D394" s="2" t="s">
        <v>98</v>
      </c>
      <c r="E394" s="2" t="s">
        <v>99</v>
      </c>
      <c r="F394" s="2" t="s">
        <v>100</v>
      </c>
      <c r="G394" s="2" t="s">
        <v>101</v>
      </c>
      <c r="H394" s="2" t="s">
        <v>58</v>
      </c>
      <c r="I394" s="2">
        <v>2013</v>
      </c>
      <c r="J394" s="2" t="s">
        <v>16</v>
      </c>
      <c r="T394" s="5"/>
      <c r="U394" s="5"/>
      <c r="AA394"/>
    </row>
    <row r="395" spans="1:27" s="2" customFormat="1" x14ac:dyDescent="0.25">
      <c r="A395" s="2" t="s">
        <v>39</v>
      </c>
      <c r="B395" s="2" t="s">
        <v>40</v>
      </c>
      <c r="C395" s="2" t="s">
        <v>80</v>
      </c>
      <c r="D395" s="2" t="s">
        <v>102</v>
      </c>
      <c r="F395" s="2" t="s">
        <v>103</v>
      </c>
      <c r="G395" s="2" t="s">
        <v>15</v>
      </c>
      <c r="I395" s="2">
        <v>2014</v>
      </c>
      <c r="J395" s="2" t="s">
        <v>16</v>
      </c>
      <c r="T395" s="5"/>
      <c r="U395" s="5"/>
      <c r="AA395"/>
    </row>
    <row r="396" spans="1:27" s="2" customFormat="1" x14ac:dyDescent="0.25">
      <c r="A396" s="2" t="s">
        <v>39</v>
      </c>
      <c r="B396" s="2" t="s">
        <v>40</v>
      </c>
      <c r="C396" s="2" t="s">
        <v>80</v>
      </c>
      <c r="D396" s="2" t="s">
        <v>104</v>
      </c>
      <c r="F396" s="2" t="s">
        <v>105</v>
      </c>
      <c r="G396" s="2" t="s">
        <v>15</v>
      </c>
      <c r="I396" s="2">
        <v>2012</v>
      </c>
      <c r="J396" s="2" t="s">
        <v>50</v>
      </c>
      <c r="T396" s="5"/>
      <c r="U396" s="5"/>
      <c r="AA396"/>
    </row>
    <row r="397" spans="1:27" s="2" customFormat="1" x14ac:dyDescent="0.25">
      <c r="A397" s="2" t="s">
        <v>39</v>
      </c>
      <c r="B397" s="2" t="s">
        <v>40</v>
      </c>
      <c r="C397" s="2" t="s">
        <v>80</v>
      </c>
      <c r="D397" s="2" t="s">
        <v>106</v>
      </c>
      <c r="F397" s="2" t="s">
        <v>107</v>
      </c>
      <c r="G397" s="2" t="s">
        <v>15</v>
      </c>
      <c r="I397" s="2">
        <v>2012</v>
      </c>
      <c r="J397" s="2" t="s">
        <v>24</v>
      </c>
      <c r="T397" s="5"/>
      <c r="U397" s="5"/>
      <c r="Z397" s="2" t="s">
        <v>2647</v>
      </c>
      <c r="AA397"/>
    </row>
    <row r="398" spans="1:27" s="2" customFormat="1" x14ac:dyDescent="0.25">
      <c r="A398" s="2" t="s">
        <v>39</v>
      </c>
      <c r="B398" s="2" t="s">
        <v>40</v>
      </c>
      <c r="C398" s="2" t="s">
        <v>80</v>
      </c>
      <c r="D398" s="2" t="s">
        <v>108</v>
      </c>
      <c r="F398" s="2" t="s">
        <v>109</v>
      </c>
      <c r="G398" s="2" t="s">
        <v>15</v>
      </c>
      <c r="I398" s="2">
        <v>2014</v>
      </c>
      <c r="J398" s="2" t="s">
        <v>16</v>
      </c>
      <c r="T398" s="5"/>
      <c r="U398" s="5"/>
      <c r="AA398"/>
    </row>
    <row r="399" spans="1:27" s="2" customFormat="1" x14ac:dyDescent="0.25">
      <c r="A399" s="2" t="s">
        <v>39</v>
      </c>
      <c r="B399" s="2" t="s">
        <v>40</v>
      </c>
      <c r="C399" s="2" t="s">
        <v>80</v>
      </c>
      <c r="D399" s="2" t="s">
        <v>110</v>
      </c>
      <c r="F399" s="2" t="s">
        <v>111</v>
      </c>
      <c r="G399" s="2" t="s">
        <v>15</v>
      </c>
      <c r="I399" s="2">
        <v>2012</v>
      </c>
      <c r="J399" s="2" t="s">
        <v>16</v>
      </c>
      <c r="T399" s="5"/>
      <c r="U399" s="5"/>
      <c r="AA399"/>
    </row>
    <row r="400" spans="1:27" s="2" customFormat="1" x14ac:dyDescent="0.25">
      <c r="A400" s="2" t="s">
        <v>39</v>
      </c>
      <c r="B400" s="2" t="s">
        <v>40</v>
      </c>
      <c r="C400" s="2" t="s">
        <v>80</v>
      </c>
      <c r="D400" s="2" t="s">
        <v>112</v>
      </c>
      <c r="F400" s="2" t="s">
        <v>113</v>
      </c>
      <c r="G400" s="2" t="s">
        <v>15</v>
      </c>
      <c r="I400" s="2">
        <v>2012</v>
      </c>
      <c r="J400" s="2" t="s">
        <v>16</v>
      </c>
      <c r="T400" s="5"/>
      <c r="U400" s="5"/>
      <c r="Z400" s="2" t="s">
        <v>2644</v>
      </c>
      <c r="AA400"/>
    </row>
    <row r="401" spans="1:27" s="2" customFormat="1" x14ac:dyDescent="0.25">
      <c r="A401" s="2" t="s">
        <v>39</v>
      </c>
      <c r="B401" s="2" t="s">
        <v>40</v>
      </c>
      <c r="C401" s="2" t="s">
        <v>135</v>
      </c>
      <c r="D401" s="2" t="s">
        <v>136</v>
      </c>
      <c r="F401" s="2" t="s">
        <v>137</v>
      </c>
      <c r="G401" s="2" t="s">
        <v>15</v>
      </c>
      <c r="I401" s="2">
        <v>2012</v>
      </c>
      <c r="J401" s="2" t="s">
        <v>24</v>
      </c>
      <c r="T401" s="5"/>
      <c r="U401" s="5"/>
      <c r="AA401"/>
    </row>
    <row r="402" spans="1:27" s="2" customFormat="1" x14ac:dyDescent="0.25">
      <c r="A402" s="2" t="s">
        <v>39</v>
      </c>
      <c r="B402" s="2" t="s">
        <v>40</v>
      </c>
      <c r="C402" s="2" t="s">
        <v>135</v>
      </c>
      <c r="D402" s="2" t="s">
        <v>138</v>
      </c>
      <c r="F402" s="2" t="s">
        <v>139</v>
      </c>
      <c r="G402" s="2" t="s">
        <v>15</v>
      </c>
      <c r="I402" s="2">
        <v>2012</v>
      </c>
      <c r="J402" s="2" t="s">
        <v>46</v>
      </c>
      <c r="T402" s="5"/>
      <c r="U402" s="5"/>
      <c r="Z402" s="2" t="s">
        <v>2647</v>
      </c>
      <c r="AA402"/>
    </row>
    <row r="403" spans="1:27" s="2" customFormat="1" x14ac:dyDescent="0.25">
      <c r="A403" s="2" t="s">
        <v>39</v>
      </c>
      <c r="B403" s="2" t="s">
        <v>40</v>
      </c>
      <c r="C403" s="2" t="s">
        <v>135</v>
      </c>
      <c r="D403" s="2" t="s">
        <v>140</v>
      </c>
      <c r="F403" s="2" t="s">
        <v>141</v>
      </c>
      <c r="G403" s="2" t="s">
        <v>96</v>
      </c>
      <c r="H403" s="2" t="s">
        <v>97</v>
      </c>
      <c r="I403" s="2">
        <v>2012</v>
      </c>
      <c r="J403" s="2" t="s">
        <v>16</v>
      </c>
      <c r="T403" s="5"/>
      <c r="U403" s="5"/>
      <c r="AA403"/>
    </row>
    <row r="404" spans="1:27" s="2" customFormat="1" x14ac:dyDescent="0.25">
      <c r="A404" s="2" t="s">
        <v>39</v>
      </c>
      <c r="B404" s="2" t="s">
        <v>40</v>
      </c>
      <c r="C404" s="2" t="s">
        <v>135</v>
      </c>
      <c r="D404" s="2" t="s">
        <v>142</v>
      </c>
      <c r="F404" s="2" t="s">
        <v>143</v>
      </c>
      <c r="G404" s="2" t="s">
        <v>15</v>
      </c>
      <c r="I404" s="2">
        <v>2012</v>
      </c>
      <c r="J404" s="2" t="s">
        <v>16</v>
      </c>
      <c r="T404" s="5"/>
      <c r="U404" s="5"/>
      <c r="AA404"/>
    </row>
    <row r="405" spans="1:27" s="2" customFormat="1" x14ac:dyDescent="0.25">
      <c r="A405" s="2" t="s">
        <v>39</v>
      </c>
      <c r="B405" s="2" t="s">
        <v>40</v>
      </c>
      <c r="C405" s="2" t="s">
        <v>135</v>
      </c>
      <c r="D405" s="2" t="s">
        <v>144</v>
      </c>
      <c r="F405" s="2" t="s">
        <v>145</v>
      </c>
      <c r="G405" s="2" t="s">
        <v>15</v>
      </c>
      <c r="I405" s="2">
        <v>2012</v>
      </c>
      <c r="J405" s="2" t="s">
        <v>46</v>
      </c>
      <c r="T405" s="5"/>
      <c r="U405" s="5"/>
      <c r="AA405"/>
    </row>
    <row r="406" spans="1:27" s="2" customFormat="1" x14ac:dyDescent="0.25">
      <c r="A406" s="2" t="s">
        <v>39</v>
      </c>
      <c r="B406" s="2" t="s">
        <v>40</v>
      </c>
      <c r="C406" s="2" t="s">
        <v>135</v>
      </c>
      <c r="D406" s="2" t="s">
        <v>146</v>
      </c>
      <c r="F406" s="2" t="s">
        <v>147</v>
      </c>
      <c r="G406" s="2" t="s">
        <v>15</v>
      </c>
      <c r="I406" s="2">
        <v>2012</v>
      </c>
      <c r="J406" s="2" t="s">
        <v>46</v>
      </c>
      <c r="T406" s="5"/>
      <c r="U406" s="5"/>
      <c r="Z406" s="2" t="s">
        <v>2646</v>
      </c>
      <c r="AA406"/>
    </row>
    <row r="407" spans="1:27" s="2" customFormat="1" x14ac:dyDescent="0.25">
      <c r="A407" s="2" t="s">
        <v>39</v>
      </c>
      <c r="B407" s="2" t="s">
        <v>40</v>
      </c>
      <c r="C407" s="2" t="s">
        <v>177</v>
      </c>
      <c r="D407" s="2" t="s">
        <v>178</v>
      </c>
      <c r="F407" s="2" t="s">
        <v>179</v>
      </c>
      <c r="G407" s="2" t="s">
        <v>15</v>
      </c>
      <c r="I407" s="2">
        <v>2012</v>
      </c>
      <c r="J407" s="2" t="s">
        <v>16</v>
      </c>
      <c r="T407" s="5"/>
      <c r="U407" s="5"/>
      <c r="Z407" s="2" t="s">
        <v>2644</v>
      </c>
      <c r="AA407"/>
    </row>
    <row r="408" spans="1:27" s="2" customFormat="1" x14ac:dyDescent="0.25">
      <c r="A408" s="2" t="s">
        <v>39</v>
      </c>
      <c r="B408" s="2" t="s">
        <v>40</v>
      </c>
      <c r="C408" s="2" t="s">
        <v>177</v>
      </c>
      <c r="D408" s="2" t="s">
        <v>180</v>
      </c>
      <c r="F408" s="2" t="s">
        <v>181</v>
      </c>
      <c r="G408" s="2" t="s">
        <v>15</v>
      </c>
      <c r="I408" s="2">
        <v>2012</v>
      </c>
      <c r="J408" s="2" t="s">
        <v>46</v>
      </c>
      <c r="T408" s="5"/>
      <c r="U408" s="5"/>
      <c r="AA408"/>
    </row>
    <row r="409" spans="1:27" s="2" customFormat="1" x14ac:dyDescent="0.25">
      <c r="A409" s="2" t="s">
        <v>39</v>
      </c>
      <c r="B409" s="2" t="s">
        <v>40</v>
      </c>
      <c r="C409" s="2" t="s">
        <v>177</v>
      </c>
      <c r="D409" s="2" t="s">
        <v>182</v>
      </c>
      <c r="F409" s="2" t="s">
        <v>183</v>
      </c>
      <c r="G409" s="2" t="s">
        <v>96</v>
      </c>
      <c r="H409" s="2" t="s">
        <v>184</v>
      </c>
      <c r="I409" s="2">
        <v>2014</v>
      </c>
      <c r="J409" s="2" t="s">
        <v>16</v>
      </c>
      <c r="T409" s="5"/>
      <c r="U409" s="5"/>
      <c r="AA409"/>
    </row>
    <row r="410" spans="1:27" s="2" customFormat="1" x14ac:dyDescent="0.25">
      <c r="A410" s="2" t="s">
        <v>39</v>
      </c>
      <c r="B410" s="2" t="s">
        <v>40</v>
      </c>
      <c r="C410" s="2" t="s">
        <v>177</v>
      </c>
      <c r="D410" s="2" t="s">
        <v>185</v>
      </c>
      <c r="F410" s="2" t="s">
        <v>186</v>
      </c>
      <c r="G410" s="2" t="s">
        <v>15</v>
      </c>
      <c r="I410" s="2">
        <v>2012</v>
      </c>
      <c r="J410" s="2" t="s">
        <v>16</v>
      </c>
      <c r="T410" s="5"/>
      <c r="U410" s="5"/>
      <c r="AA410"/>
    </row>
    <row r="411" spans="1:27" s="2" customFormat="1" x14ac:dyDescent="0.25">
      <c r="A411" s="2" t="s">
        <v>39</v>
      </c>
      <c r="B411" s="2" t="s">
        <v>40</v>
      </c>
      <c r="C411" s="2" t="s">
        <v>194</v>
      </c>
      <c r="D411" s="2" t="s">
        <v>195</v>
      </c>
      <c r="E411" s="2" t="s">
        <v>196</v>
      </c>
      <c r="F411" s="2" t="s">
        <v>197</v>
      </c>
      <c r="G411" s="2" t="s">
        <v>15</v>
      </c>
      <c r="I411" s="2">
        <v>2014</v>
      </c>
      <c r="J411" s="2" t="s">
        <v>50</v>
      </c>
      <c r="T411" s="5"/>
      <c r="U411" s="5"/>
      <c r="AA411"/>
    </row>
    <row r="412" spans="1:27" s="2" customFormat="1" x14ac:dyDescent="0.25">
      <c r="A412" s="2" t="s">
        <v>39</v>
      </c>
      <c r="B412" s="2" t="s">
        <v>40</v>
      </c>
      <c r="C412" s="2" t="s">
        <v>224</v>
      </c>
      <c r="D412" s="2" t="s">
        <v>225</v>
      </c>
      <c r="E412" s="2" t="s">
        <v>226</v>
      </c>
      <c r="F412" s="2" t="s">
        <v>227</v>
      </c>
      <c r="G412" s="2" t="s">
        <v>15</v>
      </c>
      <c r="I412" s="2">
        <v>2014</v>
      </c>
      <c r="J412" s="2" t="s">
        <v>16</v>
      </c>
      <c r="T412" s="5"/>
      <c r="U412" s="5"/>
      <c r="AA412"/>
    </row>
    <row r="413" spans="1:27" s="2" customFormat="1" x14ac:dyDescent="0.25">
      <c r="A413" s="2" t="s">
        <v>39</v>
      </c>
      <c r="B413" s="2" t="s">
        <v>40</v>
      </c>
      <c r="C413" s="2" t="s">
        <v>228</v>
      </c>
      <c r="D413" s="2" t="s">
        <v>229</v>
      </c>
      <c r="E413" s="2" t="s">
        <v>230</v>
      </c>
      <c r="F413" s="2" t="s">
        <v>231</v>
      </c>
      <c r="G413" s="2" t="s">
        <v>15</v>
      </c>
      <c r="I413" s="2">
        <v>2012</v>
      </c>
      <c r="J413" s="2" t="s">
        <v>24</v>
      </c>
      <c r="T413" s="5"/>
      <c r="U413" s="5"/>
      <c r="Z413" s="2" t="s">
        <v>2644</v>
      </c>
      <c r="AA413"/>
    </row>
    <row r="414" spans="1:27" s="2" customFormat="1" x14ac:dyDescent="0.25">
      <c r="A414" s="2" t="s">
        <v>39</v>
      </c>
      <c r="B414" s="2" t="s">
        <v>40</v>
      </c>
      <c r="C414" s="2" t="s">
        <v>414</v>
      </c>
      <c r="D414" s="2" t="s">
        <v>415</v>
      </c>
      <c r="E414" s="2" t="s">
        <v>416</v>
      </c>
      <c r="F414" s="2" t="s">
        <v>417</v>
      </c>
      <c r="G414" s="2" t="s">
        <v>15</v>
      </c>
      <c r="I414" s="2">
        <v>2012</v>
      </c>
      <c r="J414" s="2" t="s">
        <v>46</v>
      </c>
      <c r="T414" s="5"/>
      <c r="U414" s="5"/>
      <c r="AA414"/>
    </row>
    <row r="415" spans="1:27" s="2" customFormat="1" x14ac:dyDescent="0.25">
      <c r="A415" s="2" t="s">
        <v>39</v>
      </c>
      <c r="B415" s="2" t="s">
        <v>40</v>
      </c>
      <c r="C415" s="2" t="s">
        <v>468</v>
      </c>
      <c r="D415" s="2" t="s">
        <v>469</v>
      </c>
      <c r="F415" s="2" t="s">
        <v>470</v>
      </c>
      <c r="G415" s="2" t="s">
        <v>15</v>
      </c>
      <c r="I415" s="2">
        <v>2012</v>
      </c>
      <c r="J415" s="2" t="s">
        <v>24</v>
      </c>
      <c r="T415" s="5"/>
      <c r="U415" s="5"/>
      <c r="AA415"/>
    </row>
    <row r="416" spans="1:27" s="2" customFormat="1" x14ac:dyDescent="0.25">
      <c r="A416" s="2" t="s">
        <v>39</v>
      </c>
      <c r="B416" s="2" t="s">
        <v>40</v>
      </c>
      <c r="C416" s="2" t="s">
        <v>468</v>
      </c>
      <c r="D416" s="2" t="s">
        <v>471</v>
      </c>
      <c r="E416" s="2" t="s">
        <v>472</v>
      </c>
      <c r="F416" s="2" t="s">
        <v>473</v>
      </c>
      <c r="G416" s="2" t="s">
        <v>15</v>
      </c>
      <c r="I416" s="2">
        <v>2012</v>
      </c>
      <c r="J416" s="2" t="s">
        <v>16</v>
      </c>
      <c r="T416" s="5"/>
      <c r="U416" s="5"/>
      <c r="AA416"/>
    </row>
    <row r="417" spans="1:27" s="2" customFormat="1" x14ac:dyDescent="0.25">
      <c r="A417" s="2" t="s">
        <v>39</v>
      </c>
      <c r="B417" s="2" t="s">
        <v>40</v>
      </c>
      <c r="C417" s="2" t="s">
        <v>468</v>
      </c>
      <c r="D417" s="2" t="s">
        <v>474</v>
      </c>
      <c r="F417" s="2" t="s">
        <v>475</v>
      </c>
      <c r="G417" s="2" t="s">
        <v>44</v>
      </c>
      <c r="H417" s="2" t="s">
        <v>58</v>
      </c>
      <c r="I417" s="2">
        <v>2012</v>
      </c>
      <c r="J417" s="2" t="s">
        <v>16</v>
      </c>
      <c r="T417" s="5"/>
      <c r="U417" s="5"/>
      <c r="AA417"/>
    </row>
    <row r="418" spans="1:27" s="2" customFormat="1" x14ac:dyDescent="0.25">
      <c r="A418" s="2" t="s">
        <v>39</v>
      </c>
      <c r="B418" s="2" t="s">
        <v>40</v>
      </c>
      <c r="C418" s="2" t="s">
        <v>468</v>
      </c>
      <c r="D418" s="2" t="s">
        <v>476</v>
      </c>
      <c r="F418" s="2" t="s">
        <v>477</v>
      </c>
      <c r="G418" s="2" t="s">
        <v>15</v>
      </c>
      <c r="I418" s="2">
        <v>2014</v>
      </c>
      <c r="J418" s="2" t="s">
        <v>50</v>
      </c>
      <c r="T418" s="5"/>
      <c r="U418" s="5"/>
      <c r="AA418"/>
    </row>
    <row r="419" spans="1:27" s="2" customFormat="1" x14ac:dyDescent="0.25">
      <c r="A419" s="2" t="s">
        <v>39</v>
      </c>
      <c r="B419" s="2" t="s">
        <v>40</v>
      </c>
      <c r="C419" s="2" t="s">
        <v>468</v>
      </c>
      <c r="D419" s="2" t="s">
        <v>478</v>
      </c>
      <c r="E419" s="2" t="s">
        <v>479</v>
      </c>
      <c r="F419" s="2" t="s">
        <v>480</v>
      </c>
      <c r="G419" s="2" t="s">
        <v>15</v>
      </c>
      <c r="I419" s="2">
        <v>2014</v>
      </c>
      <c r="J419" s="2" t="s">
        <v>24</v>
      </c>
      <c r="T419" s="5"/>
      <c r="U419" s="5"/>
      <c r="AA419"/>
    </row>
    <row r="420" spans="1:27" s="2" customFormat="1" x14ac:dyDescent="0.25">
      <c r="A420" s="2" t="s">
        <v>39</v>
      </c>
      <c r="B420" s="2" t="s">
        <v>40</v>
      </c>
      <c r="C420" s="2" t="s">
        <v>468</v>
      </c>
      <c r="D420" s="2" t="s">
        <v>481</v>
      </c>
      <c r="E420" s="2" t="s">
        <v>482</v>
      </c>
      <c r="F420" s="2" t="s">
        <v>483</v>
      </c>
      <c r="G420" s="2" t="s">
        <v>15</v>
      </c>
      <c r="I420" s="2">
        <v>2012</v>
      </c>
      <c r="J420" s="2" t="s">
        <v>46</v>
      </c>
      <c r="T420" s="5"/>
      <c r="U420" s="5"/>
      <c r="Z420" s="2" t="s">
        <v>2647</v>
      </c>
      <c r="AA420"/>
    </row>
    <row r="421" spans="1:27" s="2" customFormat="1" x14ac:dyDescent="0.25">
      <c r="A421" s="2" t="s">
        <v>39</v>
      </c>
      <c r="B421" s="2" t="s">
        <v>40</v>
      </c>
      <c r="C421" s="2" t="s">
        <v>468</v>
      </c>
      <c r="D421" s="2" t="s">
        <v>484</v>
      </c>
      <c r="E421" s="2" t="s">
        <v>485</v>
      </c>
      <c r="F421" s="2" t="s">
        <v>486</v>
      </c>
      <c r="G421" s="2" t="s">
        <v>15</v>
      </c>
      <c r="I421" s="2">
        <v>2012</v>
      </c>
      <c r="J421" s="2" t="s">
        <v>24</v>
      </c>
      <c r="T421" s="5"/>
      <c r="U421" s="5"/>
      <c r="AA421"/>
    </row>
    <row r="422" spans="1:27" s="2" customFormat="1" x14ac:dyDescent="0.25">
      <c r="A422" s="2" t="s">
        <v>39</v>
      </c>
      <c r="B422" s="2" t="s">
        <v>40</v>
      </c>
      <c r="C422" s="2" t="s">
        <v>468</v>
      </c>
      <c r="D422" s="2" t="s">
        <v>487</v>
      </c>
      <c r="E422" s="2" t="s">
        <v>488</v>
      </c>
      <c r="F422" s="2" t="s">
        <v>489</v>
      </c>
      <c r="G422" s="2" t="s">
        <v>27</v>
      </c>
      <c r="I422" s="2">
        <v>2012</v>
      </c>
      <c r="J422" s="2" t="s">
        <v>50</v>
      </c>
      <c r="T422" s="5"/>
      <c r="U422" s="5"/>
      <c r="AA422"/>
    </row>
    <row r="423" spans="1:27" s="2" customFormat="1" x14ac:dyDescent="0.25">
      <c r="A423" s="2" t="s">
        <v>39</v>
      </c>
      <c r="B423" s="2" t="s">
        <v>40</v>
      </c>
      <c r="C423" s="2" t="s">
        <v>468</v>
      </c>
      <c r="D423" s="2" t="s">
        <v>490</v>
      </c>
      <c r="F423" s="2" t="s">
        <v>491</v>
      </c>
      <c r="G423" s="2" t="s">
        <v>15</v>
      </c>
      <c r="I423" s="2">
        <v>2012</v>
      </c>
      <c r="J423" s="2" t="s">
        <v>24</v>
      </c>
      <c r="T423" s="5"/>
      <c r="U423" s="5"/>
      <c r="AA423"/>
    </row>
    <row r="424" spans="1:27" s="2" customFormat="1" x14ac:dyDescent="0.25">
      <c r="A424" s="2" t="s">
        <v>39</v>
      </c>
      <c r="B424" s="2" t="s">
        <v>40</v>
      </c>
      <c r="C424" s="2" t="s">
        <v>468</v>
      </c>
      <c r="D424" s="2" t="s">
        <v>492</v>
      </c>
      <c r="F424" s="2" t="s">
        <v>493</v>
      </c>
      <c r="G424" s="2" t="s">
        <v>15</v>
      </c>
      <c r="I424" s="2">
        <v>2012</v>
      </c>
      <c r="J424" s="2" t="s">
        <v>50</v>
      </c>
      <c r="T424" s="5"/>
      <c r="U424" s="5"/>
      <c r="AA424"/>
    </row>
    <row r="425" spans="1:27" s="2" customFormat="1" x14ac:dyDescent="0.25">
      <c r="A425" s="2" t="s">
        <v>39</v>
      </c>
      <c r="B425" s="2" t="s">
        <v>40</v>
      </c>
      <c r="C425" s="2" t="s">
        <v>468</v>
      </c>
      <c r="D425" s="2" t="s">
        <v>494</v>
      </c>
      <c r="E425" s="2" t="s">
        <v>495</v>
      </c>
      <c r="F425" s="2" t="s">
        <v>496</v>
      </c>
      <c r="G425" s="2" t="s">
        <v>15</v>
      </c>
      <c r="I425" s="2">
        <v>2012</v>
      </c>
      <c r="J425" s="2" t="s">
        <v>24</v>
      </c>
      <c r="T425" s="5"/>
      <c r="U425" s="5"/>
      <c r="AA425"/>
    </row>
    <row r="426" spans="1:27" s="2" customFormat="1" x14ac:dyDescent="0.25">
      <c r="A426" s="2" t="s">
        <v>39</v>
      </c>
      <c r="B426" s="2" t="s">
        <v>40</v>
      </c>
      <c r="C426" s="2" t="s">
        <v>468</v>
      </c>
      <c r="D426" s="2" t="s">
        <v>497</v>
      </c>
      <c r="F426" s="2" t="s">
        <v>498</v>
      </c>
      <c r="G426" s="2" t="s">
        <v>44</v>
      </c>
      <c r="H426" s="2" t="s">
        <v>97</v>
      </c>
      <c r="I426" s="2">
        <v>2013</v>
      </c>
      <c r="J426" s="2" t="s">
        <v>16</v>
      </c>
      <c r="T426" s="5"/>
      <c r="U426" s="5"/>
      <c r="AA426"/>
    </row>
    <row r="427" spans="1:27" s="2" customFormat="1" x14ac:dyDescent="0.25">
      <c r="A427" s="2" t="s">
        <v>39</v>
      </c>
      <c r="B427" s="2" t="s">
        <v>40</v>
      </c>
      <c r="C427" s="2" t="s">
        <v>628</v>
      </c>
      <c r="D427" s="2" t="s">
        <v>629</v>
      </c>
      <c r="F427" s="2" t="s">
        <v>630</v>
      </c>
      <c r="G427" s="2" t="s">
        <v>96</v>
      </c>
      <c r="H427" s="2" t="s">
        <v>58</v>
      </c>
      <c r="I427" s="2">
        <v>2012</v>
      </c>
      <c r="J427" s="2" t="s">
        <v>16</v>
      </c>
      <c r="T427" s="5"/>
      <c r="U427" s="5"/>
      <c r="Z427" s="2" t="s">
        <v>2644</v>
      </c>
      <c r="AA427"/>
    </row>
    <row r="428" spans="1:27" s="2" customFormat="1" x14ac:dyDescent="0.25">
      <c r="A428" s="2" t="s">
        <v>39</v>
      </c>
      <c r="B428" s="2" t="s">
        <v>40</v>
      </c>
      <c r="C428" s="2" t="s">
        <v>628</v>
      </c>
      <c r="D428" s="2" t="s">
        <v>631</v>
      </c>
      <c r="F428" s="2" t="s">
        <v>632</v>
      </c>
      <c r="G428" s="2" t="s">
        <v>96</v>
      </c>
      <c r="H428" s="2" t="s">
        <v>58</v>
      </c>
      <c r="I428" s="2">
        <v>2013</v>
      </c>
      <c r="J428" s="2" t="s">
        <v>16</v>
      </c>
      <c r="T428" s="5"/>
      <c r="U428" s="5"/>
      <c r="AA428"/>
    </row>
    <row r="429" spans="1:27" s="2" customFormat="1" x14ac:dyDescent="0.25">
      <c r="A429" s="2" t="s">
        <v>39</v>
      </c>
      <c r="B429" s="2" t="s">
        <v>40</v>
      </c>
      <c r="C429" s="2" t="s">
        <v>628</v>
      </c>
      <c r="D429" s="2" t="s">
        <v>633</v>
      </c>
      <c r="E429" s="2" t="s">
        <v>634</v>
      </c>
      <c r="F429" s="2" t="s">
        <v>635</v>
      </c>
      <c r="G429" s="2" t="s">
        <v>15</v>
      </c>
      <c r="I429" s="2">
        <v>2012</v>
      </c>
      <c r="J429" s="2" t="s">
        <v>46</v>
      </c>
      <c r="T429" s="5"/>
      <c r="U429" s="5"/>
      <c r="AA429"/>
    </row>
    <row r="430" spans="1:27" s="2" customFormat="1" x14ac:dyDescent="0.25">
      <c r="A430" s="2" t="s">
        <v>39</v>
      </c>
      <c r="B430" s="2" t="s">
        <v>40</v>
      </c>
      <c r="C430" s="2" t="s">
        <v>739</v>
      </c>
      <c r="D430" s="2" t="s">
        <v>740</v>
      </c>
      <c r="F430" s="2" t="s">
        <v>741</v>
      </c>
      <c r="G430" s="2" t="s">
        <v>15</v>
      </c>
      <c r="I430" s="2">
        <v>2012</v>
      </c>
      <c r="J430" s="2" t="s">
        <v>24</v>
      </c>
      <c r="T430" s="5"/>
      <c r="U430" s="5"/>
      <c r="AA430"/>
    </row>
    <row r="431" spans="1:27" s="2" customFormat="1" x14ac:dyDescent="0.25">
      <c r="A431" s="2" t="s">
        <v>39</v>
      </c>
      <c r="B431" s="2" t="s">
        <v>40</v>
      </c>
      <c r="C431" s="2" t="s">
        <v>739</v>
      </c>
      <c r="D431" s="2" t="s">
        <v>340</v>
      </c>
      <c r="F431" s="2" t="s">
        <v>742</v>
      </c>
      <c r="G431" s="2" t="s">
        <v>15</v>
      </c>
      <c r="I431" s="2">
        <v>2014</v>
      </c>
      <c r="J431" s="2" t="s">
        <v>16</v>
      </c>
      <c r="T431" s="5"/>
      <c r="U431" s="5"/>
      <c r="AA431"/>
    </row>
    <row r="432" spans="1:27" s="2" customFormat="1" x14ac:dyDescent="0.25">
      <c r="A432" s="2" t="s">
        <v>39</v>
      </c>
      <c r="B432" s="2" t="s">
        <v>40</v>
      </c>
      <c r="C432" s="2" t="s">
        <v>739</v>
      </c>
      <c r="D432" s="2" t="s">
        <v>743</v>
      </c>
      <c r="F432" s="2" t="s">
        <v>744</v>
      </c>
      <c r="G432" s="2" t="s">
        <v>15</v>
      </c>
      <c r="I432" s="2">
        <v>2012</v>
      </c>
      <c r="J432" s="2" t="s">
        <v>16</v>
      </c>
      <c r="T432" s="5"/>
      <c r="U432" s="5"/>
      <c r="AA432"/>
    </row>
    <row r="433" spans="1:27" s="2" customFormat="1" x14ac:dyDescent="0.25">
      <c r="A433" s="2" t="s">
        <v>39</v>
      </c>
      <c r="B433" s="2" t="s">
        <v>40</v>
      </c>
      <c r="C433" s="2" t="s">
        <v>739</v>
      </c>
      <c r="D433" s="2" t="s">
        <v>745</v>
      </c>
      <c r="F433" s="2" t="s">
        <v>746</v>
      </c>
      <c r="G433" s="2" t="s">
        <v>15</v>
      </c>
      <c r="I433" s="2">
        <v>2012</v>
      </c>
      <c r="J433" s="2" t="s">
        <v>24</v>
      </c>
      <c r="T433" s="5"/>
      <c r="U433" s="5"/>
      <c r="Z433" s="2" t="s">
        <v>2644</v>
      </c>
      <c r="AA433"/>
    </row>
    <row r="434" spans="1:27" s="2" customFormat="1" x14ac:dyDescent="0.25">
      <c r="A434" s="2" t="s">
        <v>39</v>
      </c>
      <c r="B434" s="2" t="s">
        <v>40</v>
      </c>
      <c r="C434" s="2" t="s">
        <v>739</v>
      </c>
      <c r="D434" s="2" t="s">
        <v>747</v>
      </c>
      <c r="E434" s="2" t="s">
        <v>748</v>
      </c>
      <c r="F434" s="2" t="s">
        <v>749</v>
      </c>
      <c r="G434" s="2" t="s">
        <v>15</v>
      </c>
      <c r="I434" s="2">
        <v>2012</v>
      </c>
      <c r="J434" s="2" t="s">
        <v>16</v>
      </c>
      <c r="T434" s="5"/>
      <c r="U434" s="5"/>
      <c r="AA434"/>
    </row>
    <row r="435" spans="1:27" s="2" customFormat="1" x14ac:dyDescent="0.25">
      <c r="A435" s="2" t="s">
        <v>39</v>
      </c>
      <c r="B435" s="2" t="s">
        <v>40</v>
      </c>
      <c r="C435" s="2" t="s">
        <v>739</v>
      </c>
      <c r="D435" s="2" t="s">
        <v>750</v>
      </c>
      <c r="F435" s="2" t="s">
        <v>751</v>
      </c>
      <c r="G435" s="2" t="s">
        <v>15</v>
      </c>
      <c r="I435" s="2">
        <v>2012</v>
      </c>
      <c r="J435" s="2" t="s">
        <v>24</v>
      </c>
      <c r="T435" s="5"/>
      <c r="U435" s="5"/>
      <c r="Z435" s="2" t="s">
        <v>2644</v>
      </c>
      <c r="AA435"/>
    </row>
    <row r="436" spans="1:27" s="2" customFormat="1" x14ac:dyDescent="0.25">
      <c r="A436" s="2" t="s">
        <v>39</v>
      </c>
      <c r="B436" s="2" t="s">
        <v>40</v>
      </c>
      <c r="C436" s="2" t="s">
        <v>739</v>
      </c>
      <c r="D436" s="2" t="s">
        <v>61</v>
      </c>
      <c r="F436" s="2" t="s">
        <v>752</v>
      </c>
      <c r="G436" s="2" t="s">
        <v>15</v>
      </c>
      <c r="I436" s="2">
        <v>2014</v>
      </c>
      <c r="J436" s="2" t="s">
        <v>16</v>
      </c>
      <c r="T436" s="5"/>
      <c r="U436" s="5"/>
      <c r="AA436"/>
    </row>
    <row r="437" spans="1:27" s="2" customFormat="1" x14ac:dyDescent="0.25">
      <c r="A437" s="2" t="s">
        <v>39</v>
      </c>
      <c r="B437" s="2" t="s">
        <v>40</v>
      </c>
      <c r="C437" s="2" t="s">
        <v>739</v>
      </c>
      <c r="D437" s="2" t="s">
        <v>669</v>
      </c>
      <c r="F437" s="2" t="s">
        <v>753</v>
      </c>
      <c r="G437" s="2" t="s">
        <v>201</v>
      </c>
      <c r="I437" s="2">
        <v>2014</v>
      </c>
      <c r="T437" s="5"/>
      <c r="U437" s="5"/>
      <c r="AA437"/>
    </row>
    <row r="438" spans="1:27" s="2" customFormat="1" x14ac:dyDescent="0.25">
      <c r="A438" s="2" t="s">
        <v>39</v>
      </c>
      <c r="B438" s="2" t="s">
        <v>40</v>
      </c>
      <c r="C438" s="2" t="s">
        <v>739</v>
      </c>
      <c r="D438" s="2" t="s">
        <v>754</v>
      </c>
      <c r="F438" s="2" t="s">
        <v>755</v>
      </c>
      <c r="G438" s="2" t="s">
        <v>15</v>
      </c>
      <c r="I438" s="2">
        <v>2012</v>
      </c>
      <c r="J438" s="2" t="s">
        <v>46</v>
      </c>
      <c r="T438" s="5"/>
      <c r="U438" s="5"/>
      <c r="Z438" s="2" t="s">
        <v>2644</v>
      </c>
      <c r="AA438"/>
    </row>
    <row r="439" spans="1:27" s="2" customFormat="1" x14ac:dyDescent="0.25">
      <c r="A439" s="2" t="s">
        <v>39</v>
      </c>
      <c r="B439" s="2" t="s">
        <v>40</v>
      </c>
      <c r="C439" s="2" t="s">
        <v>739</v>
      </c>
      <c r="D439" s="2" t="s">
        <v>756</v>
      </c>
      <c r="E439" s="2" t="s">
        <v>757</v>
      </c>
      <c r="F439" s="2" t="s">
        <v>758</v>
      </c>
      <c r="G439" s="2" t="s">
        <v>15</v>
      </c>
      <c r="I439" s="2">
        <v>2012</v>
      </c>
      <c r="J439" s="2" t="s">
        <v>46</v>
      </c>
      <c r="T439" s="5"/>
      <c r="U439" s="5"/>
      <c r="AA439"/>
    </row>
    <row r="440" spans="1:27" s="2" customFormat="1" x14ac:dyDescent="0.25">
      <c r="A440" s="2" t="s">
        <v>39</v>
      </c>
      <c r="B440" s="2" t="s">
        <v>40</v>
      </c>
      <c r="C440" s="2" t="s">
        <v>918</v>
      </c>
      <c r="D440" s="2" t="s">
        <v>919</v>
      </c>
      <c r="F440" s="2" t="s">
        <v>920</v>
      </c>
      <c r="G440" s="2" t="s">
        <v>201</v>
      </c>
      <c r="I440" s="2">
        <v>2014</v>
      </c>
      <c r="T440" s="5"/>
      <c r="U440" s="5"/>
      <c r="AA440"/>
    </row>
    <row r="441" spans="1:27" s="2" customFormat="1" x14ac:dyDescent="0.25">
      <c r="A441" s="2" t="s">
        <v>39</v>
      </c>
      <c r="B441" s="2" t="s">
        <v>40</v>
      </c>
      <c r="C441" s="2" t="s">
        <v>918</v>
      </c>
      <c r="D441" s="2" t="s">
        <v>921</v>
      </c>
      <c r="E441" s="2" t="s">
        <v>922</v>
      </c>
      <c r="F441" s="2" t="s">
        <v>923</v>
      </c>
      <c r="G441" s="2" t="s">
        <v>15</v>
      </c>
      <c r="I441" s="2">
        <v>2012</v>
      </c>
      <c r="J441" s="2" t="s">
        <v>24</v>
      </c>
      <c r="T441" s="5"/>
      <c r="U441" s="5"/>
      <c r="AA441"/>
    </row>
    <row r="442" spans="1:27" s="2" customFormat="1" x14ac:dyDescent="0.25">
      <c r="A442" s="2" t="s">
        <v>39</v>
      </c>
      <c r="B442" s="2" t="s">
        <v>40</v>
      </c>
      <c r="C442" s="2" t="s">
        <v>924</v>
      </c>
      <c r="D442" s="2" t="s">
        <v>925</v>
      </c>
      <c r="F442" s="2" t="s">
        <v>926</v>
      </c>
      <c r="G442" s="2" t="s">
        <v>15</v>
      </c>
      <c r="I442" s="2">
        <v>2012</v>
      </c>
      <c r="J442" s="2" t="s">
        <v>24</v>
      </c>
      <c r="T442" s="5"/>
      <c r="U442" s="5"/>
      <c r="AA442"/>
    </row>
    <row r="443" spans="1:27" s="2" customFormat="1" x14ac:dyDescent="0.25">
      <c r="A443" s="2" t="s">
        <v>39</v>
      </c>
      <c r="B443" s="2" t="s">
        <v>40</v>
      </c>
      <c r="C443" s="2" t="s">
        <v>924</v>
      </c>
      <c r="D443" s="2" t="s">
        <v>927</v>
      </c>
      <c r="F443" s="2" t="s">
        <v>928</v>
      </c>
      <c r="G443" s="2" t="s">
        <v>201</v>
      </c>
      <c r="I443" s="2">
        <v>2012</v>
      </c>
      <c r="T443" s="5"/>
      <c r="U443" s="5"/>
      <c r="AA443"/>
    </row>
    <row r="444" spans="1:27" s="2" customFormat="1" x14ac:dyDescent="0.25">
      <c r="A444" s="2" t="s">
        <v>39</v>
      </c>
      <c r="B444" s="2" t="s">
        <v>40</v>
      </c>
      <c r="C444" s="2" t="s">
        <v>924</v>
      </c>
      <c r="D444" s="2" t="s">
        <v>929</v>
      </c>
      <c r="F444" s="2" t="s">
        <v>930</v>
      </c>
      <c r="G444" s="2" t="s">
        <v>201</v>
      </c>
      <c r="I444" s="2">
        <v>2012</v>
      </c>
      <c r="T444" s="5"/>
      <c r="U444" s="5"/>
      <c r="AA444"/>
    </row>
    <row r="445" spans="1:27" s="2" customFormat="1" x14ac:dyDescent="0.25">
      <c r="A445" s="2" t="s">
        <v>39</v>
      </c>
      <c r="B445" s="2" t="s">
        <v>40</v>
      </c>
      <c r="C445" s="2" t="s">
        <v>924</v>
      </c>
      <c r="D445" s="2" t="s">
        <v>931</v>
      </c>
      <c r="F445" s="2" t="s">
        <v>932</v>
      </c>
      <c r="G445" s="2" t="s">
        <v>201</v>
      </c>
      <c r="I445" s="2">
        <v>2012</v>
      </c>
      <c r="T445" s="5"/>
      <c r="U445" s="5"/>
      <c r="AA445"/>
    </row>
    <row r="446" spans="1:27" s="2" customFormat="1" x14ac:dyDescent="0.25">
      <c r="A446" s="2" t="s">
        <v>39</v>
      </c>
      <c r="B446" s="2" t="s">
        <v>40</v>
      </c>
      <c r="C446" s="2" t="s">
        <v>924</v>
      </c>
      <c r="D446" s="2" t="s">
        <v>933</v>
      </c>
      <c r="F446" s="2" t="s">
        <v>934</v>
      </c>
      <c r="G446" s="2" t="s">
        <v>15</v>
      </c>
      <c r="I446" s="2">
        <v>2012</v>
      </c>
      <c r="J446" s="2" t="s">
        <v>16</v>
      </c>
      <c r="T446" s="5"/>
      <c r="U446" s="5"/>
      <c r="AA446"/>
    </row>
    <row r="447" spans="1:27" s="2" customFormat="1" x14ac:dyDescent="0.25">
      <c r="A447" s="2" t="s">
        <v>39</v>
      </c>
      <c r="B447" s="2" t="s">
        <v>40</v>
      </c>
      <c r="C447" s="2" t="s">
        <v>1056</v>
      </c>
      <c r="D447" s="2" t="s">
        <v>1057</v>
      </c>
      <c r="E447" s="2" t="s">
        <v>1058</v>
      </c>
      <c r="F447" s="2" t="s">
        <v>1059</v>
      </c>
      <c r="G447" s="2" t="s">
        <v>15</v>
      </c>
      <c r="I447" s="2">
        <v>2012</v>
      </c>
      <c r="J447" s="2" t="s">
        <v>46</v>
      </c>
      <c r="T447" s="5"/>
      <c r="U447" s="5"/>
      <c r="AA447"/>
    </row>
    <row r="448" spans="1:27" s="2" customFormat="1" x14ac:dyDescent="0.25">
      <c r="A448" s="2" t="s">
        <v>39</v>
      </c>
      <c r="B448" s="2" t="s">
        <v>40</v>
      </c>
      <c r="C448" s="2" t="s">
        <v>1416</v>
      </c>
      <c r="D448" s="2" t="s">
        <v>1417</v>
      </c>
      <c r="F448" s="2" t="s">
        <v>1418</v>
      </c>
      <c r="G448" s="2" t="s">
        <v>15</v>
      </c>
      <c r="I448" s="2">
        <v>2012</v>
      </c>
      <c r="J448" s="2" t="s">
        <v>46</v>
      </c>
      <c r="T448" s="5"/>
      <c r="U448" s="5"/>
      <c r="AA448"/>
    </row>
    <row r="449" spans="1:28" s="2" customFormat="1" x14ac:dyDescent="0.25">
      <c r="A449" s="2" t="s">
        <v>39</v>
      </c>
      <c r="B449" s="2" t="s">
        <v>40</v>
      </c>
      <c r="C449" s="2" t="s">
        <v>1503</v>
      </c>
      <c r="D449" s="2" t="s">
        <v>1504</v>
      </c>
      <c r="E449" s="2" t="s">
        <v>1505</v>
      </c>
      <c r="F449" s="2" t="s">
        <v>1506</v>
      </c>
      <c r="G449" s="2" t="s">
        <v>15</v>
      </c>
      <c r="I449" s="2">
        <v>2012</v>
      </c>
      <c r="J449" s="2" t="s">
        <v>46</v>
      </c>
      <c r="T449" s="5"/>
      <c r="U449" s="5"/>
      <c r="Z449" s="2" t="s">
        <v>2644</v>
      </c>
      <c r="AA449"/>
    </row>
    <row r="450" spans="1:28" s="2" customFormat="1" x14ac:dyDescent="0.25">
      <c r="A450" s="2" t="s">
        <v>39</v>
      </c>
      <c r="B450" s="2" t="s">
        <v>40</v>
      </c>
      <c r="C450" s="2" t="s">
        <v>1507</v>
      </c>
      <c r="D450" s="2" t="s">
        <v>1508</v>
      </c>
      <c r="F450" s="2" t="s">
        <v>1509</v>
      </c>
      <c r="G450" s="2" t="s">
        <v>15</v>
      </c>
      <c r="I450" s="2">
        <v>2012</v>
      </c>
      <c r="J450" s="2" t="s">
        <v>46</v>
      </c>
      <c r="T450" s="5"/>
      <c r="U450" s="5"/>
      <c r="AA450"/>
    </row>
    <row r="451" spans="1:28" s="2" customFormat="1" x14ac:dyDescent="0.25">
      <c r="A451" s="2" t="s">
        <v>39</v>
      </c>
      <c r="B451" s="2" t="s">
        <v>40</v>
      </c>
      <c r="C451" s="2" t="s">
        <v>1507</v>
      </c>
      <c r="D451" s="2" t="s">
        <v>1510</v>
      </c>
      <c r="F451" s="2" t="s">
        <v>1511</v>
      </c>
      <c r="G451" s="2" t="s">
        <v>15</v>
      </c>
      <c r="I451" s="2">
        <v>2012</v>
      </c>
      <c r="J451" s="2" t="s">
        <v>46</v>
      </c>
      <c r="T451" s="5"/>
      <c r="U451" s="5"/>
      <c r="Z451" s="2" t="s">
        <v>2644</v>
      </c>
      <c r="AA451"/>
    </row>
    <row r="452" spans="1:28" s="2" customFormat="1" x14ac:dyDescent="0.25">
      <c r="A452" s="2" t="s">
        <v>39</v>
      </c>
      <c r="B452" s="2" t="s">
        <v>40</v>
      </c>
      <c r="C452" s="2" t="s">
        <v>1507</v>
      </c>
      <c r="D452" s="2" t="s">
        <v>1512</v>
      </c>
      <c r="F452" s="2" t="s">
        <v>1513</v>
      </c>
      <c r="G452" s="2" t="s">
        <v>15</v>
      </c>
      <c r="I452" s="2">
        <v>2012</v>
      </c>
      <c r="J452" s="2" t="s">
        <v>46</v>
      </c>
      <c r="T452" s="5"/>
      <c r="U452" s="5"/>
      <c r="AA452"/>
    </row>
    <row r="453" spans="1:28" s="2" customFormat="1" x14ac:dyDescent="0.25">
      <c r="A453" s="2" t="s">
        <v>39</v>
      </c>
      <c r="B453" s="2" t="s">
        <v>40</v>
      </c>
      <c r="C453" s="2" t="s">
        <v>1644</v>
      </c>
      <c r="D453" s="2" t="s">
        <v>1645</v>
      </c>
      <c r="F453" s="2" t="s">
        <v>1646</v>
      </c>
      <c r="G453" s="2" t="s">
        <v>27</v>
      </c>
      <c r="I453" s="2">
        <v>2012</v>
      </c>
      <c r="J453" s="2" t="s">
        <v>16</v>
      </c>
      <c r="T453" s="5"/>
      <c r="U453" s="5"/>
      <c r="AA453"/>
    </row>
    <row r="454" spans="1:28" s="2" customFormat="1" x14ac:dyDescent="0.25">
      <c r="A454" s="2" t="s">
        <v>39</v>
      </c>
      <c r="B454" s="2" t="s">
        <v>40</v>
      </c>
      <c r="C454" s="2" t="s">
        <v>1647</v>
      </c>
      <c r="D454" s="2" t="s">
        <v>1648</v>
      </c>
      <c r="F454" s="2" t="s">
        <v>1649</v>
      </c>
      <c r="G454" s="2" t="s">
        <v>27</v>
      </c>
      <c r="I454" s="2">
        <v>2012</v>
      </c>
      <c r="J454" s="2" t="s">
        <v>16</v>
      </c>
      <c r="T454" s="5"/>
      <c r="U454" s="5"/>
      <c r="Z454" s="2" t="s">
        <v>2644</v>
      </c>
      <c r="AA454"/>
    </row>
    <row r="455" spans="1:28" s="2" customFormat="1" x14ac:dyDescent="0.25">
      <c r="A455" s="2" t="s">
        <v>39</v>
      </c>
      <c r="B455" s="2" t="s">
        <v>158</v>
      </c>
      <c r="C455" s="2" t="s">
        <v>159</v>
      </c>
      <c r="D455" s="2" t="s">
        <v>160</v>
      </c>
      <c r="F455" s="2" t="s">
        <v>161</v>
      </c>
      <c r="G455" s="2" t="s">
        <v>44</v>
      </c>
      <c r="H455" s="2" t="s">
        <v>97</v>
      </c>
      <c r="I455" s="2">
        <v>2012</v>
      </c>
      <c r="J455" s="2" t="s">
        <v>16</v>
      </c>
      <c r="T455" s="5"/>
      <c r="U455" s="5"/>
      <c r="AA455"/>
    </row>
    <row r="456" spans="1:28" s="2" customFormat="1" x14ac:dyDescent="0.25">
      <c r="A456" s="2" t="s">
        <v>39</v>
      </c>
      <c r="B456" s="2" t="s">
        <v>1002</v>
      </c>
      <c r="C456" s="2" t="s">
        <v>1003</v>
      </c>
      <c r="D456" s="2" t="s">
        <v>1004</v>
      </c>
      <c r="F456" s="2" t="s">
        <v>1005</v>
      </c>
      <c r="G456" s="2" t="s">
        <v>15</v>
      </c>
      <c r="I456" s="2">
        <v>2012</v>
      </c>
      <c r="J456" s="2" t="s">
        <v>24</v>
      </c>
      <c r="K456" s="2" t="s">
        <v>2024</v>
      </c>
      <c r="L456" s="2" t="s">
        <v>2024</v>
      </c>
      <c r="M456" s="2" t="s">
        <v>1723</v>
      </c>
      <c r="N456" s="2" t="s">
        <v>1664</v>
      </c>
      <c r="O456" s="2" t="s">
        <v>2025</v>
      </c>
      <c r="P456" s="2" t="s">
        <v>2015</v>
      </c>
      <c r="Q456" s="2" t="s">
        <v>2026</v>
      </c>
      <c r="R456" s="2">
        <v>90</v>
      </c>
      <c r="T456" s="5"/>
      <c r="U456" s="5" t="s">
        <v>1914</v>
      </c>
      <c r="V456" s="2" t="s">
        <v>1759</v>
      </c>
      <c r="W456" s="2" t="s">
        <v>2027</v>
      </c>
      <c r="AA456"/>
    </row>
    <row r="457" spans="1:28" s="2" customFormat="1" x14ac:dyDescent="0.25">
      <c r="A457" s="2" t="s">
        <v>39</v>
      </c>
      <c r="B457" s="2" t="s">
        <v>1002</v>
      </c>
      <c r="C457" s="2" t="s">
        <v>1003</v>
      </c>
      <c r="D457" s="2" t="s">
        <v>1006</v>
      </c>
      <c r="F457" s="2" t="s">
        <v>1007</v>
      </c>
      <c r="G457" s="2" t="s">
        <v>44</v>
      </c>
      <c r="H457" s="2" t="s">
        <v>784</v>
      </c>
      <c r="I457" s="2">
        <v>2012</v>
      </c>
      <c r="J457" s="2" t="s">
        <v>16</v>
      </c>
      <c r="K457" s="2" t="s">
        <v>2019</v>
      </c>
      <c r="L457" s="2" t="s">
        <v>2020</v>
      </c>
      <c r="M457" s="2" t="s">
        <v>1723</v>
      </c>
      <c r="N457" s="2" t="s">
        <v>1664</v>
      </c>
      <c r="O457" s="2" t="s">
        <v>2021</v>
      </c>
      <c r="P457" s="2" t="s">
        <v>2015</v>
      </c>
      <c r="Q457" s="2" t="s">
        <v>2022</v>
      </c>
      <c r="R457" s="2">
        <v>85</v>
      </c>
      <c r="T457" s="5" t="s">
        <v>2023</v>
      </c>
      <c r="U457" s="5"/>
      <c r="V457" s="2" t="s">
        <v>1672</v>
      </c>
      <c r="AA457"/>
    </row>
    <row r="458" spans="1:28" s="2" customFormat="1" x14ac:dyDescent="0.25">
      <c r="A458" s="2" t="s">
        <v>39</v>
      </c>
      <c r="B458" s="2" t="s">
        <v>1002</v>
      </c>
      <c r="C458" s="2" t="s">
        <v>1003</v>
      </c>
      <c r="D458" s="2" t="s">
        <v>1008</v>
      </c>
      <c r="F458" s="2" t="s">
        <v>1009</v>
      </c>
      <c r="G458" s="2" t="s">
        <v>15</v>
      </c>
      <c r="I458" s="2">
        <v>2012</v>
      </c>
      <c r="J458" s="2" t="s">
        <v>50</v>
      </c>
      <c r="K458" s="2" t="s">
        <v>2028</v>
      </c>
      <c r="L458" s="2" t="s">
        <v>2029</v>
      </c>
      <c r="M458" s="2" t="s">
        <v>1727</v>
      </c>
      <c r="N458" s="2" t="s">
        <v>1664</v>
      </c>
      <c r="O458" s="2" t="s">
        <v>2025</v>
      </c>
      <c r="Q458" s="2" t="s">
        <v>2030</v>
      </c>
      <c r="R458" s="2">
        <v>60</v>
      </c>
      <c r="T458" s="5" t="s">
        <v>2031</v>
      </c>
      <c r="U458" s="5">
        <v>3</v>
      </c>
      <c r="X458" s="2">
        <v>26</v>
      </c>
      <c r="AA458"/>
    </row>
    <row r="459" spans="1:28" s="2" customFormat="1" x14ac:dyDescent="0.25">
      <c r="A459" s="2" t="s">
        <v>39</v>
      </c>
      <c r="B459" s="2" t="s">
        <v>1002</v>
      </c>
      <c r="C459" s="2" t="s">
        <v>1003</v>
      </c>
      <c r="D459" s="2" t="s">
        <v>834</v>
      </c>
      <c r="F459" s="2" t="s">
        <v>1010</v>
      </c>
      <c r="G459" s="2" t="s">
        <v>15</v>
      </c>
      <c r="I459" s="2">
        <v>2012</v>
      </c>
      <c r="J459" s="2" t="s">
        <v>50</v>
      </c>
      <c r="K459" s="2">
        <v>3.2</v>
      </c>
      <c r="L459" s="2">
        <v>3.7</v>
      </c>
      <c r="M459" s="2" t="s">
        <v>1723</v>
      </c>
      <c r="N459" s="2" t="s">
        <v>2034</v>
      </c>
      <c r="O459" s="2" t="s">
        <v>2038</v>
      </c>
      <c r="P459" s="2" t="s">
        <v>2015</v>
      </c>
      <c r="Q459" s="2">
        <v>30</v>
      </c>
      <c r="R459" s="2" t="s">
        <v>2039</v>
      </c>
      <c r="S459" s="2">
        <v>115</v>
      </c>
      <c r="T459" s="5" t="s">
        <v>2040</v>
      </c>
      <c r="U459" s="5" t="s">
        <v>2042</v>
      </c>
      <c r="V459" s="5" t="s">
        <v>1759</v>
      </c>
      <c r="W459" s="2">
        <v>210</v>
      </c>
      <c r="X459" s="2">
        <v>28</v>
      </c>
      <c r="Y459" s="2" t="s">
        <v>2041</v>
      </c>
      <c r="AB459"/>
    </row>
    <row r="460" spans="1:28" s="2" customFormat="1" x14ac:dyDescent="0.25">
      <c r="A460" s="2" t="s">
        <v>39</v>
      </c>
      <c r="B460" s="2" t="s">
        <v>1002</v>
      </c>
      <c r="C460" s="2" t="s">
        <v>1003</v>
      </c>
      <c r="D460" s="2" t="s">
        <v>1011</v>
      </c>
      <c r="F460" s="2" t="s">
        <v>1012</v>
      </c>
      <c r="G460" s="2" t="s">
        <v>15</v>
      </c>
      <c r="I460" s="2">
        <v>2012</v>
      </c>
      <c r="J460" s="2" t="s">
        <v>46</v>
      </c>
      <c r="K460" s="13" t="s">
        <v>2012</v>
      </c>
      <c r="L460" s="2" t="s">
        <v>2013</v>
      </c>
      <c r="M460" s="2" t="s">
        <v>2000</v>
      </c>
      <c r="N460" s="2" t="s">
        <v>1664</v>
      </c>
      <c r="O460" s="2" t="s">
        <v>2014</v>
      </c>
      <c r="P460" s="2" t="s">
        <v>2015</v>
      </c>
      <c r="Q460" s="2" t="s">
        <v>2016</v>
      </c>
      <c r="R460" s="2" t="s">
        <v>2017</v>
      </c>
      <c r="T460" s="5"/>
      <c r="U460" s="5"/>
      <c r="V460" s="2" t="s">
        <v>2018</v>
      </c>
      <c r="AA460"/>
    </row>
    <row r="461" spans="1:28" s="2" customFormat="1" x14ac:dyDescent="0.25">
      <c r="A461" s="2" t="s">
        <v>39</v>
      </c>
      <c r="B461" s="2" t="s">
        <v>1002</v>
      </c>
      <c r="C461" s="2" t="s">
        <v>1003</v>
      </c>
      <c r="D461" s="2" t="s">
        <v>1013</v>
      </c>
      <c r="F461" s="2" t="s">
        <v>1014</v>
      </c>
      <c r="G461" s="2" t="s">
        <v>27</v>
      </c>
      <c r="I461" s="2">
        <v>2012</v>
      </c>
      <c r="J461" s="2" t="s">
        <v>16</v>
      </c>
      <c r="K461" s="2">
        <v>4.6500000000000004</v>
      </c>
      <c r="L461" s="2" t="s">
        <v>2036</v>
      </c>
      <c r="M461" s="2" t="s">
        <v>1842</v>
      </c>
      <c r="N461" s="2" t="s">
        <v>1911</v>
      </c>
      <c r="O461" s="2">
        <v>3</v>
      </c>
      <c r="P461" s="2" t="s">
        <v>2015</v>
      </c>
      <c r="Q461" s="2" t="s">
        <v>2016</v>
      </c>
      <c r="R461" s="2" t="s">
        <v>2037</v>
      </c>
      <c r="T461" s="5"/>
      <c r="U461" s="5"/>
    </row>
    <row r="462" spans="1:28" s="2" customFormat="1" x14ac:dyDescent="0.25">
      <c r="A462" s="2" t="s">
        <v>39</v>
      </c>
      <c r="B462" s="2" t="s">
        <v>1002</v>
      </c>
      <c r="C462" s="2" t="s">
        <v>1003</v>
      </c>
      <c r="D462" s="2" t="s">
        <v>487</v>
      </c>
      <c r="F462" s="2" t="s">
        <v>1015</v>
      </c>
      <c r="G462" s="2" t="s">
        <v>15</v>
      </c>
      <c r="I462" s="2">
        <v>2012</v>
      </c>
      <c r="J462" s="2" t="s">
        <v>24</v>
      </c>
      <c r="K462" s="2" t="s">
        <v>2032</v>
      </c>
      <c r="L462" s="2" t="s">
        <v>2033</v>
      </c>
      <c r="M462" s="2" t="s">
        <v>1842</v>
      </c>
      <c r="N462" s="2" t="s">
        <v>2034</v>
      </c>
      <c r="O462" s="2" t="s">
        <v>2021</v>
      </c>
      <c r="P462" s="2" t="s">
        <v>2015</v>
      </c>
      <c r="Q462" s="2" t="s">
        <v>2035</v>
      </c>
      <c r="R462" s="2" t="s">
        <v>1976</v>
      </c>
      <c r="T462" s="13">
        <v>42298</v>
      </c>
      <c r="U462" s="5"/>
    </row>
    <row r="463" spans="1:28" s="2" customFormat="1" x14ac:dyDescent="0.25">
      <c r="A463" s="2" t="s">
        <v>39</v>
      </c>
      <c r="B463" s="2" t="s">
        <v>1002</v>
      </c>
      <c r="C463" s="2" t="s">
        <v>1003</v>
      </c>
      <c r="D463" s="2" t="s">
        <v>1016</v>
      </c>
      <c r="F463" s="2" t="s">
        <v>1017</v>
      </c>
      <c r="G463" s="2" t="s">
        <v>27</v>
      </c>
      <c r="I463" s="2">
        <v>2012</v>
      </c>
      <c r="J463" s="2" t="s">
        <v>50</v>
      </c>
      <c r="T463" s="5"/>
      <c r="U463" s="5"/>
    </row>
    <row r="464" spans="1:28" s="2" customFormat="1" x14ac:dyDescent="0.25">
      <c r="A464" s="2" t="s">
        <v>39</v>
      </c>
      <c r="B464" s="2" t="s">
        <v>1329</v>
      </c>
      <c r="C464" s="2" t="s">
        <v>1330</v>
      </c>
      <c r="D464" s="2" t="s">
        <v>1331</v>
      </c>
      <c r="F464" s="2" t="s">
        <v>1332</v>
      </c>
      <c r="G464" s="2" t="s">
        <v>15</v>
      </c>
      <c r="I464" s="2">
        <v>2012</v>
      </c>
      <c r="J464" s="2" t="s">
        <v>24</v>
      </c>
      <c r="T464" s="5"/>
      <c r="U464" s="5"/>
    </row>
    <row r="465" spans="1:21" s="2" customFormat="1" x14ac:dyDescent="0.25">
      <c r="A465" s="2" t="s">
        <v>39</v>
      </c>
      <c r="B465" s="2" t="s">
        <v>165</v>
      </c>
      <c r="C465" s="2" t="s">
        <v>166</v>
      </c>
      <c r="D465" s="2" t="s">
        <v>167</v>
      </c>
      <c r="F465" s="2" t="s">
        <v>168</v>
      </c>
      <c r="G465" s="2" t="s">
        <v>101</v>
      </c>
      <c r="H465" s="2" t="s">
        <v>97</v>
      </c>
      <c r="I465" s="2">
        <v>2013</v>
      </c>
      <c r="J465" s="2" t="s">
        <v>16</v>
      </c>
      <c r="T465" s="5"/>
      <c r="U465" s="5"/>
    </row>
    <row r="466" spans="1:21" s="2" customFormat="1" x14ac:dyDescent="0.25">
      <c r="A466" s="2" t="s">
        <v>39</v>
      </c>
      <c r="B466" s="2" t="s">
        <v>165</v>
      </c>
      <c r="C466" s="2" t="s">
        <v>166</v>
      </c>
      <c r="D466" s="2" t="s">
        <v>169</v>
      </c>
      <c r="F466" s="2" t="s">
        <v>170</v>
      </c>
      <c r="G466" s="2" t="s">
        <v>15</v>
      </c>
      <c r="I466" s="2">
        <v>2012</v>
      </c>
      <c r="J466" s="2" t="s">
        <v>46</v>
      </c>
      <c r="T466" s="5"/>
      <c r="U466" s="5"/>
    </row>
    <row r="467" spans="1:21" s="2" customFormat="1" x14ac:dyDescent="0.25">
      <c r="A467" s="2" t="s">
        <v>39</v>
      </c>
      <c r="B467" s="2" t="s">
        <v>165</v>
      </c>
      <c r="C467" s="2" t="s">
        <v>166</v>
      </c>
      <c r="D467" s="2" t="s">
        <v>171</v>
      </c>
      <c r="F467" s="2" t="s">
        <v>172</v>
      </c>
      <c r="G467" s="2" t="s">
        <v>15</v>
      </c>
      <c r="I467" s="2">
        <v>2012</v>
      </c>
      <c r="J467" s="2" t="s">
        <v>50</v>
      </c>
      <c r="T467" s="5"/>
      <c r="U467" s="5"/>
    </row>
    <row r="468" spans="1:21" s="2" customFormat="1" x14ac:dyDescent="0.25">
      <c r="A468" s="2" t="s">
        <v>39</v>
      </c>
      <c r="B468" s="2" t="s">
        <v>165</v>
      </c>
      <c r="C468" s="2" t="s">
        <v>166</v>
      </c>
      <c r="D468" s="2" t="s">
        <v>173</v>
      </c>
      <c r="F468" s="2" t="s">
        <v>174</v>
      </c>
      <c r="G468" s="2" t="s">
        <v>15</v>
      </c>
      <c r="I468" s="2">
        <v>2012</v>
      </c>
      <c r="J468" s="2" t="s">
        <v>16</v>
      </c>
      <c r="T468" s="5"/>
      <c r="U468" s="5"/>
    </row>
    <row r="469" spans="1:21" s="2" customFormat="1" x14ac:dyDescent="0.25">
      <c r="A469" s="2" t="s">
        <v>39</v>
      </c>
      <c r="B469" s="2" t="s">
        <v>165</v>
      </c>
      <c r="C469" s="2" t="s">
        <v>166</v>
      </c>
      <c r="D469" s="2" t="s">
        <v>175</v>
      </c>
      <c r="F469" s="2" t="s">
        <v>176</v>
      </c>
      <c r="G469" s="2" t="s">
        <v>15</v>
      </c>
      <c r="I469" s="2">
        <v>2012</v>
      </c>
      <c r="J469" s="2" t="s">
        <v>24</v>
      </c>
      <c r="T469" s="5"/>
      <c r="U469" s="5"/>
    </row>
    <row r="470" spans="1:21" s="2" customFormat="1" x14ac:dyDescent="0.25">
      <c r="A470" s="2" t="s">
        <v>39</v>
      </c>
      <c r="B470" s="2" t="s">
        <v>165</v>
      </c>
      <c r="C470" s="2" t="s">
        <v>316</v>
      </c>
      <c r="D470" s="2" t="s">
        <v>317</v>
      </c>
      <c r="F470" s="2" t="s">
        <v>318</v>
      </c>
      <c r="G470" s="2" t="s">
        <v>15</v>
      </c>
      <c r="I470" s="2">
        <v>2012</v>
      </c>
      <c r="J470" s="2" t="s">
        <v>24</v>
      </c>
      <c r="T470" s="5"/>
      <c r="U470" s="5"/>
    </row>
    <row r="471" spans="1:21" s="2" customFormat="1" x14ac:dyDescent="0.25">
      <c r="A471" s="2" t="s">
        <v>39</v>
      </c>
      <c r="B471" s="2" t="s">
        <v>165</v>
      </c>
      <c r="C471" s="2" t="s">
        <v>513</v>
      </c>
      <c r="D471" s="2" t="s">
        <v>393</v>
      </c>
      <c r="F471" s="2" t="s">
        <v>514</v>
      </c>
      <c r="G471" s="2" t="s">
        <v>15</v>
      </c>
      <c r="I471" s="2">
        <v>2012</v>
      </c>
      <c r="J471" s="2" t="s">
        <v>24</v>
      </c>
      <c r="T471" s="5"/>
      <c r="U471" s="5"/>
    </row>
    <row r="472" spans="1:21" s="2" customFormat="1" x14ac:dyDescent="0.25">
      <c r="A472" s="2" t="s">
        <v>39</v>
      </c>
      <c r="B472" s="2" t="s">
        <v>165</v>
      </c>
      <c r="C472" s="2" t="s">
        <v>513</v>
      </c>
      <c r="D472" s="2" t="s">
        <v>515</v>
      </c>
      <c r="F472" s="2" t="s">
        <v>516</v>
      </c>
      <c r="G472" s="2" t="s">
        <v>15</v>
      </c>
      <c r="I472" s="2">
        <v>2012</v>
      </c>
      <c r="J472" s="2" t="s">
        <v>16</v>
      </c>
      <c r="T472" s="5"/>
      <c r="U472" s="5"/>
    </row>
    <row r="473" spans="1:21" s="2" customFormat="1" x14ac:dyDescent="0.25">
      <c r="A473" s="2" t="s">
        <v>39</v>
      </c>
      <c r="B473" s="2" t="s">
        <v>165</v>
      </c>
      <c r="C473" s="2" t="s">
        <v>608</v>
      </c>
      <c r="D473" s="2" t="s">
        <v>609</v>
      </c>
      <c r="F473" s="2" t="s">
        <v>610</v>
      </c>
      <c r="G473" s="2" t="s">
        <v>44</v>
      </c>
      <c r="H473" s="2" t="s">
        <v>611</v>
      </c>
      <c r="I473" s="2">
        <v>2013</v>
      </c>
      <c r="J473" s="2" t="s">
        <v>16</v>
      </c>
      <c r="T473" s="5"/>
      <c r="U473" s="5"/>
    </row>
    <row r="474" spans="1:21" s="2" customFormat="1" x14ac:dyDescent="0.25">
      <c r="A474" s="2" t="s">
        <v>39</v>
      </c>
      <c r="B474" s="2" t="s">
        <v>165</v>
      </c>
      <c r="C474" s="2" t="s">
        <v>608</v>
      </c>
      <c r="D474" s="2" t="s">
        <v>612</v>
      </c>
      <c r="F474" s="2" t="s">
        <v>613</v>
      </c>
      <c r="G474" s="2" t="s">
        <v>101</v>
      </c>
      <c r="H474" s="2" t="s">
        <v>97</v>
      </c>
      <c r="I474" s="2">
        <v>2013</v>
      </c>
      <c r="J474" s="2" t="s">
        <v>16</v>
      </c>
      <c r="T474" s="5"/>
      <c r="U474" s="5"/>
    </row>
    <row r="475" spans="1:21" s="2" customFormat="1" x14ac:dyDescent="0.25">
      <c r="A475" s="2" t="s">
        <v>39</v>
      </c>
      <c r="B475" s="2" t="s">
        <v>165</v>
      </c>
      <c r="C475" s="2" t="s">
        <v>874</v>
      </c>
      <c r="D475" s="2" t="s">
        <v>875</v>
      </c>
      <c r="F475" s="2" t="s">
        <v>876</v>
      </c>
      <c r="G475" s="2" t="s">
        <v>27</v>
      </c>
      <c r="I475" s="2">
        <v>2012</v>
      </c>
      <c r="J475" s="2" t="s">
        <v>16</v>
      </c>
      <c r="T475" s="5"/>
      <c r="U475" s="5"/>
    </row>
    <row r="476" spans="1:21" s="2" customFormat="1" x14ac:dyDescent="0.25">
      <c r="A476" s="2" t="s">
        <v>39</v>
      </c>
      <c r="B476" s="2" t="s">
        <v>165</v>
      </c>
      <c r="C476" s="2" t="s">
        <v>889</v>
      </c>
      <c r="D476" s="2" t="s">
        <v>890</v>
      </c>
      <c r="F476" s="2" t="s">
        <v>891</v>
      </c>
      <c r="G476" s="2" t="s">
        <v>15</v>
      </c>
      <c r="I476" s="2">
        <v>2012</v>
      </c>
      <c r="J476" s="2" t="s">
        <v>16</v>
      </c>
      <c r="T476" s="5"/>
      <c r="U476" s="5"/>
    </row>
    <row r="477" spans="1:21" s="2" customFormat="1" x14ac:dyDescent="0.25">
      <c r="A477" s="2" t="s">
        <v>39</v>
      </c>
      <c r="B477" s="2" t="s">
        <v>165</v>
      </c>
      <c r="C477" s="2" t="s">
        <v>899</v>
      </c>
      <c r="D477" s="2" t="s">
        <v>900</v>
      </c>
      <c r="F477" s="2" t="s">
        <v>901</v>
      </c>
      <c r="G477" s="2" t="s">
        <v>96</v>
      </c>
      <c r="H477" s="2" t="s">
        <v>902</v>
      </c>
      <c r="I477" s="2">
        <v>2013</v>
      </c>
      <c r="J477" s="2" t="s">
        <v>50</v>
      </c>
      <c r="T477" s="5"/>
      <c r="U477" s="5"/>
    </row>
    <row r="478" spans="1:21" s="2" customFormat="1" x14ac:dyDescent="0.25">
      <c r="A478" s="2" t="s">
        <v>39</v>
      </c>
      <c r="B478" s="2" t="s">
        <v>165</v>
      </c>
      <c r="C478" s="2" t="s">
        <v>1034</v>
      </c>
      <c r="D478" s="2" t="s">
        <v>1035</v>
      </c>
      <c r="F478" s="2" t="s">
        <v>1036</v>
      </c>
      <c r="G478" s="2" t="s">
        <v>15</v>
      </c>
      <c r="I478" s="2">
        <v>2012</v>
      </c>
      <c r="J478" s="2" t="s">
        <v>24</v>
      </c>
      <c r="T478" s="5"/>
      <c r="U478" s="5"/>
    </row>
    <row r="479" spans="1:21" s="2" customFormat="1" x14ac:dyDescent="0.25">
      <c r="A479" s="2" t="s">
        <v>39</v>
      </c>
      <c r="B479" s="2" t="s">
        <v>165</v>
      </c>
      <c r="C479" s="2" t="s">
        <v>1063</v>
      </c>
      <c r="D479" s="2" t="s">
        <v>1064</v>
      </c>
      <c r="E479" s="2" t="s">
        <v>1065</v>
      </c>
      <c r="F479" s="2" t="s">
        <v>1066</v>
      </c>
      <c r="G479" s="2" t="s">
        <v>15</v>
      </c>
      <c r="I479" s="2">
        <v>2012</v>
      </c>
      <c r="J479" s="2" t="s">
        <v>24</v>
      </c>
      <c r="T479" s="5"/>
      <c r="U479" s="5"/>
    </row>
    <row r="480" spans="1:21" s="2" customFormat="1" x14ac:dyDescent="0.25">
      <c r="A480" s="2" t="s">
        <v>39</v>
      </c>
      <c r="B480" s="2" t="s">
        <v>165</v>
      </c>
      <c r="C480" s="2" t="s">
        <v>1063</v>
      </c>
      <c r="D480" s="2" t="s">
        <v>81</v>
      </c>
      <c r="F480" s="2" t="s">
        <v>1067</v>
      </c>
      <c r="G480" s="2" t="s">
        <v>15</v>
      </c>
      <c r="I480" s="2">
        <v>2012</v>
      </c>
      <c r="J480" s="2" t="s">
        <v>24</v>
      </c>
      <c r="T480" s="5"/>
      <c r="U480" s="5"/>
    </row>
    <row r="481" spans="1:27" s="2" customFormat="1" x14ac:dyDescent="0.25">
      <c r="A481" s="2" t="s">
        <v>39</v>
      </c>
      <c r="B481" s="2" t="s">
        <v>165</v>
      </c>
      <c r="C481" s="2" t="s">
        <v>1063</v>
      </c>
      <c r="D481" s="2" t="s">
        <v>1068</v>
      </c>
      <c r="F481" s="2" t="s">
        <v>1069</v>
      </c>
      <c r="G481" s="2" t="s">
        <v>15</v>
      </c>
      <c r="I481" s="2">
        <v>2012</v>
      </c>
      <c r="J481" s="2" t="s">
        <v>24</v>
      </c>
      <c r="T481" s="5"/>
      <c r="U481" s="5"/>
    </row>
    <row r="482" spans="1:27" s="2" customFormat="1" x14ac:dyDescent="0.25">
      <c r="A482" s="2" t="s">
        <v>39</v>
      </c>
      <c r="B482" s="2" t="s">
        <v>165</v>
      </c>
      <c r="C482" s="2" t="s">
        <v>1063</v>
      </c>
      <c r="D482" s="2" t="s">
        <v>1070</v>
      </c>
      <c r="F482" s="2" t="s">
        <v>1071</v>
      </c>
      <c r="G482" s="2" t="s">
        <v>15</v>
      </c>
      <c r="I482" s="2">
        <v>2012</v>
      </c>
      <c r="J482" s="2" t="s">
        <v>46</v>
      </c>
      <c r="T482" s="5"/>
      <c r="U482" s="5"/>
      <c r="AA482"/>
    </row>
    <row r="483" spans="1:27" s="2" customFormat="1" x14ac:dyDescent="0.25">
      <c r="A483" s="2" t="s">
        <v>39</v>
      </c>
      <c r="B483" s="2" t="s">
        <v>165</v>
      </c>
      <c r="C483" s="2" t="s">
        <v>1063</v>
      </c>
      <c r="D483" s="2" t="s">
        <v>396</v>
      </c>
      <c r="F483" s="2" t="s">
        <v>1072</v>
      </c>
      <c r="G483" s="2" t="s">
        <v>96</v>
      </c>
      <c r="H483" s="2" t="s">
        <v>97</v>
      </c>
      <c r="I483" s="2">
        <v>2014</v>
      </c>
      <c r="J483" s="2" t="s">
        <v>24</v>
      </c>
      <c r="T483" s="5"/>
      <c r="U483" s="5"/>
      <c r="AA483"/>
    </row>
    <row r="484" spans="1:27" s="2" customFormat="1" x14ac:dyDescent="0.25">
      <c r="A484" s="2" t="s">
        <v>39</v>
      </c>
      <c r="B484" s="2" t="s">
        <v>165</v>
      </c>
      <c r="C484" s="2" t="s">
        <v>1063</v>
      </c>
      <c r="D484" s="2" t="s">
        <v>1073</v>
      </c>
      <c r="F484" s="2" t="s">
        <v>1074</v>
      </c>
      <c r="G484" s="2" t="s">
        <v>15</v>
      </c>
      <c r="I484" s="2">
        <v>2012</v>
      </c>
      <c r="J484" s="2" t="s">
        <v>24</v>
      </c>
      <c r="T484" s="5"/>
      <c r="U484" s="5"/>
      <c r="AA484"/>
    </row>
    <row r="485" spans="1:27" s="2" customFormat="1" x14ac:dyDescent="0.25">
      <c r="A485" s="2" t="s">
        <v>39</v>
      </c>
      <c r="B485" s="2" t="s">
        <v>165</v>
      </c>
      <c r="C485" s="2" t="s">
        <v>1075</v>
      </c>
      <c r="D485" s="2" t="s">
        <v>1076</v>
      </c>
      <c r="F485" s="2" t="s">
        <v>1077</v>
      </c>
      <c r="G485" s="2" t="s">
        <v>15</v>
      </c>
      <c r="I485" s="2">
        <v>2012</v>
      </c>
      <c r="J485" s="2" t="s">
        <v>50</v>
      </c>
      <c r="T485" s="5"/>
      <c r="U485" s="5"/>
      <c r="AA485"/>
    </row>
    <row r="486" spans="1:27" s="2" customFormat="1" x14ac:dyDescent="0.25">
      <c r="A486" s="2" t="s">
        <v>39</v>
      </c>
      <c r="B486" s="2" t="s">
        <v>165</v>
      </c>
      <c r="C486" s="2" t="s">
        <v>1075</v>
      </c>
      <c r="D486" s="2" t="s">
        <v>242</v>
      </c>
      <c r="F486" s="2" t="s">
        <v>1078</v>
      </c>
      <c r="G486" s="2" t="s">
        <v>15</v>
      </c>
      <c r="I486" s="2">
        <v>2012</v>
      </c>
      <c r="J486" s="2" t="s">
        <v>16</v>
      </c>
      <c r="T486" s="5"/>
      <c r="U486" s="5"/>
      <c r="AA486"/>
    </row>
    <row r="487" spans="1:27" s="2" customFormat="1" x14ac:dyDescent="0.25">
      <c r="A487" s="2" t="s">
        <v>39</v>
      </c>
      <c r="B487" s="2" t="s">
        <v>165</v>
      </c>
      <c r="C487" s="2" t="s">
        <v>1075</v>
      </c>
      <c r="D487" s="2" t="s">
        <v>1079</v>
      </c>
      <c r="F487" s="2" t="s">
        <v>1080</v>
      </c>
      <c r="G487" s="2" t="s">
        <v>15</v>
      </c>
      <c r="I487" s="2">
        <v>2012</v>
      </c>
      <c r="J487" s="2" t="s">
        <v>16</v>
      </c>
      <c r="T487" s="5"/>
      <c r="U487" s="5"/>
      <c r="AA487"/>
    </row>
    <row r="488" spans="1:27" s="2" customFormat="1" x14ac:dyDescent="0.25">
      <c r="A488" s="2" t="s">
        <v>39</v>
      </c>
      <c r="B488" s="2" t="s">
        <v>165</v>
      </c>
      <c r="C488" s="2" t="s">
        <v>1125</v>
      </c>
      <c r="D488" s="2" t="s">
        <v>1126</v>
      </c>
      <c r="F488" s="2" t="s">
        <v>1127</v>
      </c>
      <c r="G488" s="2" t="s">
        <v>101</v>
      </c>
      <c r="H488" s="2" t="s">
        <v>1128</v>
      </c>
      <c r="I488" s="2">
        <v>2013</v>
      </c>
      <c r="J488" s="2" t="s">
        <v>16</v>
      </c>
      <c r="T488" s="5"/>
      <c r="U488" s="5"/>
      <c r="AA488"/>
    </row>
    <row r="489" spans="1:27" s="2" customFormat="1" x14ac:dyDescent="0.25">
      <c r="A489" s="2" t="s">
        <v>39</v>
      </c>
      <c r="B489" s="2" t="s">
        <v>165</v>
      </c>
      <c r="C489" s="2" t="s">
        <v>1125</v>
      </c>
      <c r="D489" s="2" t="s">
        <v>1129</v>
      </c>
      <c r="F489" s="2" t="s">
        <v>1130</v>
      </c>
      <c r="G489" s="2" t="s">
        <v>15</v>
      </c>
      <c r="I489" s="2">
        <v>2012</v>
      </c>
      <c r="J489" s="2" t="s">
        <v>16</v>
      </c>
      <c r="T489" s="5"/>
      <c r="U489" s="5"/>
      <c r="AA489"/>
    </row>
    <row r="490" spans="1:27" s="2" customFormat="1" x14ac:dyDescent="0.25">
      <c r="A490" s="2" t="s">
        <v>39</v>
      </c>
      <c r="B490" s="2" t="s">
        <v>165</v>
      </c>
      <c r="C490" s="2" t="s">
        <v>1463</v>
      </c>
      <c r="D490" s="2" t="s">
        <v>1464</v>
      </c>
      <c r="E490" s="2" t="s">
        <v>1465</v>
      </c>
      <c r="F490" s="2" t="s">
        <v>1466</v>
      </c>
      <c r="G490" s="2" t="s">
        <v>101</v>
      </c>
      <c r="H490" s="2" t="s">
        <v>1467</v>
      </c>
      <c r="I490" s="2">
        <v>2013</v>
      </c>
      <c r="J490" s="2" t="s">
        <v>16</v>
      </c>
      <c r="T490" s="5"/>
      <c r="U490" s="5"/>
      <c r="AA490"/>
    </row>
    <row r="491" spans="1:27" s="2" customFormat="1" x14ac:dyDescent="0.25">
      <c r="A491" s="2" t="s">
        <v>39</v>
      </c>
      <c r="B491" s="2" t="s">
        <v>165</v>
      </c>
      <c r="C491" s="2" t="s">
        <v>1468</v>
      </c>
      <c r="D491" s="2" t="s">
        <v>1469</v>
      </c>
      <c r="F491" s="2" t="s">
        <v>1470</v>
      </c>
      <c r="G491" s="2" t="s">
        <v>27</v>
      </c>
      <c r="I491" s="2">
        <v>2014</v>
      </c>
      <c r="J491" s="2" t="s">
        <v>16</v>
      </c>
      <c r="T491" s="5"/>
      <c r="U491" s="5"/>
      <c r="AA491"/>
    </row>
    <row r="492" spans="1:27" s="2" customFormat="1" x14ac:dyDescent="0.25">
      <c r="A492" s="2" t="s">
        <v>39</v>
      </c>
      <c r="B492" s="2" t="s">
        <v>165</v>
      </c>
      <c r="C492" s="2" t="s">
        <v>1468</v>
      </c>
      <c r="D492" s="2" t="s">
        <v>1471</v>
      </c>
      <c r="E492" s="2" t="s">
        <v>1472</v>
      </c>
      <c r="F492" s="2" t="s">
        <v>1473</v>
      </c>
      <c r="G492" s="2" t="s">
        <v>15</v>
      </c>
      <c r="I492" s="2">
        <v>2012</v>
      </c>
      <c r="J492" s="2" t="s">
        <v>24</v>
      </c>
      <c r="T492" s="5"/>
      <c r="U492" s="5"/>
      <c r="AA492"/>
    </row>
    <row r="493" spans="1:27" s="2" customFormat="1" x14ac:dyDescent="0.25">
      <c r="A493" s="2" t="s">
        <v>39</v>
      </c>
      <c r="B493" s="2" t="s">
        <v>165</v>
      </c>
      <c r="C493" s="2" t="s">
        <v>1468</v>
      </c>
      <c r="D493" s="2" t="s">
        <v>1474</v>
      </c>
      <c r="F493" s="2" t="s">
        <v>1475</v>
      </c>
      <c r="G493" s="2" t="s">
        <v>15</v>
      </c>
      <c r="I493" s="2">
        <v>2012</v>
      </c>
      <c r="J493" s="2" t="s">
        <v>24</v>
      </c>
      <c r="T493" s="5"/>
      <c r="U493" s="5"/>
      <c r="AA493"/>
    </row>
    <row r="494" spans="1:27" s="2" customFormat="1" x14ac:dyDescent="0.25">
      <c r="A494" s="2" t="s">
        <v>39</v>
      </c>
      <c r="B494" s="2" t="s">
        <v>165</v>
      </c>
      <c r="C494" s="2" t="s">
        <v>1468</v>
      </c>
      <c r="D494" s="2" t="s">
        <v>1476</v>
      </c>
      <c r="F494" s="2" t="s">
        <v>1477</v>
      </c>
      <c r="G494" s="2" t="s">
        <v>15</v>
      </c>
      <c r="I494" s="2">
        <v>2014</v>
      </c>
      <c r="J494" s="2" t="s">
        <v>24</v>
      </c>
      <c r="T494" s="5"/>
      <c r="U494" s="5"/>
      <c r="AA494"/>
    </row>
    <row r="495" spans="1:27" s="2" customFormat="1" x14ac:dyDescent="0.25">
      <c r="A495" s="2" t="s">
        <v>39</v>
      </c>
      <c r="B495" s="2" t="s">
        <v>165</v>
      </c>
      <c r="C495" s="2" t="s">
        <v>1489</v>
      </c>
      <c r="D495" s="2" t="s">
        <v>1490</v>
      </c>
      <c r="F495" s="2" t="s">
        <v>1491</v>
      </c>
      <c r="G495" s="2" t="s">
        <v>15</v>
      </c>
      <c r="I495" s="2">
        <v>2012</v>
      </c>
      <c r="J495" s="2" t="s">
        <v>16</v>
      </c>
      <c r="T495" s="5"/>
      <c r="U495" s="5"/>
      <c r="AA495"/>
    </row>
    <row r="496" spans="1:27" s="2" customFormat="1" x14ac:dyDescent="0.25">
      <c r="A496" s="2" t="s">
        <v>39</v>
      </c>
      <c r="B496" s="2" t="s">
        <v>165</v>
      </c>
      <c r="C496" s="2" t="s">
        <v>1489</v>
      </c>
      <c r="D496" s="2" t="s">
        <v>1492</v>
      </c>
      <c r="F496" s="2" t="s">
        <v>1493</v>
      </c>
      <c r="G496" s="2" t="s">
        <v>96</v>
      </c>
      <c r="H496" s="2" t="s">
        <v>184</v>
      </c>
      <c r="I496" s="2">
        <v>2013</v>
      </c>
      <c r="J496" s="2" t="s">
        <v>16</v>
      </c>
      <c r="T496" s="5"/>
      <c r="U496" s="5"/>
      <c r="AA496"/>
    </row>
    <row r="497" spans="1:27" s="2" customFormat="1" x14ac:dyDescent="0.25">
      <c r="A497" s="2" t="s">
        <v>39</v>
      </c>
      <c r="B497" s="2" t="s">
        <v>165</v>
      </c>
      <c r="C497" s="2" t="s">
        <v>1489</v>
      </c>
      <c r="D497" s="2" t="s">
        <v>827</v>
      </c>
      <c r="F497" s="2" t="s">
        <v>1494</v>
      </c>
      <c r="G497" s="2" t="s">
        <v>27</v>
      </c>
      <c r="I497" s="2">
        <v>2012</v>
      </c>
      <c r="J497" s="2" t="s">
        <v>16</v>
      </c>
      <c r="T497" s="5"/>
      <c r="U497" s="5"/>
      <c r="AA497"/>
    </row>
    <row r="498" spans="1:27" s="2" customFormat="1" x14ac:dyDescent="0.25">
      <c r="A498" s="2" t="s">
        <v>39</v>
      </c>
      <c r="B498" s="2" t="s">
        <v>165</v>
      </c>
      <c r="C498" s="2" t="s">
        <v>1489</v>
      </c>
      <c r="D498" s="2" t="s">
        <v>1495</v>
      </c>
      <c r="E498" s="2" t="s">
        <v>1496</v>
      </c>
      <c r="F498" s="2" t="s">
        <v>1497</v>
      </c>
      <c r="G498" s="2" t="s">
        <v>15</v>
      </c>
      <c r="I498" s="2">
        <v>2012</v>
      </c>
      <c r="J498" s="2" t="s">
        <v>24</v>
      </c>
      <c r="T498" s="5"/>
      <c r="U498" s="5"/>
      <c r="AA498"/>
    </row>
    <row r="499" spans="1:27" s="2" customFormat="1" x14ac:dyDescent="0.25">
      <c r="A499" s="2" t="s">
        <v>39</v>
      </c>
      <c r="B499" s="2" t="s">
        <v>165</v>
      </c>
      <c r="C499" s="2" t="s">
        <v>1489</v>
      </c>
      <c r="D499" s="2" t="s">
        <v>1498</v>
      </c>
      <c r="E499" s="2" t="s">
        <v>1499</v>
      </c>
      <c r="F499" s="2" t="s">
        <v>1500</v>
      </c>
      <c r="G499" s="2" t="s">
        <v>201</v>
      </c>
      <c r="I499" s="2">
        <v>2012</v>
      </c>
      <c r="T499" s="5"/>
      <c r="U499" s="5"/>
      <c r="AA499" s="7"/>
    </row>
    <row r="500" spans="1:27" s="2" customFormat="1" x14ac:dyDescent="0.25">
      <c r="A500" s="2" t="s">
        <v>39</v>
      </c>
      <c r="B500" s="2" t="s">
        <v>165</v>
      </c>
      <c r="C500" s="2" t="s">
        <v>1489</v>
      </c>
      <c r="D500" s="2" t="s">
        <v>1501</v>
      </c>
      <c r="F500" s="2" t="s">
        <v>1502</v>
      </c>
      <c r="G500" s="2" t="s">
        <v>15</v>
      </c>
      <c r="I500" s="2">
        <v>2012</v>
      </c>
      <c r="J500" s="2" t="s">
        <v>24</v>
      </c>
      <c r="T500" s="5"/>
      <c r="U500" s="5"/>
      <c r="AA500" s="7"/>
    </row>
    <row r="501" spans="1:27" x14ac:dyDescent="0.25">
      <c r="A501" t="s">
        <v>67</v>
      </c>
      <c r="B501" t="s">
        <v>445</v>
      </c>
      <c r="C501" t="s">
        <v>446</v>
      </c>
      <c r="D501" t="s">
        <v>447</v>
      </c>
      <c r="F501" t="s">
        <v>448</v>
      </c>
      <c r="G501" t="s">
        <v>101</v>
      </c>
      <c r="H501" t="s">
        <v>449</v>
      </c>
      <c r="I501">
        <v>2013</v>
      </c>
      <c r="J501" t="s">
        <v>16</v>
      </c>
      <c r="K501" t="s">
        <v>1739</v>
      </c>
      <c r="L501" t="s">
        <v>1739</v>
      </c>
      <c r="M501" t="s">
        <v>1727</v>
      </c>
      <c r="N501" t="s">
        <v>1664</v>
      </c>
      <c r="O501">
        <v>1</v>
      </c>
      <c r="P501" t="s">
        <v>1708</v>
      </c>
      <c r="Q501">
        <v>79</v>
      </c>
      <c r="R501">
        <v>235</v>
      </c>
      <c r="W501">
        <v>300</v>
      </c>
      <c r="X501" t="s">
        <v>1740</v>
      </c>
      <c r="Y501" t="s">
        <v>1741</v>
      </c>
    </row>
    <row r="502" spans="1:27" x14ac:dyDescent="0.25">
      <c r="A502" t="s">
        <v>67</v>
      </c>
      <c r="B502" t="s">
        <v>445</v>
      </c>
      <c r="C502" t="s">
        <v>446</v>
      </c>
      <c r="D502" t="s">
        <v>450</v>
      </c>
      <c r="F502" t="s">
        <v>451</v>
      </c>
      <c r="G502" t="s">
        <v>44</v>
      </c>
      <c r="H502" t="s">
        <v>118</v>
      </c>
      <c r="I502">
        <v>2012</v>
      </c>
      <c r="J502" t="s">
        <v>16</v>
      </c>
      <c r="M502" t="s">
        <v>1727</v>
      </c>
      <c r="N502" t="s">
        <v>1664</v>
      </c>
      <c r="O502">
        <v>1</v>
      </c>
      <c r="P502" t="s">
        <v>1708</v>
      </c>
    </row>
    <row r="503" spans="1:27" x14ac:dyDescent="0.25">
      <c r="A503" t="s">
        <v>67</v>
      </c>
      <c r="B503" t="s">
        <v>445</v>
      </c>
      <c r="C503" t="s">
        <v>446</v>
      </c>
      <c r="D503" t="s">
        <v>452</v>
      </c>
      <c r="E503" t="s">
        <v>453</v>
      </c>
      <c r="F503" t="s">
        <v>454</v>
      </c>
      <c r="G503" t="s">
        <v>101</v>
      </c>
      <c r="H503" t="s">
        <v>455</v>
      </c>
      <c r="I503">
        <v>2013</v>
      </c>
      <c r="J503" t="s">
        <v>16</v>
      </c>
      <c r="M503" t="s">
        <v>1727</v>
      </c>
      <c r="N503" t="s">
        <v>1664</v>
      </c>
      <c r="O503">
        <v>1</v>
      </c>
      <c r="P503" t="s">
        <v>1708</v>
      </c>
    </row>
    <row r="504" spans="1:27" x14ac:dyDescent="0.25">
      <c r="A504" t="s">
        <v>67</v>
      </c>
      <c r="B504" t="s">
        <v>445</v>
      </c>
      <c r="C504" t="s">
        <v>446</v>
      </c>
      <c r="D504" t="s">
        <v>456</v>
      </c>
      <c r="F504" t="s">
        <v>457</v>
      </c>
      <c r="G504" t="s">
        <v>44</v>
      </c>
      <c r="H504" t="s">
        <v>118</v>
      </c>
      <c r="I504">
        <v>2012</v>
      </c>
      <c r="J504" t="s">
        <v>24</v>
      </c>
      <c r="K504" s="11" t="s">
        <v>1743</v>
      </c>
      <c r="L504" s="11" t="s">
        <v>1743</v>
      </c>
      <c r="M504" t="s">
        <v>1698</v>
      </c>
      <c r="N504">
        <v>1</v>
      </c>
      <c r="O504" t="s">
        <v>1708</v>
      </c>
      <c r="Q504" t="s">
        <v>1744</v>
      </c>
      <c r="R504">
        <v>241</v>
      </c>
      <c r="S504">
        <v>83</v>
      </c>
      <c r="T504" s="4">
        <v>0</v>
      </c>
      <c r="U504" s="11" t="s">
        <v>1745</v>
      </c>
      <c r="V504" t="s">
        <v>1689</v>
      </c>
      <c r="X504" t="s">
        <v>1746</v>
      </c>
      <c r="Y504">
        <v>97</v>
      </c>
    </row>
    <row r="505" spans="1:27" x14ac:dyDescent="0.25">
      <c r="A505" t="s">
        <v>67</v>
      </c>
      <c r="B505" t="s">
        <v>445</v>
      </c>
      <c r="C505" t="s">
        <v>446</v>
      </c>
      <c r="D505" t="s">
        <v>458</v>
      </c>
      <c r="F505" t="s">
        <v>459</v>
      </c>
      <c r="G505" t="s">
        <v>44</v>
      </c>
      <c r="H505" t="s">
        <v>460</v>
      </c>
      <c r="I505">
        <v>2012</v>
      </c>
      <c r="J505" t="s">
        <v>16</v>
      </c>
      <c r="K505" s="11" t="s">
        <v>1736</v>
      </c>
      <c r="L505" s="11" t="s">
        <v>1736</v>
      </c>
      <c r="M505" t="s">
        <v>1698</v>
      </c>
      <c r="N505" t="s">
        <v>1664</v>
      </c>
      <c r="O505">
        <v>1</v>
      </c>
      <c r="P505" t="s">
        <v>1708</v>
      </c>
      <c r="Q505" t="s">
        <v>1737</v>
      </c>
      <c r="R505">
        <v>278</v>
      </c>
      <c r="S505">
        <v>56</v>
      </c>
      <c r="T505" s="4">
        <v>0</v>
      </c>
      <c r="U505" s="4" t="s">
        <v>1738</v>
      </c>
      <c r="V505" t="s">
        <v>1689</v>
      </c>
      <c r="W505">
        <v>311</v>
      </c>
      <c r="X505">
        <v>35</v>
      </c>
      <c r="Y505">
        <v>96</v>
      </c>
    </row>
    <row r="506" spans="1:27" x14ac:dyDescent="0.25">
      <c r="A506" t="s">
        <v>67</v>
      </c>
      <c r="B506" t="s">
        <v>445</v>
      </c>
      <c r="C506" t="s">
        <v>446</v>
      </c>
      <c r="D506" t="s">
        <v>461</v>
      </c>
      <c r="F506" t="s">
        <v>462</v>
      </c>
      <c r="G506" t="s">
        <v>96</v>
      </c>
      <c r="H506" t="s">
        <v>463</v>
      </c>
      <c r="I506">
        <v>2013</v>
      </c>
      <c r="J506" t="s">
        <v>16</v>
      </c>
      <c r="M506" t="s">
        <v>1742</v>
      </c>
      <c r="N506">
        <v>0</v>
      </c>
      <c r="O506">
        <v>1</v>
      </c>
      <c r="P506" t="s">
        <v>1708</v>
      </c>
      <c r="Q506">
        <v>79</v>
      </c>
      <c r="R506">
        <v>240</v>
      </c>
    </row>
    <row r="507" spans="1:27" x14ac:dyDescent="0.25">
      <c r="A507" t="s">
        <v>67</v>
      </c>
      <c r="B507" t="s">
        <v>445</v>
      </c>
      <c r="C507" t="s">
        <v>1037</v>
      </c>
      <c r="D507" t="s">
        <v>1038</v>
      </c>
      <c r="E507" t="s">
        <v>1039</v>
      </c>
      <c r="F507" t="s">
        <v>1040</v>
      </c>
      <c r="G507" t="s">
        <v>44</v>
      </c>
      <c r="H507" t="s">
        <v>118</v>
      </c>
      <c r="I507">
        <v>2012</v>
      </c>
      <c r="J507" t="s">
        <v>50</v>
      </c>
      <c r="M507" t="s">
        <v>1727</v>
      </c>
      <c r="N507" t="s">
        <v>1668</v>
      </c>
      <c r="O507">
        <v>1</v>
      </c>
      <c r="P507" t="s">
        <v>1708</v>
      </c>
      <c r="Q507">
        <v>49</v>
      </c>
      <c r="R507" t="s">
        <v>1748</v>
      </c>
      <c r="W507" t="s">
        <v>1749</v>
      </c>
    </row>
    <row r="508" spans="1:27" x14ac:dyDescent="0.25">
      <c r="A508" t="s">
        <v>67</v>
      </c>
      <c r="B508" t="s">
        <v>445</v>
      </c>
      <c r="C508" t="s">
        <v>1037</v>
      </c>
      <c r="D508" t="s">
        <v>1041</v>
      </c>
      <c r="E508" t="s">
        <v>1042</v>
      </c>
      <c r="F508" t="s">
        <v>1043</v>
      </c>
      <c r="G508" t="s">
        <v>27</v>
      </c>
      <c r="I508">
        <v>2013</v>
      </c>
      <c r="J508" t="s">
        <v>24</v>
      </c>
      <c r="K508">
        <v>2.85</v>
      </c>
      <c r="L508">
        <v>3.23</v>
      </c>
      <c r="M508" t="s">
        <v>1750</v>
      </c>
      <c r="N508" t="s">
        <v>1668</v>
      </c>
      <c r="O508">
        <v>1</v>
      </c>
      <c r="P508" t="s">
        <v>1708</v>
      </c>
      <c r="Q508">
        <v>65</v>
      </c>
      <c r="R508">
        <v>165</v>
      </c>
      <c r="T508" s="4" t="s">
        <v>1753</v>
      </c>
      <c r="U508" s="4" t="s">
        <v>1754</v>
      </c>
      <c r="V508" t="s">
        <v>1689</v>
      </c>
      <c r="W508" t="s">
        <v>1755</v>
      </c>
      <c r="X508" t="s">
        <v>1756</v>
      </c>
      <c r="Y508">
        <v>95</v>
      </c>
    </row>
    <row r="509" spans="1:27" x14ac:dyDescent="0.25">
      <c r="A509" t="s">
        <v>67</v>
      </c>
      <c r="B509" t="s">
        <v>445</v>
      </c>
      <c r="C509" t="s">
        <v>1037</v>
      </c>
      <c r="D509" t="s">
        <v>1044</v>
      </c>
      <c r="E509" t="s">
        <v>1045</v>
      </c>
      <c r="F509" t="s">
        <v>1046</v>
      </c>
      <c r="G509" t="s">
        <v>101</v>
      </c>
      <c r="H509" t="s">
        <v>1047</v>
      </c>
      <c r="I509">
        <v>2014</v>
      </c>
      <c r="J509" t="s">
        <v>16</v>
      </c>
      <c r="K509">
        <v>3.5</v>
      </c>
      <c r="L509">
        <v>3.5</v>
      </c>
      <c r="M509" t="s">
        <v>1729</v>
      </c>
      <c r="N509" t="s">
        <v>1668</v>
      </c>
      <c r="O509">
        <v>1</v>
      </c>
      <c r="P509" t="s">
        <v>1708</v>
      </c>
      <c r="Q509">
        <v>60</v>
      </c>
      <c r="R509">
        <v>167</v>
      </c>
      <c r="T509" s="4">
        <v>0</v>
      </c>
      <c r="U509" s="4">
        <v>8.3000000000000007</v>
      </c>
      <c r="W509" t="s">
        <v>1747</v>
      </c>
      <c r="X509" t="s">
        <v>1740</v>
      </c>
      <c r="Y509">
        <v>95</v>
      </c>
    </row>
    <row r="510" spans="1:27" x14ac:dyDescent="0.25">
      <c r="A510" t="s">
        <v>67</v>
      </c>
      <c r="B510" t="s">
        <v>445</v>
      </c>
      <c r="C510" t="s">
        <v>1037</v>
      </c>
      <c r="D510" t="s">
        <v>1048</v>
      </c>
      <c r="E510" t="s">
        <v>1049</v>
      </c>
      <c r="F510" t="s">
        <v>1050</v>
      </c>
      <c r="G510" t="s">
        <v>27</v>
      </c>
      <c r="I510">
        <v>2014</v>
      </c>
      <c r="J510" t="s">
        <v>50</v>
      </c>
      <c r="K510">
        <v>3</v>
      </c>
      <c r="L510">
        <v>3.4</v>
      </c>
      <c r="M510" t="s">
        <v>1750</v>
      </c>
      <c r="N510" t="s">
        <v>1668</v>
      </c>
      <c r="O510">
        <v>1</v>
      </c>
      <c r="P510" t="s">
        <v>1708</v>
      </c>
      <c r="Q510" t="s">
        <v>1751</v>
      </c>
      <c r="R510">
        <v>145.6</v>
      </c>
      <c r="T510" s="4">
        <v>40</v>
      </c>
      <c r="U510" s="4">
        <v>4</v>
      </c>
      <c r="V510" t="s">
        <v>1689</v>
      </c>
      <c r="W510" t="s">
        <v>1752</v>
      </c>
      <c r="X510">
        <v>41</v>
      </c>
    </row>
    <row r="511" spans="1:27" x14ac:dyDescent="0.25">
      <c r="A511" t="s">
        <v>67</v>
      </c>
      <c r="B511" t="s">
        <v>445</v>
      </c>
      <c r="C511" t="s">
        <v>1051</v>
      </c>
      <c r="D511" t="s">
        <v>1052</v>
      </c>
      <c r="F511" t="s">
        <v>1053</v>
      </c>
      <c r="G511" t="s">
        <v>96</v>
      </c>
      <c r="H511" t="s">
        <v>460</v>
      </c>
      <c r="I511">
        <v>2012</v>
      </c>
      <c r="J511" t="s">
        <v>16</v>
      </c>
      <c r="K511">
        <v>2.4</v>
      </c>
      <c r="L511">
        <v>2.7</v>
      </c>
      <c r="M511" t="s">
        <v>1727</v>
      </c>
      <c r="N511" t="s">
        <v>1786</v>
      </c>
      <c r="O511" t="s">
        <v>1787</v>
      </c>
      <c r="P511" t="s">
        <v>1708</v>
      </c>
      <c r="Q511" t="s">
        <v>1782</v>
      </c>
      <c r="R511" t="s">
        <v>1783</v>
      </c>
      <c r="T511">
        <v>0</v>
      </c>
      <c r="U511" s="4" t="s">
        <v>1784</v>
      </c>
      <c r="V511" s="4" t="s">
        <v>1672</v>
      </c>
      <c r="W511" s="4" t="s">
        <v>1785</v>
      </c>
      <c r="X511" t="s">
        <v>1772</v>
      </c>
      <c r="Y511">
        <v>91.3</v>
      </c>
    </row>
    <row r="512" spans="1:27" x14ac:dyDescent="0.25">
      <c r="A512" t="s">
        <v>67</v>
      </c>
      <c r="B512" t="s">
        <v>445</v>
      </c>
      <c r="C512" t="s">
        <v>1051</v>
      </c>
      <c r="D512" t="s">
        <v>1054</v>
      </c>
      <c r="F512" t="s">
        <v>1055</v>
      </c>
      <c r="G512" t="s">
        <v>27</v>
      </c>
      <c r="I512">
        <v>2012</v>
      </c>
      <c r="J512" t="s">
        <v>16</v>
      </c>
      <c r="K512" t="s">
        <v>1788</v>
      </c>
      <c r="L512" t="s">
        <v>1788</v>
      </c>
      <c r="M512" t="s">
        <v>1789</v>
      </c>
      <c r="N512" t="s">
        <v>1790</v>
      </c>
      <c r="O512">
        <v>1</v>
      </c>
      <c r="P512" t="s">
        <v>1708</v>
      </c>
      <c r="Q512" t="s">
        <v>1791</v>
      </c>
      <c r="R512" t="s">
        <v>1792</v>
      </c>
      <c r="S512">
        <v>45</v>
      </c>
      <c r="U512" s="4">
        <v>7</v>
      </c>
      <c r="V512" t="s">
        <v>1689</v>
      </c>
      <c r="W512">
        <v>218</v>
      </c>
      <c r="Y512">
        <v>97.3</v>
      </c>
    </row>
    <row r="513" spans="1:25" x14ac:dyDescent="0.25">
      <c r="A513" t="s">
        <v>67</v>
      </c>
      <c r="B513" t="s">
        <v>445</v>
      </c>
      <c r="C513" t="s">
        <v>1419</v>
      </c>
      <c r="D513" t="s">
        <v>115</v>
      </c>
      <c r="E513" t="s">
        <v>1420</v>
      </c>
      <c r="F513" t="s">
        <v>1421</v>
      </c>
      <c r="G513" t="s">
        <v>27</v>
      </c>
      <c r="I513">
        <v>2012</v>
      </c>
      <c r="J513" t="s">
        <v>24</v>
      </c>
      <c r="K513">
        <v>2.78</v>
      </c>
      <c r="L513">
        <v>3.12</v>
      </c>
      <c r="M513" t="s">
        <v>1698</v>
      </c>
      <c r="N513" t="s">
        <v>1668</v>
      </c>
      <c r="O513">
        <v>1</v>
      </c>
      <c r="P513" t="s">
        <v>1708</v>
      </c>
      <c r="Q513" t="s">
        <v>1782</v>
      </c>
      <c r="R513" t="s">
        <v>1783</v>
      </c>
      <c r="T513" s="4">
        <v>0</v>
      </c>
      <c r="U513" s="4" t="s">
        <v>1784</v>
      </c>
      <c r="V513" s="4" t="s">
        <v>1672</v>
      </c>
      <c r="W513" s="4" t="s">
        <v>1785</v>
      </c>
      <c r="X513" s="4" t="s">
        <v>1772</v>
      </c>
      <c r="Y513">
        <v>91.3</v>
      </c>
    </row>
    <row r="514" spans="1:25" x14ac:dyDescent="0.25">
      <c r="A514" t="s">
        <v>67</v>
      </c>
      <c r="B514" t="s">
        <v>445</v>
      </c>
      <c r="C514" t="s">
        <v>1419</v>
      </c>
      <c r="D514" t="s">
        <v>1422</v>
      </c>
      <c r="F514" t="s">
        <v>1423</v>
      </c>
      <c r="G514" t="s">
        <v>96</v>
      </c>
      <c r="H514" t="s">
        <v>1424</v>
      </c>
      <c r="I514">
        <v>2012</v>
      </c>
      <c r="J514" t="s">
        <v>16</v>
      </c>
      <c r="M514" t="s">
        <v>1698</v>
      </c>
      <c r="N514" t="s">
        <v>1668</v>
      </c>
      <c r="O514">
        <v>1</v>
      </c>
      <c r="P514" t="s">
        <v>1708</v>
      </c>
      <c r="Q514" s="12" t="s">
        <v>1779</v>
      </c>
      <c r="R514" t="s">
        <v>1780</v>
      </c>
      <c r="U514" s="4" t="s">
        <v>1776</v>
      </c>
      <c r="V514" s="4" t="s">
        <v>1689</v>
      </c>
    </row>
    <row r="515" spans="1:25" x14ac:dyDescent="0.25">
      <c r="A515" t="s">
        <v>67</v>
      </c>
      <c r="B515" t="s">
        <v>445</v>
      </c>
      <c r="C515" t="s">
        <v>1419</v>
      </c>
      <c r="D515" t="s">
        <v>1425</v>
      </c>
      <c r="F515" t="s">
        <v>1426</v>
      </c>
      <c r="G515" t="s">
        <v>27</v>
      </c>
      <c r="I515">
        <v>2012</v>
      </c>
      <c r="J515" t="s">
        <v>46</v>
      </c>
      <c r="K515" t="s">
        <v>1761</v>
      </c>
      <c r="L515" t="s">
        <v>1762</v>
      </c>
      <c r="M515" t="s">
        <v>1727</v>
      </c>
      <c r="N515" t="s">
        <v>1763</v>
      </c>
      <c r="O515">
        <v>1</v>
      </c>
      <c r="P515" t="s">
        <v>1708</v>
      </c>
      <c r="Q515" t="s">
        <v>1764</v>
      </c>
      <c r="R515" t="s">
        <v>1765</v>
      </c>
      <c r="T515" s="4">
        <v>0</v>
      </c>
      <c r="V515" t="s">
        <v>1759</v>
      </c>
      <c r="W515" t="s">
        <v>1766</v>
      </c>
    </row>
    <row r="516" spans="1:25" x14ac:dyDescent="0.25">
      <c r="A516" t="s">
        <v>67</v>
      </c>
      <c r="B516" t="s">
        <v>445</v>
      </c>
      <c r="C516" t="s">
        <v>1419</v>
      </c>
      <c r="D516" t="s">
        <v>1427</v>
      </c>
      <c r="F516" t="s">
        <v>1428</v>
      </c>
      <c r="G516" t="s">
        <v>96</v>
      </c>
      <c r="H516" t="s">
        <v>1429</v>
      </c>
      <c r="I516">
        <v>2012</v>
      </c>
      <c r="J516" t="s">
        <v>16</v>
      </c>
      <c r="K516" t="s">
        <v>1773</v>
      </c>
      <c r="L516" t="s">
        <v>1773</v>
      </c>
      <c r="M516" t="s">
        <v>1698</v>
      </c>
      <c r="N516" t="s">
        <v>1774</v>
      </c>
      <c r="O516">
        <v>1</v>
      </c>
      <c r="P516" t="s">
        <v>1708</v>
      </c>
      <c r="Q516" t="s">
        <v>1775</v>
      </c>
      <c r="R516" t="s">
        <v>1765</v>
      </c>
      <c r="S516">
        <v>60</v>
      </c>
      <c r="U516" s="4" t="s">
        <v>1776</v>
      </c>
      <c r="V516" s="4" t="s">
        <v>1689</v>
      </c>
      <c r="W516" s="4" t="s">
        <v>1777</v>
      </c>
      <c r="X516" s="4" t="s">
        <v>1778</v>
      </c>
    </row>
    <row r="517" spans="1:25" x14ac:dyDescent="0.25">
      <c r="A517" t="s">
        <v>67</v>
      </c>
      <c r="B517" t="s">
        <v>445</v>
      </c>
      <c r="C517" t="s">
        <v>1419</v>
      </c>
      <c r="D517" t="s">
        <v>1430</v>
      </c>
      <c r="E517" t="s">
        <v>1431</v>
      </c>
      <c r="F517" t="s">
        <v>1432</v>
      </c>
      <c r="G517" t="s">
        <v>96</v>
      </c>
      <c r="H517" t="s">
        <v>460</v>
      </c>
      <c r="I517">
        <v>2013</v>
      </c>
      <c r="J517" t="s">
        <v>16</v>
      </c>
      <c r="K517" t="s">
        <v>1767</v>
      </c>
      <c r="L517" t="s">
        <v>1768</v>
      </c>
      <c r="M517" t="s">
        <v>1698</v>
      </c>
      <c r="N517" t="s">
        <v>1664</v>
      </c>
      <c r="O517">
        <v>1</v>
      </c>
      <c r="P517" t="s">
        <v>1708</v>
      </c>
      <c r="Q517" t="s">
        <v>1769</v>
      </c>
      <c r="R517" t="s">
        <v>1781</v>
      </c>
      <c r="S517">
        <v>63</v>
      </c>
      <c r="U517" s="4" t="s">
        <v>1770</v>
      </c>
      <c r="V517" s="4" t="s">
        <v>1689</v>
      </c>
      <c r="W517" s="4" t="s">
        <v>1771</v>
      </c>
      <c r="X517" s="4" t="s">
        <v>1772</v>
      </c>
      <c r="Y517">
        <v>95</v>
      </c>
    </row>
    <row r="518" spans="1:25" x14ac:dyDescent="0.25">
      <c r="A518" t="s">
        <v>67</v>
      </c>
      <c r="B518" t="s">
        <v>445</v>
      </c>
      <c r="C518" t="s">
        <v>1419</v>
      </c>
      <c r="D518" t="s">
        <v>612</v>
      </c>
      <c r="F518" t="s">
        <v>1433</v>
      </c>
      <c r="G518" t="s">
        <v>44</v>
      </c>
      <c r="H518" t="s">
        <v>118</v>
      </c>
      <c r="I518">
        <v>2012</v>
      </c>
      <c r="J518" t="s">
        <v>50</v>
      </c>
      <c r="M518" t="s">
        <v>1727</v>
      </c>
      <c r="O518">
        <v>1</v>
      </c>
      <c r="P518" t="s">
        <v>1708</v>
      </c>
    </row>
    <row r="519" spans="1:25" x14ac:dyDescent="0.25">
      <c r="A519" t="s">
        <v>67</v>
      </c>
      <c r="B519" t="s">
        <v>445</v>
      </c>
      <c r="C519" t="s">
        <v>1419</v>
      </c>
      <c r="D519" t="s">
        <v>1434</v>
      </c>
      <c r="F519" t="s">
        <v>1435</v>
      </c>
      <c r="G519" t="s">
        <v>44</v>
      </c>
      <c r="H519" t="s">
        <v>118</v>
      </c>
      <c r="I519">
        <v>2012</v>
      </c>
      <c r="J519" t="s">
        <v>50</v>
      </c>
      <c r="K519">
        <v>2.7</v>
      </c>
      <c r="L519">
        <v>3.1</v>
      </c>
      <c r="M519" t="s">
        <v>1727</v>
      </c>
      <c r="O519">
        <v>1</v>
      </c>
      <c r="P519" t="s">
        <v>1708</v>
      </c>
      <c r="T519" s="4">
        <v>0</v>
      </c>
      <c r="U519" s="4">
        <v>10</v>
      </c>
      <c r="V519" t="s">
        <v>1689</v>
      </c>
      <c r="Y519">
        <v>94.5</v>
      </c>
    </row>
    <row r="520" spans="1:25" x14ac:dyDescent="0.25">
      <c r="A520" t="s">
        <v>67</v>
      </c>
      <c r="B520" t="s">
        <v>445</v>
      </c>
      <c r="C520" t="s">
        <v>1419</v>
      </c>
      <c r="D520" t="s">
        <v>1436</v>
      </c>
      <c r="E520" t="s">
        <v>1437</v>
      </c>
      <c r="F520" t="s">
        <v>1438</v>
      </c>
      <c r="G520" t="s">
        <v>27</v>
      </c>
      <c r="I520">
        <v>2014</v>
      </c>
      <c r="J520" t="s">
        <v>16</v>
      </c>
      <c r="K520">
        <v>3.22</v>
      </c>
      <c r="L520">
        <v>3.92</v>
      </c>
      <c r="M520" t="s">
        <v>1708</v>
      </c>
      <c r="N520" t="s">
        <v>1668</v>
      </c>
      <c r="O520">
        <v>1</v>
      </c>
      <c r="P520" t="s">
        <v>1708</v>
      </c>
      <c r="Q520" t="s">
        <v>1757</v>
      </c>
      <c r="R520" t="s">
        <v>1758</v>
      </c>
      <c r="S520">
        <v>70</v>
      </c>
      <c r="U520" s="4" t="s">
        <v>1745</v>
      </c>
      <c r="V520" s="4" t="s">
        <v>1759</v>
      </c>
      <c r="W520" s="4" t="s">
        <v>1760</v>
      </c>
      <c r="Y520">
        <v>92</v>
      </c>
    </row>
    <row r="521" spans="1:25" x14ac:dyDescent="0.25">
      <c r="A521" t="s">
        <v>67</v>
      </c>
      <c r="B521" t="s">
        <v>445</v>
      </c>
      <c r="C521" t="s">
        <v>1419</v>
      </c>
      <c r="D521" t="s">
        <v>972</v>
      </c>
      <c r="F521" t="s">
        <v>1439</v>
      </c>
      <c r="G521" t="s">
        <v>44</v>
      </c>
      <c r="H521" t="s">
        <v>118</v>
      </c>
      <c r="I521">
        <v>2012</v>
      </c>
      <c r="J521" t="s">
        <v>46</v>
      </c>
      <c r="M521" t="s">
        <v>1727</v>
      </c>
      <c r="O521">
        <v>1</v>
      </c>
      <c r="P521" t="s">
        <v>1708</v>
      </c>
    </row>
    <row r="522" spans="1:25" x14ac:dyDescent="0.25">
      <c r="A522" t="s">
        <v>67</v>
      </c>
      <c r="B522" t="s">
        <v>445</v>
      </c>
      <c r="C522" t="s">
        <v>1419</v>
      </c>
      <c r="D522" t="s">
        <v>1440</v>
      </c>
      <c r="F522" t="s">
        <v>1441</v>
      </c>
      <c r="G522" t="s">
        <v>27</v>
      </c>
      <c r="I522">
        <v>2013</v>
      </c>
      <c r="J522" t="s">
        <v>16</v>
      </c>
    </row>
    <row r="523" spans="1:25" x14ac:dyDescent="0.25">
      <c r="A523" t="s">
        <v>67</v>
      </c>
      <c r="B523" t="s">
        <v>675</v>
      </c>
      <c r="C523" t="s">
        <v>676</v>
      </c>
      <c r="D523" t="s">
        <v>677</v>
      </c>
      <c r="E523" t="s">
        <v>678</v>
      </c>
      <c r="F523" t="s">
        <v>679</v>
      </c>
      <c r="G523" t="s">
        <v>15</v>
      </c>
      <c r="I523">
        <v>2013</v>
      </c>
      <c r="J523" t="s">
        <v>16</v>
      </c>
      <c r="M523" t="s">
        <v>2000</v>
      </c>
      <c r="N523" t="s">
        <v>1997</v>
      </c>
      <c r="O523">
        <v>1</v>
      </c>
      <c r="P523" t="s">
        <v>1708</v>
      </c>
      <c r="Q523">
        <v>42</v>
      </c>
      <c r="R523" t="s">
        <v>2001</v>
      </c>
      <c r="W523" t="s">
        <v>1903</v>
      </c>
    </row>
    <row r="524" spans="1:25" x14ac:dyDescent="0.25">
      <c r="A524" t="s">
        <v>67</v>
      </c>
      <c r="B524" t="s">
        <v>675</v>
      </c>
      <c r="C524" t="s">
        <v>676</v>
      </c>
      <c r="D524" t="s">
        <v>429</v>
      </c>
      <c r="E524" t="s">
        <v>680</v>
      </c>
      <c r="F524" t="s">
        <v>681</v>
      </c>
      <c r="G524" t="s">
        <v>15</v>
      </c>
      <c r="I524">
        <v>2012</v>
      </c>
      <c r="J524" t="s">
        <v>50</v>
      </c>
      <c r="K524">
        <v>0.06</v>
      </c>
      <c r="L524">
        <v>0.06</v>
      </c>
      <c r="M524" t="s">
        <v>1727</v>
      </c>
      <c r="N524" t="s">
        <v>1846</v>
      </c>
      <c r="O524">
        <v>1</v>
      </c>
      <c r="P524" t="s">
        <v>1708</v>
      </c>
      <c r="Q524">
        <v>40</v>
      </c>
      <c r="R524">
        <v>58</v>
      </c>
      <c r="S524">
        <v>1.5</v>
      </c>
      <c r="V524" t="s">
        <v>1689</v>
      </c>
      <c r="X524">
        <v>17</v>
      </c>
    </row>
    <row r="525" spans="1:25" x14ac:dyDescent="0.25">
      <c r="A525" t="s">
        <v>67</v>
      </c>
      <c r="B525" t="s">
        <v>675</v>
      </c>
      <c r="C525" t="s">
        <v>676</v>
      </c>
      <c r="D525" t="s">
        <v>682</v>
      </c>
      <c r="E525" t="s">
        <v>683</v>
      </c>
      <c r="F525" t="s">
        <v>684</v>
      </c>
      <c r="G525" t="s">
        <v>96</v>
      </c>
      <c r="H525" t="s">
        <v>685</v>
      </c>
      <c r="I525">
        <v>2013</v>
      </c>
      <c r="J525" t="s">
        <v>16</v>
      </c>
      <c r="K525">
        <v>3.9E-2</v>
      </c>
      <c r="L525">
        <v>3.9E-2</v>
      </c>
      <c r="M525" t="s">
        <v>1750</v>
      </c>
      <c r="N525" t="s">
        <v>1724</v>
      </c>
      <c r="O525">
        <v>1</v>
      </c>
      <c r="P525" t="s">
        <v>1708</v>
      </c>
      <c r="Q525" t="s">
        <v>2010</v>
      </c>
      <c r="R525" t="s">
        <v>2011</v>
      </c>
      <c r="T525" s="4">
        <v>0</v>
      </c>
      <c r="V525" t="s">
        <v>1759</v>
      </c>
      <c r="X525">
        <v>8</v>
      </c>
    </row>
    <row r="526" spans="1:25" x14ac:dyDescent="0.25">
      <c r="A526" t="s">
        <v>67</v>
      </c>
      <c r="B526" t="s">
        <v>675</v>
      </c>
      <c r="C526" t="s">
        <v>676</v>
      </c>
      <c r="D526" t="s">
        <v>686</v>
      </c>
      <c r="E526" t="s">
        <v>687</v>
      </c>
      <c r="F526" t="s">
        <v>688</v>
      </c>
      <c r="G526" t="s">
        <v>339</v>
      </c>
      <c r="I526">
        <v>2012</v>
      </c>
      <c r="J526" t="s">
        <v>46</v>
      </c>
      <c r="M526" t="s">
        <v>1750</v>
      </c>
      <c r="O526">
        <v>1</v>
      </c>
      <c r="P526" t="s">
        <v>1708</v>
      </c>
      <c r="V526" t="s">
        <v>1689</v>
      </c>
    </row>
    <row r="527" spans="1:25" x14ac:dyDescent="0.25">
      <c r="A527" t="s">
        <v>67</v>
      </c>
      <c r="B527" t="s">
        <v>675</v>
      </c>
      <c r="C527" t="s">
        <v>676</v>
      </c>
      <c r="D527" t="s">
        <v>689</v>
      </c>
      <c r="E527" t="s">
        <v>690</v>
      </c>
      <c r="F527" t="s">
        <v>691</v>
      </c>
      <c r="G527" t="s">
        <v>15</v>
      </c>
      <c r="I527">
        <v>2012</v>
      </c>
      <c r="J527" t="s">
        <v>24</v>
      </c>
      <c r="K527" t="s">
        <v>2003</v>
      </c>
      <c r="L527" t="s">
        <v>2003</v>
      </c>
      <c r="M527" t="s">
        <v>1723</v>
      </c>
      <c r="N527" t="s">
        <v>1846</v>
      </c>
      <c r="O527">
        <v>1</v>
      </c>
      <c r="P527" t="s">
        <v>1708</v>
      </c>
      <c r="Q527" t="s">
        <v>2005</v>
      </c>
      <c r="R527" t="s">
        <v>2004</v>
      </c>
      <c r="S527">
        <v>1.6</v>
      </c>
      <c r="T527" s="4">
        <v>0</v>
      </c>
      <c r="U527" s="4" t="s">
        <v>1683</v>
      </c>
      <c r="V527" s="4" t="s">
        <v>1689</v>
      </c>
      <c r="W527" s="4" t="s">
        <v>2006</v>
      </c>
      <c r="X527">
        <v>36</v>
      </c>
      <c r="Y527" t="s">
        <v>2007</v>
      </c>
    </row>
    <row r="528" spans="1:25" x14ac:dyDescent="0.25">
      <c r="A528" t="s">
        <v>67</v>
      </c>
      <c r="B528" t="s">
        <v>675</v>
      </c>
      <c r="C528" t="s">
        <v>676</v>
      </c>
      <c r="D528" t="s">
        <v>692</v>
      </c>
      <c r="E528" t="s">
        <v>693</v>
      </c>
      <c r="F528" t="s">
        <v>694</v>
      </c>
      <c r="G528" t="s">
        <v>101</v>
      </c>
      <c r="H528" t="s">
        <v>366</v>
      </c>
      <c r="I528">
        <v>2012</v>
      </c>
      <c r="J528" t="s">
        <v>46</v>
      </c>
    </row>
    <row r="529" spans="1:25" x14ac:dyDescent="0.25">
      <c r="A529" t="s">
        <v>67</v>
      </c>
      <c r="B529" t="s">
        <v>675</v>
      </c>
      <c r="C529" t="s">
        <v>676</v>
      </c>
      <c r="D529" t="s">
        <v>695</v>
      </c>
      <c r="E529" t="s">
        <v>696</v>
      </c>
      <c r="F529" t="s">
        <v>697</v>
      </c>
      <c r="G529" t="s">
        <v>339</v>
      </c>
      <c r="I529">
        <v>2012</v>
      </c>
      <c r="J529" t="s">
        <v>46</v>
      </c>
      <c r="M529" t="s">
        <v>1729</v>
      </c>
      <c r="O529">
        <v>1</v>
      </c>
      <c r="P529" t="s">
        <v>1708</v>
      </c>
      <c r="V529" t="s">
        <v>1689</v>
      </c>
    </row>
    <row r="530" spans="1:25" x14ac:dyDescent="0.25">
      <c r="A530" t="s">
        <v>67</v>
      </c>
      <c r="B530" t="s">
        <v>675</v>
      </c>
      <c r="C530" t="s">
        <v>676</v>
      </c>
      <c r="D530" t="s">
        <v>698</v>
      </c>
      <c r="E530" t="s">
        <v>699</v>
      </c>
      <c r="F530" t="s">
        <v>700</v>
      </c>
      <c r="G530" t="s">
        <v>44</v>
      </c>
      <c r="H530" t="s">
        <v>118</v>
      </c>
      <c r="I530">
        <v>2014</v>
      </c>
      <c r="J530" t="s">
        <v>46</v>
      </c>
      <c r="M530" t="s">
        <v>1750</v>
      </c>
      <c r="N530" t="s">
        <v>1721</v>
      </c>
      <c r="O530">
        <v>1</v>
      </c>
      <c r="P530" t="s">
        <v>1708</v>
      </c>
      <c r="W530">
        <v>56</v>
      </c>
    </row>
    <row r="531" spans="1:25" x14ac:dyDescent="0.25">
      <c r="A531" t="s">
        <v>67</v>
      </c>
      <c r="B531" t="s">
        <v>675</v>
      </c>
      <c r="C531" t="s">
        <v>676</v>
      </c>
      <c r="D531" t="s">
        <v>701</v>
      </c>
      <c r="E531" t="s">
        <v>702</v>
      </c>
      <c r="F531" t="s">
        <v>703</v>
      </c>
      <c r="G531" t="s">
        <v>15</v>
      </c>
      <c r="I531">
        <v>2013</v>
      </c>
      <c r="J531" t="s">
        <v>16</v>
      </c>
      <c r="M531" t="s">
        <v>1750</v>
      </c>
      <c r="N531" t="s">
        <v>1846</v>
      </c>
      <c r="O531">
        <v>1</v>
      </c>
      <c r="P531" t="s">
        <v>1708</v>
      </c>
      <c r="W531" t="s">
        <v>2009</v>
      </c>
    </row>
    <row r="532" spans="1:25" x14ac:dyDescent="0.25">
      <c r="A532" t="s">
        <v>67</v>
      </c>
      <c r="B532" t="s">
        <v>675</v>
      </c>
      <c r="C532" t="s">
        <v>676</v>
      </c>
      <c r="D532" t="s">
        <v>704</v>
      </c>
      <c r="E532" t="s">
        <v>705</v>
      </c>
      <c r="F532" t="s">
        <v>706</v>
      </c>
      <c r="G532" t="s">
        <v>15</v>
      </c>
      <c r="I532">
        <v>2012</v>
      </c>
      <c r="J532" t="s">
        <v>16</v>
      </c>
      <c r="K532">
        <v>0.02</v>
      </c>
      <c r="L532">
        <v>0.02</v>
      </c>
      <c r="M532" t="s">
        <v>1750</v>
      </c>
      <c r="N532" t="s">
        <v>1724</v>
      </c>
      <c r="O532">
        <v>1</v>
      </c>
      <c r="P532" t="s">
        <v>1708</v>
      </c>
      <c r="W532">
        <v>32</v>
      </c>
    </row>
    <row r="533" spans="1:25" x14ac:dyDescent="0.25">
      <c r="A533" t="s">
        <v>67</v>
      </c>
      <c r="B533" t="s">
        <v>675</v>
      </c>
      <c r="C533" t="s">
        <v>676</v>
      </c>
      <c r="D533" t="s">
        <v>707</v>
      </c>
      <c r="E533" t="s">
        <v>708</v>
      </c>
      <c r="F533" t="s">
        <v>709</v>
      </c>
      <c r="G533" t="s">
        <v>27</v>
      </c>
      <c r="I533">
        <v>2014</v>
      </c>
      <c r="J533" t="s">
        <v>24</v>
      </c>
      <c r="K533" t="s">
        <v>2002</v>
      </c>
      <c r="L533" t="s">
        <v>2002</v>
      </c>
      <c r="M533" t="s">
        <v>2000</v>
      </c>
      <c r="N533" t="s">
        <v>1721</v>
      </c>
      <c r="O533">
        <v>1</v>
      </c>
      <c r="P533" t="s">
        <v>1708</v>
      </c>
      <c r="W533" t="s">
        <v>1903</v>
      </c>
    </row>
    <row r="534" spans="1:25" x14ac:dyDescent="0.25">
      <c r="A534" t="s">
        <v>67</v>
      </c>
      <c r="B534" t="s">
        <v>675</v>
      </c>
      <c r="C534" t="s">
        <v>676</v>
      </c>
      <c r="D534" t="s">
        <v>710</v>
      </c>
      <c r="E534" t="s">
        <v>711</v>
      </c>
      <c r="F534" t="s">
        <v>712</v>
      </c>
      <c r="G534" t="s">
        <v>44</v>
      </c>
      <c r="H534" t="s">
        <v>713</v>
      </c>
      <c r="I534">
        <v>2013</v>
      </c>
      <c r="J534" t="s">
        <v>24</v>
      </c>
    </row>
    <row r="535" spans="1:25" x14ac:dyDescent="0.25">
      <c r="A535" t="s">
        <v>67</v>
      </c>
      <c r="B535" t="s">
        <v>675</v>
      </c>
      <c r="C535" t="s">
        <v>676</v>
      </c>
      <c r="D535" t="s">
        <v>714</v>
      </c>
      <c r="F535" t="s">
        <v>715</v>
      </c>
      <c r="G535" t="s">
        <v>15</v>
      </c>
      <c r="I535">
        <v>2012</v>
      </c>
      <c r="J535" t="s">
        <v>16</v>
      </c>
      <c r="K535">
        <v>0.03</v>
      </c>
      <c r="L535">
        <v>0.03</v>
      </c>
      <c r="M535" t="s">
        <v>1723</v>
      </c>
      <c r="N535" t="s">
        <v>1724</v>
      </c>
      <c r="O535">
        <v>1</v>
      </c>
      <c r="P535" t="s">
        <v>1708</v>
      </c>
      <c r="Q535">
        <v>41</v>
      </c>
      <c r="R535">
        <v>66</v>
      </c>
      <c r="S535">
        <v>0.8</v>
      </c>
      <c r="T535" s="4">
        <v>0</v>
      </c>
      <c r="V535" t="s">
        <v>1689</v>
      </c>
    </row>
    <row r="536" spans="1:25" x14ac:dyDescent="0.25">
      <c r="A536" t="s">
        <v>67</v>
      </c>
      <c r="B536" t="s">
        <v>675</v>
      </c>
      <c r="C536" t="s">
        <v>676</v>
      </c>
      <c r="D536" t="s">
        <v>716</v>
      </c>
      <c r="E536" t="s">
        <v>717</v>
      </c>
      <c r="F536" t="s">
        <v>718</v>
      </c>
      <c r="G536" t="s">
        <v>15</v>
      </c>
      <c r="I536">
        <v>2013</v>
      </c>
      <c r="J536" t="s">
        <v>16</v>
      </c>
      <c r="M536" t="s">
        <v>1729</v>
      </c>
      <c r="N536" t="s">
        <v>1947</v>
      </c>
      <c r="O536">
        <v>1</v>
      </c>
      <c r="P536" t="s">
        <v>1708</v>
      </c>
      <c r="R536">
        <v>76</v>
      </c>
      <c r="V536" t="s">
        <v>1689</v>
      </c>
    </row>
    <row r="537" spans="1:25" x14ac:dyDescent="0.25">
      <c r="A537" t="s">
        <v>67</v>
      </c>
      <c r="B537" t="s">
        <v>675</v>
      </c>
      <c r="C537" t="s">
        <v>676</v>
      </c>
      <c r="D537" t="s">
        <v>719</v>
      </c>
      <c r="E537" t="s">
        <v>720</v>
      </c>
      <c r="F537" t="s">
        <v>721</v>
      </c>
      <c r="G537" t="s">
        <v>27</v>
      </c>
      <c r="I537">
        <v>2012</v>
      </c>
      <c r="J537" t="s">
        <v>24</v>
      </c>
      <c r="M537" t="s">
        <v>1750</v>
      </c>
      <c r="N537" t="s">
        <v>2008</v>
      </c>
      <c r="O537">
        <v>1</v>
      </c>
      <c r="P537" t="s">
        <v>1708</v>
      </c>
      <c r="V537" t="s">
        <v>1689</v>
      </c>
      <c r="W537">
        <v>56</v>
      </c>
    </row>
    <row r="538" spans="1:25" x14ac:dyDescent="0.25">
      <c r="A538" t="s">
        <v>67</v>
      </c>
      <c r="B538" t="s">
        <v>550</v>
      </c>
      <c r="C538" t="s">
        <v>551</v>
      </c>
      <c r="D538" t="s">
        <v>552</v>
      </c>
      <c r="F538" t="s">
        <v>553</v>
      </c>
      <c r="G538" t="s">
        <v>15</v>
      </c>
      <c r="I538">
        <v>2012</v>
      </c>
      <c r="J538" t="s">
        <v>16</v>
      </c>
      <c r="K538" t="s">
        <v>1996</v>
      </c>
      <c r="L538" t="s">
        <v>1996</v>
      </c>
      <c r="M538" t="s">
        <v>1750</v>
      </c>
      <c r="N538" t="s">
        <v>1997</v>
      </c>
      <c r="O538">
        <v>1</v>
      </c>
      <c r="P538" t="s">
        <v>1708</v>
      </c>
      <c r="Q538">
        <v>40</v>
      </c>
      <c r="R538">
        <v>68</v>
      </c>
      <c r="V538" t="s">
        <v>1689</v>
      </c>
      <c r="W538">
        <v>45</v>
      </c>
    </row>
    <row r="539" spans="1:25" x14ac:dyDescent="0.25">
      <c r="A539" t="s">
        <v>67</v>
      </c>
      <c r="B539" t="s">
        <v>550</v>
      </c>
      <c r="C539" t="s">
        <v>551</v>
      </c>
      <c r="D539" t="s">
        <v>554</v>
      </c>
      <c r="E539" t="s">
        <v>555</v>
      </c>
      <c r="F539" t="s">
        <v>556</v>
      </c>
      <c r="G539" t="s">
        <v>101</v>
      </c>
      <c r="H539" t="s">
        <v>366</v>
      </c>
      <c r="I539">
        <v>2013</v>
      </c>
      <c r="J539" t="s">
        <v>46</v>
      </c>
    </row>
    <row r="540" spans="1:25" x14ac:dyDescent="0.25">
      <c r="A540" t="s">
        <v>67</v>
      </c>
      <c r="B540" t="s">
        <v>550</v>
      </c>
      <c r="C540" t="s">
        <v>551</v>
      </c>
      <c r="D540" t="s">
        <v>557</v>
      </c>
      <c r="F540" t="s">
        <v>558</v>
      </c>
      <c r="G540" t="s">
        <v>15</v>
      </c>
      <c r="I540">
        <v>2012</v>
      </c>
      <c r="J540" t="s">
        <v>16</v>
      </c>
      <c r="K540" t="s">
        <v>1993</v>
      </c>
      <c r="L540" t="s">
        <v>1993</v>
      </c>
      <c r="M540" t="s">
        <v>1712</v>
      </c>
      <c r="N540" t="s">
        <v>1724</v>
      </c>
      <c r="O540">
        <v>1</v>
      </c>
      <c r="P540" t="s">
        <v>1708</v>
      </c>
      <c r="Q540" t="s">
        <v>1994</v>
      </c>
      <c r="R540" t="s">
        <v>1995</v>
      </c>
      <c r="T540" s="4">
        <v>0</v>
      </c>
      <c r="V540" t="s">
        <v>1689</v>
      </c>
      <c r="W540">
        <v>46</v>
      </c>
    </row>
    <row r="541" spans="1:25" x14ac:dyDescent="0.25">
      <c r="A541" t="s">
        <v>67</v>
      </c>
      <c r="B541" t="s">
        <v>550</v>
      </c>
      <c r="C541" t="s">
        <v>599</v>
      </c>
      <c r="D541" t="s">
        <v>600</v>
      </c>
      <c r="E541" t="s">
        <v>601</v>
      </c>
      <c r="F541" t="s">
        <v>602</v>
      </c>
      <c r="G541" t="s">
        <v>15</v>
      </c>
      <c r="I541">
        <v>2012</v>
      </c>
      <c r="J541" t="s">
        <v>16</v>
      </c>
      <c r="K541" t="s">
        <v>1986</v>
      </c>
      <c r="L541" t="s">
        <v>1986</v>
      </c>
      <c r="M541" t="s">
        <v>1727</v>
      </c>
      <c r="N541" t="s">
        <v>1990</v>
      </c>
      <c r="O541">
        <v>1</v>
      </c>
      <c r="P541" t="s">
        <v>1708</v>
      </c>
      <c r="Q541" t="s">
        <v>1812</v>
      </c>
      <c r="R541">
        <v>75</v>
      </c>
      <c r="V541" t="s">
        <v>1689</v>
      </c>
      <c r="W541">
        <v>39</v>
      </c>
    </row>
    <row r="542" spans="1:25" x14ac:dyDescent="0.25">
      <c r="A542" t="s">
        <v>67</v>
      </c>
      <c r="B542" t="s">
        <v>550</v>
      </c>
      <c r="C542" t="s">
        <v>896</v>
      </c>
      <c r="D542" t="s">
        <v>897</v>
      </c>
      <c r="F542" t="s">
        <v>898</v>
      </c>
      <c r="G542" t="s">
        <v>96</v>
      </c>
      <c r="H542" t="s">
        <v>58</v>
      </c>
      <c r="I542">
        <v>2012</v>
      </c>
      <c r="J542" t="s">
        <v>16</v>
      </c>
      <c r="K542" t="s">
        <v>1998</v>
      </c>
      <c r="L542" t="s">
        <v>1998</v>
      </c>
      <c r="M542" t="s">
        <v>1999</v>
      </c>
      <c r="N542" t="s">
        <v>1868</v>
      </c>
      <c r="O542">
        <v>1</v>
      </c>
      <c r="P542" t="s">
        <v>1708</v>
      </c>
      <c r="V542" t="s">
        <v>1689</v>
      </c>
    </row>
    <row r="543" spans="1:25" x14ac:dyDescent="0.25">
      <c r="A543" t="s">
        <v>67</v>
      </c>
      <c r="B543" t="s">
        <v>550</v>
      </c>
      <c r="C543" t="s">
        <v>940</v>
      </c>
      <c r="D543" t="s">
        <v>941</v>
      </c>
      <c r="F543" t="s">
        <v>942</v>
      </c>
      <c r="G543" t="s">
        <v>339</v>
      </c>
      <c r="I543">
        <v>2012</v>
      </c>
      <c r="J543" t="s">
        <v>24</v>
      </c>
      <c r="M543" t="s">
        <v>1842</v>
      </c>
      <c r="O543">
        <v>1</v>
      </c>
      <c r="P543" t="s">
        <v>1708</v>
      </c>
      <c r="S543" s="4"/>
      <c r="U543"/>
    </row>
    <row r="544" spans="1:25" x14ac:dyDescent="0.25">
      <c r="A544" t="s">
        <v>67</v>
      </c>
      <c r="B544" t="s">
        <v>550</v>
      </c>
      <c r="C544" t="s">
        <v>940</v>
      </c>
      <c r="D544" t="s">
        <v>943</v>
      </c>
      <c r="F544" t="s">
        <v>944</v>
      </c>
      <c r="G544" t="s">
        <v>15</v>
      </c>
      <c r="I544">
        <v>2012</v>
      </c>
      <c r="J544" t="s">
        <v>24</v>
      </c>
      <c r="K544" t="s">
        <v>1986</v>
      </c>
      <c r="L544" t="s">
        <v>1986</v>
      </c>
      <c r="M544" t="s">
        <v>1677</v>
      </c>
      <c r="N544" t="s">
        <v>1846</v>
      </c>
      <c r="O544">
        <v>1</v>
      </c>
      <c r="P544" t="s">
        <v>1708</v>
      </c>
      <c r="Q544" t="s">
        <v>1987</v>
      </c>
      <c r="R544" t="s">
        <v>1988</v>
      </c>
      <c r="S544">
        <v>2.8</v>
      </c>
      <c r="T544" s="4">
        <v>0</v>
      </c>
      <c r="U544" s="4" t="s">
        <v>1989</v>
      </c>
      <c r="V544" s="4" t="s">
        <v>1689</v>
      </c>
      <c r="W544">
        <v>39</v>
      </c>
      <c r="Y544">
        <v>91</v>
      </c>
    </row>
    <row r="545" spans="1:27" x14ac:dyDescent="0.25">
      <c r="A545" t="s">
        <v>67</v>
      </c>
      <c r="B545" t="s">
        <v>550</v>
      </c>
      <c r="C545" t="s">
        <v>940</v>
      </c>
      <c r="D545" t="s">
        <v>945</v>
      </c>
      <c r="F545" t="s">
        <v>946</v>
      </c>
      <c r="G545" t="s">
        <v>339</v>
      </c>
      <c r="I545">
        <v>2014</v>
      </c>
      <c r="J545" t="s">
        <v>46</v>
      </c>
    </row>
    <row r="546" spans="1:27" x14ac:dyDescent="0.25">
      <c r="A546" t="s">
        <v>67</v>
      </c>
      <c r="B546" t="s">
        <v>550</v>
      </c>
      <c r="C546" t="s">
        <v>988</v>
      </c>
      <c r="D546" t="s">
        <v>989</v>
      </c>
      <c r="F546" t="s">
        <v>990</v>
      </c>
      <c r="G546" t="s">
        <v>15</v>
      </c>
      <c r="I546">
        <v>2012</v>
      </c>
      <c r="J546" t="s">
        <v>16</v>
      </c>
      <c r="K546" t="s">
        <v>1991</v>
      </c>
      <c r="L546" t="s">
        <v>1991</v>
      </c>
      <c r="M546" t="s">
        <v>1750</v>
      </c>
      <c r="N546" t="s">
        <v>1721</v>
      </c>
      <c r="O546">
        <v>1</v>
      </c>
      <c r="P546" t="s">
        <v>1708</v>
      </c>
      <c r="Q546" t="s">
        <v>1893</v>
      </c>
      <c r="R546" t="s">
        <v>1992</v>
      </c>
      <c r="S546">
        <v>2.2000000000000002</v>
      </c>
      <c r="T546" s="4">
        <v>0</v>
      </c>
      <c r="V546" t="s">
        <v>1689</v>
      </c>
      <c r="W546">
        <v>43</v>
      </c>
    </row>
    <row r="547" spans="1:27" x14ac:dyDescent="0.25">
      <c r="A547" t="s">
        <v>67</v>
      </c>
      <c r="B547" t="s">
        <v>68</v>
      </c>
      <c r="C547" t="s">
        <v>69</v>
      </c>
      <c r="D547" t="s">
        <v>70</v>
      </c>
      <c r="E547" t="s">
        <v>71</v>
      </c>
      <c r="F547" t="s">
        <v>72</v>
      </c>
      <c r="G547" t="s">
        <v>15</v>
      </c>
      <c r="I547">
        <v>2012</v>
      </c>
      <c r="J547" t="s">
        <v>24</v>
      </c>
      <c r="K547" t="s">
        <v>1824</v>
      </c>
      <c r="L547" t="s">
        <v>1824</v>
      </c>
      <c r="M547" t="s">
        <v>1698</v>
      </c>
      <c r="N547" t="s">
        <v>1721</v>
      </c>
      <c r="O547">
        <v>1</v>
      </c>
      <c r="P547" t="s">
        <v>1708</v>
      </c>
      <c r="Q547">
        <v>46.51</v>
      </c>
      <c r="R547" t="s">
        <v>1825</v>
      </c>
      <c r="T547" s="4">
        <v>0</v>
      </c>
      <c r="V547" t="s">
        <v>1689</v>
      </c>
      <c r="W547" t="s">
        <v>1826</v>
      </c>
    </row>
    <row r="548" spans="1:27" x14ac:dyDescent="0.25">
      <c r="A548" t="s">
        <v>67</v>
      </c>
      <c r="B548" t="s">
        <v>68</v>
      </c>
      <c r="C548" t="s">
        <v>114</v>
      </c>
      <c r="D548" t="s">
        <v>115</v>
      </c>
      <c r="E548" t="s">
        <v>116</v>
      </c>
      <c r="F548" t="s">
        <v>117</v>
      </c>
      <c r="G548" t="s">
        <v>44</v>
      </c>
      <c r="H548" t="s">
        <v>118</v>
      </c>
      <c r="I548">
        <v>2012</v>
      </c>
      <c r="J548" t="s">
        <v>24</v>
      </c>
      <c r="K548">
        <v>0.41</v>
      </c>
      <c r="L548">
        <v>0.41</v>
      </c>
      <c r="M548" t="s">
        <v>1750</v>
      </c>
      <c r="N548" t="s">
        <v>1721</v>
      </c>
      <c r="O548">
        <v>1</v>
      </c>
      <c r="P548" t="s">
        <v>1708</v>
      </c>
      <c r="Q548">
        <v>51</v>
      </c>
      <c r="R548">
        <v>100</v>
      </c>
      <c r="V548" t="s">
        <v>1689</v>
      </c>
      <c r="W548" t="s">
        <v>1934</v>
      </c>
    </row>
    <row r="549" spans="1:27" x14ac:dyDescent="0.25">
      <c r="A549" t="s">
        <v>67</v>
      </c>
      <c r="B549" t="s">
        <v>68</v>
      </c>
      <c r="C549" t="s">
        <v>114</v>
      </c>
      <c r="D549" t="s">
        <v>119</v>
      </c>
      <c r="E549" t="s">
        <v>120</v>
      </c>
      <c r="F549" t="s">
        <v>121</v>
      </c>
      <c r="G549" t="s">
        <v>15</v>
      </c>
      <c r="I549">
        <v>2012</v>
      </c>
      <c r="J549" t="s">
        <v>24</v>
      </c>
      <c r="K549" t="s">
        <v>1935</v>
      </c>
      <c r="L549" t="s">
        <v>1935</v>
      </c>
      <c r="M549" t="s">
        <v>1750</v>
      </c>
      <c r="N549" t="s">
        <v>1865</v>
      </c>
      <c r="O549">
        <v>1</v>
      </c>
      <c r="P549" t="s">
        <v>1708</v>
      </c>
      <c r="Q549">
        <v>60</v>
      </c>
      <c r="R549">
        <v>92</v>
      </c>
      <c r="V549" t="s">
        <v>1759</v>
      </c>
      <c r="W549" t="s">
        <v>1936</v>
      </c>
    </row>
    <row r="550" spans="1:27" x14ac:dyDescent="0.25">
      <c r="A550" t="s">
        <v>67</v>
      </c>
      <c r="B550" t="s">
        <v>68</v>
      </c>
      <c r="C550" t="s">
        <v>114</v>
      </c>
      <c r="D550" t="s">
        <v>122</v>
      </c>
      <c r="E550" t="s">
        <v>123</v>
      </c>
      <c r="F550" t="s">
        <v>124</v>
      </c>
      <c r="G550" t="s">
        <v>44</v>
      </c>
      <c r="H550" t="s">
        <v>118</v>
      </c>
      <c r="I550">
        <v>2012</v>
      </c>
      <c r="J550" t="s">
        <v>46</v>
      </c>
      <c r="M550" t="s">
        <v>1750</v>
      </c>
      <c r="N550" t="s">
        <v>1721</v>
      </c>
      <c r="O550">
        <v>1</v>
      </c>
      <c r="P550" t="s">
        <v>1708</v>
      </c>
      <c r="W550">
        <v>109</v>
      </c>
    </row>
    <row r="551" spans="1:27" x14ac:dyDescent="0.25">
      <c r="A551" t="s">
        <v>67</v>
      </c>
      <c r="B551" t="s">
        <v>68</v>
      </c>
      <c r="C551" t="s">
        <v>114</v>
      </c>
      <c r="D551" t="s">
        <v>125</v>
      </c>
      <c r="E551" t="s">
        <v>126</v>
      </c>
      <c r="F551" t="s">
        <v>127</v>
      </c>
      <c r="G551" t="s">
        <v>15</v>
      </c>
      <c r="I551">
        <v>2012</v>
      </c>
      <c r="J551" t="s">
        <v>24</v>
      </c>
      <c r="K551" t="s">
        <v>1937</v>
      </c>
      <c r="L551" t="s">
        <v>1937</v>
      </c>
      <c r="M551" t="s">
        <v>1723</v>
      </c>
      <c r="N551" t="s">
        <v>1846</v>
      </c>
      <c r="O551">
        <v>1</v>
      </c>
      <c r="P551" t="s">
        <v>1708</v>
      </c>
      <c r="Q551" t="s">
        <v>1938</v>
      </c>
      <c r="R551">
        <v>105</v>
      </c>
      <c r="W551" t="s">
        <v>1939</v>
      </c>
    </row>
    <row r="552" spans="1:27" x14ac:dyDescent="0.25">
      <c r="A552" t="s">
        <v>67</v>
      </c>
      <c r="B552" t="s">
        <v>68</v>
      </c>
      <c r="C552" t="s">
        <v>114</v>
      </c>
      <c r="D552" t="s">
        <v>128</v>
      </c>
      <c r="E552" t="s">
        <v>129</v>
      </c>
      <c r="F552" t="s">
        <v>130</v>
      </c>
      <c r="G552" t="s">
        <v>27</v>
      </c>
      <c r="I552">
        <v>2012</v>
      </c>
      <c r="J552" t="s">
        <v>16</v>
      </c>
      <c r="K552" t="s">
        <v>1940</v>
      </c>
      <c r="L552" t="s">
        <v>1940</v>
      </c>
      <c r="M552" t="s">
        <v>1727</v>
      </c>
      <c r="N552" t="s">
        <v>1721</v>
      </c>
      <c r="O552">
        <v>1</v>
      </c>
      <c r="P552" t="s">
        <v>1708</v>
      </c>
      <c r="Q552">
        <v>52.7</v>
      </c>
      <c r="R552">
        <v>97</v>
      </c>
      <c r="S552">
        <v>17</v>
      </c>
      <c r="T552" s="4">
        <v>0</v>
      </c>
      <c r="U552" s="4" t="s">
        <v>1941</v>
      </c>
      <c r="V552" t="s">
        <v>1689</v>
      </c>
      <c r="W552">
        <v>103</v>
      </c>
      <c r="Y552">
        <v>93</v>
      </c>
    </row>
    <row r="553" spans="1:27" x14ac:dyDescent="0.25">
      <c r="A553" t="s">
        <v>67</v>
      </c>
      <c r="B553" t="s">
        <v>68</v>
      </c>
      <c r="C553" t="s">
        <v>114</v>
      </c>
      <c r="D553" t="s">
        <v>106</v>
      </c>
      <c r="E553" t="s">
        <v>131</v>
      </c>
      <c r="F553" t="s">
        <v>132</v>
      </c>
      <c r="G553" t="s">
        <v>15</v>
      </c>
      <c r="I553">
        <v>2012</v>
      </c>
      <c r="J553" t="s">
        <v>16</v>
      </c>
      <c r="K553" t="s">
        <v>1931</v>
      </c>
      <c r="L553" t="s">
        <v>1931</v>
      </c>
      <c r="M553" t="s">
        <v>1861</v>
      </c>
      <c r="N553" t="s">
        <v>1721</v>
      </c>
      <c r="O553">
        <v>1</v>
      </c>
      <c r="P553" t="s">
        <v>1708</v>
      </c>
      <c r="Q553" t="s">
        <v>1804</v>
      </c>
      <c r="R553" t="s">
        <v>1932</v>
      </c>
      <c r="S553">
        <v>10</v>
      </c>
      <c r="T553" s="4">
        <v>0</v>
      </c>
      <c r="V553" t="s">
        <v>1689</v>
      </c>
      <c r="W553" t="s">
        <v>1933</v>
      </c>
      <c r="X553">
        <v>26</v>
      </c>
    </row>
    <row r="554" spans="1:27" x14ac:dyDescent="0.25">
      <c r="A554" t="s">
        <v>67</v>
      </c>
      <c r="B554" t="s">
        <v>68</v>
      </c>
      <c r="C554" t="s">
        <v>114</v>
      </c>
      <c r="D554" t="s">
        <v>65</v>
      </c>
      <c r="E554" t="s">
        <v>133</v>
      </c>
      <c r="F554" t="s">
        <v>134</v>
      </c>
      <c r="G554" t="s">
        <v>15</v>
      </c>
      <c r="I554">
        <v>2012</v>
      </c>
      <c r="J554" t="s">
        <v>16</v>
      </c>
      <c r="K554" t="s">
        <v>1942</v>
      </c>
      <c r="L554" t="s">
        <v>1943</v>
      </c>
      <c r="M554" t="s">
        <v>1750</v>
      </c>
      <c r="N554" t="s">
        <v>1721</v>
      </c>
      <c r="O554">
        <v>1</v>
      </c>
      <c r="P554" t="s">
        <v>1708</v>
      </c>
      <c r="Q554" t="s">
        <v>1944</v>
      </c>
      <c r="R554">
        <v>94</v>
      </c>
      <c r="S554">
        <v>13</v>
      </c>
      <c r="T554" s="4">
        <v>0</v>
      </c>
      <c r="U554" s="4" t="s">
        <v>1945</v>
      </c>
      <c r="V554" t="s">
        <v>1689</v>
      </c>
      <c r="W554">
        <v>93</v>
      </c>
    </row>
    <row r="555" spans="1:27" x14ac:dyDescent="0.25">
      <c r="A555" t="s">
        <v>67</v>
      </c>
      <c r="B555" t="s">
        <v>68</v>
      </c>
      <c r="C555" t="s">
        <v>198</v>
      </c>
      <c r="D555" t="s">
        <v>199</v>
      </c>
      <c r="F555" t="s">
        <v>200</v>
      </c>
      <c r="G555" t="s">
        <v>201</v>
      </c>
      <c r="I555">
        <v>2012</v>
      </c>
    </row>
    <row r="556" spans="1:27" x14ac:dyDescent="0.25">
      <c r="A556" t="s">
        <v>67</v>
      </c>
      <c r="B556" t="s">
        <v>68</v>
      </c>
      <c r="C556" t="s">
        <v>198</v>
      </c>
      <c r="D556" t="s">
        <v>202</v>
      </c>
      <c r="F556" t="s">
        <v>203</v>
      </c>
      <c r="G556" t="s">
        <v>15</v>
      </c>
      <c r="I556">
        <v>2012</v>
      </c>
      <c r="J556" t="s">
        <v>24</v>
      </c>
      <c r="K556">
        <v>0.99</v>
      </c>
      <c r="L556">
        <v>0.99</v>
      </c>
      <c r="M556" t="s">
        <v>1842</v>
      </c>
      <c r="N556" t="s">
        <v>1724</v>
      </c>
      <c r="O556">
        <v>1</v>
      </c>
      <c r="P556" t="s">
        <v>1708</v>
      </c>
      <c r="Q556" t="s">
        <v>1912</v>
      </c>
      <c r="R556" t="s">
        <v>1913</v>
      </c>
      <c r="T556" s="4">
        <v>0</v>
      </c>
      <c r="U556" s="4" t="s">
        <v>1914</v>
      </c>
      <c r="V556" s="4" t="s">
        <v>1689</v>
      </c>
      <c r="W556" s="4" t="s">
        <v>1915</v>
      </c>
      <c r="Y556">
        <v>94.7</v>
      </c>
    </row>
    <row r="557" spans="1:27" x14ac:dyDescent="0.25">
      <c r="A557" t="s">
        <v>67</v>
      </c>
      <c r="B557" t="s">
        <v>68</v>
      </c>
      <c r="C557" t="s">
        <v>198</v>
      </c>
      <c r="D557" t="s">
        <v>204</v>
      </c>
      <c r="F557" t="s">
        <v>205</v>
      </c>
      <c r="G557" t="s">
        <v>27</v>
      </c>
      <c r="I557">
        <v>2012</v>
      </c>
      <c r="J557" t="s">
        <v>50</v>
      </c>
      <c r="M557" t="s">
        <v>1729</v>
      </c>
      <c r="O557">
        <v>1</v>
      </c>
      <c r="P557" t="s">
        <v>1708</v>
      </c>
      <c r="W557" t="s">
        <v>1916</v>
      </c>
    </row>
    <row r="558" spans="1:27" x14ac:dyDescent="0.25">
      <c r="A558" t="s">
        <v>67</v>
      </c>
      <c r="B558" t="s">
        <v>68</v>
      </c>
      <c r="C558" t="s">
        <v>286</v>
      </c>
      <c r="D558" t="s">
        <v>287</v>
      </c>
      <c r="F558" t="s">
        <v>288</v>
      </c>
      <c r="G558" t="s">
        <v>15</v>
      </c>
      <c r="I558">
        <v>2014</v>
      </c>
      <c r="J558" t="s">
        <v>16</v>
      </c>
      <c r="K558">
        <v>0.82</v>
      </c>
      <c r="L558">
        <v>0.96</v>
      </c>
      <c r="M558" t="s">
        <v>1723</v>
      </c>
      <c r="N558" t="s">
        <v>1846</v>
      </c>
      <c r="O558">
        <v>1</v>
      </c>
      <c r="P558" t="s">
        <v>1708</v>
      </c>
      <c r="Q558">
        <v>54</v>
      </c>
      <c r="R558">
        <v>97</v>
      </c>
      <c r="S558">
        <v>14</v>
      </c>
      <c r="T558" s="4">
        <v>0</v>
      </c>
      <c r="U558" s="4">
        <v>9</v>
      </c>
      <c r="V558" t="s">
        <v>1689</v>
      </c>
      <c r="Y558">
        <v>95.6</v>
      </c>
      <c r="AA558" s="2"/>
    </row>
    <row r="559" spans="1:27" x14ac:dyDescent="0.25">
      <c r="A559" t="s">
        <v>67</v>
      </c>
      <c r="B559" t="s">
        <v>68</v>
      </c>
      <c r="C559" t="s">
        <v>286</v>
      </c>
      <c r="D559" t="s">
        <v>289</v>
      </c>
      <c r="F559" t="s">
        <v>290</v>
      </c>
      <c r="G559" t="s">
        <v>15</v>
      </c>
      <c r="I559">
        <v>2014</v>
      </c>
      <c r="J559" t="s">
        <v>16</v>
      </c>
      <c r="AA559" s="2"/>
    </row>
    <row r="560" spans="1:27" x14ac:dyDescent="0.25">
      <c r="A560" t="s">
        <v>67</v>
      </c>
      <c r="B560" t="s">
        <v>68</v>
      </c>
      <c r="C560" t="s">
        <v>286</v>
      </c>
      <c r="D560" t="s">
        <v>291</v>
      </c>
      <c r="F560" t="s">
        <v>292</v>
      </c>
      <c r="G560" t="s">
        <v>27</v>
      </c>
      <c r="I560">
        <v>2012</v>
      </c>
      <c r="J560" t="s">
        <v>16</v>
      </c>
      <c r="AA560" s="2"/>
    </row>
    <row r="561" spans="1:28" x14ac:dyDescent="0.25">
      <c r="A561" t="s">
        <v>67</v>
      </c>
      <c r="B561" t="s">
        <v>68</v>
      </c>
      <c r="C561" t="s">
        <v>286</v>
      </c>
      <c r="D561" t="s">
        <v>293</v>
      </c>
      <c r="F561" t="s">
        <v>294</v>
      </c>
      <c r="G561" t="s">
        <v>15</v>
      </c>
      <c r="I561">
        <v>2012</v>
      </c>
      <c r="J561" t="s">
        <v>16</v>
      </c>
      <c r="K561" t="s">
        <v>1929</v>
      </c>
      <c r="L561" t="s">
        <v>1929</v>
      </c>
      <c r="M561" t="s">
        <v>1842</v>
      </c>
      <c r="O561">
        <v>1</v>
      </c>
      <c r="P561" t="s">
        <v>1708</v>
      </c>
      <c r="Q561">
        <v>64</v>
      </c>
      <c r="R561" t="s">
        <v>1930</v>
      </c>
      <c r="W561">
        <v>122</v>
      </c>
      <c r="AA561" s="2"/>
    </row>
    <row r="562" spans="1:28" x14ac:dyDescent="0.25">
      <c r="A562" t="s">
        <v>67</v>
      </c>
      <c r="B562" t="s">
        <v>68</v>
      </c>
      <c r="C562" t="s">
        <v>442</v>
      </c>
      <c r="D562" t="s">
        <v>443</v>
      </c>
      <c r="F562" t="s">
        <v>444</v>
      </c>
      <c r="G562" t="s">
        <v>15</v>
      </c>
      <c r="I562">
        <v>2012</v>
      </c>
      <c r="J562" t="s">
        <v>24</v>
      </c>
      <c r="K562" t="s">
        <v>1814</v>
      </c>
      <c r="L562" t="s">
        <v>1815</v>
      </c>
      <c r="M562" t="s">
        <v>1677</v>
      </c>
      <c r="N562" t="s">
        <v>1816</v>
      </c>
      <c r="O562">
        <v>1</v>
      </c>
      <c r="P562" t="s">
        <v>1708</v>
      </c>
      <c r="Q562" t="s">
        <v>1817</v>
      </c>
      <c r="R562" t="s">
        <v>1818</v>
      </c>
      <c r="S562">
        <v>16</v>
      </c>
      <c r="T562" s="4">
        <v>0</v>
      </c>
      <c r="U562" s="4">
        <v>6</v>
      </c>
      <c r="V562" s="4" t="s">
        <v>1689</v>
      </c>
      <c r="W562">
        <v>87</v>
      </c>
      <c r="X562">
        <v>25</v>
      </c>
      <c r="Y562">
        <v>94</v>
      </c>
      <c r="AB562" s="2"/>
    </row>
    <row r="563" spans="1:28" x14ac:dyDescent="0.25">
      <c r="A563" t="s">
        <v>67</v>
      </c>
      <c r="B563" t="s">
        <v>68</v>
      </c>
      <c r="C563" t="s">
        <v>559</v>
      </c>
      <c r="D563" t="s">
        <v>560</v>
      </c>
      <c r="F563" t="s">
        <v>561</v>
      </c>
      <c r="G563" t="s">
        <v>15</v>
      </c>
      <c r="I563">
        <v>2012</v>
      </c>
      <c r="J563" t="s">
        <v>50</v>
      </c>
      <c r="K563">
        <v>0.57999999999999996</v>
      </c>
      <c r="L563">
        <v>0.65</v>
      </c>
      <c r="M563" t="s">
        <v>1684</v>
      </c>
      <c r="N563" t="s">
        <v>1713</v>
      </c>
      <c r="O563">
        <v>1</v>
      </c>
      <c r="P563" t="s">
        <v>1708</v>
      </c>
      <c r="Q563">
        <v>48.4</v>
      </c>
      <c r="R563">
        <v>53</v>
      </c>
      <c r="S563">
        <v>31</v>
      </c>
      <c r="T563" s="4">
        <v>0</v>
      </c>
      <c r="U563" s="4" t="s">
        <v>1807</v>
      </c>
      <c r="V563" t="s">
        <v>1689</v>
      </c>
      <c r="W563" t="s">
        <v>1808</v>
      </c>
      <c r="X563" t="s">
        <v>1809</v>
      </c>
      <c r="Y563" t="s">
        <v>1810</v>
      </c>
      <c r="AA563" s="2"/>
    </row>
    <row r="564" spans="1:28" x14ac:dyDescent="0.25">
      <c r="A564" t="s">
        <v>67</v>
      </c>
      <c r="B564" t="s">
        <v>68</v>
      </c>
      <c r="C564" t="s">
        <v>559</v>
      </c>
      <c r="D564" t="s">
        <v>562</v>
      </c>
      <c r="F564" t="s">
        <v>563</v>
      </c>
      <c r="G564" t="s">
        <v>15</v>
      </c>
      <c r="I564">
        <v>2012</v>
      </c>
      <c r="J564" t="s">
        <v>24</v>
      </c>
      <c r="K564" t="s">
        <v>1801</v>
      </c>
      <c r="L564" t="s">
        <v>1801</v>
      </c>
      <c r="M564" t="s">
        <v>1677</v>
      </c>
      <c r="N564" t="s">
        <v>1802</v>
      </c>
      <c r="O564">
        <v>1</v>
      </c>
      <c r="P564" t="s">
        <v>1708</v>
      </c>
      <c r="Q564" t="s">
        <v>1803</v>
      </c>
      <c r="R564" t="s">
        <v>1804</v>
      </c>
      <c r="S564">
        <v>32</v>
      </c>
      <c r="U564" s="4" t="s">
        <v>1805</v>
      </c>
      <c r="V564" s="4" t="s">
        <v>1689</v>
      </c>
      <c r="W564">
        <v>106</v>
      </c>
      <c r="Y564" t="s">
        <v>1806</v>
      </c>
      <c r="AA564" s="2"/>
    </row>
    <row r="565" spans="1:28" x14ac:dyDescent="0.25">
      <c r="A565" t="s">
        <v>67</v>
      </c>
      <c r="B565" t="s">
        <v>68</v>
      </c>
      <c r="C565" t="s">
        <v>664</v>
      </c>
      <c r="D565" t="s">
        <v>471</v>
      </c>
      <c r="F565" t="s">
        <v>665</v>
      </c>
      <c r="G565" t="s">
        <v>15</v>
      </c>
      <c r="I565">
        <v>2012</v>
      </c>
      <c r="J565" t="s">
        <v>24</v>
      </c>
      <c r="K565" t="s">
        <v>1891</v>
      </c>
      <c r="L565" t="s">
        <v>1891</v>
      </c>
      <c r="M565" t="s">
        <v>1892</v>
      </c>
      <c r="N565" t="s">
        <v>1865</v>
      </c>
      <c r="O565">
        <v>1</v>
      </c>
      <c r="P565" t="s">
        <v>1708</v>
      </c>
      <c r="Q565" t="s">
        <v>1893</v>
      </c>
      <c r="R565" t="s">
        <v>1894</v>
      </c>
      <c r="S565">
        <v>7.2</v>
      </c>
      <c r="V565" s="4" t="s">
        <v>1672</v>
      </c>
      <c r="W565" t="s">
        <v>1895</v>
      </c>
      <c r="AA565" s="2"/>
    </row>
    <row r="566" spans="1:28" x14ac:dyDescent="0.25">
      <c r="A566" t="s">
        <v>67</v>
      </c>
      <c r="B566" t="s">
        <v>68</v>
      </c>
      <c r="C566" t="s">
        <v>880</v>
      </c>
      <c r="D566" t="s">
        <v>881</v>
      </c>
      <c r="F566" t="s">
        <v>882</v>
      </c>
      <c r="G566" t="s">
        <v>15</v>
      </c>
      <c r="I566">
        <v>2012</v>
      </c>
      <c r="J566" t="s">
        <v>50</v>
      </c>
      <c r="K566">
        <v>3.94</v>
      </c>
      <c r="L566">
        <v>5.19</v>
      </c>
      <c r="M566" t="s">
        <v>1684</v>
      </c>
      <c r="N566" t="s">
        <v>1664</v>
      </c>
      <c r="O566">
        <v>1</v>
      </c>
      <c r="P566" t="s">
        <v>1708</v>
      </c>
      <c r="Q566" t="s">
        <v>1793</v>
      </c>
      <c r="R566" t="s">
        <v>1794</v>
      </c>
      <c r="S566">
        <v>79</v>
      </c>
      <c r="T566" s="4">
        <v>0</v>
      </c>
      <c r="U566" s="11" t="s">
        <v>1795</v>
      </c>
      <c r="V566" s="4" t="s">
        <v>1689</v>
      </c>
      <c r="W566" s="4" t="s">
        <v>1796</v>
      </c>
      <c r="Y566" t="s">
        <v>1797</v>
      </c>
      <c r="AA566" s="2"/>
    </row>
    <row r="567" spans="1:28" x14ac:dyDescent="0.25">
      <c r="A567" t="s">
        <v>67</v>
      </c>
      <c r="B567" t="s">
        <v>68</v>
      </c>
      <c r="C567" t="s">
        <v>880</v>
      </c>
      <c r="D567" t="s">
        <v>883</v>
      </c>
      <c r="F567" t="s">
        <v>884</v>
      </c>
      <c r="G567" t="s">
        <v>15</v>
      </c>
      <c r="I567">
        <v>2012</v>
      </c>
      <c r="J567" t="s">
        <v>50</v>
      </c>
      <c r="K567">
        <v>3.8</v>
      </c>
      <c r="L567">
        <v>5</v>
      </c>
      <c r="M567" t="s">
        <v>1708</v>
      </c>
      <c r="N567" t="s">
        <v>1668</v>
      </c>
      <c r="O567">
        <v>1</v>
      </c>
      <c r="P567" t="s">
        <v>1708</v>
      </c>
      <c r="Q567" t="s">
        <v>1798</v>
      </c>
      <c r="R567" t="s">
        <v>1799</v>
      </c>
      <c r="S567">
        <v>66</v>
      </c>
      <c r="U567" s="4" t="s">
        <v>1800</v>
      </c>
      <c r="V567" s="4" t="s">
        <v>1672</v>
      </c>
      <c r="W567">
        <v>199</v>
      </c>
    </row>
    <row r="568" spans="1:28" x14ac:dyDescent="0.25">
      <c r="A568" t="s">
        <v>67</v>
      </c>
      <c r="B568" t="s">
        <v>68</v>
      </c>
      <c r="C568" t="s">
        <v>967</v>
      </c>
      <c r="D568" t="s">
        <v>779</v>
      </c>
      <c r="F568" t="s">
        <v>968</v>
      </c>
      <c r="G568" t="s">
        <v>15</v>
      </c>
      <c r="I568">
        <v>2012</v>
      </c>
      <c r="J568" t="s">
        <v>24</v>
      </c>
      <c r="K568" t="s">
        <v>1905</v>
      </c>
      <c r="L568" t="s">
        <v>1905</v>
      </c>
      <c r="M568" t="s">
        <v>1712</v>
      </c>
      <c r="N568" t="s">
        <v>1721</v>
      </c>
      <c r="O568">
        <v>1</v>
      </c>
      <c r="P568" t="s">
        <v>1708</v>
      </c>
      <c r="Q568" t="s">
        <v>1906</v>
      </c>
      <c r="R568" t="s">
        <v>1907</v>
      </c>
      <c r="S568">
        <v>6.5</v>
      </c>
      <c r="U568" s="4">
        <v>6.7</v>
      </c>
      <c r="V568" s="4" t="s">
        <v>1673</v>
      </c>
      <c r="W568" t="s">
        <v>1908</v>
      </c>
      <c r="AA568" s="2"/>
    </row>
    <row r="569" spans="1:28" x14ac:dyDescent="0.25">
      <c r="A569" t="s">
        <v>67</v>
      </c>
      <c r="B569" t="s">
        <v>68</v>
      </c>
      <c r="C569" t="s">
        <v>967</v>
      </c>
      <c r="D569" t="s">
        <v>793</v>
      </c>
      <c r="F569" t="s">
        <v>969</v>
      </c>
      <c r="G569" t="s">
        <v>15</v>
      </c>
      <c r="I569">
        <v>2012</v>
      </c>
      <c r="J569" t="s">
        <v>24</v>
      </c>
      <c r="K569" t="s">
        <v>1901</v>
      </c>
      <c r="L569" t="s">
        <v>1901</v>
      </c>
      <c r="M569" t="s">
        <v>1727</v>
      </c>
      <c r="N569" t="s">
        <v>1846</v>
      </c>
      <c r="O569">
        <v>1</v>
      </c>
      <c r="P569" t="s">
        <v>1708</v>
      </c>
      <c r="V569" s="4" t="s">
        <v>1672</v>
      </c>
      <c r="W569">
        <v>60</v>
      </c>
      <c r="AA569" s="2"/>
    </row>
    <row r="570" spans="1:28" x14ac:dyDescent="0.25">
      <c r="A570" t="s">
        <v>67</v>
      </c>
      <c r="B570" t="s">
        <v>68</v>
      </c>
      <c r="C570" t="s">
        <v>967</v>
      </c>
      <c r="D570" t="s">
        <v>970</v>
      </c>
      <c r="F570" t="s">
        <v>971</v>
      </c>
      <c r="G570" t="s">
        <v>15</v>
      </c>
      <c r="I570">
        <v>2012</v>
      </c>
      <c r="J570" t="s">
        <v>16</v>
      </c>
      <c r="K570" t="s">
        <v>1901</v>
      </c>
      <c r="L570" t="s">
        <v>1901</v>
      </c>
      <c r="M570" t="s">
        <v>1902</v>
      </c>
      <c r="N570" t="s">
        <v>1846</v>
      </c>
      <c r="O570">
        <v>1</v>
      </c>
      <c r="P570" t="s">
        <v>1829</v>
      </c>
      <c r="Q570" t="s">
        <v>1903</v>
      </c>
      <c r="R570">
        <v>51</v>
      </c>
      <c r="S570">
        <v>6.9</v>
      </c>
      <c r="T570" s="4" t="s">
        <v>1904</v>
      </c>
      <c r="U570" s="4" t="s">
        <v>1689</v>
      </c>
      <c r="V570">
        <v>63</v>
      </c>
      <c r="AA570" s="2"/>
    </row>
    <row r="571" spans="1:28" x14ac:dyDescent="0.25">
      <c r="A571" t="s">
        <v>67</v>
      </c>
      <c r="B571" t="s">
        <v>68</v>
      </c>
      <c r="C571" t="s">
        <v>967</v>
      </c>
      <c r="D571" t="s">
        <v>972</v>
      </c>
      <c r="F571" t="s">
        <v>973</v>
      </c>
      <c r="G571" t="s">
        <v>15</v>
      </c>
      <c r="I571">
        <v>2012</v>
      </c>
      <c r="J571" t="s">
        <v>24</v>
      </c>
      <c r="K571" t="s">
        <v>1898</v>
      </c>
      <c r="L571" t="s">
        <v>1898</v>
      </c>
      <c r="M571" t="s">
        <v>1712</v>
      </c>
      <c r="N571" t="s">
        <v>1846</v>
      </c>
      <c r="O571">
        <v>1</v>
      </c>
      <c r="P571" t="s">
        <v>1708</v>
      </c>
      <c r="Q571" t="s">
        <v>1899</v>
      </c>
      <c r="R571" t="s">
        <v>1900</v>
      </c>
      <c r="S571">
        <v>6.9</v>
      </c>
      <c r="W571">
        <v>59</v>
      </c>
      <c r="Y571">
        <v>84</v>
      </c>
      <c r="AA571" s="2"/>
    </row>
    <row r="572" spans="1:28" x14ac:dyDescent="0.25">
      <c r="A572" t="s">
        <v>67</v>
      </c>
      <c r="B572" t="s">
        <v>68</v>
      </c>
      <c r="C572" t="s">
        <v>967</v>
      </c>
      <c r="D572" t="s">
        <v>974</v>
      </c>
      <c r="F572" t="s">
        <v>975</v>
      </c>
      <c r="G572" t="s">
        <v>15</v>
      </c>
      <c r="I572">
        <v>2012</v>
      </c>
      <c r="J572" t="s">
        <v>24</v>
      </c>
      <c r="K572" t="s">
        <v>1909</v>
      </c>
      <c r="L572" t="s">
        <v>1905</v>
      </c>
      <c r="M572" t="s">
        <v>1881</v>
      </c>
      <c r="N572" t="s">
        <v>1846</v>
      </c>
      <c r="O572">
        <v>1</v>
      </c>
      <c r="P572" t="s">
        <v>1708</v>
      </c>
      <c r="Q572" t="s">
        <v>1910</v>
      </c>
      <c r="R572">
        <v>50</v>
      </c>
      <c r="S572">
        <v>6.6</v>
      </c>
      <c r="U572" s="4" t="s">
        <v>1688</v>
      </c>
      <c r="V572" t="s">
        <v>1672</v>
      </c>
      <c r="W572">
        <v>56</v>
      </c>
      <c r="AA572" s="2"/>
    </row>
    <row r="573" spans="1:28" x14ac:dyDescent="0.25">
      <c r="A573" t="s">
        <v>67</v>
      </c>
      <c r="B573" t="s">
        <v>68</v>
      </c>
      <c r="C573" t="s">
        <v>967</v>
      </c>
      <c r="D573" t="s">
        <v>976</v>
      </c>
      <c r="F573" t="s">
        <v>977</v>
      </c>
      <c r="G573" t="s">
        <v>15</v>
      </c>
      <c r="I573">
        <v>2012</v>
      </c>
      <c r="J573" t="s">
        <v>16</v>
      </c>
      <c r="K573" t="s">
        <v>1896</v>
      </c>
      <c r="L573" t="s">
        <v>1896</v>
      </c>
      <c r="M573" t="s">
        <v>1727</v>
      </c>
      <c r="N573" t="s">
        <v>1721</v>
      </c>
      <c r="O573">
        <v>1</v>
      </c>
      <c r="P573" t="s">
        <v>1708</v>
      </c>
      <c r="Q573">
        <v>56</v>
      </c>
      <c r="R573" t="s">
        <v>1897</v>
      </c>
      <c r="V573" t="s">
        <v>1689</v>
      </c>
      <c r="W573">
        <v>61</v>
      </c>
      <c r="AA573" s="2"/>
    </row>
    <row r="574" spans="1:28" x14ac:dyDescent="0.25">
      <c r="A574" t="s">
        <v>67</v>
      </c>
      <c r="B574" t="s">
        <v>68</v>
      </c>
      <c r="C574" t="s">
        <v>978</v>
      </c>
      <c r="D574" t="s">
        <v>979</v>
      </c>
      <c r="F574" t="s">
        <v>980</v>
      </c>
      <c r="G574" t="s">
        <v>15</v>
      </c>
      <c r="I574">
        <v>2012</v>
      </c>
      <c r="J574" t="s">
        <v>24</v>
      </c>
      <c r="K574" t="s">
        <v>1819</v>
      </c>
      <c r="L574" t="s">
        <v>1819</v>
      </c>
      <c r="M574" t="s">
        <v>1678</v>
      </c>
      <c r="N574" t="s">
        <v>1820</v>
      </c>
      <c r="O574">
        <v>1</v>
      </c>
      <c r="P574" t="s">
        <v>1708</v>
      </c>
      <c r="Q574" t="s">
        <v>1821</v>
      </c>
      <c r="R574" t="s">
        <v>1822</v>
      </c>
      <c r="S574">
        <v>17</v>
      </c>
      <c r="T574">
        <v>0</v>
      </c>
      <c r="U574" s="4" t="s">
        <v>1823</v>
      </c>
      <c r="V574" s="4" t="s">
        <v>1759</v>
      </c>
      <c r="W574">
        <v>83</v>
      </c>
      <c r="Y574">
        <v>93</v>
      </c>
      <c r="AB574" s="2"/>
    </row>
    <row r="575" spans="1:28" x14ac:dyDescent="0.25">
      <c r="A575" t="s">
        <v>67</v>
      </c>
      <c r="B575" t="s">
        <v>68</v>
      </c>
      <c r="C575" t="s">
        <v>991</v>
      </c>
      <c r="D575" t="s">
        <v>992</v>
      </c>
      <c r="E575" t="s">
        <v>993</v>
      </c>
      <c r="F575" t="s">
        <v>994</v>
      </c>
      <c r="G575" t="s">
        <v>96</v>
      </c>
      <c r="H575" t="s">
        <v>995</v>
      </c>
      <c r="I575">
        <v>2012</v>
      </c>
      <c r="J575" t="s">
        <v>16</v>
      </c>
      <c r="M575" t="s">
        <v>1723</v>
      </c>
      <c r="N575" t="s">
        <v>1721</v>
      </c>
      <c r="O575">
        <v>1</v>
      </c>
      <c r="P575" t="s">
        <v>1708</v>
      </c>
      <c r="V575" s="4" t="s">
        <v>1672</v>
      </c>
      <c r="AA575" s="2"/>
    </row>
    <row r="576" spans="1:28" x14ac:dyDescent="0.25">
      <c r="A576" t="s">
        <v>67</v>
      </c>
      <c r="B576" t="s">
        <v>68</v>
      </c>
      <c r="C576" t="s">
        <v>991</v>
      </c>
      <c r="D576" t="s">
        <v>996</v>
      </c>
      <c r="F576" t="s">
        <v>997</v>
      </c>
      <c r="G576" t="s">
        <v>15</v>
      </c>
      <c r="I576">
        <v>2012</v>
      </c>
      <c r="J576" t="s">
        <v>16</v>
      </c>
      <c r="K576" t="s">
        <v>1978</v>
      </c>
      <c r="L576" t="s">
        <v>1978</v>
      </c>
      <c r="M576" t="s">
        <v>1727</v>
      </c>
      <c r="N576" t="s">
        <v>1721</v>
      </c>
      <c r="O576">
        <v>1</v>
      </c>
      <c r="P576" t="s">
        <v>1708</v>
      </c>
      <c r="Q576" t="s">
        <v>1979</v>
      </c>
      <c r="R576" t="s">
        <v>1980</v>
      </c>
      <c r="S576">
        <v>4.8</v>
      </c>
      <c r="U576" s="4">
        <v>2</v>
      </c>
      <c r="V576" s="4" t="s">
        <v>1981</v>
      </c>
      <c r="W576" t="s">
        <v>1982</v>
      </c>
      <c r="AA576" s="2"/>
    </row>
    <row r="577" spans="1:28" x14ac:dyDescent="0.25">
      <c r="A577" t="s">
        <v>67</v>
      </c>
      <c r="B577" t="s">
        <v>68</v>
      </c>
      <c r="C577" t="s">
        <v>991</v>
      </c>
      <c r="D577" t="s">
        <v>998</v>
      </c>
      <c r="F577" t="s">
        <v>999</v>
      </c>
      <c r="G577" t="s">
        <v>15</v>
      </c>
      <c r="I577">
        <v>2012</v>
      </c>
      <c r="J577" t="s">
        <v>16</v>
      </c>
      <c r="M577" t="s">
        <v>1727</v>
      </c>
      <c r="N577" t="s">
        <v>1721</v>
      </c>
      <c r="O577">
        <v>1</v>
      </c>
      <c r="P577" t="s">
        <v>1708</v>
      </c>
      <c r="V577" t="s">
        <v>1672</v>
      </c>
      <c r="AA577" s="2"/>
    </row>
    <row r="578" spans="1:28" x14ac:dyDescent="0.25">
      <c r="A578" t="s">
        <v>67</v>
      </c>
      <c r="B578" t="s">
        <v>68</v>
      </c>
      <c r="C578" t="s">
        <v>991</v>
      </c>
      <c r="D578" t="s">
        <v>1000</v>
      </c>
      <c r="F578" t="s">
        <v>1001</v>
      </c>
      <c r="G578" t="s">
        <v>15</v>
      </c>
      <c r="I578">
        <v>2012</v>
      </c>
      <c r="J578" t="s">
        <v>16</v>
      </c>
      <c r="K578" t="s">
        <v>1983</v>
      </c>
      <c r="L578" t="s">
        <v>1983</v>
      </c>
      <c r="M578" t="s">
        <v>1727</v>
      </c>
      <c r="N578" t="s">
        <v>1865</v>
      </c>
      <c r="O578">
        <v>1</v>
      </c>
      <c r="P578" t="s">
        <v>1708</v>
      </c>
      <c r="Q578">
        <v>53.5</v>
      </c>
      <c r="R578" t="s">
        <v>1984</v>
      </c>
      <c r="S578">
        <v>4.3</v>
      </c>
      <c r="T578" s="4">
        <v>0</v>
      </c>
      <c r="U578" s="4" t="s">
        <v>1735</v>
      </c>
      <c r="V578" t="s">
        <v>1672</v>
      </c>
      <c r="W578">
        <v>43</v>
      </c>
      <c r="Y578" t="s">
        <v>1985</v>
      </c>
      <c r="AA578" s="2"/>
    </row>
    <row r="579" spans="1:28" x14ac:dyDescent="0.25">
      <c r="A579" t="s">
        <v>67</v>
      </c>
      <c r="B579" t="s">
        <v>68</v>
      </c>
      <c r="C579" t="s">
        <v>1099</v>
      </c>
      <c r="D579" t="s">
        <v>1100</v>
      </c>
      <c r="F579" t="s">
        <v>1101</v>
      </c>
      <c r="G579" t="s">
        <v>44</v>
      </c>
      <c r="H579" t="s">
        <v>1102</v>
      </c>
      <c r="I579">
        <v>2012</v>
      </c>
      <c r="J579" t="s">
        <v>16</v>
      </c>
      <c r="K579">
        <v>1.28</v>
      </c>
      <c r="L579">
        <v>1.39</v>
      </c>
      <c r="M579" t="s">
        <v>1917</v>
      </c>
      <c r="N579" t="s">
        <v>1721</v>
      </c>
      <c r="O579">
        <v>1</v>
      </c>
      <c r="P579" t="s">
        <v>1708</v>
      </c>
      <c r="Q579" t="s">
        <v>1798</v>
      </c>
      <c r="R579" t="s">
        <v>1918</v>
      </c>
      <c r="S579">
        <v>24</v>
      </c>
      <c r="U579" s="4">
        <v>6.5</v>
      </c>
      <c r="V579" t="s">
        <v>1689</v>
      </c>
      <c r="W579" t="s">
        <v>1919</v>
      </c>
      <c r="Y579">
        <v>79</v>
      </c>
      <c r="AA579" s="2"/>
    </row>
    <row r="580" spans="1:28" x14ac:dyDescent="0.25">
      <c r="A580" t="s">
        <v>67</v>
      </c>
      <c r="B580" t="s">
        <v>68</v>
      </c>
      <c r="C580" t="s">
        <v>1099</v>
      </c>
      <c r="D580" t="s">
        <v>86</v>
      </c>
      <c r="F580" t="s">
        <v>1103</v>
      </c>
      <c r="G580" t="s">
        <v>27</v>
      </c>
      <c r="I580">
        <v>2012</v>
      </c>
      <c r="J580" t="s">
        <v>16</v>
      </c>
      <c r="K580">
        <v>1.1299999999999999</v>
      </c>
      <c r="L580">
        <v>1.1299999999999999</v>
      </c>
      <c r="M580" t="s">
        <v>1712</v>
      </c>
      <c r="N580" t="s">
        <v>1721</v>
      </c>
      <c r="O580">
        <v>1</v>
      </c>
      <c r="P580" t="s">
        <v>1708</v>
      </c>
      <c r="Q580" t="s">
        <v>1926</v>
      </c>
      <c r="R580" t="s">
        <v>1927</v>
      </c>
      <c r="S580">
        <v>18</v>
      </c>
      <c r="U580" s="4">
        <v>7</v>
      </c>
      <c r="V580" t="s">
        <v>1689</v>
      </c>
      <c r="W580" t="s">
        <v>1928</v>
      </c>
      <c r="AA580" s="2"/>
    </row>
    <row r="581" spans="1:28" x14ac:dyDescent="0.25">
      <c r="A581" t="s">
        <v>67</v>
      </c>
      <c r="B581" t="s">
        <v>68</v>
      </c>
      <c r="C581" t="s">
        <v>1099</v>
      </c>
      <c r="D581" t="s">
        <v>1104</v>
      </c>
      <c r="F581" t="s">
        <v>1105</v>
      </c>
      <c r="G581" t="s">
        <v>44</v>
      </c>
      <c r="H581" t="s">
        <v>118</v>
      </c>
      <c r="I581">
        <v>2013</v>
      </c>
      <c r="J581" t="s">
        <v>50</v>
      </c>
      <c r="M581" t="s">
        <v>1727</v>
      </c>
      <c r="N581" t="s">
        <v>1721</v>
      </c>
      <c r="O581">
        <v>1</v>
      </c>
      <c r="P581" t="s">
        <v>1708</v>
      </c>
      <c r="V581" t="s">
        <v>1689</v>
      </c>
      <c r="AA581" s="2"/>
    </row>
    <row r="582" spans="1:28" x14ac:dyDescent="0.25">
      <c r="A582" t="s">
        <v>67</v>
      </c>
      <c r="B582" t="s">
        <v>68</v>
      </c>
      <c r="C582" t="s">
        <v>1099</v>
      </c>
      <c r="D582" t="s">
        <v>1106</v>
      </c>
      <c r="F582" t="s">
        <v>1107</v>
      </c>
      <c r="G582" t="s">
        <v>44</v>
      </c>
      <c r="H582" t="s">
        <v>118</v>
      </c>
      <c r="I582">
        <v>2012</v>
      </c>
      <c r="J582" t="s">
        <v>24</v>
      </c>
      <c r="K582">
        <v>0.68</v>
      </c>
      <c r="L582">
        <v>0.72</v>
      </c>
      <c r="M582" t="s">
        <v>1727</v>
      </c>
      <c r="N582" t="s">
        <v>1721</v>
      </c>
      <c r="O582">
        <v>1</v>
      </c>
      <c r="P582" t="s">
        <v>1708</v>
      </c>
      <c r="Q582">
        <v>56</v>
      </c>
      <c r="R582" t="s">
        <v>1924</v>
      </c>
      <c r="T582">
        <v>0</v>
      </c>
      <c r="U582" s="4" t="s">
        <v>1925</v>
      </c>
      <c r="V582" s="4" t="s">
        <v>1689</v>
      </c>
      <c r="W582">
        <v>115</v>
      </c>
      <c r="Y582">
        <v>94</v>
      </c>
      <c r="AB582" s="2"/>
    </row>
    <row r="583" spans="1:28" x14ac:dyDescent="0.25">
      <c r="A583" t="s">
        <v>67</v>
      </c>
      <c r="B583" t="s">
        <v>68</v>
      </c>
      <c r="C583" t="s">
        <v>1099</v>
      </c>
      <c r="D583" t="s">
        <v>1108</v>
      </c>
      <c r="F583" t="s">
        <v>1109</v>
      </c>
      <c r="G583" t="s">
        <v>44</v>
      </c>
      <c r="H583" t="s">
        <v>118</v>
      </c>
      <c r="I583">
        <v>2012</v>
      </c>
      <c r="J583" t="s">
        <v>24</v>
      </c>
      <c r="K583" t="s">
        <v>1920</v>
      </c>
      <c r="L583" t="s">
        <v>1921</v>
      </c>
      <c r="M583" t="s">
        <v>1727</v>
      </c>
      <c r="N583" t="s">
        <v>1721</v>
      </c>
      <c r="O583">
        <v>1</v>
      </c>
      <c r="P583" t="s">
        <v>1708</v>
      </c>
      <c r="Q583" t="s">
        <v>1922</v>
      </c>
      <c r="R583">
        <v>130</v>
      </c>
      <c r="T583" s="4">
        <v>0</v>
      </c>
      <c r="U583" s="4">
        <v>12</v>
      </c>
      <c r="V583" t="s">
        <v>1689</v>
      </c>
      <c r="W583" t="s">
        <v>1923</v>
      </c>
      <c r="AA583" s="2"/>
    </row>
    <row r="584" spans="1:28" x14ac:dyDescent="0.25">
      <c r="A584" t="s">
        <v>67</v>
      </c>
      <c r="B584" t="s">
        <v>68</v>
      </c>
      <c r="C584" t="s">
        <v>1131</v>
      </c>
      <c r="D584" t="s">
        <v>1132</v>
      </c>
      <c r="E584" t="s">
        <v>1133</v>
      </c>
      <c r="F584" t="s">
        <v>1134</v>
      </c>
      <c r="G584" t="s">
        <v>101</v>
      </c>
      <c r="H584" t="s">
        <v>97</v>
      </c>
      <c r="I584">
        <v>2013</v>
      </c>
      <c r="J584" t="s">
        <v>16</v>
      </c>
      <c r="M584" t="s">
        <v>1750</v>
      </c>
      <c r="N584" t="s">
        <v>1890</v>
      </c>
      <c r="O584">
        <v>1</v>
      </c>
      <c r="P584" t="s">
        <v>1708</v>
      </c>
      <c r="V584" t="s">
        <v>1835</v>
      </c>
      <c r="AA584" s="2"/>
    </row>
    <row r="585" spans="1:28" x14ac:dyDescent="0.25">
      <c r="A585" t="s">
        <v>67</v>
      </c>
      <c r="B585" t="s">
        <v>68</v>
      </c>
      <c r="C585" t="s">
        <v>1131</v>
      </c>
      <c r="D585" t="s">
        <v>1135</v>
      </c>
      <c r="E585" t="s">
        <v>1136</v>
      </c>
      <c r="F585" t="s">
        <v>1137</v>
      </c>
      <c r="G585" t="s">
        <v>101</v>
      </c>
      <c r="H585" t="s">
        <v>97</v>
      </c>
      <c r="I585">
        <v>2013</v>
      </c>
      <c r="J585" t="s">
        <v>16</v>
      </c>
      <c r="M585" t="s">
        <v>1729</v>
      </c>
      <c r="O585">
        <v>1</v>
      </c>
      <c r="P585" t="s">
        <v>1708</v>
      </c>
      <c r="AA585" s="2"/>
    </row>
    <row r="586" spans="1:28" x14ac:dyDescent="0.25">
      <c r="A586" t="s">
        <v>67</v>
      </c>
      <c r="B586" t="s">
        <v>68</v>
      </c>
      <c r="C586" t="s">
        <v>1131</v>
      </c>
      <c r="D586" t="s">
        <v>1138</v>
      </c>
      <c r="E586" t="s">
        <v>1139</v>
      </c>
      <c r="F586" t="s">
        <v>1140</v>
      </c>
      <c r="G586" t="s">
        <v>101</v>
      </c>
      <c r="H586" t="s">
        <v>917</v>
      </c>
      <c r="I586">
        <v>2013</v>
      </c>
      <c r="J586" t="s">
        <v>16</v>
      </c>
      <c r="M586" t="s">
        <v>1750</v>
      </c>
      <c r="O586">
        <v>1</v>
      </c>
      <c r="P586" t="s">
        <v>1708</v>
      </c>
      <c r="AA586" s="2"/>
    </row>
    <row r="587" spans="1:28" x14ac:dyDescent="0.25">
      <c r="A587" t="s">
        <v>67</v>
      </c>
      <c r="B587" t="s">
        <v>68</v>
      </c>
      <c r="C587" t="s">
        <v>1131</v>
      </c>
      <c r="D587" t="s">
        <v>1141</v>
      </c>
      <c r="E587" t="s">
        <v>1142</v>
      </c>
      <c r="F587" t="s">
        <v>1143</v>
      </c>
      <c r="G587" t="s">
        <v>27</v>
      </c>
      <c r="I587">
        <v>2012</v>
      </c>
      <c r="J587" t="s">
        <v>16</v>
      </c>
      <c r="M587" t="s">
        <v>1723</v>
      </c>
      <c r="N587" t="s">
        <v>1721</v>
      </c>
      <c r="O587">
        <v>1</v>
      </c>
      <c r="P587" t="s">
        <v>1708</v>
      </c>
      <c r="W587">
        <v>84</v>
      </c>
      <c r="AA587" s="2"/>
    </row>
    <row r="588" spans="1:28" x14ac:dyDescent="0.25">
      <c r="A588" t="s">
        <v>67</v>
      </c>
      <c r="B588" t="s">
        <v>68</v>
      </c>
      <c r="C588" t="s">
        <v>1144</v>
      </c>
      <c r="D588" t="s">
        <v>81</v>
      </c>
      <c r="F588" t="s">
        <v>1145</v>
      </c>
      <c r="G588" t="s">
        <v>96</v>
      </c>
      <c r="H588" t="s">
        <v>1146</v>
      </c>
      <c r="I588">
        <v>2012</v>
      </c>
      <c r="J588" t="s">
        <v>16</v>
      </c>
      <c r="K588">
        <v>0.27</v>
      </c>
      <c r="L588">
        <v>0.27</v>
      </c>
      <c r="M588" t="s">
        <v>1842</v>
      </c>
      <c r="N588" t="s">
        <v>1868</v>
      </c>
      <c r="O588">
        <v>1</v>
      </c>
      <c r="P588" t="s">
        <v>1708</v>
      </c>
      <c r="V588" t="s">
        <v>1672</v>
      </c>
      <c r="W588">
        <v>83</v>
      </c>
      <c r="AA588" s="2"/>
    </row>
    <row r="589" spans="1:28" x14ac:dyDescent="0.25">
      <c r="A589" t="s">
        <v>67</v>
      </c>
      <c r="B589" t="s">
        <v>68</v>
      </c>
      <c r="C589" t="s">
        <v>1144</v>
      </c>
      <c r="D589" t="s">
        <v>1147</v>
      </c>
      <c r="F589" t="s">
        <v>1148</v>
      </c>
      <c r="G589" t="s">
        <v>44</v>
      </c>
      <c r="H589" t="s">
        <v>118</v>
      </c>
      <c r="I589">
        <v>2012</v>
      </c>
      <c r="J589" t="s">
        <v>24</v>
      </c>
      <c r="K589" t="s">
        <v>1864</v>
      </c>
      <c r="L589" t="s">
        <v>1864</v>
      </c>
      <c r="M589" t="s">
        <v>1842</v>
      </c>
      <c r="N589" t="s">
        <v>1865</v>
      </c>
      <c r="O589">
        <v>1</v>
      </c>
      <c r="P589" t="s">
        <v>1708</v>
      </c>
      <c r="V589" t="s">
        <v>1689</v>
      </c>
      <c r="W589" t="s">
        <v>1866</v>
      </c>
      <c r="AA589" s="2"/>
    </row>
    <row r="590" spans="1:28" x14ac:dyDescent="0.25">
      <c r="A590" t="s">
        <v>67</v>
      </c>
      <c r="B590" t="s">
        <v>68</v>
      </c>
      <c r="C590" t="s">
        <v>1144</v>
      </c>
      <c r="D590" t="s">
        <v>1149</v>
      </c>
      <c r="F590" t="s">
        <v>1150</v>
      </c>
      <c r="G590" t="s">
        <v>96</v>
      </c>
      <c r="H590" t="s">
        <v>1047</v>
      </c>
      <c r="I590">
        <v>2012</v>
      </c>
      <c r="J590" t="s">
        <v>16</v>
      </c>
      <c r="M590" t="s">
        <v>1750</v>
      </c>
      <c r="O590">
        <v>1</v>
      </c>
      <c r="P590" t="s">
        <v>1708</v>
      </c>
      <c r="V590" t="s">
        <v>1689</v>
      </c>
      <c r="AA590" s="2"/>
    </row>
    <row r="591" spans="1:28" x14ac:dyDescent="0.25">
      <c r="A591" t="s">
        <v>67</v>
      </c>
      <c r="B591" t="s">
        <v>68</v>
      </c>
      <c r="C591" t="s">
        <v>1144</v>
      </c>
      <c r="D591" t="s">
        <v>1151</v>
      </c>
      <c r="F591" t="s">
        <v>1152</v>
      </c>
      <c r="G591" t="s">
        <v>96</v>
      </c>
      <c r="H591" t="s">
        <v>1153</v>
      </c>
      <c r="I591">
        <v>2013</v>
      </c>
      <c r="J591" t="s">
        <v>50</v>
      </c>
      <c r="K591">
        <v>0.2</v>
      </c>
      <c r="L591">
        <v>0.2</v>
      </c>
      <c r="M591" t="s">
        <v>1727</v>
      </c>
      <c r="N591" t="s">
        <v>1878</v>
      </c>
      <c r="O591">
        <v>1</v>
      </c>
      <c r="P591" t="s">
        <v>1708</v>
      </c>
      <c r="Q591" s="11">
        <v>42292</v>
      </c>
      <c r="W591" t="s">
        <v>1875</v>
      </c>
      <c r="AA591" s="2"/>
    </row>
    <row r="592" spans="1:28" x14ac:dyDescent="0.25">
      <c r="A592" t="s">
        <v>67</v>
      </c>
      <c r="B592" t="s">
        <v>68</v>
      </c>
      <c r="C592" t="s">
        <v>1144</v>
      </c>
      <c r="D592" t="s">
        <v>1154</v>
      </c>
      <c r="F592" t="s">
        <v>1155</v>
      </c>
      <c r="G592" t="s">
        <v>96</v>
      </c>
      <c r="H592" t="s">
        <v>995</v>
      </c>
      <c r="I592">
        <v>2012</v>
      </c>
      <c r="J592" t="s">
        <v>16</v>
      </c>
      <c r="K592">
        <v>0.4</v>
      </c>
      <c r="L592">
        <v>0.4</v>
      </c>
      <c r="M592" t="s">
        <v>1842</v>
      </c>
      <c r="O592">
        <v>1</v>
      </c>
      <c r="P592" t="s">
        <v>1708</v>
      </c>
      <c r="W592">
        <v>96</v>
      </c>
      <c r="AA592" s="2"/>
    </row>
    <row r="593" spans="1:27" x14ac:dyDescent="0.25">
      <c r="A593" t="s">
        <v>67</v>
      </c>
      <c r="B593" t="s">
        <v>68</v>
      </c>
      <c r="C593" t="s">
        <v>1144</v>
      </c>
      <c r="D593" t="s">
        <v>1156</v>
      </c>
      <c r="F593" t="s">
        <v>1157</v>
      </c>
      <c r="G593" t="s">
        <v>44</v>
      </c>
      <c r="H593" t="s">
        <v>1158</v>
      </c>
      <c r="I593">
        <v>2012</v>
      </c>
      <c r="J593" t="s">
        <v>16</v>
      </c>
      <c r="M593" t="s">
        <v>1729</v>
      </c>
      <c r="N593" t="s">
        <v>1888</v>
      </c>
      <c r="O593" t="s">
        <v>1889</v>
      </c>
      <c r="P593">
        <v>1</v>
      </c>
      <c r="Q593" t="s">
        <v>1708</v>
      </c>
      <c r="AA593" s="2"/>
    </row>
    <row r="594" spans="1:27" x14ac:dyDescent="0.25">
      <c r="A594" t="s">
        <v>67</v>
      </c>
      <c r="B594" t="s">
        <v>68</v>
      </c>
      <c r="C594" t="s">
        <v>1144</v>
      </c>
      <c r="D594" t="s">
        <v>1159</v>
      </c>
      <c r="F594" t="s">
        <v>1160</v>
      </c>
      <c r="G594" t="s">
        <v>96</v>
      </c>
      <c r="H594" t="s">
        <v>366</v>
      </c>
      <c r="I594">
        <v>2012</v>
      </c>
      <c r="J594" t="s">
        <v>50</v>
      </c>
      <c r="M594" t="s">
        <v>1750</v>
      </c>
      <c r="N594" t="s">
        <v>1846</v>
      </c>
      <c r="O594">
        <v>1</v>
      </c>
      <c r="P594" t="s">
        <v>1708</v>
      </c>
      <c r="Q594">
        <v>52</v>
      </c>
      <c r="R594">
        <v>92</v>
      </c>
      <c r="V594" t="s">
        <v>1689</v>
      </c>
      <c r="W594">
        <v>89</v>
      </c>
      <c r="AA594" s="2"/>
    </row>
    <row r="595" spans="1:27" x14ac:dyDescent="0.25">
      <c r="A595" t="s">
        <v>67</v>
      </c>
      <c r="B595" t="s">
        <v>68</v>
      </c>
      <c r="C595" t="s">
        <v>1144</v>
      </c>
      <c r="D595" t="s">
        <v>1161</v>
      </c>
      <c r="F595" t="s">
        <v>1162</v>
      </c>
      <c r="G595" t="s">
        <v>101</v>
      </c>
      <c r="H595" t="s">
        <v>366</v>
      </c>
      <c r="I595">
        <v>2013</v>
      </c>
      <c r="J595" t="s">
        <v>46</v>
      </c>
      <c r="M595" t="s">
        <v>1729</v>
      </c>
      <c r="N595" t="s">
        <v>1846</v>
      </c>
      <c r="O595">
        <v>1</v>
      </c>
      <c r="P595" t="s">
        <v>1708</v>
      </c>
      <c r="W595" t="s">
        <v>1850</v>
      </c>
      <c r="AA595" s="2"/>
    </row>
    <row r="596" spans="1:27" x14ac:dyDescent="0.25">
      <c r="A596" t="s">
        <v>67</v>
      </c>
      <c r="B596" t="s">
        <v>68</v>
      </c>
      <c r="C596" t="s">
        <v>1144</v>
      </c>
      <c r="D596" t="s">
        <v>1163</v>
      </c>
      <c r="F596" t="s">
        <v>1164</v>
      </c>
      <c r="G596" t="s">
        <v>44</v>
      </c>
      <c r="H596" t="s">
        <v>118</v>
      </c>
      <c r="I596">
        <v>2012</v>
      </c>
      <c r="J596" t="s">
        <v>50</v>
      </c>
      <c r="K596" t="s">
        <v>1853</v>
      </c>
      <c r="L596" t="s">
        <v>1853</v>
      </c>
      <c r="M596" t="s">
        <v>1727</v>
      </c>
      <c r="N596" t="s">
        <v>1721</v>
      </c>
      <c r="O596">
        <v>1</v>
      </c>
      <c r="P596" t="s">
        <v>1708</v>
      </c>
      <c r="R596" t="s">
        <v>1854</v>
      </c>
      <c r="W596">
        <v>100</v>
      </c>
      <c r="AA596" s="2"/>
    </row>
    <row r="597" spans="1:27" x14ac:dyDescent="0.25">
      <c r="A597" t="s">
        <v>67</v>
      </c>
      <c r="B597" t="s">
        <v>68</v>
      </c>
      <c r="C597" t="s">
        <v>1144</v>
      </c>
      <c r="D597" t="s">
        <v>1165</v>
      </c>
      <c r="E597" t="s">
        <v>1166</v>
      </c>
      <c r="F597" t="s">
        <v>1167</v>
      </c>
      <c r="G597" t="s">
        <v>44</v>
      </c>
      <c r="H597" t="s">
        <v>1168</v>
      </c>
      <c r="I597">
        <v>2012</v>
      </c>
      <c r="J597" t="s">
        <v>50</v>
      </c>
      <c r="K597">
        <v>0.19</v>
      </c>
      <c r="L597">
        <v>0.19</v>
      </c>
      <c r="M597" t="s">
        <v>1750</v>
      </c>
      <c r="N597" t="s">
        <v>1721</v>
      </c>
      <c r="O597">
        <v>1</v>
      </c>
      <c r="P597" t="s">
        <v>1708</v>
      </c>
      <c r="Q597" t="s">
        <v>1879</v>
      </c>
      <c r="R597">
        <v>88</v>
      </c>
      <c r="V597" t="s">
        <v>1689</v>
      </c>
      <c r="W597">
        <v>65</v>
      </c>
      <c r="AA597" s="2"/>
    </row>
    <row r="598" spans="1:27" x14ac:dyDescent="0.25">
      <c r="A598" t="s">
        <v>67</v>
      </c>
      <c r="B598" t="s">
        <v>68</v>
      </c>
      <c r="C598" t="s">
        <v>1144</v>
      </c>
      <c r="D598" t="s">
        <v>1169</v>
      </c>
      <c r="F598" t="s">
        <v>1170</v>
      </c>
      <c r="G598" t="s">
        <v>44</v>
      </c>
      <c r="H598" t="s">
        <v>118</v>
      </c>
      <c r="I598">
        <v>2012</v>
      </c>
      <c r="J598" t="s">
        <v>24</v>
      </c>
      <c r="M598" t="s">
        <v>1750</v>
      </c>
      <c r="O598">
        <v>1</v>
      </c>
      <c r="P598" t="s">
        <v>1708</v>
      </c>
      <c r="W598" t="s">
        <v>1880</v>
      </c>
      <c r="AA598" s="2"/>
    </row>
    <row r="599" spans="1:27" x14ac:dyDescent="0.25">
      <c r="A599" t="s">
        <v>67</v>
      </c>
      <c r="B599" t="s">
        <v>68</v>
      </c>
      <c r="C599" t="s">
        <v>1144</v>
      </c>
      <c r="D599" t="s">
        <v>1171</v>
      </c>
      <c r="F599" t="s">
        <v>1172</v>
      </c>
      <c r="G599" t="s">
        <v>44</v>
      </c>
      <c r="H599" t="s">
        <v>713</v>
      </c>
      <c r="I599">
        <v>2014</v>
      </c>
      <c r="J599" t="s">
        <v>24</v>
      </c>
      <c r="AA599" s="2"/>
    </row>
    <row r="600" spans="1:27" x14ac:dyDescent="0.25">
      <c r="A600" t="s">
        <v>67</v>
      </c>
      <c r="B600" t="s">
        <v>68</v>
      </c>
      <c r="C600" t="s">
        <v>1144</v>
      </c>
      <c r="D600" t="s">
        <v>1173</v>
      </c>
      <c r="F600" t="s">
        <v>1174</v>
      </c>
      <c r="G600" t="s">
        <v>44</v>
      </c>
      <c r="H600" t="s">
        <v>118</v>
      </c>
      <c r="I600">
        <v>2012</v>
      </c>
      <c r="J600" t="s">
        <v>24</v>
      </c>
      <c r="K600" t="s">
        <v>1851</v>
      </c>
      <c r="L600" t="s">
        <v>1851</v>
      </c>
      <c r="M600" t="s">
        <v>1842</v>
      </c>
      <c r="N600" t="s">
        <v>1721</v>
      </c>
      <c r="O600">
        <v>1</v>
      </c>
      <c r="P600" t="s">
        <v>1708</v>
      </c>
      <c r="V600" t="s">
        <v>1689</v>
      </c>
      <c r="W600" t="s">
        <v>1852</v>
      </c>
      <c r="AA600" s="2"/>
    </row>
    <row r="601" spans="1:27" x14ac:dyDescent="0.25">
      <c r="A601" t="s">
        <v>67</v>
      </c>
      <c r="B601" t="s">
        <v>68</v>
      </c>
      <c r="C601" t="s">
        <v>1144</v>
      </c>
      <c r="D601" t="s">
        <v>1175</v>
      </c>
      <c r="F601" t="s">
        <v>1176</v>
      </c>
      <c r="G601" t="s">
        <v>27</v>
      </c>
      <c r="I601">
        <v>2014</v>
      </c>
      <c r="J601" t="s">
        <v>50</v>
      </c>
      <c r="M601" t="s">
        <v>1750</v>
      </c>
      <c r="N601" t="s">
        <v>1721</v>
      </c>
      <c r="O601">
        <v>1</v>
      </c>
      <c r="P601" t="s">
        <v>1708</v>
      </c>
      <c r="W601" t="s">
        <v>1845</v>
      </c>
      <c r="AA601" s="2"/>
    </row>
    <row r="602" spans="1:27" x14ac:dyDescent="0.25">
      <c r="A602" t="s">
        <v>67</v>
      </c>
      <c r="B602" t="s">
        <v>68</v>
      </c>
      <c r="C602" t="s">
        <v>1144</v>
      </c>
      <c r="D602" t="s">
        <v>1177</v>
      </c>
      <c r="F602" t="s">
        <v>1178</v>
      </c>
      <c r="G602" t="s">
        <v>15</v>
      </c>
      <c r="I602">
        <v>2014</v>
      </c>
      <c r="J602" t="s">
        <v>16</v>
      </c>
      <c r="AA602" s="2"/>
    </row>
    <row r="603" spans="1:27" x14ac:dyDescent="0.25">
      <c r="A603" t="s">
        <v>67</v>
      </c>
      <c r="B603" t="s">
        <v>68</v>
      </c>
      <c r="C603" t="s">
        <v>1144</v>
      </c>
      <c r="D603" t="s">
        <v>1179</v>
      </c>
      <c r="F603" t="s">
        <v>1180</v>
      </c>
      <c r="G603" t="s">
        <v>96</v>
      </c>
      <c r="H603" t="s">
        <v>1181</v>
      </c>
      <c r="I603">
        <v>2012</v>
      </c>
      <c r="J603" t="s">
        <v>16</v>
      </c>
      <c r="M603" t="s">
        <v>1750</v>
      </c>
      <c r="O603">
        <v>1</v>
      </c>
      <c r="P603" t="s">
        <v>1708</v>
      </c>
      <c r="Q603" t="s">
        <v>1848</v>
      </c>
      <c r="R603" t="s">
        <v>1849</v>
      </c>
      <c r="V603" t="s">
        <v>1689</v>
      </c>
      <c r="W603">
        <v>95</v>
      </c>
      <c r="AA603" s="2"/>
    </row>
    <row r="604" spans="1:27" x14ac:dyDescent="0.25">
      <c r="A604" t="s">
        <v>67</v>
      </c>
      <c r="B604" t="s">
        <v>68</v>
      </c>
      <c r="C604" t="s">
        <v>1144</v>
      </c>
      <c r="D604" t="s">
        <v>1182</v>
      </c>
      <c r="F604" t="s">
        <v>1183</v>
      </c>
      <c r="G604" t="s">
        <v>15</v>
      </c>
      <c r="I604">
        <v>2012</v>
      </c>
      <c r="J604" t="s">
        <v>16</v>
      </c>
      <c r="K604">
        <v>0.32</v>
      </c>
      <c r="L604">
        <v>0.32</v>
      </c>
      <c r="M604" t="s">
        <v>1867</v>
      </c>
      <c r="N604" t="s">
        <v>1865</v>
      </c>
      <c r="O604">
        <v>1</v>
      </c>
      <c r="P604" t="s">
        <v>1708</v>
      </c>
      <c r="V604" t="s">
        <v>1672</v>
      </c>
      <c r="W604" t="s">
        <v>1866</v>
      </c>
      <c r="AA604" s="2"/>
    </row>
    <row r="605" spans="1:27" x14ac:dyDescent="0.25">
      <c r="A605" t="s">
        <v>67</v>
      </c>
      <c r="B605" t="s">
        <v>68</v>
      </c>
      <c r="C605" t="s">
        <v>1144</v>
      </c>
      <c r="D605" t="s">
        <v>1184</v>
      </c>
      <c r="F605" t="s">
        <v>1185</v>
      </c>
      <c r="G605" t="s">
        <v>15</v>
      </c>
      <c r="I605">
        <v>2012</v>
      </c>
      <c r="J605" t="s">
        <v>16</v>
      </c>
      <c r="K605" t="s">
        <v>1873</v>
      </c>
      <c r="L605" t="s">
        <v>1873</v>
      </c>
      <c r="M605" t="s">
        <v>1750</v>
      </c>
      <c r="N605" t="s">
        <v>1721</v>
      </c>
      <c r="O605">
        <v>1</v>
      </c>
      <c r="P605" t="s">
        <v>1708</v>
      </c>
      <c r="Q605">
        <v>49</v>
      </c>
      <c r="R605" t="s">
        <v>1874</v>
      </c>
      <c r="V605" t="s">
        <v>1689</v>
      </c>
      <c r="W605" t="s">
        <v>1875</v>
      </c>
      <c r="X605">
        <v>21</v>
      </c>
      <c r="AA605" s="2"/>
    </row>
    <row r="606" spans="1:27" x14ac:dyDescent="0.25">
      <c r="A606" t="s">
        <v>67</v>
      </c>
      <c r="B606" t="s">
        <v>68</v>
      </c>
      <c r="C606" t="s">
        <v>1144</v>
      </c>
      <c r="D606" t="s">
        <v>1186</v>
      </c>
      <c r="F606" t="s">
        <v>1187</v>
      </c>
      <c r="G606" t="s">
        <v>96</v>
      </c>
      <c r="H606" t="s">
        <v>1047</v>
      </c>
      <c r="I606">
        <v>2012</v>
      </c>
      <c r="J606" t="s">
        <v>16</v>
      </c>
      <c r="M606" t="s">
        <v>1727</v>
      </c>
      <c r="O606">
        <v>1</v>
      </c>
      <c r="P606" t="s">
        <v>1708</v>
      </c>
      <c r="V606" t="s">
        <v>1835</v>
      </c>
      <c r="W606">
        <v>100</v>
      </c>
      <c r="AA606" s="2"/>
    </row>
    <row r="607" spans="1:27" x14ac:dyDescent="0.25">
      <c r="A607" t="s">
        <v>67</v>
      </c>
      <c r="B607" t="s">
        <v>68</v>
      </c>
      <c r="C607" t="s">
        <v>1144</v>
      </c>
      <c r="D607" t="s">
        <v>1188</v>
      </c>
      <c r="F607" t="s">
        <v>1189</v>
      </c>
      <c r="G607" t="s">
        <v>27</v>
      </c>
      <c r="I607">
        <v>2014</v>
      </c>
      <c r="J607" t="s">
        <v>16</v>
      </c>
      <c r="K607" t="s">
        <v>1869</v>
      </c>
      <c r="L607" t="s">
        <v>1869</v>
      </c>
      <c r="M607" t="s">
        <v>1712</v>
      </c>
      <c r="N607" t="s">
        <v>1865</v>
      </c>
      <c r="O607">
        <v>1</v>
      </c>
      <c r="P607" t="s">
        <v>1708</v>
      </c>
      <c r="Q607" t="s">
        <v>1870</v>
      </c>
      <c r="R607" t="s">
        <v>1871</v>
      </c>
      <c r="V607" t="s">
        <v>1689</v>
      </c>
      <c r="W607" t="s">
        <v>1872</v>
      </c>
      <c r="AA607" s="2"/>
    </row>
    <row r="608" spans="1:27" x14ac:dyDescent="0.25">
      <c r="A608" t="s">
        <v>67</v>
      </c>
      <c r="B608" t="s">
        <v>68</v>
      </c>
      <c r="C608" t="s">
        <v>1144</v>
      </c>
      <c r="D608" s="7" t="s">
        <v>1190</v>
      </c>
      <c r="E608" t="s">
        <v>1191</v>
      </c>
      <c r="F608" t="s">
        <v>1192</v>
      </c>
      <c r="G608" t="s">
        <v>15</v>
      </c>
      <c r="I608">
        <v>2012</v>
      </c>
      <c r="J608" t="s">
        <v>16</v>
      </c>
      <c r="K608" t="s">
        <v>1833</v>
      </c>
      <c r="L608" t="s">
        <v>1833</v>
      </c>
      <c r="M608" t="s">
        <v>1698</v>
      </c>
      <c r="N608" t="s">
        <v>1721</v>
      </c>
      <c r="O608">
        <v>1</v>
      </c>
      <c r="P608" t="s">
        <v>1708</v>
      </c>
      <c r="Q608" t="s">
        <v>1834</v>
      </c>
      <c r="R608">
        <v>112</v>
      </c>
      <c r="S608">
        <v>13</v>
      </c>
      <c r="U608" s="4">
        <v>5.5</v>
      </c>
      <c r="V608" t="s">
        <v>1689</v>
      </c>
      <c r="W608">
        <v>109</v>
      </c>
      <c r="AA608" s="2"/>
    </row>
    <row r="609" spans="1:28" x14ac:dyDescent="0.25">
      <c r="A609" t="s">
        <v>67</v>
      </c>
      <c r="B609" t="s">
        <v>68</v>
      </c>
      <c r="C609" t="s">
        <v>1144</v>
      </c>
      <c r="D609" t="s">
        <v>1120</v>
      </c>
      <c r="F609" t="s">
        <v>1193</v>
      </c>
      <c r="G609" t="s">
        <v>44</v>
      </c>
      <c r="H609" t="s">
        <v>1194</v>
      </c>
      <c r="I609">
        <v>2012</v>
      </c>
      <c r="J609" t="s">
        <v>16</v>
      </c>
      <c r="K609" t="s">
        <v>1884</v>
      </c>
      <c r="L609" t="s">
        <v>1884</v>
      </c>
      <c r="M609" t="s">
        <v>1885</v>
      </c>
      <c r="N609" t="s">
        <v>1724</v>
      </c>
      <c r="O609">
        <v>1</v>
      </c>
      <c r="P609" t="s">
        <v>1708</v>
      </c>
      <c r="Q609" t="s">
        <v>1886</v>
      </c>
      <c r="R609" t="s">
        <v>1887</v>
      </c>
      <c r="T609"/>
      <c r="V609" s="4" t="s">
        <v>1689</v>
      </c>
      <c r="W609">
        <v>70</v>
      </c>
      <c r="AB609" s="2"/>
    </row>
    <row r="610" spans="1:28" x14ac:dyDescent="0.25">
      <c r="A610" t="s">
        <v>67</v>
      </c>
      <c r="B610" t="s">
        <v>68</v>
      </c>
      <c r="C610" t="s">
        <v>1144</v>
      </c>
      <c r="D610" t="s">
        <v>651</v>
      </c>
      <c r="F610" t="s">
        <v>1195</v>
      </c>
      <c r="G610" t="s">
        <v>44</v>
      </c>
      <c r="H610" t="s">
        <v>118</v>
      </c>
      <c r="I610">
        <v>2012</v>
      </c>
      <c r="J610" t="s">
        <v>24</v>
      </c>
      <c r="M610" t="s">
        <v>1881</v>
      </c>
      <c r="O610">
        <v>1</v>
      </c>
      <c r="P610" t="s">
        <v>1708</v>
      </c>
      <c r="V610" t="s">
        <v>1689</v>
      </c>
      <c r="W610">
        <v>53</v>
      </c>
      <c r="AA610" s="2"/>
    </row>
    <row r="611" spans="1:28" x14ac:dyDescent="0.25">
      <c r="A611" t="s">
        <v>67</v>
      </c>
      <c r="B611" t="s">
        <v>68</v>
      </c>
      <c r="C611" t="s">
        <v>1144</v>
      </c>
      <c r="D611" t="s">
        <v>1196</v>
      </c>
      <c r="F611" t="s">
        <v>1197</v>
      </c>
      <c r="G611" t="s">
        <v>15</v>
      </c>
      <c r="I611">
        <v>2014</v>
      </c>
      <c r="J611" t="s">
        <v>16</v>
      </c>
      <c r="K611" t="s">
        <v>1827</v>
      </c>
      <c r="L611" t="s">
        <v>1827</v>
      </c>
      <c r="M611" t="s">
        <v>1727</v>
      </c>
      <c r="N611" t="s">
        <v>1828</v>
      </c>
      <c r="O611">
        <v>1</v>
      </c>
      <c r="P611" t="s">
        <v>1829</v>
      </c>
      <c r="Q611" t="s">
        <v>1830</v>
      </c>
      <c r="R611">
        <v>125</v>
      </c>
      <c r="T611" s="4">
        <v>0</v>
      </c>
      <c r="U611" s="4" t="s">
        <v>1831</v>
      </c>
      <c r="V611" t="s">
        <v>1689</v>
      </c>
      <c r="W611" t="s">
        <v>1832</v>
      </c>
      <c r="AA611" s="2"/>
    </row>
    <row r="612" spans="1:28" x14ac:dyDescent="0.25">
      <c r="A612" t="s">
        <v>67</v>
      </c>
      <c r="B612" t="s">
        <v>68</v>
      </c>
      <c r="C612" t="s">
        <v>1144</v>
      </c>
      <c r="D612" t="s">
        <v>1198</v>
      </c>
      <c r="F612" t="s">
        <v>1199</v>
      </c>
      <c r="G612" t="s">
        <v>96</v>
      </c>
      <c r="H612" t="s">
        <v>366</v>
      </c>
      <c r="I612">
        <v>2012</v>
      </c>
      <c r="J612" t="s">
        <v>24</v>
      </c>
      <c r="M612" t="s">
        <v>1750</v>
      </c>
      <c r="O612">
        <v>1</v>
      </c>
      <c r="P612" t="s">
        <v>1708</v>
      </c>
      <c r="AA612" s="2"/>
    </row>
    <row r="613" spans="1:28" x14ac:dyDescent="0.25">
      <c r="A613" t="s">
        <v>67</v>
      </c>
      <c r="B613" t="s">
        <v>68</v>
      </c>
      <c r="C613" t="s">
        <v>1144</v>
      </c>
      <c r="D613" t="s">
        <v>1200</v>
      </c>
      <c r="F613" t="s">
        <v>1201</v>
      </c>
      <c r="G613" t="s">
        <v>101</v>
      </c>
      <c r="H613" t="s">
        <v>1202</v>
      </c>
      <c r="I613">
        <v>2012</v>
      </c>
      <c r="J613" t="s">
        <v>50</v>
      </c>
      <c r="K613" t="s">
        <v>1839</v>
      </c>
      <c r="L613" t="s">
        <v>1839</v>
      </c>
      <c r="M613" t="s">
        <v>1723</v>
      </c>
      <c r="N613" t="s">
        <v>1840</v>
      </c>
      <c r="O613">
        <v>1</v>
      </c>
      <c r="P613" t="s">
        <v>1708</v>
      </c>
      <c r="Q613">
        <v>52</v>
      </c>
      <c r="R613" t="s">
        <v>1841</v>
      </c>
      <c r="W613">
        <v>102</v>
      </c>
      <c r="AA613" s="2"/>
    </row>
    <row r="614" spans="1:28" x14ac:dyDescent="0.25">
      <c r="A614" t="s">
        <v>67</v>
      </c>
      <c r="B614" t="s">
        <v>68</v>
      </c>
      <c r="C614" t="s">
        <v>1144</v>
      </c>
      <c r="D614" t="s">
        <v>1203</v>
      </c>
      <c r="F614" t="s">
        <v>1204</v>
      </c>
      <c r="G614" t="s">
        <v>15</v>
      </c>
      <c r="I614">
        <v>2012</v>
      </c>
      <c r="J614" t="s">
        <v>24</v>
      </c>
      <c r="K614" t="s">
        <v>1843</v>
      </c>
      <c r="L614" t="s">
        <v>1843</v>
      </c>
      <c r="M614" t="s">
        <v>1712</v>
      </c>
      <c r="N614" t="s">
        <v>1721</v>
      </c>
      <c r="O614">
        <v>1</v>
      </c>
      <c r="P614" t="s">
        <v>1708</v>
      </c>
      <c r="Q614">
        <v>50</v>
      </c>
      <c r="R614" t="s">
        <v>1844</v>
      </c>
      <c r="T614">
        <v>0</v>
      </c>
      <c r="V614" s="4" t="s">
        <v>1689</v>
      </c>
      <c r="W614" t="s">
        <v>1845</v>
      </c>
      <c r="AA614" s="2"/>
    </row>
    <row r="615" spans="1:28" x14ac:dyDescent="0.25">
      <c r="A615" t="s">
        <v>67</v>
      </c>
      <c r="B615" t="s">
        <v>68</v>
      </c>
      <c r="C615" t="s">
        <v>1144</v>
      </c>
      <c r="D615" t="s">
        <v>1205</v>
      </c>
      <c r="F615" t="s">
        <v>1206</v>
      </c>
      <c r="G615" t="s">
        <v>15</v>
      </c>
      <c r="I615">
        <v>2012</v>
      </c>
      <c r="J615" t="s">
        <v>16</v>
      </c>
      <c r="K615" t="s">
        <v>1859</v>
      </c>
      <c r="L615" t="s">
        <v>1860</v>
      </c>
      <c r="M615" t="s">
        <v>1861</v>
      </c>
      <c r="N615" t="s">
        <v>1664</v>
      </c>
      <c r="O615">
        <v>1</v>
      </c>
      <c r="P615" t="s">
        <v>1708</v>
      </c>
      <c r="Q615" t="s">
        <v>1862</v>
      </c>
      <c r="R615" t="s">
        <v>1863</v>
      </c>
      <c r="V615" t="s">
        <v>1672</v>
      </c>
      <c r="W615">
        <v>92</v>
      </c>
      <c r="AA615" s="2"/>
    </row>
    <row r="616" spans="1:28" x14ac:dyDescent="0.25">
      <c r="A616" t="s">
        <v>67</v>
      </c>
      <c r="B616" t="s">
        <v>68</v>
      </c>
      <c r="C616" t="s">
        <v>1144</v>
      </c>
      <c r="D616" t="s">
        <v>585</v>
      </c>
      <c r="F616" t="s">
        <v>1207</v>
      </c>
      <c r="G616" t="s">
        <v>15</v>
      </c>
      <c r="I616">
        <v>2012</v>
      </c>
      <c r="J616" t="s">
        <v>16</v>
      </c>
      <c r="K616" t="s">
        <v>1876</v>
      </c>
      <c r="L616" t="s">
        <v>1877</v>
      </c>
      <c r="M616" t="s">
        <v>1842</v>
      </c>
      <c r="N616" t="s">
        <v>1721</v>
      </c>
      <c r="O616">
        <v>1</v>
      </c>
      <c r="P616" t="s">
        <v>1708</v>
      </c>
      <c r="V616" t="s">
        <v>1689</v>
      </c>
      <c r="W616" t="s">
        <v>1875</v>
      </c>
      <c r="AA616" s="2"/>
    </row>
    <row r="617" spans="1:28" x14ac:dyDescent="0.25">
      <c r="A617" t="s">
        <v>67</v>
      </c>
      <c r="B617" t="s">
        <v>68</v>
      </c>
      <c r="C617" t="s">
        <v>1144</v>
      </c>
      <c r="D617" t="s">
        <v>1208</v>
      </c>
      <c r="F617" t="s">
        <v>1209</v>
      </c>
      <c r="G617" t="s">
        <v>101</v>
      </c>
      <c r="H617" t="s">
        <v>1210</v>
      </c>
      <c r="I617">
        <v>2013</v>
      </c>
      <c r="J617" t="s">
        <v>16</v>
      </c>
      <c r="K617">
        <v>0.43</v>
      </c>
      <c r="L617">
        <v>0.43</v>
      </c>
      <c r="M617" t="s">
        <v>1729</v>
      </c>
      <c r="N617" t="s">
        <v>1846</v>
      </c>
      <c r="O617">
        <v>1</v>
      </c>
      <c r="P617" t="s">
        <v>1708</v>
      </c>
      <c r="Q617">
        <v>55.3</v>
      </c>
      <c r="R617" t="s">
        <v>1855</v>
      </c>
      <c r="S617">
        <v>10</v>
      </c>
      <c r="T617" s="4">
        <v>0</v>
      </c>
      <c r="U617" s="4" t="s">
        <v>1856</v>
      </c>
      <c r="V617" t="s">
        <v>1689</v>
      </c>
      <c r="W617">
        <v>91</v>
      </c>
      <c r="Y617">
        <v>93</v>
      </c>
      <c r="AA617" s="2"/>
    </row>
    <row r="618" spans="1:28" x14ac:dyDescent="0.25">
      <c r="A618" t="s">
        <v>67</v>
      </c>
      <c r="B618" t="s">
        <v>68</v>
      </c>
      <c r="C618" t="s">
        <v>1144</v>
      </c>
      <c r="D618" t="s">
        <v>1211</v>
      </c>
      <c r="F618" t="s">
        <v>1212</v>
      </c>
      <c r="G618" t="s">
        <v>44</v>
      </c>
      <c r="H618" t="s">
        <v>118</v>
      </c>
      <c r="I618">
        <v>2012</v>
      </c>
      <c r="J618" t="s">
        <v>50</v>
      </c>
      <c r="K618" t="s">
        <v>1882</v>
      </c>
      <c r="L618" t="s">
        <v>1727</v>
      </c>
      <c r="M618" t="s">
        <v>1721</v>
      </c>
      <c r="N618">
        <v>1</v>
      </c>
      <c r="O618" t="s">
        <v>1708</v>
      </c>
      <c r="P618">
        <v>45</v>
      </c>
      <c r="Q618">
        <v>80</v>
      </c>
      <c r="W618" t="s">
        <v>1883</v>
      </c>
      <c r="Y618">
        <v>72</v>
      </c>
      <c r="AA618" s="2"/>
    </row>
    <row r="619" spans="1:28" x14ac:dyDescent="0.25">
      <c r="A619" t="s">
        <v>67</v>
      </c>
      <c r="B619" t="s">
        <v>68</v>
      </c>
      <c r="C619" t="s">
        <v>1144</v>
      </c>
      <c r="D619" t="s">
        <v>1213</v>
      </c>
      <c r="F619" t="s">
        <v>1214</v>
      </c>
      <c r="G619" t="s">
        <v>201</v>
      </c>
      <c r="I619">
        <v>2012</v>
      </c>
      <c r="AA619" s="2"/>
    </row>
    <row r="620" spans="1:28" x14ac:dyDescent="0.25">
      <c r="A620" t="s">
        <v>67</v>
      </c>
      <c r="B620" t="s">
        <v>68</v>
      </c>
      <c r="C620" t="s">
        <v>1144</v>
      </c>
      <c r="D620" t="s">
        <v>1215</v>
      </c>
      <c r="F620" t="s">
        <v>1216</v>
      </c>
      <c r="G620" t="s">
        <v>44</v>
      </c>
      <c r="H620" t="s">
        <v>1217</v>
      </c>
      <c r="I620">
        <v>2012</v>
      </c>
      <c r="J620" t="s">
        <v>16</v>
      </c>
      <c r="K620" t="s">
        <v>1857</v>
      </c>
      <c r="L620" t="s">
        <v>1857</v>
      </c>
      <c r="M620" t="s">
        <v>1729</v>
      </c>
      <c r="N620" t="s">
        <v>1846</v>
      </c>
      <c r="O620">
        <v>1</v>
      </c>
      <c r="P620" t="s">
        <v>1708</v>
      </c>
      <c r="Q620">
        <v>55.3</v>
      </c>
      <c r="R620" t="s">
        <v>1855</v>
      </c>
      <c r="T620" s="4">
        <v>0</v>
      </c>
      <c r="U620" s="4" t="s">
        <v>1858</v>
      </c>
      <c r="V620" t="s">
        <v>1689</v>
      </c>
      <c r="Y620">
        <v>93</v>
      </c>
      <c r="AA620" s="2"/>
    </row>
    <row r="621" spans="1:28" x14ac:dyDescent="0.25">
      <c r="A621" t="s">
        <v>67</v>
      </c>
      <c r="B621" t="s">
        <v>68</v>
      </c>
      <c r="C621" t="s">
        <v>1144</v>
      </c>
      <c r="D621" t="s">
        <v>1218</v>
      </c>
      <c r="F621" t="s">
        <v>1219</v>
      </c>
      <c r="G621" t="s">
        <v>44</v>
      </c>
      <c r="H621" t="s">
        <v>118</v>
      </c>
      <c r="I621">
        <v>2012</v>
      </c>
      <c r="J621" t="s">
        <v>50</v>
      </c>
      <c r="K621" t="s">
        <v>1836</v>
      </c>
      <c r="L621" t="s">
        <v>1837</v>
      </c>
      <c r="M621" t="s">
        <v>1723</v>
      </c>
      <c r="N621" t="s">
        <v>1721</v>
      </c>
      <c r="O621">
        <v>1</v>
      </c>
      <c r="P621" t="s">
        <v>1708</v>
      </c>
      <c r="Q621">
        <v>56</v>
      </c>
      <c r="V621" t="s">
        <v>1689</v>
      </c>
      <c r="W621" t="s">
        <v>1838</v>
      </c>
      <c r="AA621" s="2"/>
    </row>
    <row r="622" spans="1:28" x14ac:dyDescent="0.25">
      <c r="A622" t="s">
        <v>67</v>
      </c>
      <c r="B622" t="s">
        <v>68</v>
      </c>
      <c r="C622" t="s">
        <v>1144</v>
      </c>
      <c r="D622" t="s">
        <v>1220</v>
      </c>
      <c r="F622" t="s">
        <v>1221</v>
      </c>
      <c r="G622" t="s">
        <v>27</v>
      </c>
      <c r="I622">
        <v>2012</v>
      </c>
      <c r="J622" t="s">
        <v>16</v>
      </c>
      <c r="M622" t="s">
        <v>1842</v>
      </c>
      <c r="O622">
        <v>1</v>
      </c>
      <c r="P622" t="s">
        <v>1708</v>
      </c>
      <c r="V622" t="s">
        <v>1835</v>
      </c>
      <c r="W622">
        <v>97</v>
      </c>
      <c r="AA622" s="2"/>
    </row>
    <row r="623" spans="1:28" x14ac:dyDescent="0.25">
      <c r="A623" t="s">
        <v>67</v>
      </c>
      <c r="B623" t="s">
        <v>68</v>
      </c>
      <c r="C623" t="s">
        <v>1224</v>
      </c>
      <c r="D623" t="s">
        <v>1225</v>
      </c>
      <c r="F623" t="s">
        <v>1226</v>
      </c>
      <c r="G623" t="s">
        <v>15</v>
      </c>
      <c r="I623">
        <v>2014</v>
      </c>
      <c r="J623" t="s">
        <v>16</v>
      </c>
      <c r="K623">
        <v>0.18</v>
      </c>
      <c r="L623">
        <v>0.26</v>
      </c>
      <c r="M623" t="s">
        <v>1973</v>
      </c>
      <c r="N623" t="s">
        <v>1974</v>
      </c>
      <c r="O623">
        <v>1</v>
      </c>
      <c r="P623" t="s">
        <v>1829</v>
      </c>
      <c r="Q623" t="s">
        <v>1975</v>
      </c>
      <c r="R623" t="s">
        <v>1976</v>
      </c>
      <c r="V623" t="s">
        <v>1847</v>
      </c>
      <c r="W623" t="s">
        <v>1977</v>
      </c>
      <c r="AA623" s="2"/>
    </row>
    <row r="624" spans="1:28" x14ac:dyDescent="0.25">
      <c r="A624" t="s">
        <v>67</v>
      </c>
      <c r="B624" t="s">
        <v>68</v>
      </c>
      <c r="C624" t="s">
        <v>1224</v>
      </c>
      <c r="D624" t="s">
        <v>1227</v>
      </c>
      <c r="F624" t="s">
        <v>1228</v>
      </c>
      <c r="G624" t="s">
        <v>101</v>
      </c>
      <c r="H624" t="s">
        <v>1229</v>
      </c>
      <c r="I624">
        <v>2013</v>
      </c>
      <c r="J624" t="s">
        <v>16</v>
      </c>
      <c r="K624" t="s">
        <v>1959</v>
      </c>
      <c r="L624" t="s">
        <v>1959</v>
      </c>
      <c r="M624" t="s">
        <v>1729</v>
      </c>
      <c r="N624" t="s">
        <v>1846</v>
      </c>
      <c r="O624">
        <v>1</v>
      </c>
      <c r="P624" t="s">
        <v>1708</v>
      </c>
      <c r="Q624" t="s">
        <v>1960</v>
      </c>
      <c r="R624" t="s">
        <v>1961</v>
      </c>
      <c r="T624" s="4">
        <v>0</v>
      </c>
      <c r="U624" s="4" t="s">
        <v>1962</v>
      </c>
      <c r="V624" s="4" t="s">
        <v>1689</v>
      </c>
      <c r="AA624" s="2"/>
    </row>
    <row r="625" spans="1:27" x14ac:dyDescent="0.25">
      <c r="A625" t="s">
        <v>67</v>
      </c>
      <c r="B625" t="s">
        <v>68</v>
      </c>
      <c r="C625" t="s">
        <v>1224</v>
      </c>
      <c r="D625" t="s">
        <v>1230</v>
      </c>
      <c r="F625" t="s">
        <v>1231</v>
      </c>
      <c r="G625" t="s">
        <v>15</v>
      </c>
      <c r="I625">
        <v>2014</v>
      </c>
      <c r="J625" t="s">
        <v>24</v>
      </c>
      <c r="AA625" s="2"/>
    </row>
    <row r="626" spans="1:27" x14ac:dyDescent="0.25">
      <c r="A626" t="s">
        <v>67</v>
      </c>
      <c r="B626" t="s">
        <v>68</v>
      </c>
      <c r="C626" t="s">
        <v>1224</v>
      </c>
      <c r="D626" t="s">
        <v>1232</v>
      </c>
      <c r="F626" t="s">
        <v>1233</v>
      </c>
      <c r="G626" t="s">
        <v>96</v>
      </c>
      <c r="H626" t="s">
        <v>1047</v>
      </c>
      <c r="I626">
        <v>2014</v>
      </c>
      <c r="J626" t="s">
        <v>16</v>
      </c>
      <c r="AA626" s="2"/>
    </row>
    <row r="627" spans="1:27" x14ac:dyDescent="0.25">
      <c r="A627" t="s">
        <v>67</v>
      </c>
      <c r="B627" t="s">
        <v>68</v>
      </c>
      <c r="C627" t="s">
        <v>1224</v>
      </c>
      <c r="D627" t="s">
        <v>1234</v>
      </c>
      <c r="F627" t="s">
        <v>1235</v>
      </c>
      <c r="G627" t="s">
        <v>101</v>
      </c>
      <c r="H627" t="s">
        <v>1236</v>
      </c>
      <c r="I627">
        <v>2014</v>
      </c>
      <c r="J627" t="s">
        <v>16</v>
      </c>
      <c r="AA627" s="2"/>
    </row>
    <row r="628" spans="1:27" x14ac:dyDescent="0.25">
      <c r="A628" t="s">
        <v>67</v>
      </c>
      <c r="B628" t="s">
        <v>68</v>
      </c>
      <c r="C628" t="s">
        <v>1224</v>
      </c>
      <c r="D628" t="s">
        <v>1237</v>
      </c>
      <c r="F628" t="s">
        <v>1238</v>
      </c>
      <c r="G628" t="s">
        <v>15</v>
      </c>
      <c r="I628">
        <v>2014</v>
      </c>
      <c r="J628" t="s">
        <v>16</v>
      </c>
      <c r="AA628" s="2"/>
    </row>
    <row r="629" spans="1:27" x14ac:dyDescent="0.25">
      <c r="A629" t="s">
        <v>67</v>
      </c>
      <c r="B629" t="s">
        <v>68</v>
      </c>
      <c r="C629" t="s">
        <v>1224</v>
      </c>
      <c r="D629" t="s">
        <v>1239</v>
      </c>
      <c r="F629" t="s">
        <v>1240</v>
      </c>
      <c r="G629" t="s">
        <v>15</v>
      </c>
      <c r="I629">
        <v>2012</v>
      </c>
      <c r="J629" t="s">
        <v>16</v>
      </c>
      <c r="K629" t="s">
        <v>1966</v>
      </c>
      <c r="L629" t="s">
        <v>1966</v>
      </c>
      <c r="M629" t="s">
        <v>1723</v>
      </c>
      <c r="N629" t="s">
        <v>1721</v>
      </c>
      <c r="O629">
        <v>1</v>
      </c>
      <c r="P629" t="s">
        <v>1708</v>
      </c>
      <c r="V629" t="s">
        <v>1759</v>
      </c>
      <c r="W629">
        <v>76</v>
      </c>
      <c r="AA629" s="2"/>
    </row>
    <row r="630" spans="1:27" x14ac:dyDescent="0.25">
      <c r="A630" t="s">
        <v>67</v>
      </c>
      <c r="B630" t="s">
        <v>68</v>
      </c>
      <c r="C630" t="s">
        <v>1224</v>
      </c>
      <c r="D630" t="s">
        <v>1241</v>
      </c>
      <c r="F630" t="s">
        <v>1242</v>
      </c>
      <c r="G630" t="s">
        <v>44</v>
      </c>
      <c r="H630" t="s">
        <v>713</v>
      </c>
      <c r="I630">
        <v>2013</v>
      </c>
      <c r="J630" t="s">
        <v>24</v>
      </c>
      <c r="M630" t="s">
        <v>1729</v>
      </c>
      <c r="O630">
        <v>1</v>
      </c>
      <c r="P630" t="s">
        <v>1708</v>
      </c>
      <c r="AA630" s="2"/>
    </row>
    <row r="631" spans="1:27" x14ac:dyDescent="0.25">
      <c r="A631" t="s">
        <v>67</v>
      </c>
      <c r="B631" t="s">
        <v>68</v>
      </c>
      <c r="C631" t="s">
        <v>1224</v>
      </c>
      <c r="D631" t="s">
        <v>1243</v>
      </c>
      <c r="F631" t="s">
        <v>1244</v>
      </c>
      <c r="G631" t="s">
        <v>96</v>
      </c>
      <c r="H631" t="s">
        <v>1245</v>
      </c>
      <c r="I631">
        <v>2012</v>
      </c>
      <c r="J631" t="s">
        <v>24</v>
      </c>
      <c r="K631">
        <v>0.37</v>
      </c>
      <c r="L631">
        <v>0.37</v>
      </c>
      <c r="M631" t="s">
        <v>1750</v>
      </c>
      <c r="N631" t="s">
        <v>1878</v>
      </c>
      <c r="O631">
        <v>1</v>
      </c>
      <c r="P631" t="s">
        <v>1708</v>
      </c>
      <c r="Q631" t="s">
        <v>1967</v>
      </c>
      <c r="R631">
        <v>80</v>
      </c>
      <c r="U631" s="4" t="s">
        <v>1914</v>
      </c>
      <c r="V631" t="s">
        <v>1759</v>
      </c>
      <c r="W631" t="s">
        <v>1968</v>
      </c>
    </row>
    <row r="632" spans="1:27" x14ac:dyDescent="0.25">
      <c r="A632" t="s">
        <v>67</v>
      </c>
      <c r="B632" t="s">
        <v>68</v>
      </c>
      <c r="C632" t="s">
        <v>1224</v>
      </c>
      <c r="D632" t="s">
        <v>1246</v>
      </c>
      <c r="F632" t="s">
        <v>1247</v>
      </c>
      <c r="G632" t="s">
        <v>15</v>
      </c>
      <c r="I632">
        <v>2014</v>
      </c>
      <c r="J632" t="s">
        <v>16</v>
      </c>
      <c r="K632" t="s">
        <v>1969</v>
      </c>
      <c r="L632" t="s">
        <v>1969</v>
      </c>
      <c r="M632" t="s">
        <v>1842</v>
      </c>
      <c r="O632">
        <v>1</v>
      </c>
      <c r="P632" t="s">
        <v>1708</v>
      </c>
      <c r="Q632" t="s">
        <v>1970</v>
      </c>
      <c r="R632" t="s">
        <v>1971</v>
      </c>
      <c r="U632" s="4">
        <v>8</v>
      </c>
      <c r="V632" t="s">
        <v>1673</v>
      </c>
      <c r="W632" t="s">
        <v>1972</v>
      </c>
    </row>
    <row r="633" spans="1:27" x14ac:dyDescent="0.25">
      <c r="A633" t="s">
        <v>67</v>
      </c>
      <c r="B633" t="s">
        <v>68</v>
      </c>
      <c r="C633" t="s">
        <v>1224</v>
      </c>
      <c r="D633" t="s">
        <v>1248</v>
      </c>
      <c r="F633" t="s">
        <v>1249</v>
      </c>
      <c r="G633" t="s">
        <v>101</v>
      </c>
      <c r="H633" t="s">
        <v>1102</v>
      </c>
      <c r="I633">
        <v>2013</v>
      </c>
      <c r="J633" t="s">
        <v>16</v>
      </c>
      <c r="M633" t="s">
        <v>1727</v>
      </c>
      <c r="N633" t="s">
        <v>1947</v>
      </c>
      <c r="O633">
        <v>1</v>
      </c>
      <c r="P633" t="s">
        <v>1708</v>
      </c>
      <c r="Q633" t="s">
        <v>1957</v>
      </c>
      <c r="R633" t="s">
        <v>1958</v>
      </c>
    </row>
    <row r="634" spans="1:27" x14ac:dyDescent="0.25">
      <c r="A634" t="s">
        <v>67</v>
      </c>
      <c r="B634" t="s">
        <v>68</v>
      </c>
      <c r="C634" t="s">
        <v>1224</v>
      </c>
      <c r="D634" t="s">
        <v>1250</v>
      </c>
      <c r="F634" t="s">
        <v>1251</v>
      </c>
      <c r="G634" t="s">
        <v>15</v>
      </c>
      <c r="I634">
        <v>2012</v>
      </c>
      <c r="J634" t="s">
        <v>24</v>
      </c>
      <c r="K634" t="s">
        <v>1946</v>
      </c>
      <c r="L634" t="s">
        <v>1946</v>
      </c>
      <c r="M634" t="s">
        <v>1842</v>
      </c>
      <c r="N634" t="s">
        <v>1947</v>
      </c>
      <c r="O634">
        <v>1</v>
      </c>
      <c r="P634" t="s">
        <v>1708</v>
      </c>
      <c r="Q634" t="s">
        <v>1948</v>
      </c>
      <c r="R634">
        <v>96</v>
      </c>
      <c r="W634" t="s">
        <v>1949</v>
      </c>
    </row>
    <row r="635" spans="1:27" x14ac:dyDescent="0.25">
      <c r="A635" t="s">
        <v>67</v>
      </c>
      <c r="B635" t="s">
        <v>68</v>
      </c>
      <c r="C635" t="s">
        <v>1224</v>
      </c>
      <c r="D635" t="s">
        <v>1252</v>
      </c>
      <c r="F635" t="s">
        <v>1253</v>
      </c>
      <c r="G635" t="s">
        <v>96</v>
      </c>
      <c r="H635" t="s">
        <v>402</v>
      </c>
      <c r="I635">
        <v>2013</v>
      </c>
      <c r="J635" t="s">
        <v>16</v>
      </c>
      <c r="K635" t="s">
        <v>1963</v>
      </c>
      <c r="L635" t="s">
        <v>1963</v>
      </c>
      <c r="M635" t="s">
        <v>1729</v>
      </c>
      <c r="N635" t="s">
        <v>1846</v>
      </c>
      <c r="O635">
        <v>1</v>
      </c>
      <c r="P635" t="s">
        <v>1708</v>
      </c>
      <c r="Q635" t="s">
        <v>1964</v>
      </c>
      <c r="T635" s="4">
        <v>0</v>
      </c>
      <c r="U635" s="4" t="s">
        <v>1962</v>
      </c>
      <c r="V635" t="s">
        <v>1689</v>
      </c>
      <c r="Y635">
        <v>90</v>
      </c>
    </row>
    <row r="636" spans="1:27" x14ac:dyDescent="0.25">
      <c r="A636" t="s">
        <v>67</v>
      </c>
      <c r="B636" t="s">
        <v>68</v>
      </c>
      <c r="C636" t="s">
        <v>1224</v>
      </c>
      <c r="D636" t="s">
        <v>1254</v>
      </c>
      <c r="F636" t="s">
        <v>1255</v>
      </c>
      <c r="G636" t="s">
        <v>27</v>
      </c>
      <c r="I636">
        <v>2012</v>
      </c>
      <c r="J636" t="s">
        <v>46</v>
      </c>
      <c r="K636">
        <v>0.41</v>
      </c>
      <c r="L636">
        <v>0.41</v>
      </c>
      <c r="M636" t="s">
        <v>1750</v>
      </c>
      <c r="N636" t="s">
        <v>1721</v>
      </c>
      <c r="O636">
        <v>1</v>
      </c>
      <c r="P636" t="s">
        <v>1708</v>
      </c>
      <c r="Q636">
        <v>50</v>
      </c>
      <c r="R636">
        <v>69</v>
      </c>
      <c r="V636" t="s">
        <v>1672</v>
      </c>
      <c r="W636" t="s">
        <v>1965</v>
      </c>
    </row>
    <row r="637" spans="1:27" x14ac:dyDescent="0.25">
      <c r="A637" t="s">
        <v>67</v>
      </c>
      <c r="B637" t="s">
        <v>68</v>
      </c>
      <c r="C637" t="s">
        <v>1224</v>
      </c>
      <c r="D637" t="s">
        <v>1256</v>
      </c>
      <c r="F637" t="s">
        <v>1257</v>
      </c>
      <c r="G637" t="s">
        <v>15</v>
      </c>
      <c r="I637">
        <v>2014</v>
      </c>
      <c r="J637" t="s">
        <v>16</v>
      </c>
    </row>
    <row r="638" spans="1:27" x14ac:dyDescent="0.25">
      <c r="A638" t="s">
        <v>67</v>
      </c>
      <c r="B638" t="s">
        <v>68</v>
      </c>
      <c r="C638" t="s">
        <v>1224</v>
      </c>
      <c r="D638" t="s">
        <v>1258</v>
      </c>
      <c r="F638" t="s">
        <v>1259</v>
      </c>
      <c r="G638" t="s">
        <v>15</v>
      </c>
      <c r="I638">
        <v>2012</v>
      </c>
      <c r="J638" t="s">
        <v>16</v>
      </c>
      <c r="K638" t="s">
        <v>1950</v>
      </c>
      <c r="L638" t="s">
        <v>1951</v>
      </c>
      <c r="M638" t="s">
        <v>1712</v>
      </c>
      <c r="N638" t="s">
        <v>1721</v>
      </c>
      <c r="O638">
        <v>1</v>
      </c>
      <c r="P638" t="s">
        <v>1708</v>
      </c>
      <c r="Q638" t="s">
        <v>1952</v>
      </c>
      <c r="R638" t="s">
        <v>1953</v>
      </c>
      <c r="S638">
        <v>12</v>
      </c>
      <c r="T638" s="4">
        <v>0</v>
      </c>
      <c r="U638" s="4">
        <v>6</v>
      </c>
      <c r="V638" t="s">
        <v>1689</v>
      </c>
      <c r="W638">
        <v>79</v>
      </c>
      <c r="X638">
        <v>5</v>
      </c>
      <c r="Y638">
        <v>93</v>
      </c>
    </row>
    <row r="639" spans="1:27" x14ac:dyDescent="0.25">
      <c r="A639" t="s">
        <v>67</v>
      </c>
      <c r="B639" t="s">
        <v>68</v>
      </c>
      <c r="C639" t="s">
        <v>1224</v>
      </c>
      <c r="D639" t="s">
        <v>1260</v>
      </c>
      <c r="F639" t="s">
        <v>1261</v>
      </c>
      <c r="G639" t="s">
        <v>15</v>
      </c>
      <c r="I639">
        <v>2014</v>
      </c>
      <c r="J639" t="s">
        <v>16</v>
      </c>
    </row>
    <row r="640" spans="1:27" x14ac:dyDescent="0.25">
      <c r="A640" t="s">
        <v>67</v>
      </c>
      <c r="B640" t="s">
        <v>68</v>
      </c>
      <c r="C640" t="s">
        <v>1224</v>
      </c>
      <c r="D640" t="s">
        <v>1262</v>
      </c>
      <c r="F640" t="s">
        <v>1263</v>
      </c>
      <c r="G640" t="s">
        <v>44</v>
      </c>
      <c r="H640" t="s">
        <v>1102</v>
      </c>
      <c r="I640">
        <v>2012</v>
      </c>
      <c r="J640" t="s">
        <v>16</v>
      </c>
      <c r="K640" t="s">
        <v>1954</v>
      </c>
      <c r="L640" t="s">
        <v>1954</v>
      </c>
      <c r="M640" t="s">
        <v>1727</v>
      </c>
      <c r="N640" t="s">
        <v>1955</v>
      </c>
      <c r="O640">
        <v>1</v>
      </c>
      <c r="P640" t="s">
        <v>1708</v>
      </c>
      <c r="Q640">
        <v>52</v>
      </c>
      <c r="R640">
        <v>72</v>
      </c>
      <c r="V640" t="s">
        <v>1672</v>
      </c>
      <c r="W640" t="s">
        <v>1956</v>
      </c>
    </row>
    <row r="641" spans="1:27" x14ac:dyDescent="0.25">
      <c r="A641" t="s">
        <v>67</v>
      </c>
      <c r="B641" t="s">
        <v>68</v>
      </c>
      <c r="C641" t="s">
        <v>1461</v>
      </c>
      <c r="D641" t="s">
        <v>297</v>
      </c>
      <c r="F641" t="s">
        <v>1462</v>
      </c>
      <c r="G641" t="s">
        <v>15</v>
      </c>
      <c r="I641">
        <v>2012</v>
      </c>
      <c r="J641" t="s">
        <v>24</v>
      </c>
      <c r="K641">
        <v>0.69</v>
      </c>
      <c r="L641">
        <v>0.81</v>
      </c>
      <c r="M641" t="s">
        <v>1677</v>
      </c>
      <c r="N641" t="s">
        <v>1811</v>
      </c>
      <c r="O641">
        <v>1</v>
      </c>
      <c r="P641" t="s">
        <v>1708</v>
      </c>
      <c r="Q641" t="s">
        <v>1812</v>
      </c>
      <c r="R641" t="s">
        <v>1813</v>
      </c>
      <c r="V641" t="s">
        <v>1759</v>
      </c>
      <c r="W641">
        <v>104</v>
      </c>
      <c r="Y641">
        <v>90</v>
      </c>
    </row>
    <row r="642" spans="1:27" s="7" customFormat="1" x14ac:dyDescent="0.25">
      <c r="A642" s="7" t="s">
        <v>73</v>
      </c>
      <c r="B642" s="7" t="s">
        <v>74</v>
      </c>
      <c r="C642" s="7" t="s">
        <v>75</v>
      </c>
      <c r="D642" s="7" t="s">
        <v>76</v>
      </c>
      <c r="F642" s="7" t="s">
        <v>77</v>
      </c>
      <c r="G642" s="7" t="s">
        <v>27</v>
      </c>
      <c r="I642" s="7">
        <v>2012</v>
      </c>
      <c r="J642" s="7" t="s">
        <v>24</v>
      </c>
      <c r="K642" s="7">
        <v>30</v>
      </c>
      <c r="L642" s="7">
        <v>38</v>
      </c>
      <c r="M642" s="7" t="s">
        <v>1678</v>
      </c>
      <c r="N642" s="7" t="s">
        <v>1685</v>
      </c>
      <c r="O642" s="7">
        <v>1</v>
      </c>
      <c r="P642" s="7" t="s">
        <v>1665</v>
      </c>
      <c r="Q642" s="7" t="s">
        <v>1691</v>
      </c>
      <c r="R642" s="7" t="s">
        <v>1692</v>
      </c>
      <c r="S642" s="7">
        <v>113</v>
      </c>
      <c r="T642" s="8"/>
      <c r="U642" s="8" t="s">
        <v>1693</v>
      </c>
      <c r="V642" s="7" t="s">
        <v>1689</v>
      </c>
      <c r="Y642" s="7" t="s">
        <v>1695</v>
      </c>
      <c r="AA642"/>
    </row>
    <row r="643" spans="1:27" s="7" customFormat="1" x14ac:dyDescent="0.25">
      <c r="A643" s="7" t="s">
        <v>73</v>
      </c>
      <c r="B643" s="7" t="s">
        <v>74</v>
      </c>
      <c r="C643" s="7" t="s">
        <v>75</v>
      </c>
      <c r="D643" s="7" t="s">
        <v>78</v>
      </c>
      <c r="F643" s="7" t="s">
        <v>79</v>
      </c>
      <c r="G643" s="7" t="s">
        <v>15</v>
      </c>
      <c r="I643" s="7">
        <v>2012</v>
      </c>
      <c r="J643" s="7" t="s">
        <v>50</v>
      </c>
      <c r="K643" s="7">
        <v>14.3</v>
      </c>
      <c r="L643" s="7">
        <v>16</v>
      </c>
      <c r="M643" s="7" t="s">
        <v>1684</v>
      </c>
      <c r="N643" s="7" t="s">
        <v>1685</v>
      </c>
      <c r="O643" s="7">
        <v>1</v>
      </c>
      <c r="P643" s="7" t="s">
        <v>1665</v>
      </c>
      <c r="Q643" s="7" t="s">
        <v>1686</v>
      </c>
      <c r="R643" s="7" t="s">
        <v>1687</v>
      </c>
      <c r="S643" s="7">
        <v>130</v>
      </c>
      <c r="T643" s="7">
        <v>38</v>
      </c>
      <c r="U643" s="8" t="s">
        <v>1694</v>
      </c>
      <c r="V643" s="7" t="s">
        <v>1689</v>
      </c>
      <c r="Y643" s="7" t="s">
        <v>1690</v>
      </c>
      <c r="AA643"/>
    </row>
    <row r="644" spans="1:27" s="7" customFormat="1" x14ac:dyDescent="0.25">
      <c r="A644" s="7" t="s">
        <v>73</v>
      </c>
      <c r="B644" s="7" t="s">
        <v>74</v>
      </c>
      <c r="C644" s="7" t="s">
        <v>521</v>
      </c>
      <c r="D644" s="7" t="s">
        <v>522</v>
      </c>
      <c r="F644" s="7" t="s">
        <v>523</v>
      </c>
      <c r="G644" s="7" t="s">
        <v>44</v>
      </c>
      <c r="H644" s="7" t="s">
        <v>524</v>
      </c>
      <c r="I644" s="7">
        <v>2012</v>
      </c>
      <c r="J644" s="7" t="s">
        <v>16</v>
      </c>
      <c r="K644" s="7" t="s">
        <v>1696</v>
      </c>
      <c r="L644" s="7" t="s">
        <v>1697</v>
      </c>
      <c r="M644" s="7" t="s">
        <v>1698</v>
      </c>
      <c r="N644" s="7" t="s">
        <v>1699</v>
      </c>
      <c r="O644" s="7">
        <v>2</v>
      </c>
      <c r="P644" s="7" t="s">
        <v>1665</v>
      </c>
      <c r="Q644" s="7" t="s">
        <v>1700</v>
      </c>
      <c r="R644" s="7" t="s">
        <v>1701</v>
      </c>
      <c r="S644" s="8">
        <v>49</v>
      </c>
      <c r="T644" s="8">
        <v>0</v>
      </c>
      <c r="V644" s="7" t="s">
        <v>1689</v>
      </c>
      <c r="AA644"/>
    </row>
    <row r="645" spans="1:27" s="7" customFormat="1" x14ac:dyDescent="0.25">
      <c r="A645" s="7" t="s">
        <v>73</v>
      </c>
      <c r="B645" s="7" t="s">
        <v>74</v>
      </c>
      <c r="C645" s="7" t="s">
        <v>521</v>
      </c>
      <c r="D645" s="7" t="s">
        <v>525</v>
      </c>
      <c r="F645" s="7" t="s">
        <v>526</v>
      </c>
      <c r="G645" s="7" t="s">
        <v>44</v>
      </c>
      <c r="H645" s="7" t="s">
        <v>402</v>
      </c>
      <c r="I645" s="7">
        <v>2013</v>
      </c>
      <c r="J645" s="7" t="s">
        <v>16</v>
      </c>
      <c r="K645" s="7">
        <v>5</v>
      </c>
      <c r="L645" s="7">
        <v>6</v>
      </c>
      <c r="M645" s="7" t="s">
        <v>1677</v>
      </c>
      <c r="N645" s="7" t="s">
        <v>1702</v>
      </c>
      <c r="O645" s="7">
        <v>2</v>
      </c>
      <c r="P645" s="7" t="s">
        <v>1665</v>
      </c>
      <c r="Q645" s="7" t="s">
        <v>1703</v>
      </c>
      <c r="R645" s="7">
        <v>62</v>
      </c>
      <c r="S645" s="7">
        <v>69</v>
      </c>
      <c r="T645" s="8"/>
      <c r="U645" s="8" t="s">
        <v>1704</v>
      </c>
      <c r="V645" s="7" t="s">
        <v>1705</v>
      </c>
      <c r="Y645" s="7" t="s">
        <v>1706</v>
      </c>
      <c r="AA645"/>
    </row>
    <row r="646" spans="1:27" s="2" customFormat="1" x14ac:dyDescent="0.25">
      <c r="A646" s="6" t="s">
        <v>73</v>
      </c>
      <c r="B646" s="6" t="s">
        <v>74</v>
      </c>
      <c r="C646" s="6" t="s">
        <v>521</v>
      </c>
      <c r="D646" s="6" t="s">
        <v>527</v>
      </c>
      <c r="E646" s="6"/>
      <c r="F646" s="6" t="s">
        <v>528</v>
      </c>
      <c r="G646" s="6" t="s">
        <v>96</v>
      </c>
      <c r="H646" s="6" t="s">
        <v>529</v>
      </c>
      <c r="I646" s="6">
        <v>2012</v>
      </c>
      <c r="J646" s="6" t="s">
        <v>16</v>
      </c>
      <c r="T646" s="5"/>
      <c r="U646" s="5"/>
      <c r="AA646"/>
    </row>
    <row r="647" spans="1:27" s="7" customFormat="1" x14ac:dyDescent="0.25">
      <c r="A647" s="7" t="s">
        <v>73</v>
      </c>
      <c r="B647" s="7" t="s">
        <v>74</v>
      </c>
      <c r="C647" s="7" t="s">
        <v>521</v>
      </c>
      <c r="D647" s="7" t="s">
        <v>530</v>
      </c>
      <c r="F647" s="7" t="s">
        <v>531</v>
      </c>
      <c r="G647" s="7" t="s">
        <v>44</v>
      </c>
      <c r="H647" s="7" t="s">
        <v>532</v>
      </c>
      <c r="I647" s="7">
        <v>2012</v>
      </c>
      <c r="J647" s="7" t="s">
        <v>16</v>
      </c>
      <c r="K647" s="7">
        <v>3.4</v>
      </c>
      <c r="L647" s="7">
        <v>3.7</v>
      </c>
      <c r="M647" s="7" t="s">
        <v>1698</v>
      </c>
      <c r="N647" s="7" t="s">
        <v>1699</v>
      </c>
      <c r="O647" s="7">
        <v>2</v>
      </c>
      <c r="P647" s="7" t="s">
        <v>1665</v>
      </c>
      <c r="Q647" s="7" t="s">
        <v>1710</v>
      </c>
      <c r="R647" s="7">
        <v>75</v>
      </c>
      <c r="S647" s="7">
        <v>52</v>
      </c>
      <c r="T647" s="8">
        <v>0</v>
      </c>
      <c r="U647" s="9" t="s">
        <v>1711</v>
      </c>
      <c r="V647" s="7" t="s">
        <v>1673</v>
      </c>
      <c r="AA647"/>
    </row>
    <row r="648" spans="1:27" s="7" customFormat="1" x14ac:dyDescent="0.25">
      <c r="A648" s="7" t="s">
        <v>73</v>
      </c>
      <c r="B648" s="7" t="s">
        <v>74</v>
      </c>
      <c r="C648" s="7" t="s">
        <v>521</v>
      </c>
      <c r="D648" s="7" t="s">
        <v>533</v>
      </c>
      <c r="F648" s="7" t="s">
        <v>534</v>
      </c>
      <c r="G648" s="7" t="s">
        <v>44</v>
      </c>
      <c r="H648" s="7" t="s">
        <v>118</v>
      </c>
      <c r="I648" s="7">
        <v>2012</v>
      </c>
      <c r="J648" s="7" t="s">
        <v>24</v>
      </c>
      <c r="K648" s="7">
        <v>2.8</v>
      </c>
      <c r="L648" s="7">
        <v>3.4</v>
      </c>
      <c r="M648" s="7" t="s">
        <v>1712</v>
      </c>
      <c r="N648" s="7" t="s">
        <v>1713</v>
      </c>
      <c r="O648" s="7">
        <v>2</v>
      </c>
      <c r="P648" s="7" t="s">
        <v>1665</v>
      </c>
      <c r="Q648" s="7" t="s">
        <v>1714</v>
      </c>
      <c r="R648" s="7">
        <v>75</v>
      </c>
      <c r="T648" s="8"/>
      <c r="U648" s="8">
        <v>5</v>
      </c>
      <c r="V648" s="7" t="s">
        <v>1689</v>
      </c>
      <c r="AA648"/>
    </row>
    <row r="649" spans="1:27" s="7" customFormat="1" x14ac:dyDescent="0.25">
      <c r="A649" s="7" t="s">
        <v>73</v>
      </c>
      <c r="B649" s="7" t="s">
        <v>74</v>
      </c>
      <c r="C649" s="7" t="s">
        <v>521</v>
      </c>
      <c r="D649" s="7" t="s">
        <v>535</v>
      </c>
      <c r="F649" s="7" t="s">
        <v>536</v>
      </c>
      <c r="G649" s="7" t="s">
        <v>44</v>
      </c>
      <c r="H649" s="7" t="s">
        <v>118</v>
      </c>
      <c r="I649" s="7">
        <v>2012</v>
      </c>
      <c r="J649" s="7" t="s">
        <v>24</v>
      </c>
      <c r="K649" s="9" t="s">
        <v>1707</v>
      </c>
      <c r="L649" s="9" t="s">
        <v>1707</v>
      </c>
      <c r="M649" s="7" t="s">
        <v>1708</v>
      </c>
      <c r="N649" s="7" t="s">
        <v>1668</v>
      </c>
      <c r="O649" s="7">
        <v>2</v>
      </c>
      <c r="P649" s="7" t="s">
        <v>1665</v>
      </c>
      <c r="Q649" s="7" t="s">
        <v>1709</v>
      </c>
      <c r="R649" s="7">
        <v>65</v>
      </c>
      <c r="T649" s="8"/>
      <c r="U649" s="8">
        <v>5</v>
      </c>
      <c r="V649" s="7" t="s">
        <v>1689</v>
      </c>
      <c r="Y649" s="7">
        <v>86</v>
      </c>
      <c r="AA649"/>
    </row>
    <row r="650" spans="1:27" s="7" customFormat="1" x14ac:dyDescent="0.25">
      <c r="A650" s="7" t="s">
        <v>73</v>
      </c>
      <c r="B650" s="7" t="s">
        <v>74</v>
      </c>
      <c r="C650" s="7" t="s">
        <v>521</v>
      </c>
      <c r="D650" s="7" t="s">
        <v>537</v>
      </c>
      <c r="F650" s="7" t="s">
        <v>538</v>
      </c>
      <c r="G650" s="7" t="s">
        <v>96</v>
      </c>
      <c r="H650" s="7" t="s">
        <v>539</v>
      </c>
      <c r="I650" s="7">
        <v>2012</v>
      </c>
      <c r="J650" s="7" t="s">
        <v>16</v>
      </c>
      <c r="K650" s="7" t="s">
        <v>1715</v>
      </c>
      <c r="L650" s="7" t="s">
        <v>1716</v>
      </c>
      <c r="M650" s="7" t="s">
        <v>1698</v>
      </c>
      <c r="O650" s="7">
        <v>2</v>
      </c>
      <c r="P650" s="7" t="s">
        <v>1717</v>
      </c>
      <c r="Q650" s="7">
        <v>35</v>
      </c>
      <c r="R650" s="7">
        <v>75</v>
      </c>
      <c r="T650" s="8"/>
      <c r="U650" s="8"/>
      <c r="V650" s="7" t="s">
        <v>1689</v>
      </c>
      <c r="AA650"/>
    </row>
    <row r="651" spans="1:27" s="7" customFormat="1" x14ac:dyDescent="0.25">
      <c r="A651" s="7" t="s">
        <v>73</v>
      </c>
      <c r="B651" s="7" t="s">
        <v>74</v>
      </c>
      <c r="C651" s="7" t="s">
        <v>540</v>
      </c>
      <c r="D651" s="7" t="s">
        <v>396</v>
      </c>
      <c r="F651" s="7" t="s">
        <v>541</v>
      </c>
      <c r="G651" s="7" t="s">
        <v>15</v>
      </c>
      <c r="I651" s="7">
        <v>2012</v>
      </c>
      <c r="J651" s="7" t="s">
        <v>16</v>
      </c>
      <c r="K651" s="7" t="s">
        <v>1731</v>
      </c>
      <c r="L651" s="7" t="s">
        <v>1732</v>
      </c>
      <c r="M651" s="7" t="s">
        <v>1727</v>
      </c>
      <c r="N651" s="7" t="s">
        <v>1721</v>
      </c>
      <c r="O651" s="7" t="s">
        <v>1679</v>
      </c>
      <c r="P651" s="7" t="s">
        <v>1665</v>
      </c>
      <c r="Q651" s="7" t="s">
        <v>1733</v>
      </c>
      <c r="R651" s="7" t="s">
        <v>1734</v>
      </c>
      <c r="S651" s="7">
        <v>23</v>
      </c>
      <c r="T651" s="8">
        <v>0</v>
      </c>
      <c r="U651" s="8" t="s">
        <v>1735</v>
      </c>
      <c r="V651" s="7" t="s">
        <v>1672</v>
      </c>
      <c r="Y651" s="7">
        <v>74.5</v>
      </c>
      <c r="AA651"/>
    </row>
    <row r="652" spans="1:27" s="7" customFormat="1" x14ac:dyDescent="0.25">
      <c r="A652" s="7" t="s">
        <v>73</v>
      </c>
      <c r="B652" s="7" t="s">
        <v>74</v>
      </c>
      <c r="C652" s="7" t="s">
        <v>885</v>
      </c>
      <c r="D652" s="7" t="s">
        <v>886</v>
      </c>
      <c r="F652" s="7" t="s">
        <v>887</v>
      </c>
      <c r="G652" s="7" t="s">
        <v>96</v>
      </c>
      <c r="H652" s="7" t="s">
        <v>888</v>
      </c>
      <c r="I652" s="7">
        <v>2012</v>
      </c>
      <c r="J652" s="7" t="s">
        <v>16</v>
      </c>
      <c r="K652" s="7">
        <v>5.2</v>
      </c>
      <c r="L652" s="7">
        <v>5.2</v>
      </c>
      <c r="M652" s="7" t="s">
        <v>1698</v>
      </c>
      <c r="N652" s="7" t="s">
        <v>1664</v>
      </c>
      <c r="O652" s="9" t="s">
        <v>1679</v>
      </c>
      <c r="P652" s="7" t="s">
        <v>1665</v>
      </c>
      <c r="Q652" s="7" t="s">
        <v>1719</v>
      </c>
      <c r="R652" s="7">
        <v>106</v>
      </c>
      <c r="S652" s="7">
        <v>67</v>
      </c>
      <c r="T652" s="8">
        <v>0</v>
      </c>
      <c r="U652" s="8" t="s">
        <v>1720</v>
      </c>
      <c r="V652" s="7" t="s">
        <v>1672</v>
      </c>
      <c r="Y652" s="7">
        <v>87</v>
      </c>
      <c r="AA652"/>
    </row>
    <row r="653" spans="1:27" s="7" customFormat="1" x14ac:dyDescent="0.25">
      <c r="A653" s="7" t="s">
        <v>73</v>
      </c>
      <c r="B653" s="7" t="s">
        <v>74</v>
      </c>
      <c r="C653" s="7" t="s">
        <v>1264</v>
      </c>
      <c r="D653" s="7" t="s">
        <v>1265</v>
      </c>
      <c r="F653" s="7" t="s">
        <v>1266</v>
      </c>
      <c r="G653" s="7" t="s">
        <v>27</v>
      </c>
      <c r="I653" s="7">
        <v>2012</v>
      </c>
      <c r="J653" s="7" t="s">
        <v>50</v>
      </c>
      <c r="K653" s="7">
        <v>4.7</v>
      </c>
      <c r="L653" s="7">
        <v>5</v>
      </c>
      <c r="M653" s="7" t="s">
        <v>1678</v>
      </c>
      <c r="N653" s="7" t="s">
        <v>1664</v>
      </c>
      <c r="O653" s="7" t="s">
        <v>1718</v>
      </c>
      <c r="P653" s="7" t="s">
        <v>1665</v>
      </c>
      <c r="Q653" s="7" t="s">
        <v>1680</v>
      </c>
      <c r="R653" s="7" t="s">
        <v>1681</v>
      </c>
      <c r="S653" s="7">
        <v>116</v>
      </c>
      <c r="T653" s="8">
        <v>0</v>
      </c>
      <c r="U653" s="9" t="s">
        <v>1683</v>
      </c>
      <c r="V653" s="7" t="s">
        <v>1673</v>
      </c>
      <c r="Y653" s="7">
        <v>89</v>
      </c>
      <c r="AA653" s="2"/>
    </row>
    <row r="654" spans="1:27" s="7" customFormat="1" x14ac:dyDescent="0.25">
      <c r="A654" s="7" t="s">
        <v>73</v>
      </c>
      <c r="B654" s="7" t="s">
        <v>74</v>
      </c>
      <c r="C654" s="7" t="s">
        <v>1264</v>
      </c>
      <c r="D654" s="7" t="s">
        <v>1267</v>
      </c>
      <c r="E654" s="7" t="s">
        <v>1268</v>
      </c>
      <c r="F654" s="7" t="s">
        <v>1269</v>
      </c>
      <c r="G654" s="7" t="s">
        <v>15</v>
      </c>
      <c r="I654" s="7">
        <v>2012</v>
      </c>
      <c r="J654" s="7" t="s">
        <v>50</v>
      </c>
      <c r="K654" s="7">
        <v>3.8</v>
      </c>
      <c r="L654" s="7">
        <v>3.8</v>
      </c>
      <c r="M654" s="7" t="s">
        <v>1677</v>
      </c>
      <c r="N654" s="7" t="s">
        <v>1668</v>
      </c>
      <c r="O654" s="7">
        <v>2</v>
      </c>
      <c r="P654" s="7" t="s">
        <v>1665</v>
      </c>
      <c r="Q654" s="7" t="s">
        <v>1669</v>
      </c>
      <c r="R654" s="7" t="s">
        <v>1670</v>
      </c>
      <c r="S654" s="7">
        <v>86</v>
      </c>
      <c r="T654" s="8">
        <v>0</v>
      </c>
      <c r="U654" s="8" t="s">
        <v>1674</v>
      </c>
      <c r="V654" s="7" t="s">
        <v>1673</v>
      </c>
      <c r="AA654"/>
    </row>
    <row r="655" spans="1:27" s="7" customFormat="1" x14ac:dyDescent="0.25">
      <c r="A655" s="7" t="s">
        <v>73</v>
      </c>
      <c r="B655" s="7" t="s">
        <v>74</v>
      </c>
      <c r="C655" s="7" t="s">
        <v>1264</v>
      </c>
      <c r="D655" s="7" t="s">
        <v>1270</v>
      </c>
      <c r="F655" s="7" t="s">
        <v>1271</v>
      </c>
      <c r="G655" s="7" t="s">
        <v>27</v>
      </c>
      <c r="I655" s="7">
        <v>2012</v>
      </c>
      <c r="J655" s="7" t="s">
        <v>16</v>
      </c>
      <c r="K655" s="7">
        <v>5.15</v>
      </c>
      <c r="L655" s="7">
        <v>5.58</v>
      </c>
      <c r="M655" s="7" t="s">
        <v>1677</v>
      </c>
      <c r="N655" s="7" t="s">
        <v>1664</v>
      </c>
      <c r="O655" s="7">
        <v>2</v>
      </c>
      <c r="P655" s="7" t="s">
        <v>1665</v>
      </c>
      <c r="Q655" s="7" t="s">
        <v>1666</v>
      </c>
      <c r="R655" s="7" t="s">
        <v>1667</v>
      </c>
      <c r="S655" s="7">
        <v>85</v>
      </c>
      <c r="T655" s="10" t="s">
        <v>1675</v>
      </c>
      <c r="U655" s="8">
        <v>2</v>
      </c>
      <c r="V655" s="7" t="s">
        <v>1672</v>
      </c>
      <c r="Y655" s="7">
        <v>80</v>
      </c>
      <c r="AA655"/>
    </row>
    <row r="656" spans="1:27" s="7" customFormat="1" x14ac:dyDescent="0.25">
      <c r="A656" s="7" t="s">
        <v>73</v>
      </c>
      <c r="B656" s="7" t="s">
        <v>74</v>
      </c>
      <c r="C656" s="7" t="s">
        <v>1336</v>
      </c>
      <c r="D656" s="7" t="s">
        <v>1337</v>
      </c>
      <c r="F656" s="7" t="s">
        <v>1338</v>
      </c>
      <c r="G656" s="7" t="s">
        <v>96</v>
      </c>
      <c r="H656" s="7" t="s">
        <v>1339</v>
      </c>
      <c r="I656" s="7">
        <v>2013</v>
      </c>
      <c r="J656" s="7" t="s">
        <v>16</v>
      </c>
      <c r="K656" s="7">
        <v>3.1</v>
      </c>
      <c r="L656" s="7">
        <v>3.3</v>
      </c>
      <c r="M656" s="7" t="s">
        <v>1698</v>
      </c>
      <c r="N656" s="7" t="s">
        <v>1721</v>
      </c>
      <c r="O656" s="7">
        <v>2</v>
      </c>
      <c r="P656" s="7" t="s">
        <v>1665</v>
      </c>
      <c r="Q656" s="7">
        <v>38</v>
      </c>
      <c r="R656" s="7" t="s">
        <v>1722</v>
      </c>
      <c r="S656" s="7">
        <v>35</v>
      </c>
      <c r="T656" s="8">
        <v>0</v>
      </c>
      <c r="U656" s="8">
        <v>3</v>
      </c>
      <c r="V656" s="7" t="s">
        <v>1672</v>
      </c>
      <c r="Y656" s="7">
        <v>61.7</v>
      </c>
      <c r="AA656"/>
    </row>
    <row r="657" spans="1:27" s="7" customFormat="1" x14ac:dyDescent="0.25">
      <c r="A657" s="7" t="s">
        <v>73</v>
      </c>
      <c r="B657" s="7" t="s">
        <v>74</v>
      </c>
      <c r="C657" s="7" t="s">
        <v>1336</v>
      </c>
      <c r="D657" s="7" t="s">
        <v>1340</v>
      </c>
      <c r="F657" s="7" t="s">
        <v>1341</v>
      </c>
      <c r="G657" s="7" t="s">
        <v>44</v>
      </c>
      <c r="H657" s="7" t="s">
        <v>1342</v>
      </c>
      <c r="I657" s="7">
        <v>2013</v>
      </c>
      <c r="J657" s="7" t="s">
        <v>16</v>
      </c>
      <c r="K657" s="7">
        <v>4.5</v>
      </c>
      <c r="L657" s="7">
        <v>4.5</v>
      </c>
      <c r="M657" s="7" t="s">
        <v>1723</v>
      </c>
      <c r="N657" s="7" t="s">
        <v>1724</v>
      </c>
      <c r="O657" s="7">
        <v>2</v>
      </c>
      <c r="P657" s="7" t="s">
        <v>1665</v>
      </c>
      <c r="T657" s="8"/>
      <c r="U657" s="8"/>
      <c r="V657" s="7" t="s">
        <v>1672</v>
      </c>
      <c r="AA657"/>
    </row>
    <row r="658" spans="1:27" s="7" customFormat="1" x14ac:dyDescent="0.25">
      <c r="A658" s="7" t="s">
        <v>73</v>
      </c>
      <c r="B658" s="7" t="s">
        <v>74</v>
      </c>
      <c r="C658" s="7" t="s">
        <v>1336</v>
      </c>
      <c r="D658" s="7" t="s">
        <v>1343</v>
      </c>
      <c r="F658" s="7" t="s">
        <v>1344</v>
      </c>
      <c r="G658" s="7" t="s">
        <v>27</v>
      </c>
      <c r="I658" s="7">
        <v>2012</v>
      </c>
      <c r="J658" s="7" t="s">
        <v>16</v>
      </c>
      <c r="K658" s="7" t="s">
        <v>1725</v>
      </c>
      <c r="L658" s="7" t="s">
        <v>1726</v>
      </c>
      <c r="M658" s="7" t="s">
        <v>1727</v>
      </c>
      <c r="N658" s="7" t="s">
        <v>1721</v>
      </c>
      <c r="O658" s="7">
        <v>2</v>
      </c>
      <c r="P658" s="7" t="s">
        <v>1665</v>
      </c>
      <c r="Q658" s="7">
        <v>40</v>
      </c>
      <c r="R658" s="7" t="s">
        <v>1728</v>
      </c>
      <c r="T658" s="8">
        <v>0</v>
      </c>
      <c r="U658" s="8">
        <v>2</v>
      </c>
      <c r="V658" s="7" t="s">
        <v>1672</v>
      </c>
      <c r="Y658" s="7">
        <v>85</v>
      </c>
      <c r="AA658"/>
    </row>
    <row r="659" spans="1:27" s="7" customFormat="1" x14ac:dyDescent="0.25">
      <c r="A659" s="7" t="s">
        <v>73</v>
      </c>
      <c r="B659" s="7" t="s">
        <v>74</v>
      </c>
      <c r="C659" s="7" t="s">
        <v>1336</v>
      </c>
      <c r="D659" s="7" t="s">
        <v>1345</v>
      </c>
      <c r="F659" s="7" t="s">
        <v>1346</v>
      </c>
      <c r="G659" s="7" t="s">
        <v>96</v>
      </c>
      <c r="H659" s="7" t="s">
        <v>1347</v>
      </c>
      <c r="I659" s="7">
        <v>2012</v>
      </c>
      <c r="J659" s="7" t="s">
        <v>16</v>
      </c>
      <c r="K659" s="7">
        <v>1.87</v>
      </c>
      <c r="L659" s="7">
        <v>2.1800000000000002</v>
      </c>
      <c r="M659" s="7" t="s">
        <v>1729</v>
      </c>
      <c r="N659" s="7" t="s">
        <v>1721</v>
      </c>
      <c r="O659" s="7">
        <v>2</v>
      </c>
      <c r="P659" s="7" t="s">
        <v>1665</v>
      </c>
      <c r="Q659" s="7">
        <v>38</v>
      </c>
      <c r="R659" s="7" t="s">
        <v>1730</v>
      </c>
      <c r="T659" s="8">
        <v>0</v>
      </c>
      <c r="U659" s="8" t="s">
        <v>1688</v>
      </c>
      <c r="V659" s="7" t="s">
        <v>1672</v>
      </c>
      <c r="Y659" s="7">
        <v>85</v>
      </c>
      <c r="AA659"/>
    </row>
    <row r="660" spans="1:27" x14ac:dyDescent="0.25">
      <c r="A660" t="s">
        <v>2043</v>
      </c>
      <c r="B660" t="s">
        <v>2044</v>
      </c>
      <c r="C660" t="s">
        <v>2045</v>
      </c>
      <c r="D660" t="s">
        <v>2046</v>
      </c>
      <c r="F660" t="s">
        <v>2045</v>
      </c>
      <c r="G660" t="s">
        <v>15</v>
      </c>
      <c r="I660" s="4">
        <v>2012</v>
      </c>
      <c r="J660" t="s">
        <v>16</v>
      </c>
      <c r="T660"/>
      <c r="U660"/>
    </row>
    <row r="661" spans="1:27" x14ac:dyDescent="0.25">
      <c r="A661" t="s">
        <v>2043</v>
      </c>
      <c r="B661" t="s">
        <v>2044</v>
      </c>
      <c r="C661" t="s">
        <v>2045</v>
      </c>
      <c r="D661" t="s">
        <v>1553</v>
      </c>
      <c r="F661" t="s">
        <v>2047</v>
      </c>
      <c r="G661" t="s">
        <v>27</v>
      </c>
      <c r="I661" s="4">
        <v>2012</v>
      </c>
      <c r="J661" t="s">
        <v>16</v>
      </c>
      <c r="T661"/>
      <c r="U661"/>
    </row>
    <row r="662" spans="1:27" x14ac:dyDescent="0.25">
      <c r="A662" t="s">
        <v>2043</v>
      </c>
      <c r="B662" t="s">
        <v>2044</v>
      </c>
      <c r="C662" t="s">
        <v>2045</v>
      </c>
      <c r="D662" t="s">
        <v>481</v>
      </c>
      <c r="F662" t="s">
        <v>2048</v>
      </c>
      <c r="G662" t="s">
        <v>15</v>
      </c>
      <c r="I662" s="4">
        <v>2012</v>
      </c>
      <c r="J662" t="s">
        <v>24</v>
      </c>
      <c r="T662"/>
      <c r="U662"/>
    </row>
    <row r="663" spans="1:27" x14ac:dyDescent="0.25">
      <c r="A663" t="s">
        <v>2043</v>
      </c>
      <c r="B663" t="s">
        <v>2044</v>
      </c>
      <c r="C663" t="s">
        <v>2045</v>
      </c>
      <c r="D663" t="s">
        <v>2049</v>
      </c>
      <c r="F663" t="s">
        <v>2050</v>
      </c>
      <c r="G663" t="s">
        <v>15</v>
      </c>
      <c r="I663" s="4">
        <v>2012</v>
      </c>
      <c r="J663" t="s">
        <v>16</v>
      </c>
      <c r="T663"/>
      <c r="U663"/>
    </row>
    <row r="664" spans="1:27" x14ac:dyDescent="0.25">
      <c r="A664" t="s">
        <v>2043</v>
      </c>
      <c r="B664" t="s">
        <v>2051</v>
      </c>
      <c r="C664" t="s">
        <v>2052</v>
      </c>
      <c r="D664" t="s">
        <v>2053</v>
      </c>
      <c r="F664" t="s">
        <v>2054</v>
      </c>
      <c r="G664" t="s">
        <v>101</v>
      </c>
      <c r="H664" t="s">
        <v>2055</v>
      </c>
      <c r="I664" s="4">
        <v>2013</v>
      </c>
      <c r="J664" t="s">
        <v>16</v>
      </c>
      <c r="K664">
        <v>1.55</v>
      </c>
      <c r="L664">
        <v>1.4</v>
      </c>
      <c r="M664" t="s">
        <v>1729</v>
      </c>
      <c r="N664" t="s">
        <v>1911</v>
      </c>
      <c r="O664" t="s">
        <v>1787</v>
      </c>
      <c r="P664" t="s">
        <v>2015</v>
      </c>
      <c r="Q664" t="s">
        <v>2204</v>
      </c>
      <c r="R664">
        <v>177</v>
      </c>
      <c r="T664" t="s">
        <v>2205</v>
      </c>
      <c r="U664"/>
      <c r="V664" t="s">
        <v>1759</v>
      </c>
      <c r="W664" t="s">
        <v>2206</v>
      </c>
    </row>
    <row r="665" spans="1:27" x14ac:dyDescent="0.25">
      <c r="A665" t="s">
        <v>2043</v>
      </c>
      <c r="B665" t="s">
        <v>2051</v>
      </c>
      <c r="C665" t="s">
        <v>2052</v>
      </c>
      <c r="D665" t="s">
        <v>2056</v>
      </c>
      <c r="F665" t="s">
        <v>2057</v>
      </c>
      <c r="G665" t="s">
        <v>44</v>
      </c>
      <c r="H665" t="s">
        <v>118</v>
      </c>
      <c r="I665" s="4">
        <v>2012</v>
      </c>
      <c r="J665" t="s">
        <v>46</v>
      </c>
      <c r="K665">
        <v>1.25</v>
      </c>
      <c r="L665">
        <v>1.25</v>
      </c>
      <c r="M665" t="s">
        <v>1750</v>
      </c>
      <c r="N665" t="s">
        <v>1664</v>
      </c>
      <c r="O665" t="s">
        <v>1787</v>
      </c>
      <c r="P665" t="s">
        <v>2015</v>
      </c>
      <c r="Q665" t="s">
        <v>2190</v>
      </c>
      <c r="R665" t="s">
        <v>2191</v>
      </c>
      <c r="T665" t="s">
        <v>2192</v>
      </c>
      <c r="U665"/>
      <c r="V665" t="s">
        <v>1689</v>
      </c>
      <c r="W665" t="s">
        <v>2193</v>
      </c>
    </row>
    <row r="666" spans="1:27" x14ac:dyDescent="0.25">
      <c r="A666" t="s">
        <v>2043</v>
      </c>
      <c r="B666" t="s">
        <v>2051</v>
      </c>
      <c r="C666" t="s">
        <v>2052</v>
      </c>
      <c r="D666" t="s">
        <v>2058</v>
      </c>
      <c r="F666" t="s">
        <v>2059</v>
      </c>
      <c r="G666" t="s">
        <v>15</v>
      </c>
      <c r="I666" s="4">
        <v>2012</v>
      </c>
      <c r="J666" t="s">
        <v>16</v>
      </c>
      <c r="K666" t="s">
        <v>2194</v>
      </c>
      <c r="L666" t="s">
        <v>2194</v>
      </c>
      <c r="M666" t="s">
        <v>1729</v>
      </c>
      <c r="N666" t="s">
        <v>1911</v>
      </c>
      <c r="O666" t="s">
        <v>1787</v>
      </c>
      <c r="P666" t="s">
        <v>2015</v>
      </c>
      <c r="Q666" t="s">
        <v>2195</v>
      </c>
      <c r="R666" t="s">
        <v>2196</v>
      </c>
      <c r="T666" t="s">
        <v>2197</v>
      </c>
      <c r="U666"/>
      <c r="V666" t="s">
        <v>1689</v>
      </c>
      <c r="W666" t="s">
        <v>2198</v>
      </c>
      <c r="X666">
        <v>28</v>
      </c>
    </row>
    <row r="667" spans="1:27" x14ac:dyDescent="0.25">
      <c r="A667" t="s">
        <v>2043</v>
      </c>
      <c r="B667" t="s">
        <v>2051</v>
      </c>
      <c r="C667" t="s">
        <v>2052</v>
      </c>
      <c r="D667" t="s">
        <v>2060</v>
      </c>
      <c r="F667" t="s">
        <v>2061</v>
      </c>
      <c r="G667" t="s">
        <v>15</v>
      </c>
      <c r="I667" s="4">
        <v>2012</v>
      </c>
      <c r="J667" t="s">
        <v>50</v>
      </c>
      <c r="K667">
        <v>1.67</v>
      </c>
      <c r="L667">
        <v>1.28</v>
      </c>
      <c r="M667" t="s">
        <v>1729</v>
      </c>
      <c r="N667" t="s">
        <v>1911</v>
      </c>
      <c r="O667" t="s">
        <v>2207</v>
      </c>
      <c r="P667" t="s">
        <v>2015</v>
      </c>
      <c r="Q667" t="s">
        <v>2208</v>
      </c>
      <c r="R667">
        <v>165</v>
      </c>
      <c r="S667">
        <v>15</v>
      </c>
      <c r="T667">
        <v>150</v>
      </c>
      <c r="U667" t="s">
        <v>1941</v>
      </c>
      <c r="V667" t="s">
        <v>1689</v>
      </c>
      <c r="W667">
        <v>229</v>
      </c>
    </row>
    <row r="668" spans="1:27" x14ac:dyDescent="0.25">
      <c r="A668" t="s">
        <v>2043</v>
      </c>
      <c r="B668" t="s">
        <v>2051</v>
      </c>
      <c r="C668" t="s">
        <v>2052</v>
      </c>
      <c r="D668" t="s">
        <v>396</v>
      </c>
      <c r="F668" t="s">
        <v>2062</v>
      </c>
      <c r="G668" t="s">
        <v>15</v>
      </c>
      <c r="I668" s="4">
        <v>2012</v>
      </c>
      <c r="J668" t="s">
        <v>16</v>
      </c>
      <c r="K668" t="s">
        <v>2199</v>
      </c>
      <c r="L668" t="s">
        <v>2200</v>
      </c>
      <c r="M668" t="s">
        <v>1729</v>
      </c>
      <c r="N668" t="s">
        <v>1911</v>
      </c>
      <c r="O668" t="s">
        <v>1787</v>
      </c>
      <c r="P668" t="s">
        <v>2015</v>
      </c>
      <c r="Q668" t="s">
        <v>2201</v>
      </c>
      <c r="R668" t="s">
        <v>2202</v>
      </c>
      <c r="T668" t="s">
        <v>2203</v>
      </c>
      <c r="U668" t="s">
        <v>1823</v>
      </c>
      <c r="V668" t="s">
        <v>1689</v>
      </c>
      <c r="W668">
        <v>198</v>
      </c>
      <c r="X668">
        <v>35</v>
      </c>
    </row>
    <row r="669" spans="1:27" x14ac:dyDescent="0.25">
      <c r="A669" t="s">
        <v>2043</v>
      </c>
      <c r="B669" t="s">
        <v>2063</v>
      </c>
      <c r="C669" t="s">
        <v>2064</v>
      </c>
      <c r="D669" t="s">
        <v>22</v>
      </c>
      <c r="E669" t="s">
        <v>2065</v>
      </c>
      <c r="F669" t="s">
        <v>2066</v>
      </c>
      <c r="G669" t="s">
        <v>15</v>
      </c>
      <c r="I669" s="4">
        <v>2012</v>
      </c>
      <c r="J669" t="s">
        <v>16</v>
      </c>
      <c r="K669" t="s">
        <v>2232</v>
      </c>
      <c r="L669" t="s">
        <v>2233</v>
      </c>
      <c r="M669" t="s">
        <v>1842</v>
      </c>
      <c r="N669" t="s">
        <v>2034</v>
      </c>
      <c r="O669" t="s">
        <v>2234</v>
      </c>
      <c r="P669" t="s">
        <v>2015</v>
      </c>
      <c r="Q669" t="s">
        <v>2235</v>
      </c>
      <c r="R669">
        <v>32</v>
      </c>
      <c r="T669"/>
      <c r="U669"/>
      <c r="V669" t="s">
        <v>1673</v>
      </c>
      <c r="W669" t="s">
        <v>2187</v>
      </c>
    </row>
    <row r="670" spans="1:27" x14ac:dyDescent="0.25">
      <c r="A670" t="s">
        <v>2043</v>
      </c>
      <c r="B670" t="s">
        <v>2063</v>
      </c>
      <c r="C670" t="s">
        <v>2064</v>
      </c>
      <c r="D670" t="s">
        <v>1596</v>
      </c>
      <c r="E670" t="s">
        <v>2067</v>
      </c>
      <c r="F670" t="s">
        <v>2068</v>
      </c>
      <c r="G670" t="s">
        <v>27</v>
      </c>
      <c r="I670" s="4">
        <v>2012</v>
      </c>
      <c r="J670" t="s">
        <v>24</v>
      </c>
      <c r="K670" t="s">
        <v>2236</v>
      </c>
      <c r="L670" t="s">
        <v>2237</v>
      </c>
      <c r="M670" t="s">
        <v>1727</v>
      </c>
      <c r="N670" t="s">
        <v>2034</v>
      </c>
      <c r="O670" t="s">
        <v>2238</v>
      </c>
      <c r="P670" t="s">
        <v>2015</v>
      </c>
      <c r="Q670">
        <v>23</v>
      </c>
      <c r="R670" t="s">
        <v>2035</v>
      </c>
      <c r="T670"/>
      <c r="U670"/>
      <c r="V670" t="s">
        <v>1672</v>
      </c>
    </row>
    <row r="671" spans="1:27" x14ac:dyDescent="0.25">
      <c r="A671" t="s">
        <v>2043</v>
      </c>
      <c r="B671" t="s">
        <v>2063</v>
      </c>
      <c r="C671" t="s">
        <v>2064</v>
      </c>
      <c r="D671" t="s">
        <v>2069</v>
      </c>
      <c r="E671" t="s">
        <v>2070</v>
      </c>
      <c r="F671" t="s">
        <v>2071</v>
      </c>
      <c r="G671" t="s">
        <v>15</v>
      </c>
      <c r="I671" s="4">
        <v>2012</v>
      </c>
      <c r="J671" t="s">
        <v>46</v>
      </c>
      <c r="K671" t="s">
        <v>2243</v>
      </c>
      <c r="L671" t="s">
        <v>2244</v>
      </c>
      <c r="M671" t="s">
        <v>1723</v>
      </c>
      <c r="N671" t="s">
        <v>2245</v>
      </c>
      <c r="O671" t="s">
        <v>1674</v>
      </c>
      <c r="P671" t="s">
        <v>2015</v>
      </c>
      <c r="T671"/>
      <c r="U671"/>
      <c r="V671" t="s">
        <v>2246</v>
      </c>
      <c r="W671" t="s">
        <v>2247</v>
      </c>
    </row>
    <row r="672" spans="1:27" x14ac:dyDescent="0.25">
      <c r="A672" t="s">
        <v>2043</v>
      </c>
      <c r="B672" t="s">
        <v>2063</v>
      </c>
      <c r="C672" t="s">
        <v>2064</v>
      </c>
      <c r="D672" t="s">
        <v>408</v>
      </c>
      <c r="E672" t="s">
        <v>2072</v>
      </c>
      <c r="F672" t="s">
        <v>2073</v>
      </c>
      <c r="G672" t="s">
        <v>15</v>
      </c>
      <c r="I672" s="4">
        <v>2012</v>
      </c>
      <c r="J672" t="s">
        <v>46</v>
      </c>
      <c r="K672" t="s">
        <v>2242</v>
      </c>
      <c r="L672" t="s">
        <v>2242</v>
      </c>
      <c r="M672" t="s">
        <v>1842</v>
      </c>
      <c r="N672" t="s">
        <v>1911</v>
      </c>
      <c r="O672" t="s">
        <v>1674</v>
      </c>
      <c r="P672" t="s">
        <v>2015</v>
      </c>
      <c r="T672"/>
      <c r="U672"/>
      <c r="V672" t="s">
        <v>1672</v>
      </c>
    </row>
    <row r="673" spans="1:25" x14ac:dyDescent="0.25">
      <c r="A673" t="s">
        <v>2043</v>
      </c>
      <c r="B673" t="s">
        <v>2063</v>
      </c>
      <c r="C673" t="s">
        <v>2064</v>
      </c>
      <c r="D673" t="s">
        <v>2074</v>
      </c>
      <c r="E673" t="s">
        <v>2075</v>
      </c>
      <c r="F673" t="s">
        <v>2076</v>
      </c>
      <c r="G673" t="s">
        <v>15</v>
      </c>
      <c r="I673" s="4">
        <v>2012</v>
      </c>
      <c r="J673" t="s">
        <v>50</v>
      </c>
      <c r="K673" t="s">
        <v>2239</v>
      </c>
      <c r="L673" t="s">
        <v>2240</v>
      </c>
      <c r="M673" t="s">
        <v>1723</v>
      </c>
      <c r="N673" t="s">
        <v>1911</v>
      </c>
      <c r="O673" t="s">
        <v>1914</v>
      </c>
      <c r="P673" t="s">
        <v>2015</v>
      </c>
      <c r="Q673" t="s">
        <v>2241</v>
      </c>
      <c r="R673">
        <v>70</v>
      </c>
      <c r="T673"/>
      <c r="U673"/>
      <c r="V673" t="s">
        <v>1672</v>
      </c>
      <c r="W673" t="s">
        <v>2187</v>
      </c>
    </row>
    <row r="674" spans="1:25" x14ac:dyDescent="0.25">
      <c r="A674" t="s">
        <v>2043</v>
      </c>
      <c r="B674" t="s">
        <v>2077</v>
      </c>
      <c r="C674" t="s">
        <v>2078</v>
      </c>
      <c r="D674" t="s">
        <v>2079</v>
      </c>
      <c r="E674" t="s">
        <v>2080</v>
      </c>
      <c r="F674" t="s">
        <v>2081</v>
      </c>
      <c r="G674" t="s">
        <v>15</v>
      </c>
      <c r="I674" s="4">
        <v>2012</v>
      </c>
      <c r="J674" t="s">
        <v>50</v>
      </c>
      <c r="K674">
        <v>3.07</v>
      </c>
      <c r="L674">
        <v>2.93</v>
      </c>
      <c r="M674" t="s">
        <v>1727</v>
      </c>
      <c r="N674" t="s">
        <v>1816</v>
      </c>
      <c r="O674">
        <v>1</v>
      </c>
      <c r="P674" t="s">
        <v>2015</v>
      </c>
      <c r="Q674">
        <v>43.6</v>
      </c>
      <c r="R674">
        <v>91</v>
      </c>
      <c r="S674">
        <v>80</v>
      </c>
      <c r="T674">
        <v>0</v>
      </c>
      <c r="U674" t="s">
        <v>2212</v>
      </c>
      <c r="V674" t="s">
        <v>1689</v>
      </c>
      <c r="W674">
        <v>185</v>
      </c>
      <c r="X674">
        <v>30</v>
      </c>
      <c r="Y674">
        <v>94</v>
      </c>
    </row>
    <row r="675" spans="1:25" x14ac:dyDescent="0.25">
      <c r="A675" t="s">
        <v>2043</v>
      </c>
      <c r="B675" t="s">
        <v>2077</v>
      </c>
      <c r="C675" t="s">
        <v>2078</v>
      </c>
      <c r="D675" t="s">
        <v>210</v>
      </c>
      <c r="E675" t="s">
        <v>2082</v>
      </c>
      <c r="F675" t="s">
        <v>2083</v>
      </c>
      <c r="G675" t="s">
        <v>44</v>
      </c>
      <c r="H675" t="s">
        <v>2084</v>
      </c>
      <c r="I675" s="4">
        <v>2012</v>
      </c>
      <c r="J675" t="s">
        <v>16</v>
      </c>
      <c r="K675">
        <v>2.7</v>
      </c>
      <c r="L675">
        <v>2.7</v>
      </c>
      <c r="M675" t="s">
        <v>1723</v>
      </c>
      <c r="N675" t="s">
        <v>1664</v>
      </c>
      <c r="O675">
        <v>1</v>
      </c>
      <c r="P675" t="s">
        <v>2015</v>
      </c>
      <c r="Q675">
        <v>44</v>
      </c>
      <c r="R675">
        <v>97.2</v>
      </c>
      <c r="T675">
        <v>0</v>
      </c>
      <c r="U675" t="s">
        <v>1711</v>
      </c>
      <c r="V675" t="s">
        <v>1689</v>
      </c>
      <c r="W675" t="s">
        <v>2211</v>
      </c>
      <c r="X675" t="s">
        <v>1772</v>
      </c>
    </row>
    <row r="676" spans="1:25" x14ac:dyDescent="0.25">
      <c r="A676" t="s">
        <v>2043</v>
      </c>
      <c r="B676" t="s">
        <v>2077</v>
      </c>
      <c r="C676" t="s">
        <v>2078</v>
      </c>
      <c r="D676" t="s">
        <v>2085</v>
      </c>
      <c r="E676" t="s">
        <v>2086</v>
      </c>
      <c r="F676" t="s">
        <v>2087</v>
      </c>
      <c r="G676" t="s">
        <v>15</v>
      </c>
      <c r="I676" s="4">
        <v>2012</v>
      </c>
      <c r="J676" t="s">
        <v>50</v>
      </c>
      <c r="K676">
        <v>2.2999999999999998</v>
      </c>
      <c r="L676">
        <v>2.2999999999999998</v>
      </c>
      <c r="M676" t="s">
        <v>1727</v>
      </c>
      <c r="N676" t="s">
        <v>1713</v>
      </c>
      <c r="O676">
        <v>1</v>
      </c>
      <c r="P676" t="s">
        <v>2015</v>
      </c>
      <c r="Q676" t="s">
        <v>2209</v>
      </c>
      <c r="R676" t="s">
        <v>2210</v>
      </c>
      <c r="T676">
        <v>0</v>
      </c>
      <c r="U676" t="s">
        <v>1823</v>
      </c>
      <c r="V676" t="s">
        <v>1689</v>
      </c>
      <c r="X676" t="s">
        <v>1772</v>
      </c>
    </row>
    <row r="677" spans="1:25" x14ac:dyDescent="0.25">
      <c r="A677" t="s">
        <v>2043</v>
      </c>
      <c r="B677" t="s">
        <v>2077</v>
      </c>
      <c r="C677" t="s">
        <v>2088</v>
      </c>
      <c r="D677" t="s">
        <v>2089</v>
      </c>
      <c r="E677" t="s">
        <v>2090</v>
      </c>
      <c r="F677" t="s">
        <v>2091</v>
      </c>
      <c r="G677" t="s">
        <v>96</v>
      </c>
      <c r="H677" t="s">
        <v>2055</v>
      </c>
      <c r="I677" s="4">
        <v>2012</v>
      </c>
      <c r="J677" t="s">
        <v>16</v>
      </c>
      <c r="K677">
        <v>1.46</v>
      </c>
      <c r="L677">
        <v>1.46</v>
      </c>
      <c r="M677" t="s">
        <v>1729</v>
      </c>
      <c r="N677" t="s">
        <v>1911</v>
      </c>
      <c r="O677" t="s">
        <v>1787</v>
      </c>
      <c r="P677" t="s">
        <v>2015</v>
      </c>
      <c r="Q677" t="s">
        <v>2213</v>
      </c>
      <c r="R677" t="s">
        <v>2214</v>
      </c>
      <c r="T677" t="s">
        <v>2215</v>
      </c>
      <c r="U677"/>
      <c r="V677" t="s">
        <v>1689</v>
      </c>
      <c r="X677" t="s">
        <v>1772</v>
      </c>
    </row>
    <row r="678" spans="1:25" x14ac:dyDescent="0.25">
      <c r="A678" t="s">
        <v>2092</v>
      </c>
      <c r="B678" t="s">
        <v>2093</v>
      </c>
      <c r="C678" t="s">
        <v>2094</v>
      </c>
      <c r="D678" t="s">
        <v>2095</v>
      </c>
      <c r="F678" t="s">
        <v>2096</v>
      </c>
      <c r="G678" t="s">
        <v>15</v>
      </c>
      <c r="I678" s="4">
        <v>2013</v>
      </c>
      <c r="J678" t="s">
        <v>16</v>
      </c>
      <c r="K678">
        <v>0.7</v>
      </c>
      <c r="L678">
        <v>0.7</v>
      </c>
      <c r="M678" t="s">
        <v>1861</v>
      </c>
      <c r="N678" t="s">
        <v>1868</v>
      </c>
      <c r="O678">
        <v>1</v>
      </c>
      <c r="P678" t="s">
        <v>1665</v>
      </c>
      <c r="Q678" t="s">
        <v>2186</v>
      </c>
      <c r="R678" t="s">
        <v>2187</v>
      </c>
      <c r="T678">
        <v>0</v>
      </c>
      <c r="U678"/>
      <c r="V678" t="s">
        <v>1689</v>
      </c>
      <c r="W678" t="s">
        <v>2188</v>
      </c>
    </row>
    <row r="679" spans="1:25" x14ac:dyDescent="0.25">
      <c r="A679" t="s">
        <v>2092</v>
      </c>
      <c r="B679" t="s">
        <v>2093</v>
      </c>
      <c r="C679" t="s">
        <v>2094</v>
      </c>
      <c r="D679" t="s">
        <v>2097</v>
      </c>
      <c r="F679" t="s">
        <v>2098</v>
      </c>
      <c r="G679" t="s">
        <v>15</v>
      </c>
      <c r="I679" s="4">
        <v>2012</v>
      </c>
      <c r="J679" t="s">
        <v>16</v>
      </c>
      <c r="K679">
        <v>0.32</v>
      </c>
      <c r="L679" t="s">
        <v>2183</v>
      </c>
      <c r="M679" t="s">
        <v>1842</v>
      </c>
      <c r="N679" t="s">
        <v>1868</v>
      </c>
      <c r="O679">
        <v>1</v>
      </c>
      <c r="P679" t="s">
        <v>1665</v>
      </c>
      <c r="Q679" t="s">
        <v>2184</v>
      </c>
      <c r="R679" t="s">
        <v>2185</v>
      </c>
      <c r="T679">
        <v>0</v>
      </c>
      <c r="U679">
        <v>4</v>
      </c>
      <c r="V679" t="s">
        <v>1689</v>
      </c>
      <c r="W679" t="s">
        <v>1806</v>
      </c>
    </row>
    <row r="680" spans="1:25" x14ac:dyDescent="0.25">
      <c r="A680" t="s">
        <v>2092</v>
      </c>
      <c r="B680" t="s">
        <v>2093</v>
      </c>
      <c r="C680" t="s">
        <v>2094</v>
      </c>
      <c r="D680" t="s">
        <v>2099</v>
      </c>
      <c r="F680" t="s">
        <v>2100</v>
      </c>
      <c r="G680" t="s">
        <v>15</v>
      </c>
      <c r="I680" s="4">
        <v>2013</v>
      </c>
      <c r="J680" t="s">
        <v>24</v>
      </c>
      <c r="K680" t="s">
        <v>2189</v>
      </c>
      <c r="L680" t="s">
        <v>2189</v>
      </c>
      <c r="M680" t="s">
        <v>1842</v>
      </c>
      <c r="N680" t="s">
        <v>1868</v>
      </c>
      <c r="O680">
        <v>1</v>
      </c>
      <c r="P680" t="s">
        <v>1665</v>
      </c>
      <c r="Q680" t="s">
        <v>2016</v>
      </c>
      <c r="R680" t="s">
        <v>2017</v>
      </c>
      <c r="T680"/>
      <c r="U680"/>
      <c r="V680" t="s">
        <v>2018</v>
      </c>
    </row>
    <row r="681" spans="1:25" x14ac:dyDescent="0.25">
      <c r="A681" t="s">
        <v>2043</v>
      </c>
      <c r="B681" t="s">
        <v>2063</v>
      </c>
      <c r="C681" t="s">
        <v>2101</v>
      </c>
      <c r="D681" t="s">
        <v>2102</v>
      </c>
      <c r="F681" t="s">
        <v>2103</v>
      </c>
      <c r="G681" t="s">
        <v>15</v>
      </c>
      <c r="I681" s="4">
        <v>2012</v>
      </c>
      <c r="J681" t="s">
        <v>16</v>
      </c>
      <c r="K681">
        <v>1.6</v>
      </c>
      <c r="L681">
        <v>1.94</v>
      </c>
      <c r="M681" t="s">
        <v>1727</v>
      </c>
      <c r="N681" t="s">
        <v>1816</v>
      </c>
      <c r="O681" t="s">
        <v>2302</v>
      </c>
      <c r="P681" t="s">
        <v>2015</v>
      </c>
      <c r="Q681" t="s">
        <v>2309</v>
      </c>
      <c r="R681" t="s">
        <v>2310</v>
      </c>
      <c r="S681">
        <v>52</v>
      </c>
      <c r="T681">
        <v>62</v>
      </c>
      <c r="U681" t="s">
        <v>1735</v>
      </c>
      <c r="V681" t="s">
        <v>1759</v>
      </c>
      <c r="Y681" t="s">
        <v>1826</v>
      </c>
    </row>
    <row r="682" spans="1:25" x14ac:dyDescent="0.25">
      <c r="A682" t="s">
        <v>2043</v>
      </c>
      <c r="B682" t="s">
        <v>2063</v>
      </c>
      <c r="C682" t="s">
        <v>2101</v>
      </c>
      <c r="D682" t="s">
        <v>2104</v>
      </c>
      <c r="E682" t="s">
        <v>2105</v>
      </c>
      <c r="F682" t="s">
        <v>2106</v>
      </c>
      <c r="G682" t="s">
        <v>15</v>
      </c>
      <c r="I682" s="4">
        <v>2014</v>
      </c>
      <c r="J682" t="s">
        <v>46</v>
      </c>
      <c r="K682" t="s">
        <v>2289</v>
      </c>
      <c r="L682" t="s">
        <v>2290</v>
      </c>
      <c r="M682" t="s">
        <v>1708</v>
      </c>
      <c r="N682" t="s">
        <v>1713</v>
      </c>
      <c r="O682" t="s">
        <v>2291</v>
      </c>
      <c r="P682" t="s">
        <v>2015</v>
      </c>
      <c r="Q682">
        <v>28.8</v>
      </c>
      <c r="R682" t="s">
        <v>2292</v>
      </c>
      <c r="T682"/>
      <c r="U682" t="s">
        <v>2014</v>
      </c>
      <c r="V682" t="s">
        <v>1672</v>
      </c>
      <c r="W682" t="s">
        <v>2293</v>
      </c>
    </row>
    <row r="683" spans="1:25" x14ac:dyDescent="0.25">
      <c r="A683" t="s">
        <v>2043</v>
      </c>
      <c r="B683" t="s">
        <v>2063</v>
      </c>
      <c r="C683" t="s">
        <v>2101</v>
      </c>
      <c r="D683" t="s">
        <v>2107</v>
      </c>
      <c r="F683" t="s">
        <v>2108</v>
      </c>
      <c r="G683" t="s">
        <v>15</v>
      </c>
      <c r="I683" s="4">
        <v>2012</v>
      </c>
      <c r="J683" t="s">
        <v>50</v>
      </c>
      <c r="K683" t="s">
        <v>2263</v>
      </c>
      <c r="L683" t="s">
        <v>2264</v>
      </c>
      <c r="M683" t="s">
        <v>1723</v>
      </c>
      <c r="N683" t="s">
        <v>2265</v>
      </c>
      <c r="O683" t="s">
        <v>2266</v>
      </c>
      <c r="P683" t="s">
        <v>2015</v>
      </c>
      <c r="Q683" t="s">
        <v>2267</v>
      </c>
      <c r="R683" t="s">
        <v>2268</v>
      </c>
      <c r="T683">
        <v>28</v>
      </c>
      <c r="U683" t="s">
        <v>2269</v>
      </c>
      <c r="V683" t="s">
        <v>1672</v>
      </c>
      <c r="X683">
        <v>18</v>
      </c>
    </row>
    <row r="684" spans="1:25" x14ac:dyDescent="0.25">
      <c r="A684" t="s">
        <v>2043</v>
      </c>
      <c r="B684" t="s">
        <v>2063</v>
      </c>
      <c r="C684" t="s">
        <v>2101</v>
      </c>
      <c r="D684" t="s">
        <v>2109</v>
      </c>
      <c r="E684" t="s">
        <v>2110</v>
      </c>
      <c r="F684" t="s">
        <v>2111</v>
      </c>
      <c r="G684" t="s">
        <v>27</v>
      </c>
      <c r="I684" s="4">
        <v>2014</v>
      </c>
      <c r="J684" t="s">
        <v>16</v>
      </c>
      <c r="M684" t="s">
        <v>1723</v>
      </c>
      <c r="N684" t="s">
        <v>1702</v>
      </c>
      <c r="O684" t="s">
        <v>2279</v>
      </c>
      <c r="P684" t="s">
        <v>2015</v>
      </c>
      <c r="T684"/>
      <c r="U684"/>
      <c r="V684" t="s">
        <v>1759</v>
      </c>
    </row>
    <row r="685" spans="1:25" x14ac:dyDescent="0.25">
      <c r="A685" t="s">
        <v>2043</v>
      </c>
      <c r="B685" t="s">
        <v>2063</v>
      </c>
      <c r="C685" t="s">
        <v>2101</v>
      </c>
      <c r="D685" t="s">
        <v>2112</v>
      </c>
      <c r="F685" t="s">
        <v>2113</v>
      </c>
      <c r="G685" t="s">
        <v>15</v>
      </c>
      <c r="I685" s="4">
        <v>2012</v>
      </c>
      <c r="J685" t="s">
        <v>50</v>
      </c>
      <c r="K685">
        <v>1.07</v>
      </c>
      <c r="L685">
        <v>1.26</v>
      </c>
      <c r="M685" t="s">
        <v>1842</v>
      </c>
      <c r="N685" t="s">
        <v>2245</v>
      </c>
      <c r="O685" t="s">
        <v>2260</v>
      </c>
      <c r="P685" t="s">
        <v>2015</v>
      </c>
      <c r="Q685" t="s">
        <v>2261</v>
      </c>
      <c r="R685">
        <v>63</v>
      </c>
      <c r="T685" t="s">
        <v>2252</v>
      </c>
      <c r="U685" t="s">
        <v>2262</v>
      </c>
      <c r="V685" t="s">
        <v>1672</v>
      </c>
      <c r="X685">
        <v>13</v>
      </c>
    </row>
    <row r="686" spans="1:25" x14ac:dyDescent="0.25">
      <c r="A686" t="s">
        <v>2043</v>
      </c>
      <c r="B686" t="s">
        <v>2063</v>
      </c>
      <c r="C686" t="s">
        <v>2101</v>
      </c>
      <c r="D686" t="s">
        <v>2114</v>
      </c>
      <c r="E686" t="s">
        <v>2115</v>
      </c>
      <c r="F686" t="s">
        <v>2116</v>
      </c>
      <c r="G686" t="s">
        <v>44</v>
      </c>
      <c r="H686" t="s">
        <v>118</v>
      </c>
      <c r="I686" s="4">
        <v>2012</v>
      </c>
      <c r="J686" t="s">
        <v>24</v>
      </c>
      <c r="K686">
        <v>2</v>
      </c>
      <c r="L686" t="s">
        <v>2294</v>
      </c>
      <c r="M686" t="s">
        <v>1727</v>
      </c>
      <c r="N686" t="s">
        <v>2295</v>
      </c>
      <c r="P686" t="s">
        <v>2015</v>
      </c>
      <c r="T686"/>
      <c r="U686"/>
      <c r="V686" t="s">
        <v>1759</v>
      </c>
      <c r="W686">
        <v>105</v>
      </c>
    </row>
    <row r="687" spans="1:25" x14ac:dyDescent="0.25">
      <c r="A687" t="s">
        <v>2043</v>
      </c>
      <c r="B687" t="s">
        <v>2063</v>
      </c>
      <c r="C687" t="s">
        <v>2101</v>
      </c>
      <c r="D687" t="s">
        <v>210</v>
      </c>
      <c r="F687" t="s">
        <v>2117</v>
      </c>
      <c r="G687" t="s">
        <v>96</v>
      </c>
      <c r="H687" t="s">
        <v>191</v>
      </c>
      <c r="I687" s="4">
        <v>2013</v>
      </c>
      <c r="J687" t="s">
        <v>16</v>
      </c>
      <c r="K687" t="s">
        <v>2284</v>
      </c>
      <c r="L687" t="s">
        <v>2284</v>
      </c>
      <c r="M687" t="s">
        <v>1750</v>
      </c>
      <c r="N687" t="s">
        <v>2285</v>
      </c>
      <c r="O687" t="s">
        <v>2286</v>
      </c>
      <c r="P687" t="s">
        <v>2015</v>
      </c>
      <c r="Q687" t="s">
        <v>2287</v>
      </c>
      <c r="R687">
        <v>49</v>
      </c>
      <c r="T687"/>
      <c r="U687">
        <v>3</v>
      </c>
      <c r="V687" t="s">
        <v>1672</v>
      </c>
      <c r="W687">
        <v>109</v>
      </c>
    </row>
    <row r="688" spans="1:25" x14ac:dyDescent="0.25">
      <c r="A688" t="s">
        <v>2043</v>
      </c>
      <c r="B688" t="s">
        <v>2063</v>
      </c>
      <c r="C688" t="s">
        <v>2101</v>
      </c>
      <c r="D688" t="s">
        <v>2118</v>
      </c>
      <c r="F688" t="s">
        <v>2119</v>
      </c>
      <c r="G688" t="s">
        <v>15</v>
      </c>
      <c r="I688" s="4">
        <v>2012</v>
      </c>
      <c r="J688" t="s">
        <v>46</v>
      </c>
      <c r="K688">
        <v>3.1</v>
      </c>
      <c r="L688">
        <v>3.1</v>
      </c>
      <c r="M688" t="s">
        <v>1750</v>
      </c>
      <c r="N688" t="s">
        <v>2282</v>
      </c>
      <c r="O688">
        <v>3</v>
      </c>
      <c r="P688" t="s">
        <v>2015</v>
      </c>
      <c r="Q688">
        <v>34</v>
      </c>
      <c r="R688">
        <v>40</v>
      </c>
      <c r="T688"/>
      <c r="U688"/>
      <c r="V688" t="s">
        <v>1672</v>
      </c>
    </row>
    <row r="689" spans="1:25" x14ac:dyDescent="0.25">
      <c r="A689" t="s">
        <v>2043</v>
      </c>
      <c r="B689" t="s">
        <v>2063</v>
      </c>
      <c r="C689" t="s">
        <v>2101</v>
      </c>
      <c r="D689" t="s">
        <v>310</v>
      </c>
      <c r="F689" t="s">
        <v>2120</v>
      </c>
      <c r="G689" t="s">
        <v>15</v>
      </c>
      <c r="I689" s="4">
        <v>2012</v>
      </c>
      <c r="J689" t="s">
        <v>50</v>
      </c>
      <c r="K689" t="s">
        <v>2276</v>
      </c>
      <c r="L689" t="s">
        <v>2276</v>
      </c>
      <c r="M689" t="s">
        <v>1723</v>
      </c>
      <c r="N689" t="s">
        <v>2277</v>
      </c>
      <c r="O689" t="s">
        <v>1683</v>
      </c>
      <c r="P689" t="s">
        <v>2015</v>
      </c>
      <c r="Q689" t="s">
        <v>2278</v>
      </c>
      <c r="R689" t="s">
        <v>2280</v>
      </c>
      <c r="T689">
        <v>50</v>
      </c>
      <c r="U689" t="s">
        <v>2279</v>
      </c>
      <c r="V689" t="s">
        <v>1759</v>
      </c>
      <c r="W689" t="s">
        <v>2281</v>
      </c>
      <c r="Y689">
        <v>88</v>
      </c>
    </row>
    <row r="690" spans="1:25" x14ac:dyDescent="0.25">
      <c r="A690" t="s">
        <v>2043</v>
      </c>
      <c r="B690" t="s">
        <v>2063</v>
      </c>
      <c r="C690" t="s">
        <v>2101</v>
      </c>
      <c r="D690" t="s">
        <v>2121</v>
      </c>
      <c r="E690" t="s">
        <v>2122</v>
      </c>
      <c r="F690" t="s">
        <v>2123</v>
      </c>
      <c r="G690" t="s">
        <v>44</v>
      </c>
      <c r="H690" t="s">
        <v>713</v>
      </c>
      <c r="I690" s="4">
        <v>2012</v>
      </c>
      <c r="J690" t="s">
        <v>24</v>
      </c>
      <c r="K690">
        <v>2.5</v>
      </c>
      <c r="L690">
        <v>2.5</v>
      </c>
      <c r="M690" t="s">
        <v>1727</v>
      </c>
      <c r="N690" t="s">
        <v>1668</v>
      </c>
      <c r="O690" t="s">
        <v>2021</v>
      </c>
      <c r="P690" t="s">
        <v>2015</v>
      </c>
      <c r="T690"/>
      <c r="U690"/>
      <c r="V690" t="s">
        <v>1672</v>
      </c>
    </row>
    <row r="691" spans="1:25" x14ac:dyDescent="0.25">
      <c r="A691" t="s">
        <v>2043</v>
      </c>
      <c r="B691" t="s">
        <v>2063</v>
      </c>
      <c r="C691" t="s">
        <v>2101</v>
      </c>
      <c r="D691" t="s">
        <v>2124</v>
      </c>
      <c r="E691" t="s">
        <v>2125</v>
      </c>
      <c r="F691" t="s">
        <v>2126</v>
      </c>
      <c r="G691" t="s">
        <v>44</v>
      </c>
      <c r="H691" t="s">
        <v>2127</v>
      </c>
      <c r="I691" s="4">
        <v>2012</v>
      </c>
      <c r="J691" t="s">
        <v>16</v>
      </c>
      <c r="K691" t="s">
        <v>2296</v>
      </c>
      <c r="L691" t="s">
        <v>2296</v>
      </c>
      <c r="M691" t="s">
        <v>1727</v>
      </c>
      <c r="N691" t="s">
        <v>1668</v>
      </c>
      <c r="O691" t="s">
        <v>1735</v>
      </c>
      <c r="P691" t="s">
        <v>2015</v>
      </c>
      <c r="T691"/>
      <c r="U691"/>
      <c r="V691" t="s">
        <v>1672</v>
      </c>
    </row>
    <row r="692" spans="1:25" x14ac:dyDescent="0.25">
      <c r="A692" t="s">
        <v>2043</v>
      </c>
      <c r="B692" t="s">
        <v>2063</v>
      </c>
      <c r="C692" t="s">
        <v>2101</v>
      </c>
      <c r="D692" t="s">
        <v>2128</v>
      </c>
      <c r="E692" t="s">
        <v>2129</v>
      </c>
      <c r="F692" t="s">
        <v>2130</v>
      </c>
      <c r="G692" t="s">
        <v>44</v>
      </c>
      <c r="H692" t="s">
        <v>118</v>
      </c>
      <c r="I692" s="4">
        <v>2012</v>
      </c>
      <c r="J692" t="s">
        <v>24</v>
      </c>
      <c r="M692" t="s">
        <v>1727</v>
      </c>
      <c r="N692" t="s">
        <v>1713</v>
      </c>
      <c r="O692">
        <v>3</v>
      </c>
      <c r="P692" t="s">
        <v>2015</v>
      </c>
      <c r="Q692" t="s">
        <v>2298</v>
      </c>
      <c r="T692"/>
      <c r="U692"/>
      <c r="V692" t="s">
        <v>1759</v>
      </c>
      <c r="W692">
        <v>105</v>
      </c>
    </row>
    <row r="693" spans="1:25" x14ac:dyDescent="0.25">
      <c r="A693" t="s">
        <v>2043</v>
      </c>
      <c r="B693" t="s">
        <v>2063</v>
      </c>
      <c r="C693" t="s">
        <v>2101</v>
      </c>
      <c r="D693" t="s">
        <v>2131</v>
      </c>
      <c r="E693" t="s">
        <v>2132</v>
      </c>
      <c r="F693" t="s">
        <v>2133</v>
      </c>
      <c r="G693" t="s">
        <v>96</v>
      </c>
      <c r="H693" t="s">
        <v>184</v>
      </c>
      <c r="I693" s="4">
        <v>2012</v>
      </c>
      <c r="J693" t="s">
        <v>16</v>
      </c>
      <c r="K693" t="s">
        <v>2318</v>
      </c>
      <c r="L693" t="s">
        <v>1727</v>
      </c>
      <c r="M693" t="s">
        <v>2282</v>
      </c>
      <c r="N693" t="s">
        <v>2319</v>
      </c>
      <c r="O693" t="s">
        <v>2015</v>
      </c>
      <c r="T693"/>
      <c r="U693"/>
      <c r="V693" t="s">
        <v>1759</v>
      </c>
    </row>
    <row r="694" spans="1:25" x14ac:dyDescent="0.25">
      <c r="A694" t="s">
        <v>2043</v>
      </c>
      <c r="B694" t="s">
        <v>2063</v>
      </c>
      <c r="C694" t="s">
        <v>2101</v>
      </c>
      <c r="D694" t="s">
        <v>2134</v>
      </c>
      <c r="F694" t="s">
        <v>2135</v>
      </c>
      <c r="G694" t="s">
        <v>15</v>
      </c>
      <c r="I694" s="4">
        <v>2012</v>
      </c>
      <c r="J694" t="s">
        <v>46</v>
      </c>
      <c r="M694" t="s">
        <v>1727</v>
      </c>
      <c r="N694" t="s">
        <v>1713</v>
      </c>
      <c r="O694" t="s">
        <v>1735</v>
      </c>
      <c r="P694" t="s">
        <v>2015</v>
      </c>
      <c r="T694"/>
      <c r="U694"/>
      <c r="V694" t="s">
        <v>1672</v>
      </c>
      <c r="W694" t="s">
        <v>2259</v>
      </c>
    </row>
    <row r="695" spans="1:25" x14ac:dyDescent="0.25">
      <c r="A695" t="s">
        <v>2043</v>
      </c>
      <c r="B695" t="s">
        <v>2063</v>
      </c>
      <c r="C695" t="s">
        <v>2101</v>
      </c>
      <c r="D695" t="s">
        <v>247</v>
      </c>
      <c r="F695" t="s">
        <v>2136</v>
      </c>
      <c r="G695" t="s">
        <v>15</v>
      </c>
      <c r="I695" s="4">
        <v>2012</v>
      </c>
      <c r="J695" t="s">
        <v>46</v>
      </c>
      <c r="K695" t="s">
        <v>2270</v>
      </c>
      <c r="L695" t="s">
        <v>2270</v>
      </c>
      <c r="M695" t="s">
        <v>1842</v>
      </c>
      <c r="N695" t="s">
        <v>1911</v>
      </c>
      <c r="O695" t="s">
        <v>1683</v>
      </c>
      <c r="P695" t="s">
        <v>2015</v>
      </c>
      <c r="T695"/>
      <c r="U695"/>
    </row>
    <row r="696" spans="1:25" x14ac:dyDescent="0.25">
      <c r="A696" t="s">
        <v>2043</v>
      </c>
      <c r="B696" t="s">
        <v>2063</v>
      </c>
      <c r="C696" t="s">
        <v>2101</v>
      </c>
      <c r="D696" t="s">
        <v>2137</v>
      </c>
      <c r="F696" t="s">
        <v>2138</v>
      </c>
      <c r="G696" t="s">
        <v>27</v>
      </c>
      <c r="I696" s="4">
        <v>2012</v>
      </c>
      <c r="J696" t="s">
        <v>16</v>
      </c>
      <c r="K696">
        <v>1.3</v>
      </c>
      <c r="L696">
        <v>1.3</v>
      </c>
      <c r="M696" t="s">
        <v>1861</v>
      </c>
      <c r="N696" t="s">
        <v>2282</v>
      </c>
      <c r="O696" t="s">
        <v>2311</v>
      </c>
      <c r="P696" t="s">
        <v>2015</v>
      </c>
      <c r="T696"/>
      <c r="U696"/>
      <c r="W696">
        <v>91</v>
      </c>
    </row>
    <row r="697" spans="1:25" x14ac:dyDescent="0.25">
      <c r="A697" t="s">
        <v>2043</v>
      </c>
      <c r="B697" t="s">
        <v>2063</v>
      </c>
      <c r="C697" t="s">
        <v>2101</v>
      </c>
      <c r="D697" t="s">
        <v>2139</v>
      </c>
      <c r="E697" t="s">
        <v>2140</v>
      </c>
      <c r="F697" t="s">
        <v>2141</v>
      </c>
      <c r="G697" t="s">
        <v>44</v>
      </c>
      <c r="H697" t="s">
        <v>118</v>
      </c>
      <c r="I697" s="4">
        <v>2013</v>
      </c>
      <c r="J697" t="s">
        <v>24</v>
      </c>
      <c r="K697" t="s">
        <v>2254</v>
      </c>
      <c r="L697" t="s">
        <v>2255</v>
      </c>
      <c r="M697" t="s">
        <v>1729</v>
      </c>
      <c r="N697" t="s">
        <v>1664</v>
      </c>
      <c r="O697" t="s">
        <v>2014</v>
      </c>
      <c r="P697" t="s">
        <v>2015</v>
      </c>
      <c r="Q697">
        <v>35</v>
      </c>
      <c r="R697">
        <v>60</v>
      </c>
      <c r="T697" t="s">
        <v>2256</v>
      </c>
      <c r="U697"/>
      <c r="V697" t="s">
        <v>1672</v>
      </c>
      <c r="Y697">
        <v>87.6</v>
      </c>
    </row>
    <row r="698" spans="1:25" x14ac:dyDescent="0.25">
      <c r="A698" t="s">
        <v>2043</v>
      </c>
      <c r="B698" t="s">
        <v>2063</v>
      </c>
      <c r="C698" t="s">
        <v>2101</v>
      </c>
      <c r="D698" t="s">
        <v>1343</v>
      </c>
      <c r="F698" t="s">
        <v>2142</v>
      </c>
      <c r="G698" t="s">
        <v>15</v>
      </c>
      <c r="I698" s="4">
        <v>2012</v>
      </c>
      <c r="J698" t="s">
        <v>46</v>
      </c>
      <c r="M698" t="s">
        <v>1727</v>
      </c>
      <c r="N698" t="s">
        <v>2282</v>
      </c>
      <c r="O698" t="s">
        <v>2042</v>
      </c>
      <c r="P698" t="s">
        <v>2015</v>
      </c>
      <c r="T698"/>
      <c r="U698"/>
      <c r="V698" t="s">
        <v>1672</v>
      </c>
      <c r="W698">
        <v>92</v>
      </c>
    </row>
    <row r="699" spans="1:25" x14ac:dyDescent="0.25">
      <c r="A699" t="s">
        <v>2043</v>
      </c>
      <c r="B699" t="s">
        <v>2063</v>
      </c>
      <c r="C699" t="s">
        <v>2101</v>
      </c>
      <c r="D699" t="s">
        <v>2143</v>
      </c>
      <c r="F699" t="s">
        <v>2144</v>
      </c>
      <c r="G699" t="s">
        <v>96</v>
      </c>
      <c r="H699" t="s">
        <v>1339</v>
      </c>
      <c r="I699" s="4">
        <v>2013</v>
      </c>
      <c r="J699" t="s">
        <v>16</v>
      </c>
      <c r="K699">
        <v>1.8</v>
      </c>
      <c r="L699">
        <v>1.8</v>
      </c>
      <c r="N699" t="s">
        <v>1713</v>
      </c>
      <c r="O699" t="s">
        <v>2257</v>
      </c>
      <c r="P699" t="s">
        <v>2015</v>
      </c>
      <c r="Q699" t="s">
        <v>2258</v>
      </c>
      <c r="T699"/>
      <c r="U699"/>
      <c r="V699" t="s">
        <v>1672</v>
      </c>
      <c r="W699">
        <v>132</v>
      </c>
    </row>
    <row r="700" spans="1:25" x14ac:dyDescent="0.25">
      <c r="A700" t="s">
        <v>2043</v>
      </c>
      <c r="B700" t="s">
        <v>2063</v>
      </c>
      <c r="C700" t="s">
        <v>2101</v>
      </c>
      <c r="D700" t="s">
        <v>2145</v>
      </c>
      <c r="F700" t="s">
        <v>2146</v>
      </c>
      <c r="G700" t="s">
        <v>44</v>
      </c>
      <c r="H700" t="s">
        <v>2147</v>
      </c>
      <c r="I700" s="4">
        <v>2012</v>
      </c>
      <c r="J700" t="s">
        <v>16</v>
      </c>
      <c r="M700" t="s">
        <v>1750</v>
      </c>
      <c r="O700" t="s">
        <v>2014</v>
      </c>
      <c r="T700"/>
      <c r="U700"/>
      <c r="V700" t="s">
        <v>1672</v>
      </c>
      <c r="W700" t="s">
        <v>2283</v>
      </c>
    </row>
    <row r="701" spans="1:25" x14ac:dyDescent="0.25">
      <c r="A701" t="s">
        <v>2043</v>
      </c>
      <c r="B701" t="s">
        <v>2063</v>
      </c>
      <c r="C701" t="s">
        <v>2101</v>
      </c>
      <c r="D701" t="s">
        <v>2148</v>
      </c>
      <c r="E701" t="s">
        <v>2149</v>
      </c>
      <c r="F701" t="s">
        <v>2150</v>
      </c>
      <c r="G701" t="s">
        <v>101</v>
      </c>
      <c r="H701" t="s">
        <v>2151</v>
      </c>
      <c r="I701" s="4">
        <v>2012</v>
      </c>
      <c r="J701" t="s">
        <v>16</v>
      </c>
      <c r="K701">
        <v>1.79</v>
      </c>
      <c r="L701">
        <v>2.4</v>
      </c>
      <c r="M701" t="s">
        <v>1727</v>
      </c>
      <c r="N701" t="s">
        <v>2297</v>
      </c>
      <c r="O701">
        <v>3</v>
      </c>
      <c r="P701" t="s">
        <v>2015</v>
      </c>
      <c r="T701"/>
      <c r="U701"/>
      <c r="V701" t="s">
        <v>1672</v>
      </c>
    </row>
    <row r="702" spans="1:25" x14ac:dyDescent="0.25">
      <c r="A702" t="s">
        <v>2043</v>
      </c>
      <c r="B702" t="s">
        <v>2063</v>
      </c>
      <c r="C702" t="s">
        <v>2101</v>
      </c>
      <c r="D702" t="s">
        <v>714</v>
      </c>
      <c r="F702" t="s">
        <v>2152</v>
      </c>
      <c r="G702" t="s">
        <v>15</v>
      </c>
      <c r="I702" s="4">
        <v>2012</v>
      </c>
      <c r="J702" t="s">
        <v>16</v>
      </c>
      <c r="K702" t="s">
        <v>2300</v>
      </c>
      <c r="L702" t="s">
        <v>2301</v>
      </c>
      <c r="M702" t="s">
        <v>1727</v>
      </c>
      <c r="N702" t="s">
        <v>1699</v>
      </c>
      <c r="O702" t="s">
        <v>2302</v>
      </c>
      <c r="P702" t="s">
        <v>2015</v>
      </c>
      <c r="Q702" t="s">
        <v>2303</v>
      </c>
      <c r="R702" t="s">
        <v>2304</v>
      </c>
      <c r="T702" t="s">
        <v>1753</v>
      </c>
      <c r="U702">
        <v>2</v>
      </c>
      <c r="V702" t="s">
        <v>1759</v>
      </c>
      <c r="W702">
        <v>95</v>
      </c>
      <c r="X702">
        <v>18</v>
      </c>
    </row>
    <row r="703" spans="1:25" x14ac:dyDescent="0.25">
      <c r="A703" t="s">
        <v>2043</v>
      </c>
      <c r="B703" t="s">
        <v>2063</v>
      </c>
      <c r="C703" t="s">
        <v>2101</v>
      </c>
      <c r="D703" t="s">
        <v>2153</v>
      </c>
      <c r="F703" t="s">
        <v>2154</v>
      </c>
      <c r="G703" t="s">
        <v>15</v>
      </c>
      <c r="I703" s="4">
        <v>2012</v>
      </c>
      <c r="J703" t="s">
        <v>16</v>
      </c>
      <c r="K703" t="s">
        <v>2248</v>
      </c>
      <c r="L703" t="s">
        <v>2249</v>
      </c>
      <c r="M703" t="s">
        <v>1723</v>
      </c>
      <c r="N703" t="s">
        <v>1664</v>
      </c>
      <c r="O703" t="s">
        <v>2250</v>
      </c>
      <c r="P703" t="s">
        <v>2015</v>
      </c>
      <c r="Q703" t="s">
        <v>2251</v>
      </c>
      <c r="T703" t="s">
        <v>2252</v>
      </c>
      <c r="U703" t="s">
        <v>2253</v>
      </c>
      <c r="V703" t="s">
        <v>1673</v>
      </c>
      <c r="W703">
        <v>108</v>
      </c>
      <c r="X703">
        <v>18</v>
      </c>
      <c r="Y703">
        <v>74</v>
      </c>
    </row>
    <row r="704" spans="1:25" x14ac:dyDescent="0.25">
      <c r="A704" t="s">
        <v>2043</v>
      </c>
      <c r="B704" t="s">
        <v>2063</v>
      </c>
      <c r="C704" t="s">
        <v>2101</v>
      </c>
      <c r="D704" t="s">
        <v>2155</v>
      </c>
      <c r="F704" t="s">
        <v>2156</v>
      </c>
      <c r="G704" t="s">
        <v>201</v>
      </c>
      <c r="I704" s="4">
        <v>2012</v>
      </c>
      <c r="T704"/>
      <c r="U704"/>
    </row>
    <row r="705" spans="1:25" x14ac:dyDescent="0.25">
      <c r="A705" t="s">
        <v>2043</v>
      </c>
      <c r="B705" t="s">
        <v>2063</v>
      </c>
      <c r="C705" t="s">
        <v>2101</v>
      </c>
      <c r="D705" t="s">
        <v>2157</v>
      </c>
      <c r="E705" t="s">
        <v>2158</v>
      </c>
      <c r="F705" t="s">
        <v>2159</v>
      </c>
      <c r="G705" t="s">
        <v>15</v>
      </c>
      <c r="I705" s="4">
        <v>2012</v>
      </c>
      <c r="J705" t="s">
        <v>46</v>
      </c>
      <c r="K705" t="s">
        <v>2312</v>
      </c>
      <c r="L705" t="s">
        <v>2313</v>
      </c>
      <c r="M705" t="s">
        <v>1727</v>
      </c>
      <c r="N705" t="s">
        <v>1786</v>
      </c>
      <c r="O705" t="s">
        <v>2314</v>
      </c>
      <c r="P705" t="s">
        <v>2015</v>
      </c>
      <c r="Q705" t="s">
        <v>2315</v>
      </c>
      <c r="R705" t="s">
        <v>2316</v>
      </c>
      <c r="T705"/>
      <c r="U705">
        <v>2</v>
      </c>
      <c r="V705" t="s">
        <v>1759</v>
      </c>
      <c r="W705" t="s">
        <v>2317</v>
      </c>
    </row>
    <row r="706" spans="1:25" x14ac:dyDescent="0.25">
      <c r="A706" t="s">
        <v>2043</v>
      </c>
      <c r="B706" t="s">
        <v>2063</v>
      </c>
      <c r="C706" t="s">
        <v>2101</v>
      </c>
      <c r="D706" t="s">
        <v>2160</v>
      </c>
      <c r="E706" t="s">
        <v>2161</v>
      </c>
      <c r="F706" t="s">
        <v>2162</v>
      </c>
      <c r="G706" t="s">
        <v>44</v>
      </c>
      <c r="H706" t="s">
        <v>713</v>
      </c>
      <c r="I706" s="4">
        <v>2012</v>
      </c>
      <c r="J706" t="s">
        <v>24</v>
      </c>
      <c r="K706" t="s">
        <v>2299</v>
      </c>
      <c r="L706" t="s">
        <v>2299</v>
      </c>
      <c r="M706" t="s">
        <v>1727</v>
      </c>
      <c r="N706" t="s">
        <v>2282</v>
      </c>
      <c r="O706" t="s">
        <v>1735</v>
      </c>
      <c r="P706" t="s">
        <v>2015</v>
      </c>
      <c r="T706"/>
      <c r="U706"/>
      <c r="V706" t="s">
        <v>1759</v>
      </c>
    </row>
    <row r="707" spans="1:25" x14ac:dyDescent="0.25">
      <c r="A707" t="s">
        <v>2043</v>
      </c>
      <c r="B707" t="s">
        <v>2063</v>
      </c>
      <c r="C707" t="s">
        <v>2101</v>
      </c>
      <c r="D707" t="s">
        <v>2163</v>
      </c>
      <c r="F707" t="s">
        <v>2164</v>
      </c>
      <c r="G707" t="s">
        <v>15</v>
      </c>
      <c r="I707" s="4">
        <v>2012</v>
      </c>
      <c r="J707" t="s">
        <v>46</v>
      </c>
      <c r="K707" t="s">
        <v>2275</v>
      </c>
      <c r="L707" t="s">
        <v>2275</v>
      </c>
      <c r="M707" t="s">
        <v>1723</v>
      </c>
      <c r="N707" t="s">
        <v>1911</v>
      </c>
      <c r="O707" t="s">
        <v>1914</v>
      </c>
      <c r="P707" t="s">
        <v>2015</v>
      </c>
      <c r="T707"/>
      <c r="U707"/>
      <c r="W707" t="s">
        <v>1838</v>
      </c>
    </row>
    <row r="708" spans="1:25" x14ac:dyDescent="0.25">
      <c r="A708" t="s">
        <v>2043</v>
      </c>
      <c r="B708" t="s">
        <v>2063</v>
      </c>
      <c r="C708" t="s">
        <v>2101</v>
      </c>
      <c r="D708" t="s">
        <v>2165</v>
      </c>
      <c r="F708" t="s">
        <v>2166</v>
      </c>
      <c r="G708" t="s">
        <v>15</v>
      </c>
      <c r="I708" s="4">
        <v>2012</v>
      </c>
      <c r="J708" t="s">
        <v>16</v>
      </c>
      <c r="K708" t="s">
        <v>2305</v>
      </c>
      <c r="L708" t="s">
        <v>2306</v>
      </c>
      <c r="M708" t="s">
        <v>1727</v>
      </c>
      <c r="N708" t="s">
        <v>1786</v>
      </c>
      <c r="O708" t="s">
        <v>2014</v>
      </c>
      <c r="P708" t="s">
        <v>2015</v>
      </c>
      <c r="Q708" t="s">
        <v>2307</v>
      </c>
      <c r="R708" t="s">
        <v>2308</v>
      </c>
      <c r="T708"/>
      <c r="U708">
        <v>3</v>
      </c>
      <c r="V708" t="s">
        <v>1759</v>
      </c>
      <c r="W708">
        <v>122</v>
      </c>
    </row>
    <row r="709" spans="1:25" x14ac:dyDescent="0.25">
      <c r="A709" t="s">
        <v>2043</v>
      </c>
      <c r="B709" t="s">
        <v>2063</v>
      </c>
      <c r="C709" t="s">
        <v>2101</v>
      </c>
      <c r="D709" t="s">
        <v>1577</v>
      </c>
      <c r="F709" t="s">
        <v>2167</v>
      </c>
      <c r="G709" t="s">
        <v>15</v>
      </c>
      <c r="I709" s="4">
        <v>2012</v>
      </c>
      <c r="J709" t="s">
        <v>46</v>
      </c>
      <c r="K709" t="s">
        <v>2271</v>
      </c>
      <c r="L709" t="s">
        <v>2272</v>
      </c>
      <c r="M709" t="s">
        <v>1727</v>
      </c>
      <c r="N709" t="s">
        <v>1664</v>
      </c>
      <c r="O709" t="s">
        <v>2014</v>
      </c>
      <c r="P709" t="s">
        <v>2015</v>
      </c>
      <c r="Q709" t="s">
        <v>2273</v>
      </c>
      <c r="R709" t="s">
        <v>2274</v>
      </c>
      <c r="T709"/>
      <c r="U709"/>
      <c r="V709" t="s">
        <v>1689</v>
      </c>
      <c r="W709" t="s">
        <v>1863</v>
      </c>
    </row>
    <row r="710" spans="1:25" x14ac:dyDescent="0.25">
      <c r="A710" t="s">
        <v>2043</v>
      </c>
      <c r="B710" t="s">
        <v>2063</v>
      </c>
      <c r="C710" t="s">
        <v>2101</v>
      </c>
      <c r="D710" t="s">
        <v>2168</v>
      </c>
      <c r="F710" t="s">
        <v>2169</v>
      </c>
      <c r="G710" t="s">
        <v>15</v>
      </c>
      <c r="I710" s="4">
        <v>2014</v>
      </c>
      <c r="J710" t="s">
        <v>46</v>
      </c>
      <c r="K710" t="s">
        <v>2288</v>
      </c>
      <c r="L710" t="s">
        <v>2288</v>
      </c>
      <c r="M710" t="s">
        <v>1677</v>
      </c>
      <c r="N710" t="s">
        <v>2282</v>
      </c>
      <c r="O710" t="s">
        <v>2014</v>
      </c>
      <c r="P710" t="s">
        <v>2015</v>
      </c>
      <c r="T710"/>
      <c r="U710"/>
      <c r="W710">
        <v>110</v>
      </c>
    </row>
    <row r="711" spans="1:25" x14ac:dyDescent="0.25">
      <c r="A711" t="s">
        <v>2043</v>
      </c>
      <c r="B711" t="s">
        <v>2077</v>
      </c>
      <c r="C711" t="s">
        <v>2170</v>
      </c>
      <c r="D711" t="s">
        <v>2171</v>
      </c>
      <c r="F711" t="s">
        <v>2172</v>
      </c>
      <c r="G711" t="s">
        <v>15</v>
      </c>
      <c r="I711" s="4">
        <v>2012</v>
      </c>
      <c r="J711" t="s">
        <v>16</v>
      </c>
      <c r="K711">
        <v>2.1</v>
      </c>
      <c r="L711">
        <v>1.88</v>
      </c>
      <c r="M711" t="s">
        <v>1842</v>
      </c>
      <c r="N711" t="s">
        <v>1816</v>
      </c>
      <c r="O711" t="s">
        <v>2220</v>
      </c>
      <c r="P711" t="s">
        <v>2015</v>
      </c>
      <c r="Q711" t="s">
        <v>2221</v>
      </c>
      <c r="R711" t="s">
        <v>2222</v>
      </c>
      <c r="S711">
        <v>35</v>
      </c>
      <c r="T711" t="s">
        <v>2223</v>
      </c>
      <c r="U711" t="s">
        <v>2014</v>
      </c>
      <c r="V711" t="s">
        <v>1689</v>
      </c>
      <c r="W711">
        <v>156</v>
      </c>
      <c r="X711" t="s">
        <v>1772</v>
      </c>
      <c r="Y711">
        <v>92.5</v>
      </c>
    </row>
    <row r="712" spans="1:25" x14ac:dyDescent="0.25">
      <c r="A712" t="s">
        <v>2043</v>
      </c>
      <c r="B712" t="s">
        <v>2077</v>
      </c>
      <c r="C712" t="s">
        <v>2170</v>
      </c>
      <c r="D712" t="s">
        <v>2173</v>
      </c>
      <c r="F712" t="s">
        <v>2174</v>
      </c>
      <c r="G712" t="s">
        <v>15</v>
      </c>
      <c r="I712" s="4">
        <v>2012</v>
      </c>
      <c r="J712" t="s">
        <v>16</v>
      </c>
      <c r="K712">
        <v>1.88</v>
      </c>
      <c r="L712">
        <v>1.63</v>
      </c>
      <c r="M712" t="s">
        <v>1729</v>
      </c>
      <c r="N712" t="s">
        <v>1664</v>
      </c>
      <c r="O712">
        <v>1.6</v>
      </c>
      <c r="P712" t="s">
        <v>2015</v>
      </c>
      <c r="Q712">
        <v>43</v>
      </c>
      <c r="R712">
        <v>120</v>
      </c>
      <c r="T712" t="s">
        <v>2224</v>
      </c>
      <c r="U712"/>
      <c r="V712" t="s">
        <v>1759</v>
      </c>
      <c r="Y712">
        <v>83.2</v>
      </c>
    </row>
    <row r="713" spans="1:25" x14ac:dyDescent="0.25">
      <c r="A713" t="s">
        <v>2043</v>
      </c>
      <c r="B713" t="s">
        <v>2077</v>
      </c>
      <c r="C713" t="s">
        <v>2170</v>
      </c>
      <c r="D713" t="s">
        <v>2175</v>
      </c>
      <c r="F713" t="s">
        <v>2176</v>
      </c>
      <c r="G713" t="s">
        <v>15</v>
      </c>
      <c r="I713" s="4">
        <v>2012</v>
      </c>
      <c r="J713" t="s">
        <v>16</v>
      </c>
      <c r="K713" t="s">
        <v>2225</v>
      </c>
      <c r="L713" t="s">
        <v>2225</v>
      </c>
      <c r="M713" t="s">
        <v>1729</v>
      </c>
      <c r="N713" t="s">
        <v>1713</v>
      </c>
      <c r="O713" t="s">
        <v>2218</v>
      </c>
      <c r="P713" t="s">
        <v>2015</v>
      </c>
      <c r="Q713">
        <v>42.8</v>
      </c>
      <c r="R713" t="s">
        <v>2226</v>
      </c>
      <c r="S713">
        <v>27</v>
      </c>
      <c r="T713" t="s">
        <v>2227</v>
      </c>
      <c r="U713" t="s">
        <v>2014</v>
      </c>
      <c r="V713" t="s">
        <v>1759</v>
      </c>
      <c r="W713">
        <v>148</v>
      </c>
      <c r="X713">
        <v>27</v>
      </c>
      <c r="Y713" t="s">
        <v>2228</v>
      </c>
    </row>
    <row r="714" spans="1:25" x14ac:dyDescent="0.25">
      <c r="A714" t="s">
        <v>2043</v>
      </c>
      <c r="B714" t="s">
        <v>2077</v>
      </c>
      <c r="C714" t="s">
        <v>2170</v>
      </c>
      <c r="D714" t="s">
        <v>2177</v>
      </c>
      <c r="F714" t="s">
        <v>2178</v>
      </c>
      <c r="G714" t="s">
        <v>15</v>
      </c>
      <c r="I714" s="4">
        <v>2012</v>
      </c>
      <c r="J714" t="s">
        <v>24</v>
      </c>
      <c r="K714">
        <v>1.8</v>
      </c>
      <c r="L714">
        <v>1.28</v>
      </c>
      <c r="M714" t="s">
        <v>1729</v>
      </c>
      <c r="N714" t="s">
        <v>1816</v>
      </c>
      <c r="O714" t="s">
        <v>2218</v>
      </c>
      <c r="P714" t="s">
        <v>2015</v>
      </c>
      <c r="Q714">
        <v>41</v>
      </c>
      <c r="R714">
        <v>102</v>
      </c>
      <c r="T714">
        <v>56</v>
      </c>
      <c r="U714" t="s">
        <v>2219</v>
      </c>
      <c r="V714" t="s">
        <v>1759</v>
      </c>
      <c r="W714">
        <v>156</v>
      </c>
      <c r="X714" t="s">
        <v>2031</v>
      </c>
    </row>
    <row r="715" spans="1:25" x14ac:dyDescent="0.25">
      <c r="A715" t="s">
        <v>2043</v>
      </c>
      <c r="B715" t="s">
        <v>2077</v>
      </c>
      <c r="C715" t="s">
        <v>2170</v>
      </c>
      <c r="D715" t="s">
        <v>2179</v>
      </c>
      <c r="F715" t="s">
        <v>2180</v>
      </c>
      <c r="G715" t="s">
        <v>15</v>
      </c>
      <c r="I715" s="4">
        <v>2012</v>
      </c>
      <c r="J715" t="s">
        <v>16</v>
      </c>
      <c r="K715" t="s">
        <v>2229</v>
      </c>
      <c r="L715" t="s">
        <v>2229</v>
      </c>
      <c r="M715" t="s">
        <v>1729</v>
      </c>
      <c r="N715" t="s">
        <v>1911</v>
      </c>
      <c r="O715">
        <v>1</v>
      </c>
      <c r="P715" t="s">
        <v>2015</v>
      </c>
      <c r="Q715" t="s">
        <v>2230</v>
      </c>
      <c r="R715" t="s">
        <v>2231</v>
      </c>
      <c r="S715">
        <v>20</v>
      </c>
      <c r="T715">
        <v>190</v>
      </c>
      <c r="U715" t="s">
        <v>2014</v>
      </c>
      <c r="V715" t="s">
        <v>1689</v>
      </c>
      <c r="W715">
        <v>151</v>
      </c>
      <c r="X715" t="s">
        <v>1772</v>
      </c>
      <c r="Y715">
        <v>90</v>
      </c>
    </row>
    <row r="716" spans="1:25" x14ac:dyDescent="0.25">
      <c r="A716" t="s">
        <v>2043</v>
      </c>
      <c r="B716" t="s">
        <v>2077</v>
      </c>
      <c r="C716" t="s">
        <v>2170</v>
      </c>
      <c r="D716" t="s">
        <v>2181</v>
      </c>
      <c r="F716" t="s">
        <v>2182</v>
      </c>
      <c r="G716" t="s">
        <v>15</v>
      </c>
      <c r="I716" s="4">
        <v>2012</v>
      </c>
      <c r="J716" t="s">
        <v>24</v>
      </c>
      <c r="K716">
        <v>1.3</v>
      </c>
      <c r="L716">
        <v>1.3</v>
      </c>
      <c r="M716" t="s">
        <v>2216</v>
      </c>
      <c r="N716" t="s">
        <v>1816</v>
      </c>
      <c r="O716" t="s">
        <v>2217</v>
      </c>
      <c r="P716" t="s">
        <v>2015</v>
      </c>
      <c r="Q716">
        <v>42</v>
      </c>
      <c r="R716">
        <v>78</v>
      </c>
      <c r="T716">
        <v>62</v>
      </c>
      <c r="U716" t="s">
        <v>1735</v>
      </c>
      <c r="V716" t="s">
        <v>1759</v>
      </c>
      <c r="X716" t="s">
        <v>2031</v>
      </c>
    </row>
  </sheetData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9"/>
  <sheetViews>
    <sheetView workbookViewId="0">
      <pane ySplit="1" topLeftCell="A302" activePane="bottomLeft" state="frozen"/>
      <selection activeCell="J1" sqref="J1"/>
      <selection pane="bottomLeft" activeCell="D231" sqref="D231"/>
    </sheetView>
  </sheetViews>
  <sheetFormatPr defaultColWidth="8.85546875" defaultRowHeight="15" x14ac:dyDescent="0.25"/>
  <cols>
    <col min="1" max="1" width="19.7109375" style="17" bestFit="1" customWidth="1"/>
    <col min="2" max="2" width="19.42578125" style="17" bestFit="1" customWidth="1"/>
    <col min="3" max="3" width="17.42578125" style="17" bestFit="1" customWidth="1"/>
    <col min="4" max="4" width="16.42578125" style="17" bestFit="1" customWidth="1"/>
    <col min="5" max="5" width="21.85546875" style="17" customWidth="1"/>
    <col min="6" max="6" width="62.85546875" style="17" customWidth="1"/>
    <col min="7" max="7" width="6.42578125" style="17" customWidth="1"/>
    <col min="8" max="8" width="16.85546875" style="17" customWidth="1"/>
    <col min="9" max="9" width="13.42578125" style="17" customWidth="1"/>
    <col min="10" max="16" width="16.140625" style="17" customWidth="1"/>
    <col min="17" max="17" width="20" style="17" customWidth="1"/>
    <col min="18" max="19" width="16.140625" style="17" customWidth="1"/>
    <col min="20" max="21" width="16.140625" style="18" customWidth="1"/>
    <col min="22" max="24" width="16.140625" style="17" customWidth="1"/>
    <col min="25" max="25" width="16.140625" style="17" hidden="1" customWidth="1"/>
    <col min="26" max="26" width="12.7109375" style="17" hidden="1" customWidth="1"/>
    <col min="27" max="27" width="9.7109375" style="17" bestFit="1" customWidth="1"/>
    <col min="28" max="28" width="9.42578125" style="17" bestFit="1" customWidth="1"/>
    <col min="29" max="16384" width="8.85546875" style="17"/>
  </cols>
  <sheetData>
    <row r="1" spans="1:26" s="15" customForma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1651</v>
      </c>
      <c r="H1" s="15" t="s">
        <v>6</v>
      </c>
      <c r="I1" s="15" t="s">
        <v>7</v>
      </c>
      <c r="J1" s="15" t="s">
        <v>8</v>
      </c>
      <c r="K1" s="15" t="s">
        <v>1652</v>
      </c>
      <c r="L1" s="15" t="s">
        <v>1653</v>
      </c>
      <c r="M1" s="15" t="s">
        <v>1676</v>
      </c>
      <c r="N1" s="15" t="s">
        <v>1654</v>
      </c>
      <c r="O1" s="15" t="s">
        <v>1655</v>
      </c>
      <c r="P1" s="15" t="s">
        <v>1656</v>
      </c>
      <c r="Q1" s="15" t="s">
        <v>1657</v>
      </c>
      <c r="R1" s="15" t="s">
        <v>1658</v>
      </c>
      <c r="S1" s="15" t="s">
        <v>1682</v>
      </c>
      <c r="T1" s="16" t="s">
        <v>1659</v>
      </c>
      <c r="U1" s="16" t="s">
        <v>1671</v>
      </c>
      <c r="V1" s="15" t="s">
        <v>1660</v>
      </c>
      <c r="W1" s="15" t="s">
        <v>1661</v>
      </c>
      <c r="X1" s="15" t="s">
        <v>1662</v>
      </c>
      <c r="Y1" s="15" t="s">
        <v>1663</v>
      </c>
      <c r="Z1" s="15" t="s">
        <v>1650</v>
      </c>
    </row>
    <row r="2" spans="1:26" x14ac:dyDescent="0.25">
      <c r="A2" s="17" t="s">
        <v>67</v>
      </c>
      <c r="B2" s="17" t="s">
        <v>68</v>
      </c>
      <c r="C2" s="17" t="s">
        <v>1144</v>
      </c>
      <c r="D2" s="17" t="s">
        <v>1208</v>
      </c>
      <c r="F2" s="17" t="s">
        <v>1209</v>
      </c>
      <c r="G2" s="17" t="s">
        <v>101</v>
      </c>
      <c r="H2" s="17" t="s">
        <v>1210</v>
      </c>
      <c r="I2" s="17">
        <v>2013</v>
      </c>
      <c r="J2" s="17" t="s">
        <v>16</v>
      </c>
      <c r="K2" s="17">
        <v>0.43</v>
      </c>
      <c r="L2" s="17">
        <v>0.43</v>
      </c>
      <c r="M2" s="17" t="s">
        <v>1729</v>
      </c>
      <c r="N2" s="17" t="s">
        <v>1846</v>
      </c>
      <c r="O2" s="17">
        <v>1</v>
      </c>
      <c r="P2" s="17" t="s">
        <v>1708</v>
      </c>
      <c r="Q2" s="17">
        <v>55.3</v>
      </c>
      <c r="R2" s="17" t="s">
        <v>1855</v>
      </c>
      <c r="S2" s="17">
        <v>10</v>
      </c>
      <c r="T2" s="18">
        <v>0</v>
      </c>
      <c r="U2" s="18" t="s">
        <v>1856</v>
      </c>
      <c r="V2" s="17" t="s">
        <v>1689</v>
      </c>
      <c r="W2" s="17">
        <v>91</v>
      </c>
      <c r="Y2" s="17">
        <v>93</v>
      </c>
    </row>
    <row r="3" spans="1:26" x14ac:dyDescent="0.25">
      <c r="A3" s="17" t="s">
        <v>67</v>
      </c>
      <c r="B3" s="17" t="s">
        <v>445</v>
      </c>
      <c r="C3" s="17" t="s">
        <v>1037</v>
      </c>
      <c r="D3" s="17" t="s">
        <v>1044</v>
      </c>
      <c r="E3" s="17" t="s">
        <v>1045</v>
      </c>
      <c r="F3" s="17" t="s">
        <v>1046</v>
      </c>
      <c r="G3" s="17" t="s">
        <v>101</v>
      </c>
      <c r="H3" s="17" t="s">
        <v>1047</v>
      </c>
      <c r="I3" s="17">
        <v>2014</v>
      </c>
      <c r="J3" s="17" t="s">
        <v>16</v>
      </c>
      <c r="K3" s="17">
        <v>3.5</v>
      </c>
      <c r="L3" s="17">
        <v>3.5</v>
      </c>
      <c r="M3" s="17" t="s">
        <v>1729</v>
      </c>
      <c r="N3" s="17" t="s">
        <v>1668</v>
      </c>
      <c r="O3" s="17">
        <v>1</v>
      </c>
      <c r="P3" s="17" t="s">
        <v>1708</v>
      </c>
      <c r="Q3" s="17">
        <v>60</v>
      </c>
      <c r="R3" s="17">
        <v>167</v>
      </c>
      <c r="T3" s="18">
        <v>0</v>
      </c>
      <c r="U3" s="18">
        <v>8.3000000000000007</v>
      </c>
      <c r="W3" s="17" t="s">
        <v>1747</v>
      </c>
      <c r="X3" s="17" t="s">
        <v>1740</v>
      </c>
      <c r="Y3" s="17">
        <v>95</v>
      </c>
    </row>
    <row r="4" spans="1:26" x14ac:dyDescent="0.25">
      <c r="A4" s="17" t="s">
        <v>67</v>
      </c>
      <c r="B4" s="17" t="s">
        <v>68</v>
      </c>
      <c r="C4" s="17" t="s">
        <v>1224</v>
      </c>
      <c r="D4" s="17" t="s">
        <v>1227</v>
      </c>
      <c r="F4" s="17" t="s">
        <v>1228</v>
      </c>
      <c r="G4" s="17" t="s">
        <v>101</v>
      </c>
      <c r="H4" s="17" t="s">
        <v>1229</v>
      </c>
      <c r="I4" s="17">
        <v>2013</v>
      </c>
      <c r="J4" s="17" t="s">
        <v>16</v>
      </c>
      <c r="K4" s="17" t="s">
        <v>1959</v>
      </c>
      <c r="L4" s="17" t="s">
        <v>1959</v>
      </c>
      <c r="M4" s="17" t="s">
        <v>1729</v>
      </c>
      <c r="N4" s="17" t="s">
        <v>1846</v>
      </c>
      <c r="O4" s="17">
        <v>1</v>
      </c>
      <c r="P4" s="17" t="s">
        <v>1708</v>
      </c>
      <c r="Q4" s="17" t="s">
        <v>1960</v>
      </c>
      <c r="R4" s="17" t="s">
        <v>1961</v>
      </c>
      <c r="T4" s="18">
        <v>0</v>
      </c>
      <c r="U4" s="18" t="s">
        <v>1962</v>
      </c>
      <c r="V4" s="18" t="s">
        <v>1689</v>
      </c>
    </row>
    <row r="5" spans="1:26" x14ac:dyDescent="0.25">
      <c r="A5" s="17" t="s">
        <v>67</v>
      </c>
      <c r="B5" s="17" t="s">
        <v>68</v>
      </c>
      <c r="C5" s="17" t="s">
        <v>1144</v>
      </c>
      <c r="D5" s="17" t="s">
        <v>1200</v>
      </c>
      <c r="F5" s="17" t="s">
        <v>1201</v>
      </c>
      <c r="G5" s="17" t="s">
        <v>101</v>
      </c>
      <c r="H5" s="17" t="s">
        <v>1202</v>
      </c>
      <c r="I5" s="17">
        <v>2012</v>
      </c>
      <c r="J5" s="17" t="s">
        <v>50</v>
      </c>
      <c r="K5" s="17" t="s">
        <v>1839</v>
      </c>
      <c r="L5" s="17" t="s">
        <v>1839</v>
      </c>
      <c r="M5" s="17" t="s">
        <v>1723</v>
      </c>
      <c r="N5" s="17" t="s">
        <v>1840</v>
      </c>
      <c r="O5" s="17">
        <v>1</v>
      </c>
      <c r="P5" s="17" t="s">
        <v>1708</v>
      </c>
      <c r="Q5" s="17">
        <v>52</v>
      </c>
      <c r="R5" s="17" t="s">
        <v>1841</v>
      </c>
      <c r="W5" s="17">
        <v>102</v>
      </c>
    </row>
    <row r="6" spans="1:26" x14ac:dyDescent="0.25">
      <c r="A6" s="17" t="s">
        <v>67</v>
      </c>
      <c r="B6" s="17" t="s">
        <v>68</v>
      </c>
      <c r="C6" s="17" t="s">
        <v>1144</v>
      </c>
      <c r="D6" s="17" t="s">
        <v>1161</v>
      </c>
      <c r="F6" s="17" t="s">
        <v>1162</v>
      </c>
      <c r="G6" s="17" t="s">
        <v>101</v>
      </c>
      <c r="H6" s="17" t="s">
        <v>366</v>
      </c>
      <c r="I6" s="17">
        <v>2013</v>
      </c>
      <c r="J6" s="17" t="s">
        <v>46</v>
      </c>
      <c r="M6" s="17" t="s">
        <v>1729</v>
      </c>
      <c r="N6" s="17" t="s">
        <v>1846</v>
      </c>
      <c r="O6" s="17">
        <v>1</v>
      </c>
      <c r="P6" s="17" t="s">
        <v>1708</v>
      </c>
      <c r="W6" s="17" t="s">
        <v>1850</v>
      </c>
    </row>
    <row r="7" spans="1:26" x14ac:dyDescent="0.25">
      <c r="A7" s="17" t="s">
        <v>67</v>
      </c>
      <c r="B7" s="17" t="s">
        <v>68</v>
      </c>
      <c r="C7" s="17" t="s">
        <v>1131</v>
      </c>
      <c r="D7" s="17" t="s">
        <v>1132</v>
      </c>
      <c r="E7" s="17" t="s">
        <v>1133</v>
      </c>
      <c r="F7" s="17" t="s">
        <v>1134</v>
      </c>
      <c r="G7" s="17" t="s">
        <v>101</v>
      </c>
      <c r="H7" s="17" t="s">
        <v>97</v>
      </c>
      <c r="I7" s="17">
        <v>2013</v>
      </c>
      <c r="J7" s="17" t="s">
        <v>16</v>
      </c>
      <c r="M7" s="17" t="s">
        <v>1750</v>
      </c>
      <c r="N7" s="17" t="s">
        <v>1890</v>
      </c>
      <c r="O7" s="17">
        <v>1</v>
      </c>
      <c r="P7" s="17" t="s">
        <v>1708</v>
      </c>
      <c r="V7" s="17" t="s">
        <v>1835</v>
      </c>
    </row>
    <row r="8" spans="1:26" x14ac:dyDescent="0.25">
      <c r="A8" s="17" t="s">
        <v>67</v>
      </c>
      <c r="B8" s="17" t="s">
        <v>68</v>
      </c>
      <c r="C8" s="17" t="s">
        <v>1131</v>
      </c>
      <c r="D8" s="17" t="s">
        <v>1138</v>
      </c>
      <c r="E8" s="17" t="s">
        <v>1139</v>
      </c>
      <c r="F8" s="17" t="s">
        <v>1140</v>
      </c>
      <c r="G8" s="17" t="s">
        <v>101</v>
      </c>
      <c r="H8" s="17" t="s">
        <v>917</v>
      </c>
      <c r="I8" s="17">
        <v>2013</v>
      </c>
      <c r="J8" s="17" t="s">
        <v>16</v>
      </c>
      <c r="M8" s="17" t="s">
        <v>1750</v>
      </c>
      <c r="O8" s="17">
        <v>1</v>
      </c>
      <c r="P8" s="17" t="s">
        <v>1708</v>
      </c>
    </row>
    <row r="9" spans="1:26" x14ac:dyDescent="0.25">
      <c r="A9" s="17" t="s">
        <v>67</v>
      </c>
      <c r="B9" s="17" t="s">
        <v>68</v>
      </c>
      <c r="C9" s="17" t="s">
        <v>1224</v>
      </c>
      <c r="D9" s="17" t="s">
        <v>1248</v>
      </c>
      <c r="F9" s="17" t="s">
        <v>1249</v>
      </c>
      <c r="G9" s="17" t="s">
        <v>101</v>
      </c>
      <c r="H9" s="17" t="s">
        <v>1102</v>
      </c>
      <c r="I9" s="17">
        <v>2013</v>
      </c>
      <c r="J9" s="17" t="s">
        <v>16</v>
      </c>
      <c r="M9" s="17" t="s">
        <v>1727</v>
      </c>
      <c r="N9" s="17" t="s">
        <v>1947</v>
      </c>
      <c r="O9" s="17">
        <v>1</v>
      </c>
      <c r="P9" s="17" t="s">
        <v>1708</v>
      </c>
      <c r="Q9" s="17" t="s">
        <v>1957</v>
      </c>
      <c r="R9" s="17" t="s">
        <v>1958</v>
      </c>
    </row>
    <row r="10" spans="1:26" x14ac:dyDescent="0.25">
      <c r="A10" s="17" t="s">
        <v>67</v>
      </c>
      <c r="B10" s="17" t="s">
        <v>445</v>
      </c>
      <c r="C10" s="17" t="s">
        <v>446</v>
      </c>
      <c r="D10" s="17" t="s">
        <v>452</v>
      </c>
      <c r="E10" s="17" t="s">
        <v>453</v>
      </c>
      <c r="F10" s="17" t="s">
        <v>454</v>
      </c>
      <c r="G10" s="17" t="s">
        <v>101</v>
      </c>
      <c r="H10" s="17" t="s">
        <v>455</v>
      </c>
      <c r="I10" s="17">
        <v>2013</v>
      </c>
      <c r="J10" s="17" t="s">
        <v>16</v>
      </c>
      <c r="M10" s="17" t="s">
        <v>1727</v>
      </c>
      <c r="N10" s="17" t="s">
        <v>1664</v>
      </c>
      <c r="O10" s="17">
        <v>1</v>
      </c>
      <c r="P10" s="17" t="s">
        <v>1708</v>
      </c>
    </row>
    <row r="11" spans="1:26" x14ac:dyDescent="0.25">
      <c r="A11" s="17" t="s">
        <v>67</v>
      </c>
      <c r="B11" s="17" t="s">
        <v>68</v>
      </c>
      <c r="C11" s="17" t="s">
        <v>1131</v>
      </c>
      <c r="D11" s="17" t="s">
        <v>1135</v>
      </c>
      <c r="E11" s="17" t="s">
        <v>1136</v>
      </c>
      <c r="F11" s="17" t="s">
        <v>1137</v>
      </c>
      <c r="G11" s="17" t="s">
        <v>101</v>
      </c>
      <c r="H11" s="17" t="s">
        <v>97</v>
      </c>
      <c r="I11" s="17">
        <v>2013</v>
      </c>
      <c r="J11" s="17" t="s">
        <v>16</v>
      </c>
      <c r="M11" s="17" t="s">
        <v>1729</v>
      </c>
      <c r="O11" s="17">
        <v>1</v>
      </c>
      <c r="P11" s="17" t="s">
        <v>1708</v>
      </c>
    </row>
    <row r="12" spans="1:26" x14ac:dyDescent="0.25">
      <c r="A12" s="17" t="s">
        <v>67</v>
      </c>
      <c r="B12" s="17" t="s">
        <v>675</v>
      </c>
      <c r="C12" s="17" t="s">
        <v>676</v>
      </c>
      <c r="D12" s="17" t="s">
        <v>686</v>
      </c>
      <c r="E12" s="17" t="s">
        <v>687</v>
      </c>
      <c r="F12" s="17" t="s">
        <v>688</v>
      </c>
      <c r="G12" s="17" t="s">
        <v>339</v>
      </c>
      <c r="I12" s="17">
        <v>2012</v>
      </c>
      <c r="J12" s="17" t="s">
        <v>46</v>
      </c>
      <c r="M12" s="17" t="s">
        <v>1750</v>
      </c>
      <c r="O12" s="17">
        <v>1</v>
      </c>
      <c r="P12" s="17" t="s">
        <v>1708</v>
      </c>
      <c r="V12" s="17" t="s">
        <v>1689</v>
      </c>
    </row>
    <row r="13" spans="1:26" x14ac:dyDescent="0.25">
      <c r="A13" s="17" t="s">
        <v>67</v>
      </c>
      <c r="B13" s="17" t="s">
        <v>550</v>
      </c>
      <c r="C13" s="17" t="s">
        <v>940</v>
      </c>
      <c r="D13" s="17" t="s">
        <v>941</v>
      </c>
      <c r="F13" s="17" t="s">
        <v>942</v>
      </c>
      <c r="G13" s="17" t="s">
        <v>339</v>
      </c>
      <c r="I13" s="17">
        <v>2012</v>
      </c>
      <c r="J13" s="17" t="s">
        <v>24</v>
      </c>
      <c r="M13" s="17" t="s">
        <v>1842</v>
      </c>
      <c r="O13" s="17">
        <v>1</v>
      </c>
      <c r="P13" s="17" t="s">
        <v>1708</v>
      </c>
      <c r="S13" s="18"/>
      <c r="U13" s="17"/>
    </row>
    <row r="14" spans="1:26" x14ac:dyDescent="0.25">
      <c r="A14" s="17" t="s">
        <v>67</v>
      </c>
      <c r="B14" s="17" t="s">
        <v>675</v>
      </c>
      <c r="C14" s="17" t="s">
        <v>676</v>
      </c>
      <c r="D14" s="17" t="s">
        <v>695</v>
      </c>
      <c r="E14" s="17" t="s">
        <v>696</v>
      </c>
      <c r="F14" s="17" t="s">
        <v>697</v>
      </c>
      <c r="G14" s="17" t="s">
        <v>339</v>
      </c>
      <c r="I14" s="17">
        <v>2012</v>
      </c>
      <c r="J14" s="17" t="s">
        <v>46</v>
      </c>
      <c r="M14" s="17" t="s">
        <v>1729</v>
      </c>
      <c r="O14" s="17">
        <v>1</v>
      </c>
      <c r="P14" s="17" t="s">
        <v>1708</v>
      </c>
      <c r="V14" s="17" t="s">
        <v>1689</v>
      </c>
    </row>
    <row r="15" spans="1:26" x14ac:dyDescent="0.25">
      <c r="A15" s="17" t="s">
        <v>67</v>
      </c>
      <c r="B15" s="17" t="s">
        <v>675</v>
      </c>
      <c r="C15" s="17" t="s">
        <v>676</v>
      </c>
      <c r="D15" s="17" t="s">
        <v>682</v>
      </c>
      <c r="E15" s="17" t="s">
        <v>683</v>
      </c>
      <c r="F15" s="17" t="s">
        <v>684</v>
      </c>
      <c r="G15" s="17" t="s">
        <v>96</v>
      </c>
      <c r="H15" s="17" t="s">
        <v>685</v>
      </c>
      <c r="I15" s="17">
        <v>2013</v>
      </c>
      <c r="J15" s="17" t="s">
        <v>16</v>
      </c>
      <c r="K15" s="17">
        <v>3.9E-2</v>
      </c>
      <c r="L15" s="17">
        <v>3.9E-2</v>
      </c>
      <c r="M15" s="17" t="s">
        <v>1750</v>
      </c>
      <c r="N15" s="17" t="s">
        <v>1724</v>
      </c>
      <c r="O15" s="17">
        <v>1</v>
      </c>
      <c r="P15" s="17" t="s">
        <v>1708</v>
      </c>
      <c r="Q15" s="17" t="s">
        <v>2010</v>
      </c>
      <c r="R15" s="17" t="s">
        <v>2011</v>
      </c>
      <c r="T15" s="18">
        <v>0</v>
      </c>
      <c r="V15" s="17" t="s">
        <v>1759</v>
      </c>
      <c r="X15" s="17">
        <v>8</v>
      </c>
    </row>
    <row r="16" spans="1:26" x14ac:dyDescent="0.25">
      <c r="A16" s="17" t="s">
        <v>67</v>
      </c>
      <c r="B16" s="17" t="s">
        <v>68</v>
      </c>
      <c r="C16" s="17" t="s">
        <v>1144</v>
      </c>
      <c r="D16" s="17" t="s">
        <v>1151</v>
      </c>
      <c r="F16" s="17" t="s">
        <v>1152</v>
      </c>
      <c r="G16" s="17" t="s">
        <v>96</v>
      </c>
      <c r="H16" s="17" t="s">
        <v>1153</v>
      </c>
      <c r="I16" s="17">
        <v>2013</v>
      </c>
      <c r="J16" s="17" t="s">
        <v>50</v>
      </c>
      <c r="K16" s="17">
        <v>0.2</v>
      </c>
      <c r="L16" s="17">
        <v>0.2</v>
      </c>
      <c r="M16" s="17" t="s">
        <v>1727</v>
      </c>
      <c r="N16" s="17" t="s">
        <v>1878</v>
      </c>
      <c r="O16" s="17">
        <v>1</v>
      </c>
      <c r="P16" s="17" t="s">
        <v>1708</v>
      </c>
      <c r="Q16" s="19">
        <v>42292</v>
      </c>
      <c r="W16" s="17" t="s">
        <v>1875</v>
      </c>
    </row>
    <row r="17" spans="1:25" x14ac:dyDescent="0.25">
      <c r="A17" s="17" t="s">
        <v>9</v>
      </c>
      <c r="B17" s="17" t="s">
        <v>28</v>
      </c>
      <c r="C17" s="17" t="s">
        <v>187</v>
      </c>
      <c r="D17" s="17" t="s">
        <v>189</v>
      </c>
      <c r="F17" s="17" t="s">
        <v>190</v>
      </c>
      <c r="G17" s="17" t="s">
        <v>96</v>
      </c>
      <c r="H17" s="17" t="s">
        <v>191</v>
      </c>
      <c r="I17" s="17">
        <v>2012</v>
      </c>
      <c r="J17" s="17" t="s">
        <v>16</v>
      </c>
      <c r="K17" s="17">
        <v>0.22</v>
      </c>
      <c r="L17" s="17">
        <v>0.22</v>
      </c>
      <c r="M17" s="17" t="s">
        <v>1727</v>
      </c>
      <c r="N17" s="17" t="s">
        <v>1911</v>
      </c>
      <c r="O17" s="17">
        <v>1</v>
      </c>
      <c r="P17" s="17" t="s">
        <v>1708</v>
      </c>
      <c r="Q17" s="17">
        <v>29</v>
      </c>
      <c r="R17" s="17" t="s">
        <v>2660</v>
      </c>
      <c r="T17" s="17"/>
      <c r="U17" s="18">
        <v>3</v>
      </c>
      <c r="V17" s="18" t="s">
        <v>1759</v>
      </c>
      <c r="W17" s="17">
        <v>44</v>
      </c>
    </row>
    <row r="18" spans="1:25" x14ac:dyDescent="0.25">
      <c r="A18" s="17" t="s">
        <v>67</v>
      </c>
      <c r="B18" s="17" t="s">
        <v>68</v>
      </c>
      <c r="C18" s="17" t="s">
        <v>1144</v>
      </c>
      <c r="D18" s="17" t="s">
        <v>81</v>
      </c>
      <c r="F18" s="17" t="s">
        <v>1145</v>
      </c>
      <c r="G18" s="17" t="s">
        <v>96</v>
      </c>
      <c r="H18" s="17" t="s">
        <v>1146</v>
      </c>
      <c r="I18" s="17">
        <v>2012</v>
      </c>
      <c r="J18" s="17" t="s">
        <v>16</v>
      </c>
      <c r="K18" s="17">
        <v>0.27</v>
      </c>
      <c r="L18" s="17">
        <v>0.27</v>
      </c>
      <c r="M18" s="17" t="s">
        <v>1842</v>
      </c>
      <c r="N18" s="17" t="s">
        <v>1868</v>
      </c>
      <c r="O18" s="17">
        <v>1</v>
      </c>
      <c r="P18" s="17" t="s">
        <v>1708</v>
      </c>
      <c r="V18" s="17" t="s">
        <v>1672</v>
      </c>
      <c r="W18" s="17">
        <v>83</v>
      </c>
    </row>
    <row r="19" spans="1:25" x14ac:dyDescent="0.25">
      <c r="A19" s="17" t="s">
        <v>67</v>
      </c>
      <c r="B19" s="17" t="s">
        <v>68</v>
      </c>
      <c r="C19" s="17" t="s">
        <v>1224</v>
      </c>
      <c r="D19" s="17" t="s">
        <v>1243</v>
      </c>
      <c r="F19" s="17" t="s">
        <v>1244</v>
      </c>
      <c r="G19" s="17" t="s">
        <v>96</v>
      </c>
      <c r="H19" s="17" t="s">
        <v>1245</v>
      </c>
      <c r="I19" s="17">
        <v>2012</v>
      </c>
      <c r="J19" s="17" t="s">
        <v>24</v>
      </c>
      <c r="K19" s="17">
        <v>0.37</v>
      </c>
      <c r="L19" s="17">
        <v>0.37</v>
      </c>
      <c r="M19" s="17" t="s">
        <v>1750</v>
      </c>
      <c r="N19" s="17" t="s">
        <v>1878</v>
      </c>
      <c r="O19" s="17">
        <v>1</v>
      </c>
      <c r="P19" s="17" t="s">
        <v>1708</v>
      </c>
      <c r="Q19" s="17" t="s">
        <v>1967</v>
      </c>
      <c r="R19" s="17">
        <v>80</v>
      </c>
      <c r="U19" s="18" t="s">
        <v>1914</v>
      </c>
      <c r="V19" s="17" t="s">
        <v>1759</v>
      </c>
      <c r="W19" s="17" t="s">
        <v>1968</v>
      </c>
    </row>
    <row r="20" spans="1:25" x14ac:dyDescent="0.25">
      <c r="A20" s="17" t="s">
        <v>67</v>
      </c>
      <c r="B20" s="17" t="s">
        <v>68</v>
      </c>
      <c r="C20" s="17" t="s">
        <v>1144</v>
      </c>
      <c r="D20" s="17" t="s">
        <v>1154</v>
      </c>
      <c r="F20" s="17" t="s">
        <v>1155</v>
      </c>
      <c r="G20" s="17" t="s">
        <v>96</v>
      </c>
      <c r="H20" s="17" t="s">
        <v>995</v>
      </c>
      <c r="I20" s="17">
        <v>2012</v>
      </c>
      <c r="J20" s="17" t="s">
        <v>16</v>
      </c>
      <c r="K20" s="17">
        <v>0.4</v>
      </c>
      <c r="L20" s="17">
        <v>0.4</v>
      </c>
      <c r="M20" s="17" t="s">
        <v>1842</v>
      </c>
      <c r="O20" s="17">
        <v>1</v>
      </c>
      <c r="P20" s="17" t="s">
        <v>1708</v>
      </c>
      <c r="W20" s="17">
        <v>96</v>
      </c>
    </row>
    <row r="21" spans="1:25" x14ac:dyDescent="0.25">
      <c r="A21" s="17" t="s">
        <v>67</v>
      </c>
      <c r="B21" s="17" t="s">
        <v>550</v>
      </c>
      <c r="C21" s="17" t="s">
        <v>896</v>
      </c>
      <c r="D21" s="17" t="s">
        <v>897</v>
      </c>
      <c r="F21" s="17" t="s">
        <v>898</v>
      </c>
      <c r="G21" s="17" t="s">
        <v>96</v>
      </c>
      <c r="H21" s="17" t="s">
        <v>58</v>
      </c>
      <c r="I21" s="17">
        <v>2012</v>
      </c>
      <c r="J21" s="17" t="s">
        <v>16</v>
      </c>
      <c r="K21" s="17" t="s">
        <v>1998</v>
      </c>
      <c r="L21" s="17" t="s">
        <v>1998</v>
      </c>
      <c r="M21" s="17" t="s">
        <v>1999</v>
      </c>
      <c r="N21" s="17" t="s">
        <v>1868</v>
      </c>
      <c r="O21" s="17">
        <v>1</v>
      </c>
      <c r="P21" s="17" t="s">
        <v>1708</v>
      </c>
      <c r="V21" s="17" t="s">
        <v>1689</v>
      </c>
    </row>
    <row r="22" spans="1:25" x14ac:dyDescent="0.25">
      <c r="A22" s="17" t="s">
        <v>9</v>
      </c>
      <c r="B22" s="17" t="s">
        <v>59</v>
      </c>
      <c r="C22" s="17" t="s">
        <v>398</v>
      </c>
      <c r="D22" s="17" t="s">
        <v>399</v>
      </c>
      <c r="E22" s="17" t="s">
        <v>400</v>
      </c>
      <c r="F22" s="17" t="s">
        <v>401</v>
      </c>
      <c r="G22" s="17" t="s">
        <v>96</v>
      </c>
      <c r="H22" s="17" t="s">
        <v>402</v>
      </c>
      <c r="I22" s="17">
        <v>2012</v>
      </c>
      <c r="J22" s="17" t="s">
        <v>16</v>
      </c>
      <c r="K22" s="17" t="s">
        <v>2598</v>
      </c>
      <c r="L22" s="17" t="s">
        <v>2598</v>
      </c>
      <c r="M22" s="17" t="s">
        <v>1842</v>
      </c>
      <c r="N22" s="17" t="s">
        <v>1911</v>
      </c>
      <c r="O22" s="17">
        <v>1</v>
      </c>
      <c r="P22" s="17" t="s">
        <v>1708</v>
      </c>
      <c r="Q22" s="17" t="s">
        <v>2599</v>
      </c>
      <c r="R22" s="17" t="s">
        <v>2600</v>
      </c>
      <c r="W22" s="17" t="s">
        <v>2601</v>
      </c>
    </row>
    <row r="23" spans="1:25" x14ac:dyDescent="0.25">
      <c r="A23" s="17" t="s">
        <v>67</v>
      </c>
      <c r="B23" s="17" t="s">
        <v>68</v>
      </c>
      <c r="C23" s="17" t="s">
        <v>1224</v>
      </c>
      <c r="D23" s="17" t="s">
        <v>1252</v>
      </c>
      <c r="F23" s="17" t="s">
        <v>1253</v>
      </c>
      <c r="G23" s="17" t="s">
        <v>96</v>
      </c>
      <c r="H23" s="17" t="s">
        <v>402</v>
      </c>
      <c r="I23" s="17">
        <v>2013</v>
      </c>
      <c r="J23" s="17" t="s">
        <v>16</v>
      </c>
      <c r="K23" s="17" t="s">
        <v>1963</v>
      </c>
      <c r="L23" s="17" t="s">
        <v>1963</v>
      </c>
      <c r="M23" s="17" t="s">
        <v>1729</v>
      </c>
      <c r="N23" s="17" t="s">
        <v>1846</v>
      </c>
      <c r="O23" s="17">
        <v>1</v>
      </c>
      <c r="P23" s="17" t="s">
        <v>1708</v>
      </c>
      <c r="Q23" s="17" t="s">
        <v>1964</v>
      </c>
      <c r="T23" s="18">
        <v>0</v>
      </c>
      <c r="U23" s="18" t="s">
        <v>1962</v>
      </c>
      <c r="V23" s="17" t="s">
        <v>1689</v>
      </c>
      <c r="Y23" s="17">
        <v>90</v>
      </c>
    </row>
    <row r="24" spans="1:25" x14ac:dyDescent="0.25">
      <c r="A24" s="17" t="s">
        <v>67</v>
      </c>
      <c r="B24" s="17" t="s">
        <v>445</v>
      </c>
      <c r="C24" s="17" t="s">
        <v>1419</v>
      </c>
      <c r="D24" s="17" t="s">
        <v>1427</v>
      </c>
      <c r="F24" s="17" t="s">
        <v>1428</v>
      </c>
      <c r="G24" s="17" t="s">
        <v>96</v>
      </c>
      <c r="H24" s="17" t="s">
        <v>1429</v>
      </c>
      <c r="I24" s="17">
        <v>2012</v>
      </c>
      <c r="J24" s="17" t="s">
        <v>16</v>
      </c>
      <c r="K24" s="17" t="s">
        <v>1773</v>
      </c>
      <c r="L24" s="17" t="s">
        <v>1773</v>
      </c>
      <c r="M24" s="17" t="s">
        <v>1698</v>
      </c>
      <c r="N24" s="17" t="s">
        <v>1774</v>
      </c>
      <c r="O24" s="17">
        <v>1</v>
      </c>
      <c r="P24" s="17" t="s">
        <v>1708</v>
      </c>
      <c r="Q24" s="17" t="s">
        <v>1775</v>
      </c>
      <c r="R24" s="17" t="s">
        <v>1765</v>
      </c>
      <c r="S24" s="17">
        <v>60</v>
      </c>
      <c r="U24" s="18" t="s">
        <v>1776</v>
      </c>
      <c r="V24" s="18" t="s">
        <v>1689</v>
      </c>
      <c r="W24" s="18" t="s">
        <v>1777</v>
      </c>
      <c r="X24" s="18" t="s">
        <v>1778</v>
      </c>
    </row>
    <row r="25" spans="1:25" x14ac:dyDescent="0.25">
      <c r="A25" s="17" t="s">
        <v>67</v>
      </c>
      <c r="B25" s="17" t="s">
        <v>68</v>
      </c>
      <c r="C25" s="17" t="s">
        <v>1144</v>
      </c>
      <c r="D25" s="17" t="s">
        <v>1159</v>
      </c>
      <c r="F25" s="17" t="s">
        <v>1160</v>
      </c>
      <c r="G25" s="17" t="s">
        <v>96</v>
      </c>
      <c r="H25" s="17" t="s">
        <v>366</v>
      </c>
      <c r="I25" s="17">
        <v>2012</v>
      </c>
      <c r="J25" s="17" t="s">
        <v>50</v>
      </c>
      <c r="M25" s="17" t="s">
        <v>1750</v>
      </c>
      <c r="N25" s="17" t="s">
        <v>1846</v>
      </c>
      <c r="O25" s="17">
        <v>1</v>
      </c>
      <c r="P25" s="17" t="s">
        <v>1708</v>
      </c>
      <c r="Q25" s="17">
        <v>52</v>
      </c>
      <c r="R25" s="17">
        <v>92</v>
      </c>
      <c r="V25" s="17" t="s">
        <v>1689</v>
      </c>
      <c r="W25" s="17">
        <v>89</v>
      </c>
    </row>
    <row r="26" spans="1:25" x14ac:dyDescent="0.25">
      <c r="A26" s="17" t="s">
        <v>67</v>
      </c>
      <c r="B26" s="17" t="s">
        <v>68</v>
      </c>
      <c r="C26" s="17" t="s">
        <v>1144</v>
      </c>
      <c r="D26" s="17" t="s">
        <v>1179</v>
      </c>
      <c r="F26" s="17" t="s">
        <v>1180</v>
      </c>
      <c r="G26" s="17" t="s">
        <v>96</v>
      </c>
      <c r="H26" s="17" t="s">
        <v>1181</v>
      </c>
      <c r="I26" s="17">
        <v>2012</v>
      </c>
      <c r="J26" s="17" t="s">
        <v>16</v>
      </c>
      <c r="M26" s="17" t="s">
        <v>1750</v>
      </c>
      <c r="O26" s="17">
        <v>1</v>
      </c>
      <c r="P26" s="17" t="s">
        <v>1708</v>
      </c>
      <c r="Q26" s="17" t="s">
        <v>1848</v>
      </c>
      <c r="R26" s="17" t="s">
        <v>1849</v>
      </c>
      <c r="V26" s="17" t="s">
        <v>1689</v>
      </c>
      <c r="W26" s="17">
        <v>95</v>
      </c>
    </row>
    <row r="27" spans="1:25" x14ac:dyDescent="0.25">
      <c r="A27" s="17" t="s">
        <v>67</v>
      </c>
      <c r="B27" s="17" t="s">
        <v>68</v>
      </c>
      <c r="C27" s="17" t="s">
        <v>1144</v>
      </c>
      <c r="D27" s="17" t="s">
        <v>1186</v>
      </c>
      <c r="F27" s="17" t="s">
        <v>1187</v>
      </c>
      <c r="G27" s="17" t="s">
        <v>96</v>
      </c>
      <c r="H27" s="17" t="s">
        <v>1047</v>
      </c>
      <c r="I27" s="17">
        <v>2012</v>
      </c>
      <c r="J27" s="17" t="s">
        <v>16</v>
      </c>
      <c r="M27" s="17" t="s">
        <v>1727</v>
      </c>
      <c r="O27" s="17">
        <v>1</v>
      </c>
      <c r="P27" s="17" t="s">
        <v>1708</v>
      </c>
      <c r="V27" s="17" t="s">
        <v>1835</v>
      </c>
      <c r="W27" s="17">
        <v>100</v>
      </c>
    </row>
    <row r="28" spans="1:25" x14ac:dyDescent="0.25">
      <c r="A28" s="17" t="s">
        <v>67</v>
      </c>
      <c r="B28" s="17" t="s">
        <v>68</v>
      </c>
      <c r="C28" s="17" t="s">
        <v>1144</v>
      </c>
      <c r="D28" s="17" t="s">
        <v>1149</v>
      </c>
      <c r="F28" s="17" t="s">
        <v>1150</v>
      </c>
      <c r="G28" s="17" t="s">
        <v>96</v>
      </c>
      <c r="H28" s="17" t="s">
        <v>1047</v>
      </c>
      <c r="I28" s="17">
        <v>2012</v>
      </c>
      <c r="J28" s="17" t="s">
        <v>16</v>
      </c>
      <c r="M28" s="17" t="s">
        <v>1750</v>
      </c>
      <c r="O28" s="17">
        <v>1</v>
      </c>
      <c r="P28" s="17" t="s">
        <v>1708</v>
      </c>
      <c r="V28" s="17" t="s">
        <v>1689</v>
      </c>
    </row>
    <row r="29" spans="1:25" x14ac:dyDescent="0.25">
      <c r="A29" s="17" t="s">
        <v>67</v>
      </c>
      <c r="B29" s="17" t="s">
        <v>68</v>
      </c>
      <c r="C29" s="17" t="s">
        <v>1144</v>
      </c>
      <c r="D29" s="17" t="s">
        <v>1198</v>
      </c>
      <c r="F29" s="17" t="s">
        <v>1199</v>
      </c>
      <c r="G29" s="17" t="s">
        <v>96</v>
      </c>
      <c r="H29" s="17" t="s">
        <v>366</v>
      </c>
      <c r="I29" s="17">
        <v>2012</v>
      </c>
      <c r="J29" s="17" t="s">
        <v>24</v>
      </c>
      <c r="M29" s="17" t="s">
        <v>1750</v>
      </c>
      <c r="O29" s="17">
        <v>1</v>
      </c>
      <c r="P29" s="17" t="s">
        <v>1708</v>
      </c>
    </row>
    <row r="30" spans="1:25" x14ac:dyDescent="0.25">
      <c r="A30" s="17" t="s">
        <v>67</v>
      </c>
      <c r="B30" s="17" t="s">
        <v>445</v>
      </c>
      <c r="C30" s="17" t="s">
        <v>1419</v>
      </c>
      <c r="D30" s="17" t="s">
        <v>1422</v>
      </c>
      <c r="F30" s="17" t="s">
        <v>1423</v>
      </c>
      <c r="G30" s="17" t="s">
        <v>96</v>
      </c>
      <c r="H30" s="17" t="s">
        <v>1424</v>
      </c>
      <c r="I30" s="17">
        <v>2012</v>
      </c>
      <c r="J30" s="17" t="s">
        <v>16</v>
      </c>
      <c r="M30" s="17" t="s">
        <v>1698</v>
      </c>
      <c r="N30" s="17" t="s">
        <v>1668</v>
      </c>
      <c r="O30" s="17">
        <v>1</v>
      </c>
      <c r="P30" s="17" t="s">
        <v>1708</v>
      </c>
      <c r="Q30" s="20" t="s">
        <v>1779</v>
      </c>
      <c r="R30" s="17" t="s">
        <v>1780</v>
      </c>
      <c r="U30" s="18" t="s">
        <v>1776</v>
      </c>
      <c r="V30" s="18" t="s">
        <v>1689</v>
      </c>
    </row>
    <row r="31" spans="1:25" x14ac:dyDescent="0.25">
      <c r="A31" s="17" t="s">
        <v>67</v>
      </c>
      <c r="B31" s="17" t="s">
        <v>68</v>
      </c>
      <c r="C31" s="17" t="s">
        <v>991</v>
      </c>
      <c r="D31" s="17" t="s">
        <v>992</v>
      </c>
      <c r="E31" s="17" t="s">
        <v>993</v>
      </c>
      <c r="F31" s="17" t="s">
        <v>994</v>
      </c>
      <c r="G31" s="17" t="s">
        <v>96</v>
      </c>
      <c r="H31" s="17" t="s">
        <v>995</v>
      </c>
      <c r="I31" s="17">
        <v>2012</v>
      </c>
      <c r="J31" s="17" t="s">
        <v>16</v>
      </c>
      <c r="M31" s="17" t="s">
        <v>1723</v>
      </c>
      <c r="N31" s="17" t="s">
        <v>1721</v>
      </c>
      <c r="O31" s="17">
        <v>1</v>
      </c>
      <c r="P31" s="17" t="s">
        <v>1708</v>
      </c>
      <c r="V31" s="18" t="s">
        <v>1672</v>
      </c>
    </row>
    <row r="32" spans="1:25" x14ac:dyDescent="0.25">
      <c r="A32" s="17" t="s">
        <v>9</v>
      </c>
      <c r="B32" s="17" t="s">
        <v>28</v>
      </c>
      <c r="C32" s="17" t="s">
        <v>1060</v>
      </c>
      <c r="D32" s="17" t="s">
        <v>1061</v>
      </c>
      <c r="F32" s="17" t="s">
        <v>1062</v>
      </c>
      <c r="G32" s="17" t="s">
        <v>201</v>
      </c>
      <c r="I32" s="17">
        <v>2012</v>
      </c>
      <c r="M32" s="17" t="s">
        <v>1727</v>
      </c>
      <c r="N32" s="17" t="s">
        <v>1664</v>
      </c>
      <c r="O32" s="17">
        <v>1</v>
      </c>
      <c r="P32" s="17" t="s">
        <v>1708</v>
      </c>
      <c r="U32" s="18">
        <v>7</v>
      </c>
    </row>
    <row r="33" spans="1:25" x14ac:dyDescent="0.25">
      <c r="A33" s="17" t="s">
        <v>67</v>
      </c>
      <c r="B33" s="17" t="s">
        <v>675</v>
      </c>
      <c r="C33" s="17" t="s">
        <v>676</v>
      </c>
      <c r="D33" s="17" t="s">
        <v>704</v>
      </c>
      <c r="E33" s="17" t="s">
        <v>705</v>
      </c>
      <c r="F33" s="17" t="s">
        <v>706</v>
      </c>
      <c r="G33" s="17" t="s">
        <v>15</v>
      </c>
      <c r="I33" s="17">
        <v>2012</v>
      </c>
      <c r="J33" s="17" t="s">
        <v>16</v>
      </c>
      <c r="K33" s="17">
        <v>0.02</v>
      </c>
      <c r="L33" s="17">
        <v>0.02</v>
      </c>
      <c r="M33" s="17" t="s">
        <v>1750</v>
      </c>
      <c r="N33" s="17" t="s">
        <v>1724</v>
      </c>
      <c r="O33" s="17">
        <v>1</v>
      </c>
      <c r="P33" s="17" t="s">
        <v>1708</v>
      </c>
      <c r="W33" s="17">
        <v>32</v>
      </c>
    </row>
    <row r="34" spans="1:25" x14ac:dyDescent="0.25">
      <c r="A34" s="17" t="s">
        <v>67</v>
      </c>
      <c r="B34" s="17" t="s">
        <v>675</v>
      </c>
      <c r="C34" s="17" t="s">
        <v>676</v>
      </c>
      <c r="D34" s="17" t="s">
        <v>714</v>
      </c>
      <c r="F34" s="17" t="s">
        <v>715</v>
      </c>
      <c r="G34" s="17" t="s">
        <v>15</v>
      </c>
      <c r="I34" s="17">
        <v>2012</v>
      </c>
      <c r="J34" s="17" t="s">
        <v>16</v>
      </c>
      <c r="K34" s="17">
        <v>0.03</v>
      </c>
      <c r="L34" s="17">
        <v>0.03</v>
      </c>
      <c r="M34" s="17" t="s">
        <v>1723</v>
      </c>
      <c r="N34" s="17" t="s">
        <v>1724</v>
      </c>
      <c r="O34" s="17">
        <v>1</v>
      </c>
      <c r="P34" s="17" t="s">
        <v>1708</v>
      </c>
      <c r="Q34" s="17">
        <v>41</v>
      </c>
      <c r="R34" s="17">
        <v>66</v>
      </c>
      <c r="S34" s="17">
        <v>0.8</v>
      </c>
      <c r="T34" s="18">
        <v>0</v>
      </c>
      <c r="V34" s="17" t="s">
        <v>1689</v>
      </c>
    </row>
    <row r="35" spans="1:25" x14ac:dyDescent="0.25">
      <c r="A35" s="17" t="s">
        <v>67</v>
      </c>
      <c r="B35" s="17" t="s">
        <v>675</v>
      </c>
      <c r="C35" s="17" t="s">
        <v>676</v>
      </c>
      <c r="D35" s="17" t="s">
        <v>429</v>
      </c>
      <c r="E35" s="17" t="s">
        <v>680</v>
      </c>
      <c r="F35" s="17" t="s">
        <v>681</v>
      </c>
      <c r="G35" s="17" t="s">
        <v>15</v>
      </c>
      <c r="I35" s="17">
        <v>2012</v>
      </c>
      <c r="J35" s="17" t="s">
        <v>50</v>
      </c>
      <c r="K35" s="17">
        <v>0.06</v>
      </c>
      <c r="L35" s="17">
        <v>0.06</v>
      </c>
      <c r="M35" s="17" t="s">
        <v>1727</v>
      </c>
      <c r="N35" s="17" t="s">
        <v>1846</v>
      </c>
      <c r="O35" s="17">
        <v>1</v>
      </c>
      <c r="P35" s="17" t="s">
        <v>1708</v>
      </c>
      <c r="Q35" s="17">
        <v>40</v>
      </c>
      <c r="R35" s="17">
        <v>58</v>
      </c>
      <c r="S35" s="17">
        <v>1.5</v>
      </c>
      <c r="V35" s="17" t="s">
        <v>1689</v>
      </c>
      <c r="X35" s="17">
        <v>17</v>
      </c>
    </row>
    <row r="36" spans="1:25" x14ac:dyDescent="0.25">
      <c r="A36" s="17" t="s">
        <v>9</v>
      </c>
      <c r="B36" s="17" t="s">
        <v>28</v>
      </c>
      <c r="C36" s="17" t="s">
        <v>29</v>
      </c>
      <c r="D36" s="17" t="s">
        <v>35</v>
      </c>
      <c r="F36" s="17" t="s">
        <v>36</v>
      </c>
      <c r="G36" s="17" t="s">
        <v>15</v>
      </c>
      <c r="I36" s="17">
        <v>2012</v>
      </c>
      <c r="J36" s="17" t="s">
        <v>16</v>
      </c>
      <c r="K36" s="17">
        <v>8.4000000000000005E-2</v>
      </c>
      <c r="L36" s="17">
        <v>8.4000000000000005E-2</v>
      </c>
      <c r="M36" s="17" t="s">
        <v>1712</v>
      </c>
      <c r="N36" s="17" t="s">
        <v>1724</v>
      </c>
      <c r="O36" s="17">
        <v>1</v>
      </c>
      <c r="P36" s="17" t="s">
        <v>1708</v>
      </c>
      <c r="Q36" s="17" t="s">
        <v>2657</v>
      </c>
      <c r="R36" s="17">
        <v>28.6</v>
      </c>
      <c r="S36" s="17">
        <v>6</v>
      </c>
      <c r="T36" s="18">
        <v>0</v>
      </c>
      <c r="U36" s="18">
        <v>3</v>
      </c>
      <c r="V36" s="18" t="s">
        <v>1759</v>
      </c>
      <c r="W36" s="18">
        <v>33</v>
      </c>
      <c r="Y36" s="17">
        <v>80.8</v>
      </c>
    </row>
    <row r="37" spans="1:25" x14ac:dyDescent="0.25">
      <c r="A37" s="17" t="s">
        <v>9</v>
      </c>
      <c r="B37" s="17" t="s">
        <v>28</v>
      </c>
      <c r="C37" s="17" t="s">
        <v>29</v>
      </c>
      <c r="D37" s="17" t="s">
        <v>37</v>
      </c>
      <c r="F37" s="17" t="s">
        <v>38</v>
      </c>
      <c r="G37" s="17" t="s">
        <v>15</v>
      </c>
      <c r="I37" s="17">
        <v>2012</v>
      </c>
      <c r="J37" s="17" t="s">
        <v>16</v>
      </c>
      <c r="K37" s="17">
        <v>0.12</v>
      </c>
      <c r="L37" s="17">
        <v>0.12</v>
      </c>
      <c r="M37" s="17" t="s">
        <v>1727</v>
      </c>
      <c r="N37" s="17" t="s">
        <v>1724</v>
      </c>
      <c r="O37" s="17">
        <v>1</v>
      </c>
      <c r="P37" s="17" t="s">
        <v>1708</v>
      </c>
      <c r="Q37" s="17">
        <v>35.5</v>
      </c>
      <c r="R37" s="17" t="s">
        <v>2658</v>
      </c>
      <c r="U37" s="18">
        <v>3</v>
      </c>
      <c r="V37" s="18" t="s">
        <v>1672</v>
      </c>
    </row>
    <row r="38" spans="1:25" x14ac:dyDescent="0.25">
      <c r="A38" s="17" t="s">
        <v>9</v>
      </c>
      <c r="B38" s="17" t="s">
        <v>28</v>
      </c>
      <c r="C38" s="17" t="s">
        <v>51</v>
      </c>
      <c r="D38" s="17" t="s">
        <v>52</v>
      </c>
      <c r="F38" s="17" t="s">
        <v>53</v>
      </c>
      <c r="G38" s="17" t="s">
        <v>15</v>
      </c>
      <c r="I38" s="17">
        <v>2012</v>
      </c>
      <c r="J38" s="17" t="s">
        <v>16</v>
      </c>
      <c r="K38" s="17">
        <v>0.16</v>
      </c>
      <c r="L38" s="17">
        <v>0.16</v>
      </c>
      <c r="M38" s="17" t="s">
        <v>1678</v>
      </c>
      <c r="N38" s="17" t="s">
        <v>1820</v>
      </c>
      <c r="O38" s="17">
        <v>1</v>
      </c>
      <c r="P38" s="17" t="s">
        <v>1708</v>
      </c>
      <c r="Q38" s="17">
        <v>29</v>
      </c>
      <c r="R38" s="17" t="s">
        <v>2624</v>
      </c>
      <c r="S38" s="17">
        <v>6.5</v>
      </c>
      <c r="T38" s="18">
        <v>0</v>
      </c>
      <c r="U38" s="18">
        <v>5</v>
      </c>
      <c r="V38" s="17" t="s">
        <v>1759</v>
      </c>
    </row>
    <row r="39" spans="1:25" x14ac:dyDescent="0.25">
      <c r="A39" s="17" t="s">
        <v>67</v>
      </c>
      <c r="B39" s="17" t="s">
        <v>68</v>
      </c>
      <c r="C39" s="17" t="s">
        <v>1224</v>
      </c>
      <c r="D39" s="17" t="s">
        <v>1225</v>
      </c>
      <c r="F39" s="17" t="s">
        <v>1226</v>
      </c>
      <c r="G39" s="17" t="s">
        <v>15</v>
      </c>
      <c r="I39" s="17">
        <v>2014</v>
      </c>
      <c r="J39" s="17" t="s">
        <v>16</v>
      </c>
      <c r="K39" s="17">
        <v>0.18</v>
      </c>
      <c r="L39" s="17">
        <v>0.26</v>
      </c>
      <c r="M39" s="17" t="s">
        <v>1973</v>
      </c>
      <c r="N39" s="17" t="s">
        <v>1974</v>
      </c>
      <c r="O39" s="17">
        <v>1</v>
      </c>
      <c r="P39" s="17" t="s">
        <v>1829</v>
      </c>
      <c r="Q39" s="17" t="s">
        <v>1975</v>
      </c>
      <c r="R39" s="17" t="s">
        <v>1976</v>
      </c>
      <c r="V39" s="17" t="s">
        <v>1689</v>
      </c>
      <c r="W39" s="17" t="s">
        <v>1977</v>
      </c>
    </row>
    <row r="40" spans="1:25" x14ac:dyDescent="0.25">
      <c r="A40" s="17" t="s">
        <v>9</v>
      </c>
      <c r="B40" s="17" t="s">
        <v>28</v>
      </c>
      <c r="C40" s="17" t="s">
        <v>29</v>
      </c>
      <c r="D40" s="17" t="s">
        <v>30</v>
      </c>
      <c r="F40" s="17" t="s">
        <v>31</v>
      </c>
      <c r="G40" s="17" t="s">
        <v>15</v>
      </c>
      <c r="I40" s="17">
        <v>2012</v>
      </c>
      <c r="J40" s="17" t="s">
        <v>16</v>
      </c>
      <c r="K40" s="17">
        <v>0.26</v>
      </c>
      <c r="L40" s="17">
        <v>0.26</v>
      </c>
      <c r="M40" s="17" t="s">
        <v>1712</v>
      </c>
      <c r="N40" s="17" t="s">
        <v>1724</v>
      </c>
      <c r="O40" s="17">
        <v>1</v>
      </c>
      <c r="P40" s="17" t="s">
        <v>1708</v>
      </c>
      <c r="Q40" s="17" t="s">
        <v>2654</v>
      </c>
      <c r="R40" s="17" t="s">
        <v>2655</v>
      </c>
      <c r="S40" s="19" t="s">
        <v>2656</v>
      </c>
      <c r="T40" s="18">
        <v>0</v>
      </c>
      <c r="U40" s="18">
        <v>3</v>
      </c>
      <c r="V40" s="18" t="s">
        <v>1759</v>
      </c>
      <c r="W40" s="17">
        <v>48</v>
      </c>
      <c r="Y40" s="17">
        <v>89</v>
      </c>
    </row>
    <row r="41" spans="1:25" x14ac:dyDescent="0.25">
      <c r="A41" s="17" t="s">
        <v>9</v>
      </c>
      <c r="B41" s="17" t="s">
        <v>28</v>
      </c>
      <c r="C41" s="17" t="s">
        <v>29</v>
      </c>
      <c r="D41" s="17" t="s">
        <v>32</v>
      </c>
      <c r="E41" s="17" t="s">
        <v>33</v>
      </c>
      <c r="F41" s="17" t="s">
        <v>34</v>
      </c>
      <c r="G41" s="17" t="s">
        <v>15</v>
      </c>
      <c r="I41" s="17">
        <v>2012</v>
      </c>
      <c r="J41" s="17" t="s">
        <v>16</v>
      </c>
      <c r="K41" s="17">
        <v>0.26</v>
      </c>
      <c r="L41" s="17">
        <v>0.26</v>
      </c>
      <c r="M41" s="17" t="s">
        <v>1727</v>
      </c>
      <c r="N41" s="17" t="s">
        <v>1664</v>
      </c>
      <c r="O41" s="17">
        <v>1</v>
      </c>
      <c r="Q41" s="17">
        <v>35</v>
      </c>
      <c r="R41" s="17">
        <v>35</v>
      </c>
      <c r="S41" s="17">
        <v>10.6</v>
      </c>
      <c r="T41" s="18">
        <v>0</v>
      </c>
      <c r="W41" s="17">
        <v>50</v>
      </c>
    </row>
    <row r="42" spans="1:25" x14ac:dyDescent="0.25">
      <c r="A42" s="17" t="s">
        <v>67</v>
      </c>
      <c r="B42" s="17" t="s">
        <v>68</v>
      </c>
      <c r="C42" s="17" t="s">
        <v>1144</v>
      </c>
      <c r="D42" s="17" t="s">
        <v>1182</v>
      </c>
      <c r="F42" s="17" t="s">
        <v>1183</v>
      </c>
      <c r="G42" s="17" t="s">
        <v>15</v>
      </c>
      <c r="I42" s="17">
        <v>2012</v>
      </c>
      <c r="J42" s="17" t="s">
        <v>16</v>
      </c>
      <c r="K42" s="17">
        <v>0.32</v>
      </c>
      <c r="L42" s="17">
        <v>0.32</v>
      </c>
      <c r="M42" s="17" t="s">
        <v>1867</v>
      </c>
      <c r="N42" s="17" t="s">
        <v>1865</v>
      </c>
      <c r="O42" s="17">
        <v>1</v>
      </c>
      <c r="P42" s="17" t="s">
        <v>1708</v>
      </c>
      <c r="V42" s="17" t="s">
        <v>1672</v>
      </c>
      <c r="W42" s="17" t="s">
        <v>1866</v>
      </c>
    </row>
    <row r="43" spans="1:25" x14ac:dyDescent="0.25">
      <c r="A43" s="17" t="s">
        <v>2092</v>
      </c>
      <c r="B43" s="17" t="s">
        <v>2093</v>
      </c>
      <c r="C43" s="17" t="s">
        <v>2094</v>
      </c>
      <c r="D43" s="17" t="s">
        <v>2097</v>
      </c>
      <c r="F43" s="17" t="s">
        <v>2098</v>
      </c>
      <c r="G43" s="17" t="s">
        <v>15</v>
      </c>
      <c r="I43" s="18">
        <v>2012</v>
      </c>
      <c r="J43" s="17" t="s">
        <v>16</v>
      </c>
      <c r="K43" s="17">
        <v>0.32</v>
      </c>
      <c r="L43" s="17" t="s">
        <v>2183</v>
      </c>
      <c r="M43" s="17" t="s">
        <v>1842</v>
      </c>
      <c r="N43" s="17" t="s">
        <v>1868</v>
      </c>
      <c r="O43" s="17">
        <v>1</v>
      </c>
      <c r="P43" s="17" t="s">
        <v>1665</v>
      </c>
      <c r="Q43" s="17" t="s">
        <v>2184</v>
      </c>
      <c r="R43" s="17" t="s">
        <v>2185</v>
      </c>
      <c r="T43" s="17">
        <v>0</v>
      </c>
      <c r="U43" s="17">
        <v>4</v>
      </c>
      <c r="V43" s="17" t="s">
        <v>1689</v>
      </c>
      <c r="W43" s="17" t="s">
        <v>1806</v>
      </c>
    </row>
    <row r="44" spans="1:25" x14ac:dyDescent="0.25">
      <c r="A44" s="17" t="s">
        <v>9</v>
      </c>
      <c r="B44" s="17" t="s">
        <v>28</v>
      </c>
      <c r="C44" s="17" t="s">
        <v>319</v>
      </c>
      <c r="D44" s="17" t="s">
        <v>320</v>
      </c>
      <c r="F44" s="17" t="s">
        <v>321</v>
      </c>
      <c r="G44" s="17" t="s">
        <v>15</v>
      </c>
      <c r="I44" s="17">
        <v>2012</v>
      </c>
      <c r="J44" s="17" t="s">
        <v>16</v>
      </c>
      <c r="K44" s="17">
        <v>0.45600000000000002</v>
      </c>
      <c r="L44" s="17">
        <v>0.51</v>
      </c>
      <c r="M44" s="17" t="s">
        <v>1881</v>
      </c>
      <c r="N44" s="17" t="s">
        <v>1721</v>
      </c>
      <c r="O44" s="17">
        <v>1</v>
      </c>
      <c r="P44" s="17" t="s">
        <v>1708</v>
      </c>
      <c r="Q44" s="17" t="s">
        <v>2663</v>
      </c>
      <c r="R44" s="17" t="s">
        <v>1967</v>
      </c>
      <c r="S44" s="17">
        <v>10</v>
      </c>
      <c r="T44" s="18">
        <v>0</v>
      </c>
      <c r="U44" s="18">
        <v>3</v>
      </c>
      <c r="V44" s="17" t="s">
        <v>1759</v>
      </c>
      <c r="W44" s="17">
        <v>62</v>
      </c>
      <c r="X44" s="17">
        <v>10</v>
      </c>
    </row>
    <row r="45" spans="1:25" x14ac:dyDescent="0.25">
      <c r="A45" s="17" t="s">
        <v>67</v>
      </c>
      <c r="B45" s="17" t="s">
        <v>68</v>
      </c>
      <c r="C45" s="17" t="s">
        <v>559</v>
      </c>
      <c r="D45" s="17" t="s">
        <v>560</v>
      </c>
      <c r="F45" s="17" t="s">
        <v>561</v>
      </c>
      <c r="G45" s="17" t="s">
        <v>15</v>
      </c>
      <c r="I45" s="17">
        <v>2012</v>
      </c>
      <c r="J45" s="17" t="s">
        <v>50</v>
      </c>
      <c r="K45" s="17">
        <v>0.57999999999999996</v>
      </c>
      <c r="L45" s="17">
        <v>0.65</v>
      </c>
      <c r="M45" s="17" t="s">
        <v>1684</v>
      </c>
      <c r="N45" s="17" t="s">
        <v>1713</v>
      </c>
      <c r="O45" s="17">
        <v>1</v>
      </c>
      <c r="P45" s="17" t="s">
        <v>1708</v>
      </c>
      <c r="Q45" s="17">
        <v>48.4</v>
      </c>
      <c r="R45" s="17">
        <v>53</v>
      </c>
      <c r="S45" s="17">
        <v>31</v>
      </c>
      <c r="T45" s="18">
        <v>0</v>
      </c>
      <c r="U45" s="18" t="s">
        <v>1807</v>
      </c>
      <c r="V45" s="17" t="s">
        <v>1689</v>
      </c>
      <c r="W45" s="17" t="s">
        <v>1808</v>
      </c>
      <c r="X45" s="17" t="s">
        <v>1809</v>
      </c>
      <c r="Y45" s="17" t="s">
        <v>1810</v>
      </c>
    </row>
    <row r="46" spans="1:25" x14ac:dyDescent="0.25">
      <c r="A46" s="17" t="s">
        <v>9</v>
      </c>
      <c r="B46" s="17" t="s">
        <v>28</v>
      </c>
      <c r="C46" s="17" t="s">
        <v>542</v>
      </c>
      <c r="D46" s="17" t="s">
        <v>548</v>
      </c>
      <c r="F46" s="17" t="s">
        <v>549</v>
      </c>
      <c r="G46" s="17" t="s">
        <v>15</v>
      </c>
      <c r="I46" s="17">
        <v>2012</v>
      </c>
      <c r="J46" s="17" t="s">
        <v>16</v>
      </c>
      <c r="K46" s="17">
        <v>0.62</v>
      </c>
      <c r="L46" s="17">
        <v>0.62</v>
      </c>
      <c r="M46" s="17" t="s">
        <v>1727</v>
      </c>
      <c r="N46" s="17" t="s">
        <v>1721</v>
      </c>
      <c r="O46" s="17">
        <v>1</v>
      </c>
      <c r="P46" s="17" t="s">
        <v>1708</v>
      </c>
      <c r="R46" s="17">
        <v>38</v>
      </c>
      <c r="S46" s="17">
        <v>11.1</v>
      </c>
      <c r="T46" s="18">
        <v>0</v>
      </c>
      <c r="V46" s="17" t="s">
        <v>1689</v>
      </c>
      <c r="W46" s="17">
        <v>61</v>
      </c>
    </row>
    <row r="47" spans="1:25" x14ac:dyDescent="0.25">
      <c r="A47" s="17" t="s">
        <v>67</v>
      </c>
      <c r="B47" s="17" t="s">
        <v>68</v>
      </c>
      <c r="C47" s="17" t="s">
        <v>1461</v>
      </c>
      <c r="D47" s="17" t="s">
        <v>297</v>
      </c>
      <c r="F47" s="17" t="s">
        <v>1462</v>
      </c>
      <c r="G47" s="17" t="s">
        <v>15</v>
      </c>
      <c r="I47" s="17">
        <v>2012</v>
      </c>
      <c r="J47" s="17" t="s">
        <v>24</v>
      </c>
      <c r="K47" s="17">
        <v>0.69</v>
      </c>
      <c r="L47" s="17">
        <v>0.81</v>
      </c>
      <c r="M47" s="17" t="s">
        <v>1677</v>
      </c>
      <c r="N47" s="17" t="s">
        <v>1811</v>
      </c>
      <c r="O47" s="17">
        <v>1</v>
      </c>
      <c r="P47" s="17" t="s">
        <v>1708</v>
      </c>
      <c r="Q47" s="17" t="s">
        <v>1812</v>
      </c>
      <c r="R47" s="17" t="s">
        <v>1813</v>
      </c>
      <c r="V47" s="17" t="s">
        <v>1759</v>
      </c>
      <c r="W47" s="17">
        <v>104</v>
      </c>
      <c r="Y47" s="17">
        <v>90</v>
      </c>
    </row>
    <row r="48" spans="1:25" x14ac:dyDescent="0.25">
      <c r="A48" s="17" t="s">
        <v>2092</v>
      </c>
      <c r="B48" s="17" t="s">
        <v>2093</v>
      </c>
      <c r="C48" s="17" t="s">
        <v>2094</v>
      </c>
      <c r="D48" s="17" t="s">
        <v>2095</v>
      </c>
      <c r="F48" s="17" t="s">
        <v>2096</v>
      </c>
      <c r="G48" s="17" t="s">
        <v>15</v>
      </c>
      <c r="I48" s="18">
        <v>2013</v>
      </c>
      <c r="J48" s="17" t="s">
        <v>16</v>
      </c>
      <c r="K48" s="17">
        <v>0.7</v>
      </c>
      <c r="L48" s="17">
        <v>0.7</v>
      </c>
      <c r="M48" s="17" t="s">
        <v>1861</v>
      </c>
      <c r="N48" s="17" t="s">
        <v>1868</v>
      </c>
      <c r="O48" s="17">
        <v>1</v>
      </c>
      <c r="P48" s="17" t="s">
        <v>1665</v>
      </c>
      <c r="Q48" s="17" t="s">
        <v>2186</v>
      </c>
      <c r="R48" s="17" t="s">
        <v>2187</v>
      </c>
      <c r="T48" s="17">
        <v>0</v>
      </c>
      <c r="U48" s="17"/>
      <c r="V48" s="17" t="s">
        <v>1689</v>
      </c>
      <c r="W48" s="17" t="s">
        <v>2188</v>
      </c>
    </row>
    <row r="49" spans="1:25" x14ac:dyDescent="0.25">
      <c r="A49" s="17" t="s">
        <v>9</v>
      </c>
      <c r="B49" s="17" t="s">
        <v>28</v>
      </c>
      <c r="C49" s="17" t="s">
        <v>47</v>
      </c>
      <c r="D49" s="17" t="s">
        <v>48</v>
      </c>
      <c r="F49" s="17" t="s">
        <v>49</v>
      </c>
      <c r="G49" s="17" t="s">
        <v>15</v>
      </c>
      <c r="I49" s="17">
        <v>2012</v>
      </c>
      <c r="J49" s="17" t="s">
        <v>50</v>
      </c>
      <c r="K49" s="17">
        <v>0.72</v>
      </c>
      <c r="L49" s="17">
        <v>0.72</v>
      </c>
      <c r="M49" s="17" t="s">
        <v>1727</v>
      </c>
      <c r="N49" s="17" t="s">
        <v>2625</v>
      </c>
      <c r="O49" s="17">
        <v>1</v>
      </c>
      <c r="P49" s="17" t="s">
        <v>1708</v>
      </c>
      <c r="Q49" s="17">
        <v>35</v>
      </c>
      <c r="R49" s="17" t="s">
        <v>2626</v>
      </c>
      <c r="S49" s="17">
        <v>12.3</v>
      </c>
      <c r="U49" s="18" t="s">
        <v>1989</v>
      </c>
      <c r="V49" s="17" t="s">
        <v>1672</v>
      </c>
      <c r="W49" s="17">
        <v>66</v>
      </c>
      <c r="Y49" s="17" t="s">
        <v>2627</v>
      </c>
    </row>
    <row r="50" spans="1:25" x14ac:dyDescent="0.25">
      <c r="A50" s="17" t="s">
        <v>9</v>
      </c>
      <c r="B50" s="17" t="s">
        <v>28</v>
      </c>
      <c r="C50" s="17" t="s">
        <v>542</v>
      </c>
      <c r="D50" s="17" t="s">
        <v>545</v>
      </c>
      <c r="E50" s="17" t="s">
        <v>546</v>
      </c>
      <c r="F50" s="17" t="s">
        <v>547</v>
      </c>
      <c r="G50" s="17" t="s">
        <v>15</v>
      </c>
      <c r="I50" s="17">
        <v>2012</v>
      </c>
      <c r="J50" s="17" t="s">
        <v>16</v>
      </c>
      <c r="K50" s="17">
        <v>0.78</v>
      </c>
      <c r="L50" s="17">
        <v>0.78</v>
      </c>
      <c r="M50" s="17" t="s">
        <v>1727</v>
      </c>
      <c r="N50" s="17" t="s">
        <v>1721</v>
      </c>
      <c r="O50" s="17">
        <v>1</v>
      </c>
      <c r="R50" s="17" t="s">
        <v>2539</v>
      </c>
      <c r="S50" s="17">
        <v>16.100000000000001</v>
      </c>
      <c r="V50" s="17" t="s">
        <v>1689</v>
      </c>
      <c r="W50" s="17">
        <v>66</v>
      </c>
    </row>
    <row r="51" spans="1:25" x14ac:dyDescent="0.25">
      <c r="A51" s="17" t="s">
        <v>67</v>
      </c>
      <c r="B51" s="17" t="s">
        <v>68</v>
      </c>
      <c r="C51" s="17" t="s">
        <v>286</v>
      </c>
      <c r="D51" s="17" t="s">
        <v>287</v>
      </c>
      <c r="F51" s="17" t="s">
        <v>288</v>
      </c>
      <c r="G51" s="17" t="s">
        <v>15</v>
      </c>
      <c r="I51" s="17">
        <v>2014</v>
      </c>
      <c r="J51" s="17" t="s">
        <v>16</v>
      </c>
      <c r="K51" s="17">
        <v>0.82</v>
      </c>
      <c r="L51" s="17">
        <v>0.96</v>
      </c>
      <c r="M51" s="17" t="s">
        <v>1723</v>
      </c>
      <c r="N51" s="17" t="s">
        <v>1846</v>
      </c>
      <c r="O51" s="17">
        <v>1</v>
      </c>
      <c r="P51" s="17" t="s">
        <v>1708</v>
      </c>
      <c r="Q51" s="17">
        <v>54</v>
      </c>
      <c r="R51" s="17">
        <v>97</v>
      </c>
      <c r="S51" s="17">
        <v>14</v>
      </c>
      <c r="T51" s="18">
        <v>0</v>
      </c>
      <c r="U51" s="18">
        <v>9</v>
      </c>
      <c r="V51" s="17" t="s">
        <v>1689</v>
      </c>
      <c r="Y51" s="17">
        <v>95.6</v>
      </c>
    </row>
    <row r="52" spans="1:25" x14ac:dyDescent="0.25">
      <c r="A52" s="17" t="s">
        <v>67</v>
      </c>
      <c r="B52" s="17" t="s">
        <v>68</v>
      </c>
      <c r="C52" s="17" t="s">
        <v>198</v>
      </c>
      <c r="D52" s="17" t="s">
        <v>202</v>
      </c>
      <c r="F52" s="17" t="s">
        <v>203</v>
      </c>
      <c r="G52" s="17" t="s">
        <v>15</v>
      </c>
      <c r="I52" s="17">
        <v>2012</v>
      </c>
      <c r="J52" s="17" t="s">
        <v>24</v>
      </c>
      <c r="K52" s="17">
        <v>0.99</v>
      </c>
      <c r="L52" s="17">
        <v>0.99</v>
      </c>
      <c r="M52" s="17" t="s">
        <v>1842</v>
      </c>
      <c r="N52" s="17" t="s">
        <v>1724</v>
      </c>
      <c r="O52" s="17">
        <v>1</v>
      </c>
      <c r="P52" s="17" t="s">
        <v>1708</v>
      </c>
      <c r="Q52" s="17" t="s">
        <v>1912</v>
      </c>
      <c r="R52" s="17" t="s">
        <v>1913</v>
      </c>
      <c r="T52" s="18">
        <v>0</v>
      </c>
      <c r="U52" s="18" t="s">
        <v>1914</v>
      </c>
      <c r="V52" s="18" t="s">
        <v>1689</v>
      </c>
      <c r="W52" s="18" t="s">
        <v>1915</v>
      </c>
      <c r="Y52" s="17">
        <v>94.7</v>
      </c>
    </row>
    <row r="53" spans="1:25" x14ac:dyDescent="0.25">
      <c r="A53" s="17" t="s">
        <v>2043</v>
      </c>
      <c r="B53" s="17" t="s">
        <v>2077</v>
      </c>
      <c r="C53" s="17" t="s">
        <v>2078</v>
      </c>
      <c r="D53" s="17" t="s">
        <v>2085</v>
      </c>
      <c r="E53" s="17" t="s">
        <v>2086</v>
      </c>
      <c r="F53" s="17" t="s">
        <v>2087</v>
      </c>
      <c r="G53" s="17" t="s">
        <v>15</v>
      </c>
      <c r="I53" s="18">
        <v>2012</v>
      </c>
      <c r="J53" s="17" t="s">
        <v>50</v>
      </c>
      <c r="K53" s="17">
        <v>2.2999999999999998</v>
      </c>
      <c r="L53" s="17">
        <v>2.2999999999999998</v>
      </c>
      <c r="M53" s="17" t="s">
        <v>1727</v>
      </c>
      <c r="N53" s="17" t="s">
        <v>1713</v>
      </c>
      <c r="O53" s="17">
        <v>1</v>
      </c>
      <c r="P53" s="17" t="s">
        <v>2015</v>
      </c>
      <c r="Q53" s="17" t="s">
        <v>2209</v>
      </c>
      <c r="R53" s="17" t="s">
        <v>2210</v>
      </c>
      <c r="T53" s="17">
        <v>0</v>
      </c>
      <c r="U53" s="17" t="s">
        <v>1823</v>
      </c>
      <c r="V53" s="17" t="s">
        <v>1689</v>
      </c>
      <c r="X53" s="17" t="s">
        <v>1772</v>
      </c>
    </row>
    <row r="54" spans="1:25" x14ac:dyDescent="0.25">
      <c r="A54" s="17" t="s">
        <v>2043</v>
      </c>
      <c r="B54" s="17" t="s">
        <v>2077</v>
      </c>
      <c r="C54" s="17" t="s">
        <v>2078</v>
      </c>
      <c r="D54" s="17" t="s">
        <v>2079</v>
      </c>
      <c r="E54" s="17" t="s">
        <v>2080</v>
      </c>
      <c r="F54" s="17" t="s">
        <v>2081</v>
      </c>
      <c r="G54" s="17" t="s">
        <v>15</v>
      </c>
      <c r="I54" s="18">
        <v>2012</v>
      </c>
      <c r="J54" s="17" t="s">
        <v>50</v>
      </c>
      <c r="K54" s="17">
        <v>3.07</v>
      </c>
      <c r="L54" s="17">
        <v>2.93</v>
      </c>
      <c r="M54" s="17" t="s">
        <v>1727</v>
      </c>
      <c r="N54" s="17" t="s">
        <v>1816</v>
      </c>
      <c r="O54" s="17">
        <v>1</v>
      </c>
      <c r="P54" s="17" t="s">
        <v>2015</v>
      </c>
      <c r="Q54" s="17">
        <v>43.6</v>
      </c>
      <c r="R54" s="17">
        <v>91</v>
      </c>
      <c r="S54" s="17">
        <v>80</v>
      </c>
      <c r="T54" s="17">
        <v>0</v>
      </c>
      <c r="U54" s="17" t="s">
        <v>2212</v>
      </c>
      <c r="V54" s="17" t="s">
        <v>1689</v>
      </c>
      <c r="W54" s="17">
        <v>185</v>
      </c>
      <c r="X54" s="17">
        <v>30</v>
      </c>
      <c r="Y54" s="17">
        <v>94</v>
      </c>
    </row>
    <row r="55" spans="1:25" x14ac:dyDescent="0.25">
      <c r="A55" s="17" t="s">
        <v>67</v>
      </c>
      <c r="B55" s="17" t="s">
        <v>68</v>
      </c>
      <c r="C55" s="17" t="s">
        <v>880</v>
      </c>
      <c r="D55" s="17" t="s">
        <v>883</v>
      </c>
      <c r="F55" s="17" t="s">
        <v>884</v>
      </c>
      <c r="G55" s="17" t="s">
        <v>15</v>
      </c>
      <c r="I55" s="17">
        <v>2012</v>
      </c>
      <c r="J55" s="17" t="s">
        <v>50</v>
      </c>
      <c r="K55" s="17">
        <v>3.8</v>
      </c>
      <c r="L55" s="17">
        <v>5</v>
      </c>
      <c r="M55" s="17" t="s">
        <v>1708</v>
      </c>
      <c r="N55" s="17" t="s">
        <v>1668</v>
      </c>
      <c r="O55" s="17">
        <v>1</v>
      </c>
      <c r="P55" s="17" t="s">
        <v>1708</v>
      </c>
      <c r="Q55" s="17" t="s">
        <v>1798</v>
      </c>
      <c r="R55" s="17" t="s">
        <v>1799</v>
      </c>
      <c r="S55" s="17">
        <v>66</v>
      </c>
      <c r="U55" s="18" t="s">
        <v>1800</v>
      </c>
      <c r="V55" s="18" t="s">
        <v>1672</v>
      </c>
      <c r="W55" s="17">
        <v>199</v>
      </c>
    </row>
    <row r="56" spans="1:25" x14ac:dyDescent="0.25">
      <c r="A56" s="17" t="s">
        <v>67</v>
      </c>
      <c r="B56" s="17" t="s">
        <v>68</v>
      </c>
      <c r="C56" s="17" t="s">
        <v>880</v>
      </c>
      <c r="D56" s="17" t="s">
        <v>881</v>
      </c>
      <c r="F56" s="17" t="s">
        <v>882</v>
      </c>
      <c r="G56" s="17" t="s">
        <v>15</v>
      </c>
      <c r="I56" s="17">
        <v>2012</v>
      </c>
      <c r="J56" s="17" t="s">
        <v>50</v>
      </c>
      <c r="K56" s="17">
        <v>3.94</v>
      </c>
      <c r="L56" s="17">
        <v>5.19</v>
      </c>
      <c r="M56" s="17" t="s">
        <v>1684</v>
      </c>
      <c r="N56" s="17" t="s">
        <v>1664</v>
      </c>
      <c r="O56" s="17">
        <v>1</v>
      </c>
      <c r="P56" s="17" t="s">
        <v>1708</v>
      </c>
      <c r="Q56" s="17" t="s">
        <v>1793</v>
      </c>
      <c r="R56" s="17" t="s">
        <v>1794</v>
      </c>
      <c r="S56" s="17">
        <v>79</v>
      </c>
      <c r="T56" s="18">
        <v>0</v>
      </c>
      <c r="U56" s="19" t="s">
        <v>1795</v>
      </c>
      <c r="V56" s="18" t="s">
        <v>1689</v>
      </c>
      <c r="W56" s="18" t="s">
        <v>1796</v>
      </c>
      <c r="Y56" s="17" t="s">
        <v>1797</v>
      </c>
    </row>
    <row r="57" spans="1:25" x14ac:dyDescent="0.25">
      <c r="A57" s="17" t="s">
        <v>73</v>
      </c>
      <c r="B57" s="17" t="s">
        <v>74</v>
      </c>
      <c r="C57" s="17" t="s">
        <v>75</v>
      </c>
      <c r="D57" s="17" t="s">
        <v>78</v>
      </c>
      <c r="F57" s="17" t="s">
        <v>79</v>
      </c>
      <c r="G57" s="17" t="s">
        <v>15</v>
      </c>
      <c r="I57" s="17">
        <v>2012</v>
      </c>
      <c r="J57" s="17" t="s">
        <v>50</v>
      </c>
      <c r="K57" s="17">
        <v>14.3</v>
      </c>
      <c r="L57" s="17">
        <v>16</v>
      </c>
      <c r="M57" s="17" t="s">
        <v>1684</v>
      </c>
      <c r="N57" s="17" t="s">
        <v>1685</v>
      </c>
      <c r="O57" s="17">
        <v>1</v>
      </c>
      <c r="P57" s="17" t="s">
        <v>1665</v>
      </c>
      <c r="Q57" s="17" t="s">
        <v>1686</v>
      </c>
      <c r="R57" s="17" t="s">
        <v>1687</v>
      </c>
      <c r="S57" s="17">
        <v>130</v>
      </c>
      <c r="T57" s="17">
        <v>38</v>
      </c>
      <c r="U57" s="18" t="s">
        <v>1694</v>
      </c>
      <c r="V57" s="17" t="s">
        <v>1689</v>
      </c>
      <c r="Y57" s="17" t="s">
        <v>1690</v>
      </c>
    </row>
    <row r="58" spans="1:25" x14ac:dyDescent="0.25">
      <c r="A58" s="17" t="s">
        <v>67</v>
      </c>
      <c r="B58" s="17" t="s">
        <v>550</v>
      </c>
      <c r="C58" s="17" t="s">
        <v>940</v>
      </c>
      <c r="D58" s="17" t="s">
        <v>943</v>
      </c>
      <c r="F58" s="17" t="s">
        <v>944</v>
      </c>
      <c r="G58" s="17" t="s">
        <v>15</v>
      </c>
      <c r="I58" s="17">
        <v>2012</v>
      </c>
      <c r="J58" s="17" t="s">
        <v>24</v>
      </c>
      <c r="K58" s="17" t="s">
        <v>1986</v>
      </c>
      <c r="L58" s="17" t="s">
        <v>1986</v>
      </c>
      <c r="M58" s="17" t="s">
        <v>1677</v>
      </c>
      <c r="N58" s="17" t="s">
        <v>1846</v>
      </c>
      <c r="O58" s="17">
        <v>1</v>
      </c>
      <c r="P58" s="17" t="s">
        <v>1708</v>
      </c>
      <c r="Q58" s="17" t="s">
        <v>1987</v>
      </c>
      <c r="R58" s="17" t="s">
        <v>1988</v>
      </c>
      <c r="S58" s="17">
        <v>2.8</v>
      </c>
      <c r="T58" s="18">
        <v>0</v>
      </c>
      <c r="U58" s="18" t="s">
        <v>1989</v>
      </c>
      <c r="V58" s="18" t="s">
        <v>1689</v>
      </c>
      <c r="W58" s="17">
        <v>39</v>
      </c>
      <c r="Y58" s="17">
        <v>91</v>
      </c>
    </row>
    <row r="59" spans="1:25" x14ac:dyDescent="0.25">
      <c r="A59" s="17" t="s">
        <v>67</v>
      </c>
      <c r="B59" s="17" t="s">
        <v>550</v>
      </c>
      <c r="C59" s="17" t="s">
        <v>599</v>
      </c>
      <c r="D59" s="17" t="s">
        <v>600</v>
      </c>
      <c r="E59" s="17" t="s">
        <v>601</v>
      </c>
      <c r="F59" s="17" t="s">
        <v>602</v>
      </c>
      <c r="G59" s="17" t="s">
        <v>15</v>
      </c>
      <c r="I59" s="17">
        <v>2012</v>
      </c>
      <c r="J59" s="17" t="s">
        <v>16</v>
      </c>
      <c r="K59" s="17" t="s">
        <v>1986</v>
      </c>
      <c r="L59" s="17" t="s">
        <v>1986</v>
      </c>
      <c r="M59" s="17" t="s">
        <v>1727</v>
      </c>
      <c r="N59" s="17" t="s">
        <v>1990</v>
      </c>
      <c r="O59" s="17">
        <v>1</v>
      </c>
      <c r="P59" s="17" t="s">
        <v>1708</v>
      </c>
      <c r="Q59" s="17" t="s">
        <v>1812</v>
      </c>
      <c r="R59" s="17">
        <v>75</v>
      </c>
      <c r="V59" s="17" t="s">
        <v>1689</v>
      </c>
      <c r="W59" s="17">
        <v>39</v>
      </c>
    </row>
    <row r="60" spans="1:25" x14ac:dyDescent="0.25">
      <c r="A60" s="17" t="s">
        <v>67</v>
      </c>
      <c r="B60" s="17" t="s">
        <v>675</v>
      </c>
      <c r="C60" s="17" t="s">
        <v>676</v>
      </c>
      <c r="D60" s="17" t="s">
        <v>689</v>
      </c>
      <c r="E60" s="17" t="s">
        <v>690</v>
      </c>
      <c r="F60" s="17" t="s">
        <v>691</v>
      </c>
      <c r="G60" s="17" t="s">
        <v>15</v>
      </c>
      <c r="I60" s="17">
        <v>2012</v>
      </c>
      <c r="J60" s="17" t="s">
        <v>24</v>
      </c>
      <c r="K60" s="17" t="s">
        <v>2003</v>
      </c>
      <c r="L60" s="17" t="s">
        <v>2003</v>
      </c>
      <c r="M60" s="17" t="s">
        <v>1723</v>
      </c>
      <c r="N60" s="17" t="s">
        <v>1846</v>
      </c>
      <c r="O60" s="17">
        <v>1</v>
      </c>
      <c r="P60" s="17" t="s">
        <v>1708</v>
      </c>
      <c r="Q60" s="17" t="s">
        <v>2005</v>
      </c>
      <c r="R60" s="17" t="s">
        <v>2004</v>
      </c>
      <c r="S60" s="17">
        <v>1.6</v>
      </c>
      <c r="T60" s="18">
        <v>0</v>
      </c>
      <c r="U60" s="18" t="s">
        <v>1683</v>
      </c>
      <c r="V60" s="18" t="s">
        <v>1689</v>
      </c>
      <c r="W60" s="18" t="s">
        <v>2006</v>
      </c>
      <c r="X60" s="17">
        <v>36</v>
      </c>
      <c r="Y60" s="17" t="s">
        <v>2007</v>
      </c>
    </row>
    <row r="61" spans="1:25" x14ac:dyDescent="0.25">
      <c r="A61" s="17" t="s">
        <v>67</v>
      </c>
      <c r="B61" s="17" t="s">
        <v>550</v>
      </c>
      <c r="C61" s="17" t="s">
        <v>551</v>
      </c>
      <c r="D61" s="17" t="s">
        <v>552</v>
      </c>
      <c r="F61" s="17" t="s">
        <v>553</v>
      </c>
      <c r="G61" s="17" t="s">
        <v>15</v>
      </c>
      <c r="I61" s="17">
        <v>2012</v>
      </c>
      <c r="J61" s="17" t="s">
        <v>16</v>
      </c>
      <c r="K61" s="17" t="s">
        <v>1996</v>
      </c>
      <c r="L61" s="17" t="s">
        <v>1996</v>
      </c>
      <c r="M61" s="17" t="s">
        <v>1750</v>
      </c>
      <c r="N61" s="17" t="s">
        <v>1997</v>
      </c>
      <c r="O61" s="17">
        <v>1</v>
      </c>
      <c r="P61" s="17" t="s">
        <v>1708</v>
      </c>
      <c r="Q61" s="17">
        <v>40</v>
      </c>
      <c r="R61" s="17">
        <v>68</v>
      </c>
      <c r="V61" s="17" t="s">
        <v>1689</v>
      </c>
      <c r="W61" s="17">
        <v>45</v>
      </c>
    </row>
    <row r="62" spans="1:25" x14ac:dyDescent="0.25">
      <c r="A62" s="17" t="s">
        <v>67</v>
      </c>
      <c r="B62" s="17" t="s">
        <v>550</v>
      </c>
      <c r="C62" s="17" t="s">
        <v>988</v>
      </c>
      <c r="D62" s="17" t="s">
        <v>989</v>
      </c>
      <c r="F62" s="17" t="s">
        <v>990</v>
      </c>
      <c r="G62" s="17" t="s">
        <v>15</v>
      </c>
      <c r="I62" s="17">
        <v>2012</v>
      </c>
      <c r="J62" s="17" t="s">
        <v>16</v>
      </c>
      <c r="K62" s="17" t="s">
        <v>1991</v>
      </c>
      <c r="L62" s="17" t="s">
        <v>1991</v>
      </c>
      <c r="M62" s="17" t="s">
        <v>1750</v>
      </c>
      <c r="N62" s="17" t="s">
        <v>1721</v>
      </c>
      <c r="O62" s="17">
        <v>1</v>
      </c>
      <c r="P62" s="17" t="s">
        <v>1708</v>
      </c>
      <c r="Q62" s="17" t="s">
        <v>1893</v>
      </c>
      <c r="R62" s="17" t="s">
        <v>1992</v>
      </c>
      <c r="S62" s="17">
        <v>2.2000000000000002</v>
      </c>
      <c r="T62" s="18">
        <v>0</v>
      </c>
      <c r="V62" s="17" t="s">
        <v>1689</v>
      </c>
      <c r="W62" s="17">
        <v>43</v>
      </c>
    </row>
    <row r="63" spans="1:25" x14ac:dyDescent="0.25">
      <c r="A63" s="17" t="s">
        <v>9</v>
      </c>
      <c r="B63" s="17" t="s">
        <v>59</v>
      </c>
      <c r="C63" s="17" t="s">
        <v>1110</v>
      </c>
      <c r="D63" s="17" t="s">
        <v>1113</v>
      </c>
      <c r="F63" s="17" t="s">
        <v>1114</v>
      </c>
      <c r="G63" s="17" t="s">
        <v>15</v>
      </c>
      <c r="I63" s="17">
        <v>2014</v>
      </c>
      <c r="J63" s="17" t="s">
        <v>24</v>
      </c>
      <c r="K63" s="17" t="s">
        <v>2609</v>
      </c>
      <c r="L63" s="17" t="s">
        <v>2609</v>
      </c>
      <c r="N63" s="17" t="s">
        <v>2610</v>
      </c>
      <c r="O63" s="17">
        <v>1</v>
      </c>
      <c r="P63" s="17" t="s">
        <v>1708</v>
      </c>
      <c r="U63" s="18" t="s">
        <v>2611</v>
      </c>
      <c r="W63" s="17" t="s">
        <v>2612</v>
      </c>
    </row>
    <row r="64" spans="1:25" x14ac:dyDescent="0.25">
      <c r="A64" s="17" t="s">
        <v>67</v>
      </c>
      <c r="B64" s="17" t="s">
        <v>550</v>
      </c>
      <c r="C64" s="17" t="s">
        <v>551</v>
      </c>
      <c r="D64" s="17" t="s">
        <v>557</v>
      </c>
      <c r="F64" s="17" t="s">
        <v>558</v>
      </c>
      <c r="G64" s="17" t="s">
        <v>15</v>
      </c>
      <c r="I64" s="17">
        <v>2012</v>
      </c>
      <c r="J64" s="17" t="s">
        <v>16</v>
      </c>
      <c r="K64" s="17" t="s">
        <v>1993</v>
      </c>
      <c r="L64" s="17" t="s">
        <v>1993</v>
      </c>
      <c r="M64" s="17" t="s">
        <v>1712</v>
      </c>
      <c r="N64" s="17" t="s">
        <v>1724</v>
      </c>
      <c r="O64" s="17">
        <v>1</v>
      </c>
      <c r="P64" s="17" t="s">
        <v>1708</v>
      </c>
      <c r="Q64" s="17" t="s">
        <v>1994</v>
      </c>
      <c r="R64" s="17" t="s">
        <v>1995</v>
      </c>
      <c r="T64" s="18">
        <v>0</v>
      </c>
      <c r="V64" s="17" t="s">
        <v>1689</v>
      </c>
      <c r="W64" s="17">
        <v>46</v>
      </c>
    </row>
    <row r="65" spans="1:25" x14ac:dyDescent="0.25">
      <c r="A65" s="17" t="s">
        <v>9</v>
      </c>
      <c r="B65" s="17" t="s">
        <v>59</v>
      </c>
      <c r="C65" s="17" t="s">
        <v>947</v>
      </c>
      <c r="D65" s="17" t="s">
        <v>957</v>
      </c>
      <c r="E65" s="17" t="s">
        <v>958</v>
      </c>
      <c r="F65" s="17" t="s">
        <v>959</v>
      </c>
      <c r="G65" s="17" t="s">
        <v>15</v>
      </c>
      <c r="I65" s="17">
        <v>2012</v>
      </c>
      <c r="J65" s="17" t="s">
        <v>46</v>
      </c>
      <c r="K65" s="17" t="s">
        <v>2559</v>
      </c>
      <c r="L65" s="17" t="s">
        <v>2560</v>
      </c>
      <c r="M65" s="17" t="s">
        <v>1842</v>
      </c>
      <c r="N65" s="17" t="s">
        <v>1664</v>
      </c>
      <c r="O65" s="17">
        <v>1</v>
      </c>
      <c r="P65" s="17" t="s">
        <v>1708</v>
      </c>
      <c r="Q65" s="17" t="s">
        <v>2561</v>
      </c>
      <c r="R65" s="17" t="s">
        <v>2562</v>
      </c>
      <c r="T65" s="18" t="s">
        <v>2252</v>
      </c>
      <c r="U65" s="18" t="s">
        <v>1688</v>
      </c>
      <c r="V65" s="18" t="s">
        <v>1673</v>
      </c>
      <c r="W65" s="18" t="s">
        <v>2563</v>
      </c>
      <c r="X65" s="17">
        <v>26</v>
      </c>
    </row>
    <row r="66" spans="1:25" x14ac:dyDescent="0.25">
      <c r="A66" s="17" t="s">
        <v>67</v>
      </c>
      <c r="B66" s="17" t="s">
        <v>68</v>
      </c>
      <c r="C66" s="17" t="s">
        <v>991</v>
      </c>
      <c r="D66" s="17" t="s">
        <v>996</v>
      </c>
      <c r="F66" s="17" t="s">
        <v>997</v>
      </c>
      <c r="G66" s="17" t="s">
        <v>15</v>
      </c>
      <c r="I66" s="17">
        <v>2012</v>
      </c>
      <c r="J66" s="17" t="s">
        <v>16</v>
      </c>
      <c r="K66" s="17" t="s">
        <v>1978</v>
      </c>
      <c r="L66" s="17" t="s">
        <v>1978</v>
      </c>
      <c r="M66" s="17" t="s">
        <v>1727</v>
      </c>
      <c r="N66" s="17" t="s">
        <v>1721</v>
      </c>
      <c r="O66" s="17">
        <v>1</v>
      </c>
      <c r="P66" s="17" t="s">
        <v>1708</v>
      </c>
      <c r="Q66" s="17" t="s">
        <v>1979</v>
      </c>
      <c r="R66" s="17" t="s">
        <v>1980</v>
      </c>
      <c r="S66" s="17">
        <v>4.8</v>
      </c>
      <c r="U66" s="18">
        <v>2</v>
      </c>
      <c r="V66" s="18" t="s">
        <v>1981</v>
      </c>
      <c r="W66" s="17" t="s">
        <v>1982</v>
      </c>
    </row>
    <row r="67" spans="1:25" x14ac:dyDescent="0.25">
      <c r="A67" s="17" t="s">
        <v>67</v>
      </c>
      <c r="B67" s="17" t="s">
        <v>68</v>
      </c>
      <c r="C67" s="17" t="s">
        <v>967</v>
      </c>
      <c r="D67" s="17" t="s">
        <v>793</v>
      </c>
      <c r="F67" s="17" t="s">
        <v>969</v>
      </c>
      <c r="G67" s="17" t="s">
        <v>15</v>
      </c>
      <c r="I67" s="17">
        <v>2012</v>
      </c>
      <c r="J67" s="17" t="s">
        <v>24</v>
      </c>
      <c r="K67" s="17" t="s">
        <v>1901</v>
      </c>
      <c r="L67" s="17" t="s">
        <v>1901</v>
      </c>
      <c r="M67" s="17" t="s">
        <v>1727</v>
      </c>
      <c r="N67" s="17" t="s">
        <v>1846</v>
      </c>
      <c r="O67" s="17">
        <v>1</v>
      </c>
      <c r="P67" s="17" t="s">
        <v>1708</v>
      </c>
      <c r="V67" s="18" t="s">
        <v>1672</v>
      </c>
      <c r="W67" s="17">
        <v>60</v>
      </c>
    </row>
    <row r="68" spans="1:25" x14ac:dyDescent="0.25">
      <c r="A68" s="17" t="s">
        <v>67</v>
      </c>
      <c r="B68" s="17" t="s">
        <v>68</v>
      </c>
      <c r="C68" s="17" t="s">
        <v>967</v>
      </c>
      <c r="D68" s="17" t="s">
        <v>970</v>
      </c>
      <c r="F68" s="17" t="s">
        <v>971</v>
      </c>
      <c r="G68" s="17" t="s">
        <v>15</v>
      </c>
      <c r="I68" s="17">
        <v>2012</v>
      </c>
      <c r="J68" s="17" t="s">
        <v>16</v>
      </c>
      <c r="K68" s="17" t="s">
        <v>1901</v>
      </c>
      <c r="L68" s="17" t="s">
        <v>1901</v>
      </c>
      <c r="M68" s="17" t="s">
        <v>1902</v>
      </c>
      <c r="N68" s="17" t="s">
        <v>1846</v>
      </c>
      <c r="O68" s="17">
        <v>1</v>
      </c>
      <c r="P68" s="17" t="s">
        <v>1708</v>
      </c>
      <c r="Q68" s="17" t="s">
        <v>1903</v>
      </c>
      <c r="R68" s="17">
        <v>51</v>
      </c>
      <c r="S68" s="17">
        <v>6.9</v>
      </c>
      <c r="T68" s="17"/>
      <c r="U68" s="18" t="s">
        <v>1904</v>
      </c>
      <c r="V68" s="18" t="s">
        <v>1689</v>
      </c>
      <c r="W68" s="17">
        <v>63</v>
      </c>
    </row>
    <row r="69" spans="1:25" x14ac:dyDescent="0.25">
      <c r="A69" s="17" t="s">
        <v>67</v>
      </c>
      <c r="B69" s="17" t="s">
        <v>68</v>
      </c>
      <c r="C69" s="17" t="s">
        <v>991</v>
      </c>
      <c r="D69" s="17" t="s">
        <v>1000</v>
      </c>
      <c r="F69" s="17" t="s">
        <v>1001</v>
      </c>
      <c r="G69" s="17" t="s">
        <v>15</v>
      </c>
      <c r="I69" s="17">
        <v>2012</v>
      </c>
      <c r="J69" s="17" t="s">
        <v>16</v>
      </c>
      <c r="K69" s="17" t="s">
        <v>1983</v>
      </c>
      <c r="L69" s="17" t="s">
        <v>1983</v>
      </c>
      <c r="M69" s="17" t="s">
        <v>1727</v>
      </c>
      <c r="N69" s="17" t="s">
        <v>1865</v>
      </c>
      <c r="O69" s="17">
        <v>1</v>
      </c>
      <c r="P69" s="17" t="s">
        <v>1708</v>
      </c>
      <c r="Q69" s="17">
        <v>53.5</v>
      </c>
      <c r="R69" s="17" t="s">
        <v>1984</v>
      </c>
      <c r="S69" s="17">
        <v>4.3</v>
      </c>
      <c r="T69" s="18">
        <v>0</v>
      </c>
      <c r="U69" s="18" t="s">
        <v>1735</v>
      </c>
      <c r="V69" s="17" t="s">
        <v>1672</v>
      </c>
      <c r="W69" s="17">
        <v>43</v>
      </c>
      <c r="Y69" s="17" t="s">
        <v>1985</v>
      </c>
    </row>
    <row r="70" spans="1:25" x14ac:dyDescent="0.25">
      <c r="A70" s="17" t="s">
        <v>67</v>
      </c>
      <c r="B70" s="17" t="s">
        <v>68</v>
      </c>
      <c r="C70" s="17" t="s">
        <v>967</v>
      </c>
      <c r="D70" s="17" t="s">
        <v>974</v>
      </c>
      <c r="F70" s="17" t="s">
        <v>975</v>
      </c>
      <c r="G70" s="17" t="s">
        <v>15</v>
      </c>
      <c r="I70" s="17">
        <v>2012</v>
      </c>
      <c r="J70" s="17" t="s">
        <v>24</v>
      </c>
      <c r="K70" s="17" t="s">
        <v>1909</v>
      </c>
      <c r="L70" s="17" t="s">
        <v>1905</v>
      </c>
      <c r="M70" s="17" t="s">
        <v>1881</v>
      </c>
      <c r="N70" s="17" t="s">
        <v>1846</v>
      </c>
      <c r="O70" s="17">
        <v>1</v>
      </c>
      <c r="P70" s="17" t="s">
        <v>1708</v>
      </c>
      <c r="Q70" s="17" t="s">
        <v>1910</v>
      </c>
      <c r="R70" s="17">
        <v>50</v>
      </c>
      <c r="S70" s="17">
        <v>6.6</v>
      </c>
      <c r="U70" s="18" t="s">
        <v>1688</v>
      </c>
      <c r="V70" s="17" t="s">
        <v>1672</v>
      </c>
      <c r="W70" s="17">
        <v>56</v>
      </c>
    </row>
    <row r="71" spans="1:25" x14ac:dyDescent="0.25">
      <c r="A71" s="17" t="s">
        <v>67</v>
      </c>
      <c r="B71" s="17" t="s">
        <v>68</v>
      </c>
      <c r="C71" s="17" t="s">
        <v>967</v>
      </c>
      <c r="D71" s="17" t="s">
        <v>779</v>
      </c>
      <c r="F71" s="17" t="s">
        <v>968</v>
      </c>
      <c r="G71" s="17" t="s">
        <v>15</v>
      </c>
      <c r="I71" s="17">
        <v>2012</v>
      </c>
      <c r="J71" s="17" t="s">
        <v>24</v>
      </c>
      <c r="K71" s="17" t="s">
        <v>1905</v>
      </c>
      <c r="L71" s="17" t="s">
        <v>1905</v>
      </c>
      <c r="M71" s="17" t="s">
        <v>1712</v>
      </c>
      <c r="N71" s="17" t="s">
        <v>1721</v>
      </c>
      <c r="O71" s="17">
        <v>1</v>
      </c>
      <c r="P71" s="17" t="s">
        <v>1708</v>
      </c>
      <c r="Q71" s="17" t="s">
        <v>1906</v>
      </c>
      <c r="R71" s="17" t="s">
        <v>1907</v>
      </c>
      <c r="S71" s="17">
        <v>6.5</v>
      </c>
      <c r="U71" s="18">
        <v>6.7</v>
      </c>
      <c r="V71" s="18" t="s">
        <v>1673</v>
      </c>
      <c r="W71" s="17" t="s">
        <v>1908</v>
      </c>
    </row>
    <row r="72" spans="1:25" x14ac:dyDescent="0.25">
      <c r="A72" s="17" t="s">
        <v>67</v>
      </c>
      <c r="B72" s="17" t="s">
        <v>68</v>
      </c>
      <c r="C72" s="17" t="s">
        <v>967</v>
      </c>
      <c r="D72" s="17" t="s">
        <v>972</v>
      </c>
      <c r="F72" s="17" t="s">
        <v>973</v>
      </c>
      <c r="G72" s="17" t="s">
        <v>15</v>
      </c>
      <c r="I72" s="17">
        <v>2012</v>
      </c>
      <c r="J72" s="17" t="s">
        <v>24</v>
      </c>
      <c r="K72" s="17" t="s">
        <v>1898</v>
      </c>
      <c r="L72" s="17" t="s">
        <v>1898</v>
      </c>
      <c r="M72" s="17" t="s">
        <v>1712</v>
      </c>
      <c r="N72" s="17" t="s">
        <v>1846</v>
      </c>
      <c r="O72" s="17">
        <v>1</v>
      </c>
      <c r="P72" s="17" t="s">
        <v>1708</v>
      </c>
      <c r="Q72" s="17" t="s">
        <v>1899</v>
      </c>
      <c r="R72" s="17" t="s">
        <v>1900</v>
      </c>
      <c r="S72" s="17">
        <v>6.9</v>
      </c>
      <c r="W72" s="17">
        <v>59</v>
      </c>
      <c r="Y72" s="17">
        <v>84</v>
      </c>
    </row>
    <row r="73" spans="1:25" x14ac:dyDescent="0.25">
      <c r="A73" s="17" t="s">
        <v>67</v>
      </c>
      <c r="B73" s="17" t="s">
        <v>68</v>
      </c>
      <c r="C73" s="17" t="s">
        <v>664</v>
      </c>
      <c r="D73" s="17" t="s">
        <v>471</v>
      </c>
      <c r="F73" s="17" t="s">
        <v>665</v>
      </c>
      <c r="G73" s="17" t="s">
        <v>15</v>
      </c>
      <c r="I73" s="17">
        <v>2012</v>
      </c>
      <c r="J73" s="17" t="s">
        <v>24</v>
      </c>
      <c r="K73" s="17" t="s">
        <v>1891</v>
      </c>
      <c r="L73" s="17" t="s">
        <v>1891</v>
      </c>
      <c r="M73" s="17" t="s">
        <v>1892</v>
      </c>
      <c r="N73" s="17" t="s">
        <v>1865</v>
      </c>
      <c r="O73" s="17">
        <v>1</v>
      </c>
      <c r="P73" s="17" t="s">
        <v>1708</v>
      </c>
      <c r="Q73" s="17" t="s">
        <v>1893</v>
      </c>
      <c r="R73" s="17" t="s">
        <v>1894</v>
      </c>
      <c r="S73" s="17">
        <v>7.2</v>
      </c>
      <c r="V73" s="18" t="s">
        <v>1672</v>
      </c>
      <c r="W73" s="17" t="s">
        <v>1895</v>
      </c>
    </row>
    <row r="74" spans="1:25" x14ac:dyDescent="0.25">
      <c r="A74" s="17" t="s">
        <v>9</v>
      </c>
      <c r="B74" s="17" t="s">
        <v>59</v>
      </c>
      <c r="C74" s="17" t="s">
        <v>947</v>
      </c>
      <c r="D74" s="17" t="s">
        <v>951</v>
      </c>
      <c r="E74" s="17" t="s">
        <v>952</v>
      </c>
      <c r="F74" s="17" t="s">
        <v>953</v>
      </c>
      <c r="G74" s="17" t="s">
        <v>15</v>
      </c>
      <c r="I74" s="17">
        <v>2012</v>
      </c>
      <c r="J74" s="17" t="s">
        <v>46</v>
      </c>
      <c r="K74" s="17" t="s">
        <v>2564</v>
      </c>
      <c r="L74" s="17" t="s">
        <v>2564</v>
      </c>
      <c r="M74" s="17" t="s">
        <v>1842</v>
      </c>
      <c r="N74" s="17" t="s">
        <v>2565</v>
      </c>
      <c r="O74" s="17">
        <v>1</v>
      </c>
      <c r="P74" s="17" t="s">
        <v>1708</v>
      </c>
      <c r="Q74" s="17" t="s">
        <v>2566</v>
      </c>
      <c r="R74" s="17" t="s">
        <v>2567</v>
      </c>
      <c r="T74" s="18" t="s">
        <v>2568</v>
      </c>
      <c r="U74" s="18" t="s">
        <v>2569</v>
      </c>
      <c r="V74" s="18" t="s">
        <v>1759</v>
      </c>
      <c r="W74" s="18" t="s">
        <v>2486</v>
      </c>
      <c r="X74" s="17">
        <v>18</v>
      </c>
      <c r="Y74" s="17" t="s">
        <v>2554</v>
      </c>
    </row>
    <row r="75" spans="1:25" x14ac:dyDescent="0.25">
      <c r="A75" s="17" t="s">
        <v>67</v>
      </c>
      <c r="B75" s="17" t="s">
        <v>68</v>
      </c>
      <c r="C75" s="17" t="s">
        <v>1224</v>
      </c>
      <c r="D75" s="17" t="s">
        <v>1246</v>
      </c>
      <c r="F75" s="17" t="s">
        <v>1247</v>
      </c>
      <c r="G75" s="17" t="s">
        <v>15</v>
      </c>
      <c r="I75" s="17">
        <v>2014</v>
      </c>
      <c r="J75" s="17" t="s">
        <v>16</v>
      </c>
      <c r="K75" s="17" t="s">
        <v>1969</v>
      </c>
      <c r="L75" s="17" t="s">
        <v>1969</v>
      </c>
      <c r="M75" s="17" t="s">
        <v>1842</v>
      </c>
      <c r="O75" s="17">
        <v>1</v>
      </c>
      <c r="P75" s="17" t="s">
        <v>1708</v>
      </c>
      <c r="Q75" s="17" t="s">
        <v>1970</v>
      </c>
      <c r="R75" s="17" t="s">
        <v>1971</v>
      </c>
      <c r="U75" s="18">
        <v>8</v>
      </c>
      <c r="V75" s="17" t="s">
        <v>1673</v>
      </c>
      <c r="W75" s="17" t="s">
        <v>1972</v>
      </c>
    </row>
    <row r="76" spans="1:25" x14ac:dyDescent="0.25">
      <c r="A76" s="17" t="s">
        <v>67</v>
      </c>
      <c r="B76" s="17" t="s">
        <v>68</v>
      </c>
      <c r="C76" s="17" t="s">
        <v>1144</v>
      </c>
      <c r="D76" s="17" t="s">
        <v>585</v>
      </c>
      <c r="F76" s="17" t="s">
        <v>1207</v>
      </c>
      <c r="G76" s="17" t="s">
        <v>15</v>
      </c>
      <c r="I76" s="17">
        <v>2012</v>
      </c>
      <c r="J76" s="17" t="s">
        <v>16</v>
      </c>
      <c r="K76" s="17" t="s">
        <v>1876</v>
      </c>
      <c r="L76" s="17" t="s">
        <v>1877</v>
      </c>
      <c r="M76" s="17" t="s">
        <v>1842</v>
      </c>
      <c r="N76" s="17" t="s">
        <v>1721</v>
      </c>
      <c r="O76" s="17">
        <v>1</v>
      </c>
      <c r="P76" s="17" t="s">
        <v>1708</v>
      </c>
      <c r="V76" s="17" t="s">
        <v>1689</v>
      </c>
      <c r="W76" s="17" t="s">
        <v>1875</v>
      </c>
    </row>
    <row r="77" spans="1:25" x14ac:dyDescent="0.25">
      <c r="A77" s="17" t="s">
        <v>67</v>
      </c>
      <c r="B77" s="17" t="s">
        <v>68</v>
      </c>
      <c r="C77" s="17" t="s">
        <v>967</v>
      </c>
      <c r="D77" s="17" t="s">
        <v>976</v>
      </c>
      <c r="F77" s="17" t="s">
        <v>977</v>
      </c>
      <c r="G77" s="17" t="s">
        <v>15</v>
      </c>
      <c r="I77" s="17">
        <v>2012</v>
      </c>
      <c r="J77" s="17" t="s">
        <v>16</v>
      </c>
      <c r="K77" s="17" t="s">
        <v>1896</v>
      </c>
      <c r="L77" s="17" t="s">
        <v>1896</v>
      </c>
      <c r="M77" s="17" t="s">
        <v>1727</v>
      </c>
      <c r="N77" s="17" t="s">
        <v>1721</v>
      </c>
      <c r="O77" s="17">
        <v>1</v>
      </c>
      <c r="P77" s="17" t="s">
        <v>1708</v>
      </c>
      <c r="Q77" s="17">
        <v>56</v>
      </c>
      <c r="R77" s="17" t="s">
        <v>1897</v>
      </c>
      <c r="V77" s="17" t="s">
        <v>1689</v>
      </c>
      <c r="W77" s="17">
        <v>61</v>
      </c>
    </row>
    <row r="78" spans="1:25" x14ac:dyDescent="0.25">
      <c r="A78" s="17" t="s">
        <v>9</v>
      </c>
      <c r="B78" s="17" t="s">
        <v>59</v>
      </c>
      <c r="C78" s="17" t="s">
        <v>947</v>
      </c>
      <c r="D78" s="17" t="s">
        <v>954</v>
      </c>
      <c r="E78" s="17" t="s">
        <v>955</v>
      </c>
      <c r="F78" s="17" t="s">
        <v>956</v>
      </c>
      <c r="G78" s="17" t="s">
        <v>15</v>
      </c>
      <c r="I78" s="17">
        <v>2012</v>
      </c>
      <c r="J78" s="17" t="s">
        <v>46</v>
      </c>
      <c r="K78" s="17" t="s">
        <v>2570</v>
      </c>
      <c r="L78" s="17" t="s">
        <v>2570</v>
      </c>
      <c r="M78" s="17" t="s">
        <v>1729</v>
      </c>
      <c r="N78" s="17" t="s">
        <v>1664</v>
      </c>
      <c r="O78" s="17">
        <v>1</v>
      </c>
      <c r="P78" s="17" t="s">
        <v>1708</v>
      </c>
      <c r="Q78" s="17" t="s">
        <v>2566</v>
      </c>
      <c r="R78" s="17" t="s">
        <v>2571</v>
      </c>
      <c r="T78" s="18" t="s">
        <v>2572</v>
      </c>
      <c r="U78" s="18" t="s">
        <v>2573</v>
      </c>
      <c r="V78" s="18" t="s">
        <v>1672</v>
      </c>
      <c r="W78" s="18" t="s">
        <v>2574</v>
      </c>
      <c r="X78" s="17">
        <v>17</v>
      </c>
    </row>
    <row r="79" spans="1:25" x14ac:dyDescent="0.25">
      <c r="A79" s="17" t="s">
        <v>9</v>
      </c>
      <c r="B79" s="17" t="s">
        <v>59</v>
      </c>
      <c r="C79" s="17" t="s">
        <v>1442</v>
      </c>
      <c r="D79" s="17" t="s">
        <v>1443</v>
      </c>
      <c r="E79" s="17" t="s">
        <v>1444</v>
      </c>
      <c r="F79" s="17" t="s">
        <v>1445</v>
      </c>
      <c r="G79" s="17" t="s">
        <v>15</v>
      </c>
      <c r="I79" s="17">
        <v>2012</v>
      </c>
      <c r="J79" s="17" t="s">
        <v>24</v>
      </c>
      <c r="K79" s="17" t="s">
        <v>2487</v>
      </c>
      <c r="L79" s="17" t="s">
        <v>2487</v>
      </c>
      <c r="M79" s="17" t="s">
        <v>1842</v>
      </c>
      <c r="O79" s="17">
        <v>1</v>
      </c>
      <c r="P79" s="17" t="s">
        <v>1708</v>
      </c>
      <c r="Q79" s="17" t="s">
        <v>2488</v>
      </c>
      <c r="R79" s="17" t="s">
        <v>2035</v>
      </c>
      <c r="T79" s="18" t="s">
        <v>2477</v>
      </c>
      <c r="W79" s="17" t="s">
        <v>2489</v>
      </c>
    </row>
    <row r="80" spans="1:25" x14ac:dyDescent="0.25">
      <c r="A80" s="17" t="s">
        <v>67</v>
      </c>
      <c r="B80" s="17" t="s">
        <v>68</v>
      </c>
      <c r="C80" s="17" t="s">
        <v>1224</v>
      </c>
      <c r="D80" s="17" t="s">
        <v>1239</v>
      </c>
      <c r="F80" s="17" t="s">
        <v>1240</v>
      </c>
      <c r="G80" s="17" t="s">
        <v>15</v>
      </c>
      <c r="I80" s="17">
        <v>2012</v>
      </c>
      <c r="J80" s="17" t="s">
        <v>16</v>
      </c>
      <c r="K80" s="17" t="s">
        <v>1966</v>
      </c>
      <c r="L80" s="17" t="s">
        <v>1966</v>
      </c>
      <c r="M80" s="17" t="s">
        <v>1723</v>
      </c>
      <c r="N80" s="17" t="s">
        <v>1721</v>
      </c>
      <c r="O80" s="17">
        <v>1</v>
      </c>
      <c r="P80" s="17" t="s">
        <v>1708</v>
      </c>
      <c r="V80" s="17" t="s">
        <v>1759</v>
      </c>
      <c r="W80" s="17">
        <v>76</v>
      </c>
    </row>
    <row r="81" spans="1:25" x14ac:dyDescent="0.25">
      <c r="A81" s="17" t="s">
        <v>67</v>
      </c>
      <c r="B81" s="17" t="s">
        <v>68</v>
      </c>
      <c r="C81" s="17" t="s">
        <v>1144</v>
      </c>
      <c r="D81" s="17" t="s">
        <v>1184</v>
      </c>
      <c r="F81" s="17" t="s">
        <v>1185</v>
      </c>
      <c r="G81" s="17" t="s">
        <v>15</v>
      </c>
      <c r="I81" s="17">
        <v>2012</v>
      </c>
      <c r="J81" s="17" t="s">
        <v>16</v>
      </c>
      <c r="K81" s="17" t="s">
        <v>1873</v>
      </c>
      <c r="L81" s="17" t="s">
        <v>1873</v>
      </c>
      <c r="M81" s="17" t="s">
        <v>1750</v>
      </c>
      <c r="N81" s="17" t="s">
        <v>1721</v>
      </c>
      <c r="O81" s="17">
        <v>1</v>
      </c>
      <c r="P81" s="17" t="s">
        <v>1708</v>
      </c>
      <c r="Q81" s="17">
        <v>49</v>
      </c>
      <c r="R81" s="17" t="s">
        <v>1874</v>
      </c>
      <c r="V81" s="17" t="s">
        <v>1689</v>
      </c>
      <c r="W81" s="17" t="s">
        <v>1875</v>
      </c>
      <c r="X81" s="17">
        <v>21</v>
      </c>
    </row>
    <row r="82" spans="1:25" x14ac:dyDescent="0.25">
      <c r="A82" s="17" t="s">
        <v>67</v>
      </c>
      <c r="B82" s="17" t="s">
        <v>68</v>
      </c>
      <c r="C82" s="17" t="s">
        <v>978</v>
      </c>
      <c r="D82" s="17" t="s">
        <v>979</v>
      </c>
      <c r="F82" s="17" t="s">
        <v>980</v>
      </c>
      <c r="G82" s="17" t="s">
        <v>15</v>
      </c>
      <c r="I82" s="17">
        <v>2012</v>
      </c>
      <c r="J82" s="17" t="s">
        <v>24</v>
      </c>
      <c r="K82" s="17" t="s">
        <v>1819</v>
      </c>
      <c r="L82" s="17" t="s">
        <v>1819</v>
      </c>
      <c r="M82" s="17" t="s">
        <v>1678</v>
      </c>
      <c r="N82" s="17" t="s">
        <v>1820</v>
      </c>
      <c r="O82" s="17">
        <v>1</v>
      </c>
      <c r="P82" s="17" t="s">
        <v>1708</v>
      </c>
      <c r="Q82" s="17" t="s">
        <v>1821</v>
      </c>
      <c r="R82" s="17" t="s">
        <v>1822</v>
      </c>
      <c r="S82" s="17">
        <v>17</v>
      </c>
      <c r="T82" s="17">
        <v>0</v>
      </c>
      <c r="U82" s="18" t="s">
        <v>1823</v>
      </c>
      <c r="V82" s="18" t="s">
        <v>1759</v>
      </c>
      <c r="W82" s="17">
        <v>83</v>
      </c>
      <c r="Y82" s="17">
        <v>93</v>
      </c>
    </row>
    <row r="83" spans="1:25" x14ac:dyDescent="0.25">
      <c r="A83" s="17" t="s">
        <v>67</v>
      </c>
      <c r="B83" s="17" t="s">
        <v>68</v>
      </c>
      <c r="C83" s="17" t="s">
        <v>1144</v>
      </c>
      <c r="D83" s="17" t="s">
        <v>1203</v>
      </c>
      <c r="F83" s="17" t="s">
        <v>1204</v>
      </c>
      <c r="G83" s="17" t="s">
        <v>15</v>
      </c>
      <c r="I83" s="17">
        <v>2012</v>
      </c>
      <c r="J83" s="17" t="s">
        <v>24</v>
      </c>
      <c r="K83" s="17" t="s">
        <v>1843</v>
      </c>
      <c r="L83" s="17" t="s">
        <v>1843</v>
      </c>
      <c r="M83" s="17" t="s">
        <v>1712</v>
      </c>
      <c r="N83" s="17" t="s">
        <v>1721</v>
      </c>
      <c r="O83" s="17">
        <v>1</v>
      </c>
      <c r="P83" s="17" t="s">
        <v>1708</v>
      </c>
      <c r="Q83" s="17">
        <v>50</v>
      </c>
      <c r="R83" s="17" t="s">
        <v>1844</v>
      </c>
      <c r="T83" s="17">
        <v>0</v>
      </c>
      <c r="V83" s="18" t="s">
        <v>1689</v>
      </c>
      <c r="W83" s="17" t="s">
        <v>1845</v>
      </c>
    </row>
    <row r="84" spans="1:25" x14ac:dyDescent="0.25">
      <c r="A84" s="17" t="s">
        <v>67</v>
      </c>
      <c r="B84" s="17" t="s">
        <v>68</v>
      </c>
      <c r="C84" s="17" t="s">
        <v>69</v>
      </c>
      <c r="D84" s="17" t="s">
        <v>70</v>
      </c>
      <c r="E84" s="17" t="s">
        <v>71</v>
      </c>
      <c r="F84" s="17" t="s">
        <v>72</v>
      </c>
      <c r="G84" s="17" t="s">
        <v>15</v>
      </c>
      <c r="I84" s="17">
        <v>2012</v>
      </c>
      <c r="J84" s="17" t="s">
        <v>24</v>
      </c>
      <c r="K84" s="17" t="s">
        <v>1824</v>
      </c>
      <c r="L84" s="17" t="s">
        <v>1824</v>
      </c>
      <c r="M84" s="17" t="s">
        <v>1698</v>
      </c>
      <c r="N84" s="17" t="s">
        <v>1721</v>
      </c>
      <c r="O84" s="17">
        <v>1</v>
      </c>
      <c r="P84" s="17" t="s">
        <v>1708</v>
      </c>
      <c r="Q84" s="17">
        <v>46.51</v>
      </c>
      <c r="R84" s="17" t="s">
        <v>1825</v>
      </c>
      <c r="T84" s="18">
        <v>0</v>
      </c>
      <c r="V84" s="17" t="s">
        <v>1689</v>
      </c>
      <c r="W84" s="17" t="s">
        <v>1826</v>
      </c>
    </row>
    <row r="85" spans="1:25" x14ac:dyDescent="0.25">
      <c r="A85" s="17" t="s">
        <v>67</v>
      </c>
      <c r="B85" s="17" t="s">
        <v>68</v>
      </c>
      <c r="C85" s="17" t="s">
        <v>114</v>
      </c>
      <c r="D85" s="17" t="s">
        <v>106</v>
      </c>
      <c r="E85" s="17" t="s">
        <v>131</v>
      </c>
      <c r="F85" s="17" t="s">
        <v>132</v>
      </c>
      <c r="G85" s="17" t="s">
        <v>15</v>
      </c>
      <c r="I85" s="17">
        <v>2012</v>
      </c>
      <c r="J85" s="17" t="s">
        <v>16</v>
      </c>
      <c r="K85" s="17" t="s">
        <v>1931</v>
      </c>
      <c r="L85" s="17" t="s">
        <v>1931</v>
      </c>
      <c r="M85" s="17" t="s">
        <v>1861</v>
      </c>
      <c r="N85" s="17" t="s">
        <v>1721</v>
      </c>
      <c r="O85" s="17">
        <v>1</v>
      </c>
      <c r="P85" s="17" t="s">
        <v>1708</v>
      </c>
      <c r="Q85" s="17" t="s">
        <v>1804</v>
      </c>
      <c r="R85" s="17" t="s">
        <v>1932</v>
      </c>
      <c r="S85" s="17">
        <v>10</v>
      </c>
      <c r="T85" s="18">
        <v>0</v>
      </c>
      <c r="V85" s="17" t="s">
        <v>1689</v>
      </c>
      <c r="W85" s="17" t="s">
        <v>1933</v>
      </c>
      <c r="X85" s="17">
        <v>26</v>
      </c>
    </row>
    <row r="86" spans="1:25" x14ac:dyDescent="0.25">
      <c r="A86" s="17" t="s">
        <v>67</v>
      </c>
      <c r="B86" s="17" t="s">
        <v>68</v>
      </c>
      <c r="C86" s="17" t="s">
        <v>1224</v>
      </c>
      <c r="D86" s="17" t="s">
        <v>1250</v>
      </c>
      <c r="F86" s="17" t="s">
        <v>1251</v>
      </c>
      <c r="G86" s="17" t="s">
        <v>15</v>
      </c>
      <c r="I86" s="17">
        <v>2012</v>
      </c>
      <c r="J86" s="17" t="s">
        <v>24</v>
      </c>
      <c r="K86" s="17" t="s">
        <v>1946</v>
      </c>
      <c r="L86" s="17" t="s">
        <v>1946</v>
      </c>
      <c r="M86" s="17" t="s">
        <v>1842</v>
      </c>
      <c r="N86" s="17" t="s">
        <v>1947</v>
      </c>
      <c r="O86" s="17">
        <v>1</v>
      </c>
      <c r="P86" s="17" t="s">
        <v>1708</v>
      </c>
      <c r="Q86" s="17" t="s">
        <v>1948</v>
      </c>
      <c r="R86" s="17">
        <v>96</v>
      </c>
      <c r="W86" s="17" t="s">
        <v>1949</v>
      </c>
    </row>
    <row r="87" spans="1:25" x14ac:dyDescent="0.25">
      <c r="A87" s="17" t="s">
        <v>9</v>
      </c>
      <c r="B87" s="17" t="s">
        <v>59</v>
      </c>
      <c r="C87" s="17" t="s">
        <v>1442</v>
      </c>
      <c r="D87" s="17" t="s">
        <v>1455</v>
      </c>
      <c r="E87" s="17" t="s">
        <v>1456</v>
      </c>
      <c r="F87" s="17" t="s">
        <v>1457</v>
      </c>
      <c r="G87" s="17" t="s">
        <v>15</v>
      </c>
      <c r="I87" s="17">
        <v>2012</v>
      </c>
      <c r="J87" s="17" t="s">
        <v>24</v>
      </c>
      <c r="K87" s="17" t="s">
        <v>2480</v>
      </c>
      <c r="L87" s="17" t="s">
        <v>2480</v>
      </c>
      <c r="M87" s="17" t="s">
        <v>1723</v>
      </c>
      <c r="O87" s="17">
        <v>1</v>
      </c>
      <c r="P87" s="17" t="s">
        <v>1708</v>
      </c>
      <c r="Q87" s="17" t="s">
        <v>2481</v>
      </c>
      <c r="R87" s="17">
        <v>30</v>
      </c>
      <c r="T87" s="18" t="s">
        <v>2482</v>
      </c>
      <c r="U87" s="18" t="s">
        <v>1711</v>
      </c>
      <c r="V87" s="18" t="s">
        <v>1672</v>
      </c>
      <c r="W87" s="18" t="s">
        <v>2483</v>
      </c>
      <c r="X87" s="17">
        <v>24</v>
      </c>
    </row>
    <row r="88" spans="1:25" x14ac:dyDescent="0.25">
      <c r="A88" s="17" t="s">
        <v>67</v>
      </c>
      <c r="B88" s="17" t="s">
        <v>68</v>
      </c>
      <c r="C88" s="17" t="s">
        <v>1224</v>
      </c>
      <c r="D88" s="17" t="s">
        <v>1258</v>
      </c>
      <c r="F88" s="17" t="s">
        <v>1259</v>
      </c>
      <c r="G88" s="17" t="s">
        <v>15</v>
      </c>
      <c r="I88" s="17">
        <v>2012</v>
      </c>
      <c r="J88" s="17" t="s">
        <v>16</v>
      </c>
      <c r="K88" s="17" t="s">
        <v>1950</v>
      </c>
      <c r="L88" s="17" t="s">
        <v>1951</v>
      </c>
      <c r="M88" s="17" t="s">
        <v>1712</v>
      </c>
      <c r="N88" s="17" t="s">
        <v>1721</v>
      </c>
      <c r="O88" s="17">
        <v>1</v>
      </c>
      <c r="P88" s="17" t="s">
        <v>1708</v>
      </c>
      <c r="Q88" s="17" t="s">
        <v>1952</v>
      </c>
      <c r="R88" s="17" t="s">
        <v>1953</v>
      </c>
      <c r="S88" s="17">
        <v>12</v>
      </c>
      <c r="T88" s="18">
        <v>0</v>
      </c>
      <c r="U88" s="18">
        <v>6</v>
      </c>
      <c r="V88" s="17" t="s">
        <v>1689</v>
      </c>
      <c r="W88" s="17">
        <v>79</v>
      </c>
      <c r="X88" s="17">
        <v>5</v>
      </c>
      <c r="Y88" s="17">
        <v>93</v>
      </c>
    </row>
    <row r="89" spans="1:25" x14ac:dyDescent="0.25">
      <c r="A89" s="17" t="s">
        <v>67</v>
      </c>
      <c r="B89" s="17" t="s">
        <v>68</v>
      </c>
      <c r="C89" s="17" t="s">
        <v>442</v>
      </c>
      <c r="D89" s="17" t="s">
        <v>443</v>
      </c>
      <c r="F89" s="17" t="s">
        <v>444</v>
      </c>
      <c r="G89" s="17" t="s">
        <v>15</v>
      </c>
      <c r="I89" s="17">
        <v>2012</v>
      </c>
      <c r="J89" s="17" t="s">
        <v>24</v>
      </c>
      <c r="K89" s="17" t="s">
        <v>1814</v>
      </c>
      <c r="L89" s="17" t="s">
        <v>1815</v>
      </c>
      <c r="M89" s="17" t="s">
        <v>1677</v>
      </c>
      <c r="N89" s="17" t="s">
        <v>1816</v>
      </c>
      <c r="O89" s="17">
        <v>1</v>
      </c>
      <c r="P89" s="17" t="s">
        <v>1708</v>
      </c>
      <c r="Q89" s="17" t="s">
        <v>1817</v>
      </c>
      <c r="R89" s="17" t="s">
        <v>1818</v>
      </c>
      <c r="S89" s="17">
        <v>16</v>
      </c>
      <c r="T89" s="18">
        <v>0</v>
      </c>
      <c r="U89" s="18">
        <v>6</v>
      </c>
      <c r="V89" s="18" t="s">
        <v>1689</v>
      </c>
      <c r="W89" s="17">
        <v>87</v>
      </c>
      <c r="X89" s="17">
        <v>25</v>
      </c>
      <c r="Y89" s="17">
        <v>94</v>
      </c>
    </row>
    <row r="90" spans="1:25" x14ac:dyDescent="0.25">
      <c r="A90" s="17" t="s">
        <v>67</v>
      </c>
      <c r="B90" s="17" t="s">
        <v>68</v>
      </c>
      <c r="C90" s="17" t="s">
        <v>1144</v>
      </c>
      <c r="D90" s="17" t="s">
        <v>1205</v>
      </c>
      <c r="F90" s="17" t="s">
        <v>1206</v>
      </c>
      <c r="G90" s="17" t="s">
        <v>15</v>
      </c>
      <c r="I90" s="17">
        <v>2012</v>
      </c>
      <c r="J90" s="17" t="s">
        <v>16</v>
      </c>
      <c r="K90" s="17" t="s">
        <v>1859</v>
      </c>
      <c r="L90" s="17" t="s">
        <v>1860</v>
      </c>
      <c r="M90" s="17" t="s">
        <v>1861</v>
      </c>
      <c r="N90" s="17" t="s">
        <v>1664</v>
      </c>
      <c r="O90" s="17">
        <v>1</v>
      </c>
      <c r="P90" s="17" t="s">
        <v>1708</v>
      </c>
      <c r="Q90" s="17" t="s">
        <v>1862</v>
      </c>
      <c r="R90" s="17" t="s">
        <v>1863</v>
      </c>
      <c r="V90" s="17" t="s">
        <v>1672</v>
      </c>
      <c r="W90" s="17">
        <v>92</v>
      </c>
    </row>
    <row r="91" spans="1:25" x14ac:dyDescent="0.25">
      <c r="A91" s="17" t="s">
        <v>67</v>
      </c>
      <c r="B91" s="17" t="s">
        <v>68</v>
      </c>
      <c r="C91" s="17" t="s">
        <v>286</v>
      </c>
      <c r="D91" s="17" t="s">
        <v>293</v>
      </c>
      <c r="F91" s="17" t="s">
        <v>294</v>
      </c>
      <c r="G91" s="17" t="s">
        <v>15</v>
      </c>
      <c r="I91" s="17">
        <v>2012</v>
      </c>
      <c r="J91" s="17" t="s">
        <v>16</v>
      </c>
      <c r="K91" s="17" t="s">
        <v>1929</v>
      </c>
      <c r="L91" s="17" t="s">
        <v>1929</v>
      </c>
      <c r="M91" s="17" t="s">
        <v>1842</v>
      </c>
      <c r="O91" s="17">
        <v>1</v>
      </c>
      <c r="P91" s="17" t="s">
        <v>1708</v>
      </c>
      <c r="Q91" s="17">
        <v>64</v>
      </c>
      <c r="R91" s="17" t="s">
        <v>1930</v>
      </c>
      <c r="W91" s="17">
        <v>122</v>
      </c>
    </row>
    <row r="92" spans="1:25" x14ac:dyDescent="0.25">
      <c r="A92" s="17" t="s">
        <v>67</v>
      </c>
      <c r="B92" s="17" t="s">
        <v>68</v>
      </c>
      <c r="C92" s="17" t="s">
        <v>1144</v>
      </c>
      <c r="D92" s="17" t="s">
        <v>1196</v>
      </c>
      <c r="F92" s="17" t="s">
        <v>1197</v>
      </c>
      <c r="G92" s="17" t="s">
        <v>15</v>
      </c>
      <c r="I92" s="17">
        <v>2014</v>
      </c>
      <c r="J92" s="17" t="s">
        <v>16</v>
      </c>
      <c r="K92" s="17" t="s">
        <v>1827</v>
      </c>
      <c r="L92" s="17" t="s">
        <v>1827</v>
      </c>
      <c r="M92" s="17" t="s">
        <v>1727</v>
      </c>
      <c r="N92" s="17" t="s">
        <v>1828</v>
      </c>
      <c r="O92" s="17">
        <v>1</v>
      </c>
      <c r="P92" s="17" t="s">
        <v>1829</v>
      </c>
      <c r="Q92" s="17" t="s">
        <v>1830</v>
      </c>
      <c r="R92" s="17">
        <v>125</v>
      </c>
      <c r="T92" s="18">
        <v>0</v>
      </c>
      <c r="U92" s="18" t="s">
        <v>1831</v>
      </c>
      <c r="V92" s="17" t="s">
        <v>1689</v>
      </c>
      <c r="W92" s="17" t="s">
        <v>1832</v>
      </c>
    </row>
    <row r="93" spans="1:25" x14ac:dyDescent="0.25">
      <c r="A93" s="17" t="s">
        <v>67</v>
      </c>
      <c r="B93" s="17" t="s">
        <v>68</v>
      </c>
      <c r="C93" s="17" t="s">
        <v>114</v>
      </c>
      <c r="D93" s="17" t="s">
        <v>65</v>
      </c>
      <c r="E93" s="17" t="s">
        <v>133</v>
      </c>
      <c r="F93" s="17" t="s">
        <v>134</v>
      </c>
      <c r="G93" s="17" t="s">
        <v>15</v>
      </c>
      <c r="I93" s="17">
        <v>2012</v>
      </c>
      <c r="J93" s="17" t="s">
        <v>16</v>
      </c>
      <c r="K93" s="17" t="s">
        <v>1942</v>
      </c>
      <c r="L93" s="17" t="s">
        <v>1943</v>
      </c>
      <c r="M93" s="17" t="s">
        <v>1750</v>
      </c>
      <c r="N93" s="17" t="s">
        <v>1721</v>
      </c>
      <c r="O93" s="17">
        <v>1</v>
      </c>
      <c r="P93" s="17" t="s">
        <v>1708</v>
      </c>
      <c r="Q93" s="17" t="s">
        <v>1944</v>
      </c>
      <c r="R93" s="17">
        <v>94</v>
      </c>
      <c r="S93" s="17">
        <v>13</v>
      </c>
      <c r="T93" s="18">
        <v>0</v>
      </c>
      <c r="U93" s="18" t="s">
        <v>1945</v>
      </c>
      <c r="V93" s="17" t="s">
        <v>1689</v>
      </c>
      <c r="W93" s="17">
        <v>93</v>
      </c>
    </row>
    <row r="94" spans="1:25" x14ac:dyDescent="0.25">
      <c r="A94" s="17" t="s">
        <v>2092</v>
      </c>
      <c r="B94" s="17" t="s">
        <v>2093</v>
      </c>
      <c r="C94" s="17" t="s">
        <v>2094</v>
      </c>
      <c r="D94" s="17" t="s">
        <v>2099</v>
      </c>
      <c r="F94" s="17" t="s">
        <v>2100</v>
      </c>
      <c r="G94" s="17" t="s">
        <v>15</v>
      </c>
      <c r="I94" s="18">
        <v>2013</v>
      </c>
      <c r="J94" s="17" t="s">
        <v>24</v>
      </c>
      <c r="K94" s="17" t="s">
        <v>2189</v>
      </c>
      <c r="L94" s="17" t="s">
        <v>2189</v>
      </c>
      <c r="M94" s="17" t="s">
        <v>1842</v>
      </c>
      <c r="N94" s="17" t="s">
        <v>1868</v>
      </c>
      <c r="O94" s="17">
        <v>1</v>
      </c>
      <c r="P94" s="17" t="s">
        <v>1665</v>
      </c>
      <c r="Q94" s="17" t="s">
        <v>2016</v>
      </c>
      <c r="R94" s="17" t="s">
        <v>2017</v>
      </c>
      <c r="T94" s="17"/>
      <c r="U94" s="17"/>
      <c r="V94" s="17" t="s">
        <v>2018</v>
      </c>
    </row>
    <row r="95" spans="1:25" x14ac:dyDescent="0.25">
      <c r="A95" s="17" t="s">
        <v>9</v>
      </c>
      <c r="B95" s="17" t="s">
        <v>28</v>
      </c>
      <c r="C95" s="17" t="s">
        <v>542</v>
      </c>
      <c r="D95" s="17" t="s">
        <v>543</v>
      </c>
      <c r="F95" s="17" t="s">
        <v>544</v>
      </c>
      <c r="G95" s="17" t="s">
        <v>15</v>
      </c>
      <c r="I95" s="17">
        <v>2012</v>
      </c>
      <c r="J95" s="17" t="s">
        <v>16</v>
      </c>
      <c r="K95" s="17" t="s">
        <v>2664</v>
      </c>
      <c r="L95" s="17" t="s">
        <v>2665</v>
      </c>
      <c r="M95" s="17" t="s">
        <v>1727</v>
      </c>
      <c r="N95" s="17" t="s">
        <v>1721</v>
      </c>
      <c r="O95" s="17">
        <v>1</v>
      </c>
      <c r="P95" s="17" t="s">
        <v>1708</v>
      </c>
      <c r="Q95" s="17">
        <v>42</v>
      </c>
      <c r="R95" s="17">
        <v>39</v>
      </c>
      <c r="S95" s="17">
        <v>11.2</v>
      </c>
      <c r="T95" s="18">
        <v>0</v>
      </c>
      <c r="U95" s="18">
        <v>6</v>
      </c>
      <c r="V95" s="17" t="s">
        <v>1759</v>
      </c>
      <c r="W95" s="17">
        <v>55</v>
      </c>
      <c r="X95" s="17">
        <v>32</v>
      </c>
      <c r="Y95" s="17">
        <v>94.2</v>
      </c>
    </row>
    <row r="96" spans="1:25" x14ac:dyDescent="0.25">
      <c r="A96" s="17" t="s">
        <v>9</v>
      </c>
      <c r="B96" s="17" t="s">
        <v>59</v>
      </c>
      <c r="C96" s="17" t="s">
        <v>428</v>
      </c>
      <c r="D96" s="17" t="s">
        <v>429</v>
      </c>
      <c r="F96" s="17" t="s">
        <v>430</v>
      </c>
      <c r="G96" s="17" t="s">
        <v>15</v>
      </c>
      <c r="I96" s="17">
        <v>2012</v>
      </c>
      <c r="J96" s="17" t="s">
        <v>46</v>
      </c>
      <c r="K96" s="17" t="s">
        <v>2451</v>
      </c>
      <c r="L96" s="17" t="s">
        <v>2452</v>
      </c>
      <c r="M96" s="17" t="s">
        <v>1729</v>
      </c>
      <c r="N96" s="17" t="s">
        <v>1713</v>
      </c>
      <c r="O96" s="17">
        <v>1</v>
      </c>
      <c r="P96" s="17" t="s">
        <v>1708</v>
      </c>
      <c r="Q96" s="17" t="s">
        <v>2453</v>
      </c>
      <c r="R96" s="17" t="s">
        <v>1701</v>
      </c>
      <c r="S96" s="17">
        <v>46</v>
      </c>
      <c r="T96" s="18" t="s">
        <v>1772</v>
      </c>
      <c r="U96" s="18" t="s">
        <v>2454</v>
      </c>
      <c r="V96" s="18" t="s">
        <v>1689</v>
      </c>
      <c r="Y96" s="17">
        <v>97</v>
      </c>
    </row>
    <row r="97" spans="1:25" x14ac:dyDescent="0.25">
      <c r="A97" s="17" t="s">
        <v>67</v>
      </c>
      <c r="B97" s="17" t="s">
        <v>68</v>
      </c>
      <c r="C97" s="17" t="s">
        <v>114</v>
      </c>
      <c r="D97" s="17" t="s">
        <v>119</v>
      </c>
      <c r="E97" s="17" t="s">
        <v>120</v>
      </c>
      <c r="F97" s="17" t="s">
        <v>121</v>
      </c>
      <c r="G97" s="17" t="s">
        <v>15</v>
      </c>
      <c r="I97" s="17">
        <v>2012</v>
      </c>
      <c r="J97" s="17" t="s">
        <v>24</v>
      </c>
      <c r="K97" s="17" t="s">
        <v>1935</v>
      </c>
      <c r="L97" s="17" t="s">
        <v>1935</v>
      </c>
      <c r="M97" s="17" t="s">
        <v>1750</v>
      </c>
      <c r="N97" s="17" t="s">
        <v>1865</v>
      </c>
      <c r="O97" s="17">
        <v>1</v>
      </c>
      <c r="P97" s="17" t="s">
        <v>1708</v>
      </c>
      <c r="Q97" s="17">
        <v>60</v>
      </c>
      <c r="R97" s="17">
        <v>92</v>
      </c>
      <c r="V97" s="17" t="s">
        <v>1759</v>
      </c>
      <c r="W97" s="17" t="s">
        <v>1936</v>
      </c>
    </row>
    <row r="98" spans="1:25" x14ac:dyDescent="0.25">
      <c r="A98" s="17" t="s">
        <v>67</v>
      </c>
      <c r="B98" s="17" t="s">
        <v>68</v>
      </c>
      <c r="C98" s="17" t="s">
        <v>1144</v>
      </c>
      <c r="D98" s="17" t="s">
        <v>1190</v>
      </c>
      <c r="E98" s="17" t="s">
        <v>1191</v>
      </c>
      <c r="F98" s="17" t="s">
        <v>1192</v>
      </c>
      <c r="G98" s="17" t="s">
        <v>15</v>
      </c>
      <c r="I98" s="17">
        <v>2012</v>
      </c>
      <c r="J98" s="17" t="s">
        <v>16</v>
      </c>
      <c r="K98" s="17" t="s">
        <v>1833</v>
      </c>
      <c r="L98" s="17" t="s">
        <v>1833</v>
      </c>
      <c r="M98" s="17" t="s">
        <v>1698</v>
      </c>
      <c r="N98" s="17" t="s">
        <v>1721</v>
      </c>
      <c r="O98" s="17">
        <v>1</v>
      </c>
      <c r="P98" s="17" t="s">
        <v>1708</v>
      </c>
      <c r="Q98" s="17" t="s">
        <v>1834</v>
      </c>
      <c r="R98" s="17">
        <v>112</v>
      </c>
      <c r="S98" s="17">
        <v>13</v>
      </c>
      <c r="U98" s="18">
        <v>5.5</v>
      </c>
      <c r="V98" s="17" t="s">
        <v>1689</v>
      </c>
      <c r="W98" s="17">
        <v>109</v>
      </c>
    </row>
    <row r="99" spans="1:25" x14ac:dyDescent="0.25">
      <c r="A99" s="17" t="s">
        <v>67</v>
      </c>
      <c r="B99" s="17" t="s">
        <v>68</v>
      </c>
      <c r="C99" s="17" t="s">
        <v>559</v>
      </c>
      <c r="D99" s="17" t="s">
        <v>562</v>
      </c>
      <c r="F99" s="17" t="s">
        <v>563</v>
      </c>
      <c r="G99" s="17" t="s">
        <v>15</v>
      </c>
      <c r="I99" s="17">
        <v>2012</v>
      </c>
      <c r="J99" s="17" t="s">
        <v>24</v>
      </c>
      <c r="K99" s="17" t="s">
        <v>1801</v>
      </c>
      <c r="L99" s="17" t="s">
        <v>1801</v>
      </c>
      <c r="M99" s="17" t="s">
        <v>1677</v>
      </c>
      <c r="N99" s="17" t="s">
        <v>1802</v>
      </c>
      <c r="O99" s="17">
        <v>1</v>
      </c>
      <c r="P99" s="17" t="s">
        <v>1708</v>
      </c>
      <c r="Q99" s="17" t="s">
        <v>1803</v>
      </c>
      <c r="R99" s="17" t="s">
        <v>1804</v>
      </c>
      <c r="S99" s="17">
        <v>32</v>
      </c>
      <c r="U99" s="18" t="s">
        <v>1805</v>
      </c>
      <c r="V99" s="18" t="s">
        <v>1689</v>
      </c>
      <c r="W99" s="17">
        <v>106</v>
      </c>
      <c r="Y99" s="17" t="s">
        <v>1806</v>
      </c>
    </row>
    <row r="100" spans="1:25" x14ac:dyDescent="0.25">
      <c r="A100" s="17" t="s">
        <v>67</v>
      </c>
      <c r="B100" s="17" t="s">
        <v>68</v>
      </c>
      <c r="C100" s="17" t="s">
        <v>114</v>
      </c>
      <c r="D100" s="17" t="s">
        <v>125</v>
      </c>
      <c r="E100" s="17" t="s">
        <v>126</v>
      </c>
      <c r="F100" s="17" t="s">
        <v>127</v>
      </c>
      <c r="G100" s="17" t="s">
        <v>15</v>
      </c>
      <c r="I100" s="17">
        <v>2012</v>
      </c>
      <c r="J100" s="17" t="s">
        <v>24</v>
      </c>
      <c r="K100" s="17" t="s">
        <v>1937</v>
      </c>
      <c r="L100" s="17" t="s">
        <v>1937</v>
      </c>
      <c r="M100" s="17" t="s">
        <v>1723</v>
      </c>
      <c r="N100" s="17" t="s">
        <v>1846</v>
      </c>
      <c r="O100" s="17">
        <v>1</v>
      </c>
      <c r="P100" s="17" t="s">
        <v>1708</v>
      </c>
      <c r="Q100" s="17" t="s">
        <v>1938</v>
      </c>
      <c r="R100" s="17">
        <v>105</v>
      </c>
      <c r="W100" s="17" t="s">
        <v>1939</v>
      </c>
    </row>
    <row r="101" spans="1:25" x14ac:dyDescent="0.25">
      <c r="A101" s="17" t="s">
        <v>2043</v>
      </c>
      <c r="B101" s="17" t="s">
        <v>2077</v>
      </c>
      <c r="C101" s="17" t="s">
        <v>2170</v>
      </c>
      <c r="D101" s="17" t="s">
        <v>2179</v>
      </c>
      <c r="F101" s="17" t="s">
        <v>2180</v>
      </c>
      <c r="G101" s="17" t="s">
        <v>15</v>
      </c>
      <c r="I101" s="18">
        <v>2012</v>
      </c>
      <c r="J101" s="17" t="s">
        <v>16</v>
      </c>
      <c r="K101" s="17" t="s">
        <v>2229</v>
      </c>
      <c r="L101" s="17" t="s">
        <v>2229</v>
      </c>
      <c r="M101" s="17" t="s">
        <v>1729</v>
      </c>
      <c r="N101" s="17" t="s">
        <v>1911</v>
      </c>
      <c r="O101" s="17">
        <v>1</v>
      </c>
      <c r="P101" s="17" t="s">
        <v>2015</v>
      </c>
      <c r="Q101" s="17" t="s">
        <v>2230</v>
      </c>
      <c r="R101" s="17" t="s">
        <v>2231</v>
      </c>
      <c r="S101" s="17">
        <v>20</v>
      </c>
      <c r="T101" s="17">
        <v>190</v>
      </c>
      <c r="U101" s="17" t="s">
        <v>2014</v>
      </c>
      <c r="V101" s="17" t="s">
        <v>1689</v>
      </c>
      <c r="W101" s="17">
        <v>151</v>
      </c>
      <c r="X101" s="17" t="s">
        <v>1772</v>
      </c>
      <c r="Y101" s="17">
        <v>90</v>
      </c>
    </row>
    <row r="102" spans="1:25" x14ac:dyDescent="0.25">
      <c r="A102" s="17" t="s">
        <v>9</v>
      </c>
      <c r="B102" s="17" t="s">
        <v>28</v>
      </c>
      <c r="C102" s="17" t="s">
        <v>1583</v>
      </c>
      <c r="D102" s="17" t="s">
        <v>1586</v>
      </c>
      <c r="F102" s="17" t="s">
        <v>1587</v>
      </c>
      <c r="G102" s="17" t="s">
        <v>15</v>
      </c>
      <c r="I102" s="17">
        <v>2012</v>
      </c>
      <c r="J102" s="17" t="s">
        <v>50</v>
      </c>
      <c r="K102" s="17" t="s">
        <v>2632</v>
      </c>
      <c r="L102" s="17" t="s">
        <v>2633</v>
      </c>
      <c r="M102" s="17" t="s">
        <v>1684</v>
      </c>
      <c r="N102" s="17" t="s">
        <v>1820</v>
      </c>
      <c r="O102" s="17">
        <v>1</v>
      </c>
      <c r="P102" s="17" t="s">
        <v>1708</v>
      </c>
      <c r="Q102" s="17" t="s">
        <v>2634</v>
      </c>
      <c r="R102" s="17" t="s">
        <v>2626</v>
      </c>
      <c r="S102" s="17">
        <v>11.5</v>
      </c>
      <c r="T102" s="18" t="s">
        <v>2596</v>
      </c>
      <c r="U102" s="18" t="s">
        <v>1989</v>
      </c>
      <c r="V102" s="18" t="s">
        <v>1759</v>
      </c>
      <c r="X102" s="17">
        <v>29</v>
      </c>
      <c r="Y102" s="17" t="s">
        <v>2635</v>
      </c>
    </row>
    <row r="103" spans="1:25" x14ac:dyDescent="0.25">
      <c r="A103" s="17" t="s">
        <v>9</v>
      </c>
      <c r="B103" s="17" t="s">
        <v>28</v>
      </c>
      <c r="C103" s="17" t="s">
        <v>1583</v>
      </c>
      <c r="D103" s="17" t="s">
        <v>1584</v>
      </c>
      <c r="F103" s="17" t="s">
        <v>1585</v>
      </c>
      <c r="G103" s="17" t="s">
        <v>15</v>
      </c>
      <c r="I103" s="17">
        <v>2012</v>
      </c>
      <c r="J103" s="17" t="s">
        <v>50</v>
      </c>
      <c r="K103" s="17" t="s">
        <v>2628</v>
      </c>
      <c r="L103" s="17" t="s">
        <v>2629</v>
      </c>
      <c r="M103" s="17" t="s">
        <v>1727</v>
      </c>
      <c r="N103" s="17" t="s">
        <v>2282</v>
      </c>
      <c r="O103" s="17">
        <v>1</v>
      </c>
      <c r="P103" s="17" t="s">
        <v>1708</v>
      </c>
      <c r="Q103" s="17">
        <v>33</v>
      </c>
      <c r="R103" s="17" t="s">
        <v>2630</v>
      </c>
      <c r="S103" s="17">
        <v>11.4</v>
      </c>
      <c r="T103" s="18" t="s">
        <v>2252</v>
      </c>
      <c r="U103" s="18" t="s">
        <v>1688</v>
      </c>
      <c r="V103" s="18" t="s">
        <v>1759</v>
      </c>
      <c r="W103" s="17">
        <v>73</v>
      </c>
      <c r="X103" s="17">
        <v>26</v>
      </c>
      <c r="Y103" s="17" t="s">
        <v>2631</v>
      </c>
    </row>
    <row r="104" spans="1:25" x14ac:dyDescent="0.25">
      <c r="A104" s="17" t="s">
        <v>67</v>
      </c>
      <c r="B104" s="17" t="s">
        <v>675</v>
      </c>
      <c r="C104" s="17" t="s">
        <v>676</v>
      </c>
      <c r="D104" s="17" t="s">
        <v>677</v>
      </c>
      <c r="E104" s="17" t="s">
        <v>678</v>
      </c>
      <c r="F104" s="17" t="s">
        <v>679</v>
      </c>
      <c r="G104" s="17" t="s">
        <v>15</v>
      </c>
      <c r="I104" s="17">
        <v>2013</v>
      </c>
      <c r="J104" s="17" t="s">
        <v>16</v>
      </c>
      <c r="M104" s="17" t="s">
        <v>2000</v>
      </c>
      <c r="N104" s="17" t="s">
        <v>1997</v>
      </c>
      <c r="O104" s="17">
        <v>1</v>
      </c>
      <c r="P104" s="17" t="s">
        <v>1708</v>
      </c>
      <c r="Q104" s="17">
        <v>42</v>
      </c>
      <c r="R104" s="17" t="s">
        <v>2001</v>
      </c>
      <c r="W104" s="17" t="s">
        <v>1903</v>
      </c>
    </row>
    <row r="105" spans="1:25" x14ac:dyDescent="0.25">
      <c r="A105" s="17" t="s">
        <v>67</v>
      </c>
      <c r="B105" s="17" t="s">
        <v>675</v>
      </c>
      <c r="C105" s="17" t="s">
        <v>676</v>
      </c>
      <c r="D105" s="17" t="s">
        <v>701</v>
      </c>
      <c r="E105" s="17" t="s">
        <v>702</v>
      </c>
      <c r="F105" s="17" t="s">
        <v>703</v>
      </c>
      <c r="G105" s="17" t="s">
        <v>15</v>
      </c>
      <c r="I105" s="17">
        <v>2013</v>
      </c>
      <c r="J105" s="17" t="s">
        <v>16</v>
      </c>
      <c r="M105" s="17" t="s">
        <v>1750</v>
      </c>
      <c r="N105" s="17" t="s">
        <v>1846</v>
      </c>
      <c r="O105" s="17">
        <v>1</v>
      </c>
      <c r="P105" s="17" t="s">
        <v>1708</v>
      </c>
      <c r="W105" s="17" t="s">
        <v>2009</v>
      </c>
    </row>
    <row r="106" spans="1:25" x14ac:dyDescent="0.25">
      <c r="A106" s="17" t="s">
        <v>9</v>
      </c>
      <c r="B106" s="17" t="s">
        <v>59</v>
      </c>
      <c r="C106" s="17" t="s">
        <v>1110</v>
      </c>
      <c r="D106" s="17" t="s">
        <v>1111</v>
      </c>
      <c r="F106" s="17" t="s">
        <v>1112</v>
      </c>
      <c r="G106" s="17" t="s">
        <v>15</v>
      </c>
      <c r="I106" s="17">
        <v>2014</v>
      </c>
      <c r="J106" s="17" t="s">
        <v>24</v>
      </c>
      <c r="M106" s="17" t="s">
        <v>1842</v>
      </c>
      <c r="O106" s="17">
        <v>1</v>
      </c>
      <c r="P106" s="17" t="s">
        <v>1708</v>
      </c>
      <c r="R106" s="17" t="s">
        <v>2613</v>
      </c>
      <c r="W106" s="17" t="s">
        <v>2612</v>
      </c>
    </row>
    <row r="107" spans="1:25" x14ac:dyDescent="0.25">
      <c r="A107" s="17" t="s">
        <v>67</v>
      </c>
      <c r="B107" s="17" t="s">
        <v>68</v>
      </c>
      <c r="C107" s="17" t="s">
        <v>991</v>
      </c>
      <c r="D107" s="17" t="s">
        <v>998</v>
      </c>
      <c r="F107" s="17" t="s">
        <v>999</v>
      </c>
      <c r="G107" s="17" t="s">
        <v>15</v>
      </c>
      <c r="I107" s="17">
        <v>2012</v>
      </c>
      <c r="J107" s="17" t="s">
        <v>16</v>
      </c>
      <c r="M107" s="17" t="s">
        <v>1727</v>
      </c>
      <c r="N107" s="17" t="s">
        <v>1721</v>
      </c>
      <c r="O107" s="17">
        <v>1</v>
      </c>
      <c r="P107" s="17" t="s">
        <v>1708</v>
      </c>
      <c r="V107" s="17" t="s">
        <v>1672</v>
      </c>
    </row>
    <row r="108" spans="1:25" x14ac:dyDescent="0.25">
      <c r="A108" s="17" t="s">
        <v>67</v>
      </c>
      <c r="B108" s="17" t="s">
        <v>675</v>
      </c>
      <c r="C108" s="17" t="s">
        <v>676</v>
      </c>
      <c r="D108" s="17" t="s">
        <v>716</v>
      </c>
      <c r="E108" s="17" t="s">
        <v>717</v>
      </c>
      <c r="F108" s="17" t="s">
        <v>718</v>
      </c>
      <c r="G108" s="17" t="s">
        <v>15</v>
      </c>
      <c r="I108" s="17">
        <v>2013</v>
      </c>
      <c r="J108" s="17" t="s">
        <v>16</v>
      </c>
      <c r="M108" s="17" t="s">
        <v>1729</v>
      </c>
      <c r="N108" s="17" t="s">
        <v>1947</v>
      </c>
      <c r="O108" s="17">
        <v>1</v>
      </c>
      <c r="P108" s="17" t="s">
        <v>1708</v>
      </c>
      <c r="R108" s="17">
        <v>76</v>
      </c>
      <c r="V108" s="17" t="s">
        <v>1689</v>
      </c>
    </row>
    <row r="109" spans="1:25" x14ac:dyDescent="0.25">
      <c r="A109" s="17" t="s">
        <v>9</v>
      </c>
      <c r="B109" s="17" t="s">
        <v>59</v>
      </c>
      <c r="C109" s="17" t="s">
        <v>636</v>
      </c>
      <c r="D109" s="17" t="s">
        <v>638</v>
      </c>
      <c r="F109" s="17" t="s">
        <v>639</v>
      </c>
      <c r="G109" s="17" t="s">
        <v>15</v>
      </c>
      <c r="I109" s="17">
        <v>2012</v>
      </c>
      <c r="J109" s="17" t="s">
        <v>24</v>
      </c>
      <c r="O109" s="17">
        <v>1</v>
      </c>
      <c r="P109" s="17" t="s">
        <v>1708</v>
      </c>
      <c r="Q109" s="17" t="s">
        <v>2599</v>
      </c>
    </row>
    <row r="110" spans="1:25" x14ac:dyDescent="0.25">
      <c r="A110" s="17" t="s">
        <v>9</v>
      </c>
      <c r="B110" s="17" t="s">
        <v>59</v>
      </c>
      <c r="C110" s="17" t="s">
        <v>1380</v>
      </c>
      <c r="D110" s="17" t="s">
        <v>1387</v>
      </c>
      <c r="E110" s="17" t="s">
        <v>1388</v>
      </c>
      <c r="F110" s="17" t="s">
        <v>1389</v>
      </c>
      <c r="G110" s="17" t="s">
        <v>27</v>
      </c>
      <c r="I110" s="17">
        <v>2012</v>
      </c>
      <c r="J110" s="17" t="s">
        <v>24</v>
      </c>
      <c r="K110" s="17">
        <v>4.5999999999999999E-2</v>
      </c>
      <c r="L110" s="17">
        <v>4.5999999999999999E-2</v>
      </c>
      <c r="M110" s="17" t="s">
        <v>1842</v>
      </c>
      <c r="N110" s="17" t="s">
        <v>1664</v>
      </c>
      <c r="O110" s="17">
        <v>1</v>
      </c>
      <c r="P110" s="17" t="s">
        <v>1708</v>
      </c>
      <c r="Q110" s="17" t="s">
        <v>2552</v>
      </c>
      <c r="R110" s="17">
        <v>20</v>
      </c>
      <c r="T110" s="18">
        <v>75</v>
      </c>
      <c r="W110" s="17">
        <v>51</v>
      </c>
    </row>
    <row r="111" spans="1:25" x14ac:dyDescent="0.25">
      <c r="A111" s="17" t="s">
        <v>67</v>
      </c>
      <c r="B111" s="17" t="s">
        <v>68</v>
      </c>
      <c r="C111" s="17" t="s">
        <v>1224</v>
      </c>
      <c r="D111" s="17" t="s">
        <v>1254</v>
      </c>
      <c r="F111" s="17" t="s">
        <v>1255</v>
      </c>
      <c r="G111" s="17" t="s">
        <v>27</v>
      </c>
      <c r="I111" s="17">
        <v>2012</v>
      </c>
      <c r="J111" s="17" t="s">
        <v>46</v>
      </c>
      <c r="K111" s="17">
        <v>0.41</v>
      </c>
      <c r="L111" s="17">
        <v>0.41</v>
      </c>
      <c r="M111" s="17" t="s">
        <v>1750</v>
      </c>
      <c r="N111" s="17" t="s">
        <v>1721</v>
      </c>
      <c r="O111" s="17">
        <v>1</v>
      </c>
      <c r="P111" s="17" t="s">
        <v>1708</v>
      </c>
      <c r="Q111" s="17">
        <v>50</v>
      </c>
      <c r="R111" s="17">
        <v>69</v>
      </c>
      <c r="V111" s="17" t="s">
        <v>1672</v>
      </c>
      <c r="W111" s="17" t="s">
        <v>1965</v>
      </c>
    </row>
    <row r="112" spans="1:25" x14ac:dyDescent="0.25">
      <c r="A112" s="17" t="s">
        <v>67</v>
      </c>
      <c r="B112" s="17" t="s">
        <v>68</v>
      </c>
      <c r="C112" s="17" t="s">
        <v>1099</v>
      </c>
      <c r="D112" s="17" t="s">
        <v>86</v>
      </c>
      <c r="F112" s="17" t="s">
        <v>1103</v>
      </c>
      <c r="G112" s="17" t="s">
        <v>27</v>
      </c>
      <c r="I112" s="17">
        <v>2012</v>
      </c>
      <c r="J112" s="17" t="s">
        <v>16</v>
      </c>
      <c r="K112" s="17">
        <v>1.1299999999999999</v>
      </c>
      <c r="L112" s="17">
        <v>1.1299999999999999</v>
      </c>
      <c r="M112" s="17" t="s">
        <v>1712</v>
      </c>
      <c r="N112" s="17" t="s">
        <v>1721</v>
      </c>
      <c r="O112" s="17">
        <v>1</v>
      </c>
      <c r="P112" s="17" t="s">
        <v>1708</v>
      </c>
      <c r="Q112" s="17" t="s">
        <v>1926</v>
      </c>
      <c r="R112" s="17" t="s">
        <v>1927</v>
      </c>
      <c r="S112" s="17">
        <v>18</v>
      </c>
      <c r="U112" s="18">
        <v>7</v>
      </c>
      <c r="V112" s="17" t="s">
        <v>1689</v>
      </c>
      <c r="W112" s="17" t="s">
        <v>1928</v>
      </c>
    </row>
    <row r="113" spans="1:25" x14ac:dyDescent="0.25">
      <c r="A113" s="17" t="s">
        <v>67</v>
      </c>
      <c r="B113" s="17" t="s">
        <v>445</v>
      </c>
      <c r="C113" s="17" t="s">
        <v>1419</v>
      </c>
      <c r="D113" s="17" t="s">
        <v>115</v>
      </c>
      <c r="E113" s="17" t="s">
        <v>1420</v>
      </c>
      <c r="F113" s="17" t="s">
        <v>1421</v>
      </c>
      <c r="G113" s="17" t="s">
        <v>27</v>
      </c>
      <c r="I113" s="17">
        <v>2012</v>
      </c>
      <c r="J113" s="17" t="s">
        <v>24</v>
      </c>
      <c r="K113" s="17">
        <v>2.78</v>
      </c>
      <c r="L113" s="17">
        <v>3.12</v>
      </c>
      <c r="M113" s="17" t="s">
        <v>1698</v>
      </c>
      <c r="N113" s="17" t="s">
        <v>1668</v>
      </c>
      <c r="O113" s="17">
        <v>1</v>
      </c>
      <c r="P113" s="17" t="s">
        <v>1708</v>
      </c>
      <c r="Q113" s="17" t="s">
        <v>1782</v>
      </c>
      <c r="R113" s="17" t="s">
        <v>1783</v>
      </c>
      <c r="T113" s="18">
        <v>0</v>
      </c>
      <c r="U113" s="18" t="s">
        <v>1784</v>
      </c>
      <c r="V113" s="18" t="s">
        <v>1672</v>
      </c>
      <c r="W113" s="18" t="s">
        <v>1785</v>
      </c>
      <c r="X113" s="18" t="s">
        <v>1772</v>
      </c>
      <c r="Y113" s="17">
        <v>91.3</v>
      </c>
    </row>
    <row r="114" spans="1:25" x14ac:dyDescent="0.25">
      <c r="A114" s="17" t="s">
        <v>67</v>
      </c>
      <c r="B114" s="17" t="s">
        <v>445</v>
      </c>
      <c r="C114" s="17" t="s">
        <v>1037</v>
      </c>
      <c r="D114" s="17" t="s">
        <v>1041</v>
      </c>
      <c r="E114" s="17" t="s">
        <v>1042</v>
      </c>
      <c r="F114" s="17" t="s">
        <v>1043</v>
      </c>
      <c r="G114" s="17" t="s">
        <v>27</v>
      </c>
      <c r="I114" s="17">
        <v>2013</v>
      </c>
      <c r="J114" s="17" t="s">
        <v>24</v>
      </c>
      <c r="K114" s="17">
        <v>2.85</v>
      </c>
      <c r="L114" s="17">
        <v>3.23</v>
      </c>
      <c r="M114" s="17" t="s">
        <v>1750</v>
      </c>
      <c r="N114" s="17" t="s">
        <v>1668</v>
      </c>
      <c r="O114" s="17">
        <v>1</v>
      </c>
      <c r="P114" s="17" t="s">
        <v>1708</v>
      </c>
      <c r="Q114" s="17">
        <v>65</v>
      </c>
      <c r="R114" s="17">
        <v>165</v>
      </c>
      <c r="T114" s="18" t="s">
        <v>1753</v>
      </c>
      <c r="U114" s="18" t="s">
        <v>1754</v>
      </c>
      <c r="V114" s="17" t="s">
        <v>1689</v>
      </c>
      <c r="W114" s="17" t="s">
        <v>1755</v>
      </c>
      <c r="X114" s="17" t="s">
        <v>1756</v>
      </c>
      <c r="Y114" s="17">
        <v>95</v>
      </c>
    </row>
    <row r="115" spans="1:25" x14ac:dyDescent="0.25">
      <c r="A115" s="17" t="s">
        <v>67</v>
      </c>
      <c r="B115" s="17" t="s">
        <v>445</v>
      </c>
      <c r="C115" s="17" t="s">
        <v>1037</v>
      </c>
      <c r="D115" s="17" t="s">
        <v>1048</v>
      </c>
      <c r="E115" s="17" t="s">
        <v>1049</v>
      </c>
      <c r="F115" s="17" t="s">
        <v>1050</v>
      </c>
      <c r="G115" s="17" t="s">
        <v>27</v>
      </c>
      <c r="I115" s="17">
        <v>2014</v>
      </c>
      <c r="J115" s="17" t="s">
        <v>50</v>
      </c>
      <c r="K115" s="17">
        <v>3</v>
      </c>
      <c r="L115" s="17">
        <v>3.4</v>
      </c>
      <c r="M115" s="17" t="s">
        <v>1750</v>
      </c>
      <c r="N115" s="17" t="s">
        <v>1668</v>
      </c>
      <c r="O115" s="17">
        <v>1</v>
      </c>
      <c r="P115" s="17" t="s">
        <v>1708</v>
      </c>
      <c r="Q115" s="17" t="s">
        <v>1751</v>
      </c>
      <c r="R115" s="17">
        <v>145.6</v>
      </c>
      <c r="T115" s="18">
        <v>40</v>
      </c>
      <c r="U115" s="18">
        <v>4</v>
      </c>
      <c r="V115" s="17" t="s">
        <v>1689</v>
      </c>
      <c r="W115" s="17" t="s">
        <v>1752</v>
      </c>
      <c r="X115" s="17">
        <v>41</v>
      </c>
    </row>
    <row r="116" spans="1:25" x14ac:dyDescent="0.25">
      <c r="A116" s="17" t="s">
        <v>67</v>
      </c>
      <c r="B116" s="17" t="s">
        <v>445</v>
      </c>
      <c r="C116" s="17" t="s">
        <v>1419</v>
      </c>
      <c r="D116" s="17" t="s">
        <v>1436</v>
      </c>
      <c r="E116" s="17" t="s">
        <v>1437</v>
      </c>
      <c r="F116" s="17" t="s">
        <v>1438</v>
      </c>
      <c r="G116" s="17" t="s">
        <v>27</v>
      </c>
      <c r="I116" s="17">
        <v>2014</v>
      </c>
      <c r="J116" s="17" t="s">
        <v>16</v>
      </c>
      <c r="K116" s="17">
        <v>3.22</v>
      </c>
      <c r="L116" s="17">
        <v>3.92</v>
      </c>
      <c r="M116" s="17" t="s">
        <v>1708</v>
      </c>
      <c r="N116" s="17" t="s">
        <v>1668</v>
      </c>
      <c r="O116" s="17">
        <v>1</v>
      </c>
      <c r="P116" s="17" t="s">
        <v>1708</v>
      </c>
      <c r="Q116" s="17" t="s">
        <v>1757</v>
      </c>
      <c r="R116" s="17" t="s">
        <v>1758</v>
      </c>
      <c r="S116" s="17">
        <v>70</v>
      </c>
      <c r="U116" s="18" t="s">
        <v>1745</v>
      </c>
      <c r="V116" s="18" t="s">
        <v>1759</v>
      </c>
      <c r="W116" s="18" t="s">
        <v>1760</v>
      </c>
      <c r="Y116" s="17">
        <v>92</v>
      </c>
    </row>
    <row r="117" spans="1:25" x14ac:dyDescent="0.25">
      <c r="A117" s="17" t="s">
        <v>73</v>
      </c>
      <c r="B117" s="17" t="s">
        <v>74</v>
      </c>
      <c r="C117" s="17" t="s">
        <v>75</v>
      </c>
      <c r="D117" s="17" t="s">
        <v>76</v>
      </c>
      <c r="F117" s="17" t="s">
        <v>77</v>
      </c>
      <c r="G117" s="17" t="s">
        <v>27</v>
      </c>
      <c r="I117" s="17">
        <v>2012</v>
      </c>
      <c r="J117" s="17" t="s">
        <v>24</v>
      </c>
      <c r="K117" s="17">
        <v>30</v>
      </c>
      <c r="L117" s="17">
        <v>38</v>
      </c>
      <c r="M117" s="17" t="s">
        <v>1678</v>
      </c>
      <c r="N117" s="17" t="s">
        <v>1685</v>
      </c>
      <c r="O117" s="17">
        <v>1</v>
      </c>
      <c r="P117" s="17" t="s">
        <v>1665</v>
      </c>
      <c r="Q117" s="17" t="s">
        <v>1691</v>
      </c>
      <c r="R117" s="17" t="s">
        <v>1692</v>
      </c>
      <c r="S117" s="17">
        <v>113</v>
      </c>
      <c r="U117" s="18" t="s">
        <v>1693</v>
      </c>
      <c r="V117" s="17" t="s">
        <v>1689</v>
      </c>
      <c r="Y117" s="17" t="s">
        <v>1695</v>
      </c>
    </row>
    <row r="118" spans="1:25" x14ac:dyDescent="0.25">
      <c r="A118" s="17" t="s">
        <v>67</v>
      </c>
      <c r="B118" s="17" t="s">
        <v>675</v>
      </c>
      <c r="C118" s="17" t="s">
        <v>676</v>
      </c>
      <c r="D118" s="17" t="s">
        <v>707</v>
      </c>
      <c r="E118" s="17" t="s">
        <v>708</v>
      </c>
      <c r="F118" s="17" t="s">
        <v>709</v>
      </c>
      <c r="G118" s="17" t="s">
        <v>27</v>
      </c>
      <c r="I118" s="17">
        <v>2014</v>
      </c>
      <c r="J118" s="17" t="s">
        <v>24</v>
      </c>
      <c r="K118" s="17" t="s">
        <v>2002</v>
      </c>
      <c r="L118" s="17" t="s">
        <v>2002</v>
      </c>
      <c r="M118" s="17" t="s">
        <v>2000</v>
      </c>
      <c r="N118" s="17" t="s">
        <v>1721</v>
      </c>
      <c r="O118" s="17">
        <v>1</v>
      </c>
      <c r="P118" s="17" t="s">
        <v>1708</v>
      </c>
      <c r="W118" s="17" t="s">
        <v>1903</v>
      </c>
    </row>
    <row r="119" spans="1:25" x14ac:dyDescent="0.25">
      <c r="A119" s="17" t="s">
        <v>9</v>
      </c>
      <c r="B119" s="17" t="s">
        <v>28</v>
      </c>
      <c r="C119" s="17" t="s">
        <v>187</v>
      </c>
      <c r="D119" s="17" t="s">
        <v>70</v>
      </c>
      <c r="F119" s="17" t="s">
        <v>188</v>
      </c>
      <c r="G119" s="17" t="s">
        <v>27</v>
      </c>
      <c r="I119" s="17">
        <v>2014</v>
      </c>
      <c r="J119" s="17" t="s">
        <v>16</v>
      </c>
      <c r="K119" s="17" t="s">
        <v>2661</v>
      </c>
      <c r="L119" s="17" t="s">
        <v>2661</v>
      </c>
      <c r="M119" s="17" t="s">
        <v>1727</v>
      </c>
      <c r="N119" s="17" t="s">
        <v>1664</v>
      </c>
      <c r="O119" s="17">
        <v>1</v>
      </c>
      <c r="P119" s="17" t="s">
        <v>1708</v>
      </c>
      <c r="Q119" s="17" t="s">
        <v>2030</v>
      </c>
      <c r="R119" s="17" t="s">
        <v>2662</v>
      </c>
      <c r="T119" s="18" t="s">
        <v>2645</v>
      </c>
      <c r="V119" s="18" t="s">
        <v>1672</v>
      </c>
    </row>
    <row r="120" spans="1:25" x14ac:dyDescent="0.25">
      <c r="A120" s="17" t="s">
        <v>67</v>
      </c>
      <c r="B120" s="17" t="s">
        <v>68</v>
      </c>
      <c r="C120" s="17" t="s">
        <v>1144</v>
      </c>
      <c r="D120" s="17" t="s">
        <v>1188</v>
      </c>
      <c r="F120" s="17" t="s">
        <v>1189</v>
      </c>
      <c r="G120" s="17" t="s">
        <v>27</v>
      </c>
      <c r="I120" s="17">
        <v>2014</v>
      </c>
      <c r="J120" s="17" t="s">
        <v>16</v>
      </c>
      <c r="K120" s="17" t="s">
        <v>1869</v>
      </c>
      <c r="L120" s="17" t="s">
        <v>1869</v>
      </c>
      <c r="M120" s="17" t="s">
        <v>1712</v>
      </c>
      <c r="N120" s="17" t="s">
        <v>1865</v>
      </c>
      <c r="O120" s="17">
        <v>1</v>
      </c>
      <c r="P120" s="17" t="s">
        <v>1708</v>
      </c>
      <c r="Q120" s="17" t="s">
        <v>1870</v>
      </c>
      <c r="R120" s="17" t="s">
        <v>1871</v>
      </c>
      <c r="V120" s="17" t="s">
        <v>1689</v>
      </c>
      <c r="W120" s="17" t="s">
        <v>1872</v>
      </c>
    </row>
    <row r="121" spans="1:25" x14ac:dyDescent="0.25">
      <c r="A121" s="17" t="s">
        <v>9</v>
      </c>
      <c r="B121" s="17" t="s">
        <v>59</v>
      </c>
      <c r="C121" s="17" t="s">
        <v>1442</v>
      </c>
      <c r="D121" s="17" t="s">
        <v>1237</v>
      </c>
      <c r="E121" s="17" t="s">
        <v>1453</v>
      </c>
      <c r="F121" s="17" t="s">
        <v>1454</v>
      </c>
      <c r="G121" s="17" t="s">
        <v>27</v>
      </c>
      <c r="I121" s="17">
        <v>2012</v>
      </c>
      <c r="J121" s="17" t="s">
        <v>24</v>
      </c>
      <c r="K121" s="17" t="s">
        <v>2484</v>
      </c>
      <c r="L121" s="17" t="s">
        <v>2484</v>
      </c>
      <c r="M121" s="17" t="s">
        <v>1750</v>
      </c>
      <c r="N121" s="17" t="s">
        <v>1664</v>
      </c>
      <c r="O121" s="17">
        <v>1</v>
      </c>
      <c r="P121" s="17" t="s">
        <v>1708</v>
      </c>
      <c r="Q121" s="17" t="s">
        <v>2485</v>
      </c>
      <c r="R121" s="17">
        <v>35</v>
      </c>
      <c r="T121" s="18">
        <v>120</v>
      </c>
      <c r="U121" s="18">
        <v>3</v>
      </c>
      <c r="V121" s="17" t="s">
        <v>1759</v>
      </c>
      <c r="W121" s="17" t="s">
        <v>2486</v>
      </c>
    </row>
    <row r="122" spans="1:25" x14ac:dyDescent="0.25">
      <c r="A122" s="17" t="s">
        <v>67</v>
      </c>
      <c r="B122" s="17" t="s">
        <v>68</v>
      </c>
      <c r="C122" s="17" t="s">
        <v>114</v>
      </c>
      <c r="D122" s="17" t="s">
        <v>128</v>
      </c>
      <c r="E122" s="17" t="s">
        <v>129</v>
      </c>
      <c r="F122" s="17" t="s">
        <v>130</v>
      </c>
      <c r="G122" s="17" t="s">
        <v>27</v>
      </c>
      <c r="I122" s="17">
        <v>2012</v>
      </c>
      <c r="J122" s="17" t="s">
        <v>16</v>
      </c>
      <c r="K122" s="17" t="s">
        <v>1940</v>
      </c>
      <c r="L122" s="17" t="s">
        <v>1940</v>
      </c>
      <c r="M122" s="17" t="s">
        <v>1727</v>
      </c>
      <c r="N122" s="17" t="s">
        <v>1721</v>
      </c>
      <c r="O122" s="17">
        <v>1</v>
      </c>
      <c r="P122" s="17" t="s">
        <v>1708</v>
      </c>
      <c r="Q122" s="17">
        <v>52.7</v>
      </c>
      <c r="R122" s="17">
        <v>97</v>
      </c>
      <c r="S122" s="17">
        <v>17</v>
      </c>
      <c r="T122" s="18">
        <v>0</v>
      </c>
      <c r="U122" s="18" t="s">
        <v>1941</v>
      </c>
      <c r="V122" s="17" t="s">
        <v>1689</v>
      </c>
      <c r="W122" s="17">
        <v>103</v>
      </c>
      <c r="Y122" s="17">
        <v>93</v>
      </c>
    </row>
    <row r="123" spans="1:25" x14ac:dyDescent="0.25">
      <c r="A123" s="17" t="s">
        <v>67</v>
      </c>
      <c r="B123" s="17" t="s">
        <v>445</v>
      </c>
      <c r="C123" s="17" t="s">
        <v>1051</v>
      </c>
      <c r="D123" s="17" t="s">
        <v>1054</v>
      </c>
      <c r="F123" s="17" t="s">
        <v>1055</v>
      </c>
      <c r="G123" s="17" t="s">
        <v>27</v>
      </c>
      <c r="I123" s="17">
        <v>2012</v>
      </c>
      <c r="J123" s="17" t="s">
        <v>16</v>
      </c>
      <c r="K123" s="17" t="s">
        <v>1788</v>
      </c>
      <c r="L123" s="17" t="s">
        <v>1788</v>
      </c>
      <c r="M123" s="17" t="s">
        <v>1789</v>
      </c>
      <c r="N123" s="17" t="s">
        <v>1790</v>
      </c>
      <c r="O123" s="17">
        <v>1</v>
      </c>
      <c r="P123" s="17" t="s">
        <v>1708</v>
      </c>
      <c r="Q123" s="17" t="s">
        <v>1791</v>
      </c>
      <c r="R123" s="17" t="s">
        <v>1792</v>
      </c>
      <c r="S123" s="17">
        <v>45</v>
      </c>
      <c r="U123" s="18">
        <v>7</v>
      </c>
      <c r="V123" s="17" t="s">
        <v>1689</v>
      </c>
      <c r="W123" s="17">
        <v>218</v>
      </c>
      <c r="Y123" s="17">
        <v>97.3</v>
      </c>
    </row>
    <row r="124" spans="1:25" x14ac:dyDescent="0.25">
      <c r="A124" s="17" t="s">
        <v>67</v>
      </c>
      <c r="B124" s="17" t="s">
        <v>445</v>
      </c>
      <c r="C124" s="17" t="s">
        <v>1419</v>
      </c>
      <c r="D124" s="17" t="s">
        <v>1425</v>
      </c>
      <c r="F124" s="17" t="s">
        <v>1426</v>
      </c>
      <c r="G124" s="17" t="s">
        <v>27</v>
      </c>
      <c r="I124" s="17">
        <v>2012</v>
      </c>
      <c r="J124" s="17" t="s">
        <v>46</v>
      </c>
      <c r="K124" s="17" t="s">
        <v>1761</v>
      </c>
      <c r="L124" s="17" t="s">
        <v>1762</v>
      </c>
      <c r="M124" s="17" t="s">
        <v>1727</v>
      </c>
      <c r="N124" s="17" t="s">
        <v>1763</v>
      </c>
      <c r="O124" s="17">
        <v>1</v>
      </c>
      <c r="P124" s="17" t="s">
        <v>1708</v>
      </c>
      <c r="Q124" s="17" t="s">
        <v>1764</v>
      </c>
      <c r="R124" s="17" t="s">
        <v>1765</v>
      </c>
      <c r="T124" s="18">
        <v>0</v>
      </c>
      <c r="V124" s="17" t="s">
        <v>1759</v>
      </c>
      <c r="W124" s="17" t="s">
        <v>1766</v>
      </c>
    </row>
    <row r="125" spans="1:25" x14ac:dyDescent="0.25">
      <c r="A125" s="17" t="s">
        <v>67</v>
      </c>
      <c r="B125" s="17" t="s">
        <v>675</v>
      </c>
      <c r="C125" s="17" t="s">
        <v>676</v>
      </c>
      <c r="D125" s="17" t="s">
        <v>719</v>
      </c>
      <c r="E125" s="17" t="s">
        <v>720</v>
      </c>
      <c r="F125" s="17" t="s">
        <v>721</v>
      </c>
      <c r="G125" s="17" t="s">
        <v>27</v>
      </c>
      <c r="I125" s="17">
        <v>2012</v>
      </c>
      <c r="J125" s="17" t="s">
        <v>24</v>
      </c>
      <c r="M125" s="17" t="s">
        <v>1750</v>
      </c>
      <c r="N125" s="17" t="s">
        <v>2008</v>
      </c>
      <c r="O125" s="17">
        <v>1</v>
      </c>
      <c r="P125" s="17" t="s">
        <v>1708</v>
      </c>
      <c r="V125" s="17" t="s">
        <v>1689</v>
      </c>
      <c r="W125" s="17">
        <v>56</v>
      </c>
    </row>
    <row r="126" spans="1:25" x14ac:dyDescent="0.25">
      <c r="A126" s="17" t="s">
        <v>67</v>
      </c>
      <c r="B126" s="17" t="s">
        <v>68</v>
      </c>
      <c r="C126" s="17" t="s">
        <v>1131</v>
      </c>
      <c r="D126" s="17" t="s">
        <v>1141</v>
      </c>
      <c r="E126" s="17" t="s">
        <v>1142</v>
      </c>
      <c r="F126" s="17" t="s">
        <v>1143</v>
      </c>
      <c r="G126" s="17" t="s">
        <v>27</v>
      </c>
      <c r="I126" s="17">
        <v>2012</v>
      </c>
      <c r="J126" s="17" t="s">
        <v>16</v>
      </c>
      <c r="M126" s="17" t="s">
        <v>1723</v>
      </c>
      <c r="N126" s="17" t="s">
        <v>1721</v>
      </c>
      <c r="O126" s="17">
        <v>1</v>
      </c>
      <c r="P126" s="17" t="s">
        <v>1708</v>
      </c>
      <c r="W126" s="17">
        <v>84</v>
      </c>
    </row>
    <row r="127" spans="1:25" x14ac:dyDescent="0.25">
      <c r="A127" s="17" t="s">
        <v>67</v>
      </c>
      <c r="B127" s="17" t="s">
        <v>68</v>
      </c>
      <c r="C127" s="17" t="s">
        <v>1144</v>
      </c>
      <c r="D127" s="17" t="s">
        <v>1220</v>
      </c>
      <c r="F127" s="17" t="s">
        <v>1221</v>
      </c>
      <c r="G127" s="17" t="s">
        <v>27</v>
      </c>
      <c r="I127" s="17">
        <v>2012</v>
      </c>
      <c r="J127" s="17" t="s">
        <v>16</v>
      </c>
      <c r="M127" s="17" t="s">
        <v>1842</v>
      </c>
      <c r="O127" s="17">
        <v>1</v>
      </c>
      <c r="P127" s="17" t="s">
        <v>1708</v>
      </c>
      <c r="V127" s="17" t="s">
        <v>1835</v>
      </c>
      <c r="W127" s="17">
        <v>97</v>
      </c>
    </row>
    <row r="128" spans="1:25" x14ac:dyDescent="0.25">
      <c r="A128" s="17" t="s">
        <v>67</v>
      </c>
      <c r="B128" s="17" t="s">
        <v>68</v>
      </c>
      <c r="C128" s="17" t="s">
        <v>198</v>
      </c>
      <c r="D128" s="17" t="s">
        <v>204</v>
      </c>
      <c r="F128" s="17" t="s">
        <v>205</v>
      </c>
      <c r="G128" s="17" t="s">
        <v>27</v>
      </c>
      <c r="I128" s="17">
        <v>2012</v>
      </c>
      <c r="J128" s="17" t="s">
        <v>50</v>
      </c>
      <c r="M128" s="17" t="s">
        <v>1729</v>
      </c>
      <c r="O128" s="17">
        <v>1</v>
      </c>
      <c r="P128" s="17" t="s">
        <v>1708</v>
      </c>
      <c r="W128" s="17" t="s">
        <v>1916</v>
      </c>
    </row>
    <row r="129" spans="1:25" x14ac:dyDescent="0.25">
      <c r="A129" s="17" t="s">
        <v>67</v>
      </c>
      <c r="B129" s="17" t="s">
        <v>68</v>
      </c>
      <c r="C129" s="17" t="s">
        <v>1144</v>
      </c>
      <c r="D129" s="17" t="s">
        <v>1175</v>
      </c>
      <c r="F129" s="17" t="s">
        <v>1176</v>
      </c>
      <c r="G129" s="17" t="s">
        <v>27</v>
      </c>
      <c r="I129" s="17">
        <v>2014</v>
      </c>
      <c r="J129" s="17" t="s">
        <v>50</v>
      </c>
      <c r="M129" s="17" t="s">
        <v>1750</v>
      </c>
      <c r="N129" s="17" t="s">
        <v>1721</v>
      </c>
      <c r="O129" s="17">
        <v>1</v>
      </c>
      <c r="P129" s="17" t="s">
        <v>1708</v>
      </c>
      <c r="W129" s="17" t="s">
        <v>1845</v>
      </c>
    </row>
    <row r="130" spans="1:25" x14ac:dyDescent="0.25">
      <c r="A130" s="17" t="s">
        <v>9</v>
      </c>
      <c r="B130" s="17" t="s">
        <v>28</v>
      </c>
      <c r="C130" s="17" t="s">
        <v>187</v>
      </c>
      <c r="D130" s="17" t="s">
        <v>192</v>
      </c>
      <c r="F130" s="17" t="s">
        <v>193</v>
      </c>
      <c r="G130" s="17" t="s">
        <v>27</v>
      </c>
      <c r="I130" s="17">
        <v>2012</v>
      </c>
      <c r="J130" s="17" t="s">
        <v>16</v>
      </c>
      <c r="N130" s="17" t="s">
        <v>1911</v>
      </c>
      <c r="O130" s="17">
        <v>1</v>
      </c>
      <c r="P130" s="17" t="s">
        <v>1708</v>
      </c>
      <c r="R130" s="17" t="s">
        <v>2659</v>
      </c>
      <c r="T130" s="18">
        <v>0</v>
      </c>
    </row>
    <row r="131" spans="1:25" x14ac:dyDescent="0.25">
      <c r="A131" s="17" t="s">
        <v>67</v>
      </c>
      <c r="B131" s="17" t="s">
        <v>68</v>
      </c>
      <c r="C131" s="17" t="s">
        <v>1144</v>
      </c>
      <c r="D131" s="17" t="s">
        <v>1165</v>
      </c>
      <c r="E131" s="17" t="s">
        <v>1166</v>
      </c>
      <c r="F131" s="17" t="s">
        <v>1167</v>
      </c>
      <c r="G131" s="17" t="s">
        <v>44</v>
      </c>
      <c r="H131" s="17" t="s">
        <v>1168</v>
      </c>
      <c r="I131" s="17">
        <v>2012</v>
      </c>
      <c r="J131" s="17" t="s">
        <v>50</v>
      </c>
      <c r="K131" s="17">
        <v>0.19</v>
      </c>
      <c r="L131" s="17">
        <v>0.19</v>
      </c>
      <c r="M131" s="17" t="s">
        <v>1750</v>
      </c>
      <c r="N131" s="17" t="s">
        <v>1721</v>
      </c>
      <c r="O131" s="17">
        <v>1</v>
      </c>
      <c r="P131" s="17" t="s">
        <v>1708</v>
      </c>
      <c r="Q131" s="17" t="s">
        <v>1879</v>
      </c>
      <c r="R131" s="17">
        <v>88</v>
      </c>
      <c r="V131" s="17" t="s">
        <v>1689</v>
      </c>
      <c r="W131" s="17">
        <v>65</v>
      </c>
    </row>
    <row r="132" spans="1:25" x14ac:dyDescent="0.25">
      <c r="A132" s="17" t="s">
        <v>67</v>
      </c>
      <c r="B132" s="17" t="s">
        <v>68</v>
      </c>
      <c r="C132" s="17" t="s">
        <v>114</v>
      </c>
      <c r="D132" s="17" t="s">
        <v>115</v>
      </c>
      <c r="E132" s="17" t="s">
        <v>116</v>
      </c>
      <c r="F132" s="17" t="s">
        <v>117</v>
      </c>
      <c r="G132" s="17" t="s">
        <v>44</v>
      </c>
      <c r="H132" s="17" t="s">
        <v>118</v>
      </c>
      <c r="I132" s="17">
        <v>2012</v>
      </c>
      <c r="J132" s="17" t="s">
        <v>24</v>
      </c>
      <c r="K132" s="17">
        <v>0.41</v>
      </c>
      <c r="L132" s="17">
        <v>0.41</v>
      </c>
      <c r="M132" s="17" t="s">
        <v>1750</v>
      </c>
      <c r="N132" s="17" t="s">
        <v>1721</v>
      </c>
      <c r="O132" s="17">
        <v>1</v>
      </c>
      <c r="P132" s="17" t="s">
        <v>1708</v>
      </c>
      <c r="Q132" s="17">
        <v>51</v>
      </c>
      <c r="R132" s="17">
        <v>100</v>
      </c>
      <c r="V132" s="17" t="s">
        <v>1689</v>
      </c>
      <c r="W132" s="17" t="s">
        <v>1934</v>
      </c>
    </row>
    <row r="133" spans="1:25" x14ac:dyDescent="0.25">
      <c r="A133" s="17" t="s">
        <v>67</v>
      </c>
      <c r="B133" s="17" t="s">
        <v>68</v>
      </c>
      <c r="C133" s="17" t="s">
        <v>1099</v>
      </c>
      <c r="D133" s="17" t="s">
        <v>1106</v>
      </c>
      <c r="F133" s="17" t="s">
        <v>1107</v>
      </c>
      <c r="G133" s="17" t="s">
        <v>44</v>
      </c>
      <c r="H133" s="17" t="s">
        <v>118</v>
      </c>
      <c r="I133" s="17">
        <v>2012</v>
      </c>
      <c r="J133" s="17" t="s">
        <v>24</v>
      </c>
      <c r="K133" s="17">
        <v>0.68</v>
      </c>
      <c r="L133" s="17">
        <v>0.72</v>
      </c>
      <c r="M133" s="17" t="s">
        <v>1727</v>
      </c>
      <c r="N133" s="17" t="s">
        <v>1721</v>
      </c>
      <c r="O133" s="17">
        <v>1</v>
      </c>
      <c r="P133" s="17" t="s">
        <v>1708</v>
      </c>
      <c r="Q133" s="17">
        <v>56</v>
      </c>
      <c r="R133" s="17" t="s">
        <v>1924</v>
      </c>
      <c r="T133" s="17">
        <v>0</v>
      </c>
      <c r="U133" s="18" t="s">
        <v>1925</v>
      </c>
      <c r="V133" s="18" t="s">
        <v>1689</v>
      </c>
      <c r="W133" s="17">
        <v>115</v>
      </c>
      <c r="Y133" s="17">
        <v>94</v>
      </c>
    </row>
    <row r="134" spans="1:25" x14ac:dyDescent="0.25">
      <c r="A134" s="17" t="s">
        <v>67</v>
      </c>
      <c r="B134" s="17" t="s">
        <v>68</v>
      </c>
      <c r="C134" s="17" t="s">
        <v>1099</v>
      </c>
      <c r="D134" s="17" t="s">
        <v>1100</v>
      </c>
      <c r="F134" s="17" t="s">
        <v>1101</v>
      </c>
      <c r="G134" s="17" t="s">
        <v>44</v>
      </c>
      <c r="H134" s="17" t="s">
        <v>1102</v>
      </c>
      <c r="I134" s="17">
        <v>2012</v>
      </c>
      <c r="J134" s="17" t="s">
        <v>16</v>
      </c>
      <c r="K134" s="17">
        <v>1.28</v>
      </c>
      <c r="L134" s="17">
        <v>1.39</v>
      </c>
      <c r="M134" s="17" t="s">
        <v>1917</v>
      </c>
      <c r="N134" s="17" t="s">
        <v>1721</v>
      </c>
      <c r="O134" s="17">
        <v>1</v>
      </c>
      <c r="P134" s="17" t="s">
        <v>1708</v>
      </c>
      <c r="Q134" s="17" t="s">
        <v>1798</v>
      </c>
      <c r="R134" s="17" t="s">
        <v>1918</v>
      </c>
      <c r="S134" s="17">
        <v>24</v>
      </c>
      <c r="U134" s="18">
        <v>6.5</v>
      </c>
      <c r="V134" s="17" t="s">
        <v>1689</v>
      </c>
      <c r="W134" s="17" t="s">
        <v>1919</v>
      </c>
      <c r="Y134" s="17">
        <v>79</v>
      </c>
    </row>
    <row r="135" spans="1:25" x14ac:dyDescent="0.25">
      <c r="A135" s="17" t="s">
        <v>2043</v>
      </c>
      <c r="B135" s="17" t="s">
        <v>2077</v>
      </c>
      <c r="C135" s="17" t="s">
        <v>2078</v>
      </c>
      <c r="D135" s="17" t="s">
        <v>210</v>
      </c>
      <c r="E135" s="17" t="s">
        <v>2082</v>
      </c>
      <c r="F135" s="17" t="s">
        <v>2083</v>
      </c>
      <c r="G135" s="17" t="s">
        <v>44</v>
      </c>
      <c r="H135" s="17" t="s">
        <v>2084</v>
      </c>
      <c r="I135" s="18">
        <v>2012</v>
      </c>
      <c r="J135" s="17" t="s">
        <v>16</v>
      </c>
      <c r="K135" s="17">
        <v>2.7</v>
      </c>
      <c r="L135" s="17">
        <v>2.7</v>
      </c>
      <c r="M135" s="17" t="s">
        <v>1723</v>
      </c>
      <c r="N135" s="17" t="s">
        <v>1664</v>
      </c>
      <c r="O135" s="17">
        <v>1</v>
      </c>
      <c r="P135" s="17" t="s">
        <v>2015</v>
      </c>
      <c r="Q135" s="17">
        <v>44</v>
      </c>
      <c r="R135" s="17">
        <v>97.2</v>
      </c>
      <c r="T135" s="17">
        <v>0</v>
      </c>
      <c r="U135" s="17" t="s">
        <v>1711</v>
      </c>
      <c r="V135" s="17" t="s">
        <v>1689</v>
      </c>
      <c r="W135" s="17" t="s">
        <v>2211</v>
      </c>
      <c r="X135" s="17" t="s">
        <v>1772</v>
      </c>
    </row>
    <row r="136" spans="1:25" x14ac:dyDescent="0.25">
      <c r="A136" s="17" t="s">
        <v>67</v>
      </c>
      <c r="B136" s="17" t="s">
        <v>445</v>
      </c>
      <c r="C136" s="17" t="s">
        <v>1419</v>
      </c>
      <c r="D136" s="17" t="s">
        <v>1434</v>
      </c>
      <c r="F136" s="17" t="s">
        <v>1435</v>
      </c>
      <c r="G136" s="17" t="s">
        <v>44</v>
      </c>
      <c r="H136" s="17" t="s">
        <v>118</v>
      </c>
      <c r="I136" s="17">
        <v>2012</v>
      </c>
      <c r="J136" s="17" t="s">
        <v>50</v>
      </c>
      <c r="K136" s="17">
        <v>2.7</v>
      </c>
      <c r="L136" s="17">
        <v>3.1</v>
      </c>
      <c r="M136" s="17" t="s">
        <v>1727</v>
      </c>
      <c r="O136" s="17">
        <v>1</v>
      </c>
      <c r="P136" s="17" t="s">
        <v>1708</v>
      </c>
      <c r="T136" s="18">
        <v>0</v>
      </c>
      <c r="U136" s="18">
        <v>10</v>
      </c>
      <c r="V136" s="17" t="s">
        <v>1689</v>
      </c>
      <c r="Y136" s="17">
        <v>94.5</v>
      </c>
    </row>
    <row r="137" spans="1:25" x14ac:dyDescent="0.25">
      <c r="A137" s="17" t="s">
        <v>67</v>
      </c>
      <c r="B137" s="17" t="s">
        <v>68</v>
      </c>
      <c r="C137" s="17" t="s">
        <v>1144</v>
      </c>
      <c r="D137" s="17" t="s">
        <v>1211</v>
      </c>
      <c r="F137" s="17" t="s">
        <v>1212</v>
      </c>
      <c r="G137" s="17" t="s">
        <v>44</v>
      </c>
      <c r="H137" s="17" t="s">
        <v>118</v>
      </c>
      <c r="I137" s="17">
        <v>2012</v>
      </c>
      <c r="J137" s="17" t="s">
        <v>50</v>
      </c>
      <c r="K137" s="17" t="s">
        <v>1882</v>
      </c>
      <c r="L137" s="17" t="s">
        <v>1882</v>
      </c>
      <c r="M137" s="17" t="s">
        <v>1727</v>
      </c>
      <c r="N137" s="17" t="s">
        <v>1721</v>
      </c>
      <c r="O137" s="17">
        <v>1</v>
      </c>
      <c r="P137" s="17" t="s">
        <v>1708</v>
      </c>
      <c r="Q137" s="17">
        <v>45</v>
      </c>
      <c r="R137" s="17">
        <v>80</v>
      </c>
      <c r="W137" s="17" t="s">
        <v>1883</v>
      </c>
      <c r="Y137" s="17">
        <v>72</v>
      </c>
    </row>
    <row r="138" spans="1:25" x14ac:dyDescent="0.25">
      <c r="A138" s="17" t="s">
        <v>67</v>
      </c>
      <c r="B138" s="17" t="s">
        <v>68</v>
      </c>
      <c r="C138" s="17" t="s">
        <v>1144</v>
      </c>
      <c r="D138" s="17" t="s">
        <v>1120</v>
      </c>
      <c r="F138" s="17" t="s">
        <v>1193</v>
      </c>
      <c r="G138" s="17" t="s">
        <v>44</v>
      </c>
      <c r="H138" s="17" t="s">
        <v>1194</v>
      </c>
      <c r="I138" s="17">
        <v>2012</v>
      </c>
      <c r="J138" s="17" t="s">
        <v>16</v>
      </c>
      <c r="K138" s="17" t="s">
        <v>1884</v>
      </c>
      <c r="L138" s="17" t="s">
        <v>1884</v>
      </c>
      <c r="M138" s="17" t="s">
        <v>1885</v>
      </c>
      <c r="N138" s="17" t="s">
        <v>1724</v>
      </c>
      <c r="O138" s="17">
        <v>1</v>
      </c>
      <c r="P138" s="17" t="s">
        <v>1708</v>
      </c>
      <c r="Q138" s="17" t="s">
        <v>1886</v>
      </c>
      <c r="R138" s="17" t="s">
        <v>1887</v>
      </c>
      <c r="T138" s="17"/>
      <c r="V138" s="18" t="s">
        <v>1689</v>
      </c>
      <c r="W138" s="17">
        <v>70</v>
      </c>
    </row>
    <row r="139" spans="1:25" x14ac:dyDescent="0.25">
      <c r="A139" s="17" t="s">
        <v>67</v>
      </c>
      <c r="B139" s="17" t="s">
        <v>68</v>
      </c>
      <c r="C139" s="17" t="s">
        <v>1144</v>
      </c>
      <c r="D139" s="17" t="s">
        <v>1147</v>
      </c>
      <c r="F139" s="17" t="s">
        <v>1148</v>
      </c>
      <c r="G139" s="17" t="s">
        <v>44</v>
      </c>
      <c r="H139" s="17" t="s">
        <v>118</v>
      </c>
      <c r="I139" s="17">
        <v>2012</v>
      </c>
      <c r="J139" s="17" t="s">
        <v>24</v>
      </c>
      <c r="K139" s="17" t="s">
        <v>1864</v>
      </c>
      <c r="L139" s="17" t="s">
        <v>1864</v>
      </c>
      <c r="M139" s="17" t="s">
        <v>1842</v>
      </c>
      <c r="N139" s="17" t="s">
        <v>1865</v>
      </c>
      <c r="O139" s="17">
        <v>1</v>
      </c>
      <c r="P139" s="17" t="s">
        <v>1708</v>
      </c>
      <c r="V139" s="17" t="s">
        <v>1689</v>
      </c>
      <c r="W139" s="17" t="s">
        <v>1866</v>
      </c>
    </row>
    <row r="140" spans="1:25" x14ac:dyDescent="0.25">
      <c r="A140" s="17" t="s">
        <v>67</v>
      </c>
      <c r="B140" s="17" t="s">
        <v>68</v>
      </c>
      <c r="C140" s="17" t="s">
        <v>1224</v>
      </c>
      <c r="D140" s="17" t="s">
        <v>1262</v>
      </c>
      <c r="F140" s="17" t="s">
        <v>1263</v>
      </c>
      <c r="G140" s="17" t="s">
        <v>44</v>
      </c>
      <c r="H140" s="17" t="s">
        <v>1102</v>
      </c>
      <c r="I140" s="17">
        <v>2012</v>
      </c>
      <c r="J140" s="17" t="s">
        <v>16</v>
      </c>
      <c r="K140" s="17" t="s">
        <v>1954</v>
      </c>
      <c r="L140" s="17" t="s">
        <v>1954</v>
      </c>
      <c r="M140" s="17" t="s">
        <v>1727</v>
      </c>
      <c r="N140" s="17" t="s">
        <v>1955</v>
      </c>
      <c r="O140" s="17">
        <v>1</v>
      </c>
      <c r="P140" s="17" t="s">
        <v>1708</v>
      </c>
      <c r="Q140" s="17">
        <v>52</v>
      </c>
      <c r="R140" s="17">
        <v>72</v>
      </c>
      <c r="V140" s="17" t="s">
        <v>1672</v>
      </c>
      <c r="W140" s="17" t="s">
        <v>1956</v>
      </c>
    </row>
    <row r="141" spans="1:25" x14ac:dyDescent="0.25">
      <c r="A141" s="17" t="s">
        <v>67</v>
      </c>
      <c r="B141" s="17" t="s">
        <v>68</v>
      </c>
      <c r="C141" s="17" t="s">
        <v>1144</v>
      </c>
      <c r="D141" s="17" t="s">
        <v>1163</v>
      </c>
      <c r="F141" s="17" t="s">
        <v>1164</v>
      </c>
      <c r="G141" s="17" t="s">
        <v>44</v>
      </c>
      <c r="H141" s="17" t="s">
        <v>118</v>
      </c>
      <c r="I141" s="17">
        <v>2012</v>
      </c>
      <c r="J141" s="17" t="s">
        <v>50</v>
      </c>
      <c r="K141" s="17" t="s">
        <v>1853</v>
      </c>
      <c r="L141" s="17" t="s">
        <v>1853</v>
      </c>
      <c r="M141" s="17" t="s">
        <v>1727</v>
      </c>
      <c r="N141" s="17" t="s">
        <v>1721</v>
      </c>
      <c r="O141" s="17">
        <v>1</v>
      </c>
      <c r="P141" s="17" t="s">
        <v>1708</v>
      </c>
      <c r="R141" s="17" t="s">
        <v>1854</v>
      </c>
      <c r="W141" s="17">
        <v>100</v>
      </c>
    </row>
    <row r="142" spans="1:25" x14ac:dyDescent="0.25">
      <c r="A142" s="17" t="s">
        <v>67</v>
      </c>
      <c r="B142" s="17" t="s">
        <v>68</v>
      </c>
      <c r="C142" s="17" t="s">
        <v>1144</v>
      </c>
      <c r="D142" s="17" t="s">
        <v>1218</v>
      </c>
      <c r="F142" s="17" t="s">
        <v>1219</v>
      </c>
      <c r="G142" s="17" t="s">
        <v>44</v>
      </c>
      <c r="H142" s="17" t="s">
        <v>118</v>
      </c>
      <c r="I142" s="17">
        <v>2012</v>
      </c>
      <c r="J142" s="17" t="s">
        <v>50</v>
      </c>
      <c r="K142" s="17" t="s">
        <v>1836</v>
      </c>
      <c r="L142" s="17" t="s">
        <v>1837</v>
      </c>
      <c r="M142" s="17" t="s">
        <v>1723</v>
      </c>
      <c r="N142" s="17" t="s">
        <v>1721</v>
      </c>
      <c r="O142" s="17">
        <v>1</v>
      </c>
      <c r="P142" s="17" t="s">
        <v>1708</v>
      </c>
      <c r="Q142" s="17">
        <v>56</v>
      </c>
      <c r="V142" s="17" t="s">
        <v>1689</v>
      </c>
      <c r="W142" s="17" t="s">
        <v>1838</v>
      </c>
    </row>
    <row r="143" spans="1:25" x14ac:dyDescent="0.25">
      <c r="A143" s="17" t="s">
        <v>67</v>
      </c>
      <c r="B143" s="17" t="s">
        <v>68</v>
      </c>
      <c r="C143" s="17" t="s">
        <v>1144</v>
      </c>
      <c r="D143" s="17" t="s">
        <v>1173</v>
      </c>
      <c r="F143" s="17" t="s">
        <v>1174</v>
      </c>
      <c r="G143" s="17" t="s">
        <v>44</v>
      </c>
      <c r="H143" s="17" t="s">
        <v>118</v>
      </c>
      <c r="I143" s="17">
        <v>2012</v>
      </c>
      <c r="J143" s="17" t="s">
        <v>24</v>
      </c>
      <c r="K143" s="17" t="s">
        <v>1851</v>
      </c>
      <c r="L143" s="17" t="s">
        <v>1851</v>
      </c>
      <c r="M143" s="17" t="s">
        <v>1842</v>
      </c>
      <c r="N143" s="17" t="s">
        <v>1721</v>
      </c>
      <c r="O143" s="17">
        <v>1</v>
      </c>
      <c r="P143" s="17" t="s">
        <v>1708</v>
      </c>
      <c r="V143" s="17" t="s">
        <v>1689</v>
      </c>
      <c r="W143" s="17" t="s">
        <v>1852</v>
      </c>
    </row>
    <row r="144" spans="1:25" x14ac:dyDescent="0.25">
      <c r="A144" s="17" t="s">
        <v>67</v>
      </c>
      <c r="B144" s="17" t="s">
        <v>68</v>
      </c>
      <c r="C144" s="17" t="s">
        <v>1144</v>
      </c>
      <c r="D144" s="17" t="s">
        <v>1215</v>
      </c>
      <c r="F144" s="17" t="s">
        <v>1216</v>
      </c>
      <c r="G144" s="17" t="s">
        <v>44</v>
      </c>
      <c r="H144" s="17" t="s">
        <v>1217</v>
      </c>
      <c r="I144" s="17">
        <v>2012</v>
      </c>
      <c r="J144" s="17" t="s">
        <v>16</v>
      </c>
      <c r="K144" s="17" t="s">
        <v>1857</v>
      </c>
      <c r="L144" s="17" t="s">
        <v>1857</v>
      </c>
      <c r="M144" s="17" t="s">
        <v>1729</v>
      </c>
      <c r="N144" s="17" t="s">
        <v>1846</v>
      </c>
      <c r="O144" s="17">
        <v>1</v>
      </c>
      <c r="P144" s="17" t="s">
        <v>1708</v>
      </c>
      <c r="Q144" s="17">
        <v>55.3</v>
      </c>
      <c r="R144" s="17" t="s">
        <v>1855</v>
      </c>
      <c r="T144" s="18">
        <v>0</v>
      </c>
      <c r="U144" s="18" t="s">
        <v>1858</v>
      </c>
      <c r="V144" s="17" t="s">
        <v>1689</v>
      </c>
      <c r="Y144" s="17">
        <v>93</v>
      </c>
    </row>
    <row r="145" spans="1:25" x14ac:dyDescent="0.25">
      <c r="A145" s="17" t="s">
        <v>67</v>
      </c>
      <c r="B145" s="17" t="s">
        <v>68</v>
      </c>
      <c r="C145" s="17" t="s">
        <v>1099</v>
      </c>
      <c r="D145" s="17" t="s">
        <v>1108</v>
      </c>
      <c r="F145" s="17" t="s">
        <v>1109</v>
      </c>
      <c r="G145" s="17" t="s">
        <v>44</v>
      </c>
      <c r="H145" s="17" t="s">
        <v>118</v>
      </c>
      <c r="I145" s="17">
        <v>2012</v>
      </c>
      <c r="J145" s="17" t="s">
        <v>24</v>
      </c>
      <c r="K145" s="17" t="s">
        <v>1920</v>
      </c>
      <c r="L145" s="17" t="s">
        <v>1921</v>
      </c>
      <c r="M145" s="17" t="s">
        <v>1727</v>
      </c>
      <c r="N145" s="17" t="s">
        <v>1721</v>
      </c>
      <c r="O145" s="17">
        <v>1</v>
      </c>
      <c r="P145" s="17" t="s">
        <v>1708</v>
      </c>
      <c r="Q145" s="17" t="s">
        <v>1922</v>
      </c>
      <c r="R145" s="17">
        <v>130</v>
      </c>
      <c r="T145" s="18">
        <v>0</v>
      </c>
      <c r="U145" s="18">
        <v>12</v>
      </c>
      <c r="V145" s="17" t="s">
        <v>1689</v>
      </c>
      <c r="W145" s="17" t="s">
        <v>1923</v>
      </c>
    </row>
    <row r="146" spans="1:25" x14ac:dyDescent="0.25">
      <c r="A146" s="17" t="s">
        <v>67</v>
      </c>
      <c r="B146" s="17" t="s">
        <v>68</v>
      </c>
      <c r="C146" s="17" t="s">
        <v>1144</v>
      </c>
      <c r="D146" s="17" t="s">
        <v>651</v>
      </c>
      <c r="F146" s="17" t="s">
        <v>1195</v>
      </c>
      <c r="G146" s="17" t="s">
        <v>44</v>
      </c>
      <c r="H146" s="17" t="s">
        <v>118</v>
      </c>
      <c r="I146" s="17">
        <v>2012</v>
      </c>
      <c r="J146" s="17" t="s">
        <v>24</v>
      </c>
      <c r="M146" s="17" t="s">
        <v>1881</v>
      </c>
      <c r="O146" s="17">
        <v>1</v>
      </c>
      <c r="P146" s="17" t="s">
        <v>1708</v>
      </c>
      <c r="V146" s="17" t="s">
        <v>1689</v>
      </c>
      <c r="W146" s="17">
        <v>53</v>
      </c>
    </row>
    <row r="147" spans="1:25" x14ac:dyDescent="0.25">
      <c r="A147" s="17" t="s">
        <v>67</v>
      </c>
      <c r="B147" s="17" t="s">
        <v>675</v>
      </c>
      <c r="C147" s="17" t="s">
        <v>676</v>
      </c>
      <c r="D147" s="17" t="s">
        <v>698</v>
      </c>
      <c r="E147" s="17" t="s">
        <v>699</v>
      </c>
      <c r="F147" s="17" t="s">
        <v>700</v>
      </c>
      <c r="G147" s="17" t="s">
        <v>44</v>
      </c>
      <c r="H147" s="17" t="s">
        <v>118</v>
      </c>
      <c r="I147" s="17">
        <v>2014</v>
      </c>
      <c r="J147" s="17" t="s">
        <v>46</v>
      </c>
      <c r="M147" s="17" t="s">
        <v>1750</v>
      </c>
      <c r="N147" s="17" t="s">
        <v>1721</v>
      </c>
      <c r="O147" s="17">
        <v>1</v>
      </c>
      <c r="P147" s="17" t="s">
        <v>1708</v>
      </c>
      <c r="W147" s="17">
        <v>56</v>
      </c>
    </row>
    <row r="148" spans="1:25" x14ac:dyDescent="0.25">
      <c r="A148" s="17" t="s">
        <v>67</v>
      </c>
      <c r="B148" s="17" t="s">
        <v>68</v>
      </c>
      <c r="C148" s="17" t="s">
        <v>114</v>
      </c>
      <c r="D148" s="17" t="s">
        <v>122</v>
      </c>
      <c r="E148" s="17" t="s">
        <v>123</v>
      </c>
      <c r="F148" s="17" t="s">
        <v>124</v>
      </c>
      <c r="G148" s="17" t="s">
        <v>44</v>
      </c>
      <c r="H148" s="17" t="s">
        <v>118</v>
      </c>
      <c r="I148" s="17">
        <v>2012</v>
      </c>
      <c r="J148" s="17" t="s">
        <v>46</v>
      </c>
      <c r="M148" s="17" t="s">
        <v>1750</v>
      </c>
      <c r="N148" s="17" t="s">
        <v>1721</v>
      </c>
      <c r="O148" s="17">
        <v>1</v>
      </c>
      <c r="P148" s="17" t="s">
        <v>1708</v>
      </c>
      <c r="W148" s="17">
        <v>109</v>
      </c>
    </row>
    <row r="149" spans="1:25" x14ac:dyDescent="0.25">
      <c r="A149" s="17" t="s">
        <v>67</v>
      </c>
      <c r="B149" s="17" t="s">
        <v>68</v>
      </c>
      <c r="C149" s="17" t="s">
        <v>1144</v>
      </c>
      <c r="D149" s="17" t="s">
        <v>1169</v>
      </c>
      <c r="F149" s="17" t="s">
        <v>1170</v>
      </c>
      <c r="G149" s="17" t="s">
        <v>44</v>
      </c>
      <c r="H149" s="17" t="s">
        <v>118</v>
      </c>
      <c r="I149" s="17">
        <v>2012</v>
      </c>
      <c r="J149" s="17" t="s">
        <v>24</v>
      </c>
      <c r="M149" s="17" t="s">
        <v>1750</v>
      </c>
      <c r="O149" s="17">
        <v>1</v>
      </c>
      <c r="P149" s="17" t="s">
        <v>1708</v>
      </c>
      <c r="W149" s="17" t="s">
        <v>1880</v>
      </c>
    </row>
    <row r="150" spans="1:25" x14ac:dyDescent="0.25">
      <c r="A150" s="17" t="s">
        <v>67</v>
      </c>
      <c r="B150" s="17" t="s">
        <v>68</v>
      </c>
      <c r="C150" s="17" t="s">
        <v>1099</v>
      </c>
      <c r="D150" s="17" t="s">
        <v>1104</v>
      </c>
      <c r="F150" s="17" t="s">
        <v>1105</v>
      </c>
      <c r="G150" s="17" t="s">
        <v>44</v>
      </c>
      <c r="H150" s="17" t="s">
        <v>118</v>
      </c>
      <c r="I150" s="17">
        <v>2013</v>
      </c>
      <c r="J150" s="17" t="s">
        <v>50</v>
      </c>
      <c r="M150" s="17" t="s">
        <v>1727</v>
      </c>
      <c r="N150" s="17" t="s">
        <v>1721</v>
      </c>
      <c r="O150" s="17">
        <v>1</v>
      </c>
      <c r="P150" s="17" t="s">
        <v>1708</v>
      </c>
      <c r="V150" s="17" t="s">
        <v>1689</v>
      </c>
    </row>
    <row r="151" spans="1:25" x14ac:dyDescent="0.25">
      <c r="A151" s="17" t="s">
        <v>67</v>
      </c>
      <c r="B151" s="17" t="s">
        <v>445</v>
      </c>
      <c r="C151" s="17" t="s">
        <v>446</v>
      </c>
      <c r="D151" s="17" t="s">
        <v>450</v>
      </c>
      <c r="F151" s="17" t="s">
        <v>451</v>
      </c>
      <c r="G151" s="17" t="s">
        <v>44</v>
      </c>
      <c r="H151" s="17" t="s">
        <v>118</v>
      </c>
      <c r="I151" s="17">
        <v>2012</v>
      </c>
      <c r="J151" s="17" t="s">
        <v>16</v>
      </c>
      <c r="M151" s="17" t="s">
        <v>1727</v>
      </c>
      <c r="N151" s="17" t="s">
        <v>1664</v>
      </c>
      <c r="O151" s="17">
        <v>1</v>
      </c>
      <c r="P151" s="17" t="s">
        <v>1708</v>
      </c>
    </row>
    <row r="152" spans="1:25" x14ac:dyDescent="0.25">
      <c r="A152" s="17" t="s">
        <v>67</v>
      </c>
      <c r="B152" s="17" t="s">
        <v>445</v>
      </c>
      <c r="C152" s="17" t="s">
        <v>1419</v>
      </c>
      <c r="D152" s="17" t="s">
        <v>612</v>
      </c>
      <c r="F152" s="17" t="s">
        <v>1433</v>
      </c>
      <c r="G152" s="17" t="s">
        <v>44</v>
      </c>
      <c r="H152" s="17" t="s">
        <v>118</v>
      </c>
      <c r="I152" s="17">
        <v>2012</v>
      </c>
      <c r="J152" s="17" t="s">
        <v>50</v>
      </c>
      <c r="M152" s="17" t="s">
        <v>1727</v>
      </c>
      <c r="O152" s="17">
        <v>1</v>
      </c>
      <c r="P152" s="17" t="s">
        <v>1708</v>
      </c>
    </row>
    <row r="153" spans="1:25" x14ac:dyDescent="0.25">
      <c r="A153" s="17" t="s">
        <v>67</v>
      </c>
      <c r="B153" s="17" t="s">
        <v>445</v>
      </c>
      <c r="C153" s="17" t="s">
        <v>1419</v>
      </c>
      <c r="D153" s="17" t="s">
        <v>972</v>
      </c>
      <c r="F153" s="17" t="s">
        <v>1439</v>
      </c>
      <c r="G153" s="17" t="s">
        <v>44</v>
      </c>
      <c r="H153" s="17" t="s">
        <v>118</v>
      </c>
      <c r="I153" s="17">
        <v>2012</v>
      </c>
      <c r="J153" s="17" t="s">
        <v>46</v>
      </c>
      <c r="M153" s="17" t="s">
        <v>1727</v>
      </c>
      <c r="O153" s="17">
        <v>1</v>
      </c>
      <c r="P153" s="17" t="s">
        <v>1708</v>
      </c>
    </row>
    <row r="154" spans="1:25" x14ac:dyDescent="0.25">
      <c r="A154" s="17" t="s">
        <v>67</v>
      </c>
      <c r="B154" s="17" t="s">
        <v>68</v>
      </c>
      <c r="C154" s="17" t="s">
        <v>1144</v>
      </c>
      <c r="D154" s="17" t="s">
        <v>1156</v>
      </c>
      <c r="F154" s="17" t="s">
        <v>1157</v>
      </c>
      <c r="G154" s="17" t="s">
        <v>44</v>
      </c>
      <c r="H154" s="17" t="s">
        <v>1158</v>
      </c>
      <c r="I154" s="17">
        <v>2012</v>
      </c>
      <c r="J154" s="17" t="s">
        <v>16</v>
      </c>
      <c r="M154" s="17" t="s">
        <v>1729</v>
      </c>
      <c r="N154" s="17" t="s">
        <v>2666</v>
      </c>
      <c r="O154" s="17">
        <v>1</v>
      </c>
      <c r="P154" s="17" t="s">
        <v>1708</v>
      </c>
    </row>
    <row r="155" spans="1:25" x14ac:dyDescent="0.25">
      <c r="A155" s="17" t="s">
        <v>67</v>
      </c>
      <c r="B155" s="17" t="s">
        <v>68</v>
      </c>
      <c r="C155" s="17" t="s">
        <v>1224</v>
      </c>
      <c r="D155" s="17" t="s">
        <v>1241</v>
      </c>
      <c r="F155" s="17" t="s">
        <v>1242</v>
      </c>
      <c r="G155" s="17" t="s">
        <v>44</v>
      </c>
      <c r="H155" s="17" t="s">
        <v>713</v>
      </c>
      <c r="I155" s="17">
        <v>2013</v>
      </c>
      <c r="J155" s="17" t="s">
        <v>24</v>
      </c>
      <c r="M155" s="17" t="s">
        <v>1729</v>
      </c>
      <c r="O155" s="17">
        <v>1</v>
      </c>
      <c r="P155" s="17" t="s">
        <v>1708</v>
      </c>
    </row>
    <row r="156" spans="1:25" x14ac:dyDescent="0.25">
      <c r="A156" s="17" t="s">
        <v>2043</v>
      </c>
      <c r="B156" s="17" t="s">
        <v>2077</v>
      </c>
      <c r="C156" s="17" t="s">
        <v>2170</v>
      </c>
      <c r="D156" s="17" t="s">
        <v>2173</v>
      </c>
      <c r="F156" s="17" t="s">
        <v>2174</v>
      </c>
      <c r="G156" s="17" t="s">
        <v>15</v>
      </c>
      <c r="I156" s="18">
        <v>2012</v>
      </c>
      <c r="J156" s="17" t="s">
        <v>16</v>
      </c>
      <c r="K156" s="17">
        <v>1.88</v>
      </c>
      <c r="L156" s="17">
        <v>1.63</v>
      </c>
      <c r="M156" s="17" t="s">
        <v>1729</v>
      </c>
      <c r="N156" s="17" t="s">
        <v>1664</v>
      </c>
      <c r="O156" s="17">
        <v>1.6</v>
      </c>
      <c r="P156" s="17" t="s">
        <v>2015</v>
      </c>
      <c r="Q156" s="17">
        <v>43</v>
      </c>
      <c r="R156" s="17">
        <v>120</v>
      </c>
      <c r="T156" s="17" t="s">
        <v>2224</v>
      </c>
      <c r="U156" s="17"/>
      <c r="V156" s="17" t="s">
        <v>1759</v>
      </c>
      <c r="Y156" s="17">
        <v>83.2</v>
      </c>
    </row>
    <row r="157" spans="1:25" x14ac:dyDescent="0.25">
      <c r="A157" s="17" t="s">
        <v>73</v>
      </c>
      <c r="B157" s="17" t="s">
        <v>74</v>
      </c>
      <c r="C157" s="17" t="s">
        <v>1336</v>
      </c>
      <c r="D157" s="17" t="s">
        <v>1345</v>
      </c>
      <c r="F157" s="17" t="s">
        <v>1346</v>
      </c>
      <c r="G157" s="17" t="s">
        <v>96</v>
      </c>
      <c r="H157" s="17" t="s">
        <v>1347</v>
      </c>
      <c r="I157" s="17">
        <v>2012</v>
      </c>
      <c r="J157" s="17" t="s">
        <v>16</v>
      </c>
      <c r="K157" s="17">
        <v>1.87</v>
      </c>
      <c r="L157" s="17">
        <v>2.1800000000000002</v>
      </c>
      <c r="M157" s="17" t="s">
        <v>1729</v>
      </c>
      <c r="N157" s="17" t="s">
        <v>1721</v>
      </c>
      <c r="O157" s="17">
        <v>2</v>
      </c>
      <c r="P157" s="17" t="s">
        <v>1665</v>
      </c>
      <c r="Q157" s="17">
        <v>38</v>
      </c>
      <c r="R157" s="17" t="s">
        <v>1730</v>
      </c>
      <c r="T157" s="18">
        <v>0</v>
      </c>
      <c r="U157" s="18" t="s">
        <v>1688</v>
      </c>
      <c r="V157" s="17" t="s">
        <v>1672</v>
      </c>
      <c r="Y157" s="17">
        <v>85</v>
      </c>
    </row>
    <row r="158" spans="1:25" x14ac:dyDescent="0.25">
      <c r="A158" s="17" t="s">
        <v>73</v>
      </c>
      <c r="B158" s="17" t="s">
        <v>74</v>
      </c>
      <c r="C158" s="17" t="s">
        <v>1336</v>
      </c>
      <c r="D158" s="17" t="s">
        <v>1337</v>
      </c>
      <c r="F158" s="17" t="s">
        <v>1338</v>
      </c>
      <c r="G158" s="17" t="s">
        <v>96</v>
      </c>
      <c r="H158" s="17" t="s">
        <v>1339</v>
      </c>
      <c r="I158" s="17">
        <v>2013</v>
      </c>
      <c r="J158" s="17" t="s">
        <v>16</v>
      </c>
      <c r="K158" s="17">
        <v>3.1</v>
      </c>
      <c r="L158" s="17">
        <v>3.3</v>
      </c>
      <c r="M158" s="17" t="s">
        <v>1698</v>
      </c>
      <c r="N158" s="17" t="s">
        <v>1721</v>
      </c>
      <c r="O158" s="17">
        <v>2</v>
      </c>
      <c r="P158" s="17" t="s">
        <v>1665</v>
      </c>
      <c r="Q158" s="17">
        <v>38</v>
      </c>
      <c r="R158" s="17" t="s">
        <v>1722</v>
      </c>
      <c r="S158" s="17">
        <v>35</v>
      </c>
      <c r="T158" s="18">
        <v>0</v>
      </c>
      <c r="U158" s="18">
        <v>3</v>
      </c>
      <c r="V158" s="17" t="s">
        <v>1672</v>
      </c>
      <c r="Y158" s="17">
        <v>61.7</v>
      </c>
    </row>
    <row r="159" spans="1:25" x14ac:dyDescent="0.25">
      <c r="A159" s="17" t="s">
        <v>73</v>
      </c>
      <c r="B159" s="17" t="s">
        <v>74</v>
      </c>
      <c r="C159" s="17" t="s">
        <v>521</v>
      </c>
      <c r="D159" s="17" t="s">
        <v>537</v>
      </c>
      <c r="F159" s="17" t="s">
        <v>538</v>
      </c>
      <c r="G159" s="17" t="s">
        <v>96</v>
      </c>
      <c r="H159" s="17" t="s">
        <v>539</v>
      </c>
      <c r="I159" s="17">
        <v>2012</v>
      </c>
      <c r="J159" s="17" t="s">
        <v>16</v>
      </c>
      <c r="K159" s="17" t="s">
        <v>1715</v>
      </c>
      <c r="L159" s="17" t="s">
        <v>1716</v>
      </c>
      <c r="M159" s="17" t="s">
        <v>1698</v>
      </c>
      <c r="O159" s="17">
        <v>2</v>
      </c>
      <c r="P159" s="17" t="s">
        <v>1717</v>
      </c>
      <c r="Q159" s="17">
        <v>35</v>
      </c>
      <c r="R159" s="17">
        <v>75</v>
      </c>
      <c r="V159" s="17" t="s">
        <v>1689</v>
      </c>
    </row>
    <row r="160" spans="1:25" x14ac:dyDescent="0.25">
      <c r="A160" s="17" t="s">
        <v>9</v>
      </c>
      <c r="B160" s="17" t="s">
        <v>295</v>
      </c>
      <c r="C160" s="17" t="s">
        <v>296</v>
      </c>
      <c r="D160" s="17" t="s">
        <v>306</v>
      </c>
      <c r="E160" s="17" t="s">
        <v>307</v>
      </c>
      <c r="F160" s="17" t="s">
        <v>308</v>
      </c>
      <c r="G160" s="17" t="s">
        <v>15</v>
      </c>
      <c r="I160" s="17">
        <v>2012</v>
      </c>
      <c r="J160" s="17" t="s">
        <v>24</v>
      </c>
      <c r="K160" s="17">
        <v>1.48</v>
      </c>
      <c r="L160" s="17">
        <v>1.3560000000000001</v>
      </c>
      <c r="M160" s="17" t="s">
        <v>1727</v>
      </c>
      <c r="N160" s="17" t="s">
        <v>1664</v>
      </c>
      <c r="O160" s="17">
        <v>2</v>
      </c>
      <c r="P160" s="17" t="s">
        <v>1708</v>
      </c>
      <c r="Q160" s="17" t="s">
        <v>2333</v>
      </c>
      <c r="R160" s="17" t="s">
        <v>2334</v>
      </c>
      <c r="S160" s="17">
        <v>40</v>
      </c>
      <c r="U160" s="18">
        <v>6.8</v>
      </c>
      <c r="V160" s="17" t="s">
        <v>1672</v>
      </c>
      <c r="W160" s="17">
        <v>150</v>
      </c>
      <c r="Y160" s="17">
        <v>93</v>
      </c>
    </row>
    <row r="161" spans="1:25" x14ac:dyDescent="0.25">
      <c r="A161" s="17" t="s">
        <v>73</v>
      </c>
      <c r="B161" s="17" t="s">
        <v>74</v>
      </c>
      <c r="C161" s="17" t="s">
        <v>1264</v>
      </c>
      <c r="D161" s="17" t="s">
        <v>1267</v>
      </c>
      <c r="E161" s="17" t="s">
        <v>1268</v>
      </c>
      <c r="F161" s="17" t="s">
        <v>1269</v>
      </c>
      <c r="G161" s="17" t="s">
        <v>15</v>
      </c>
      <c r="I161" s="17">
        <v>2012</v>
      </c>
      <c r="J161" s="17" t="s">
        <v>50</v>
      </c>
      <c r="K161" s="17">
        <v>3.8</v>
      </c>
      <c r="L161" s="17">
        <v>3.8</v>
      </c>
      <c r="M161" s="17" t="s">
        <v>1677</v>
      </c>
      <c r="N161" s="17" t="s">
        <v>1668</v>
      </c>
      <c r="O161" s="17">
        <v>2</v>
      </c>
      <c r="P161" s="17" t="s">
        <v>1665</v>
      </c>
      <c r="Q161" s="17" t="s">
        <v>1669</v>
      </c>
      <c r="R161" s="17" t="s">
        <v>1670</v>
      </c>
      <c r="S161" s="17">
        <v>86</v>
      </c>
      <c r="T161" s="18">
        <v>0</v>
      </c>
      <c r="U161" s="18" t="s">
        <v>1674</v>
      </c>
      <c r="V161" s="17" t="s">
        <v>1673</v>
      </c>
    </row>
    <row r="162" spans="1:25" x14ac:dyDescent="0.25">
      <c r="A162" s="17" t="s">
        <v>9</v>
      </c>
      <c r="B162" s="17" t="s">
        <v>59</v>
      </c>
      <c r="C162" s="17" t="s">
        <v>1380</v>
      </c>
      <c r="D162" s="17" t="s">
        <v>1307</v>
      </c>
      <c r="E162" s="17" t="s">
        <v>1395</v>
      </c>
      <c r="F162" s="17" t="s">
        <v>1396</v>
      </c>
      <c r="G162" s="17" t="s">
        <v>15</v>
      </c>
      <c r="I162" s="17">
        <v>2012</v>
      </c>
      <c r="J162" s="17" t="s">
        <v>16</v>
      </c>
      <c r="K162" s="17" t="s">
        <v>2003</v>
      </c>
      <c r="L162" s="17" t="s">
        <v>2003</v>
      </c>
      <c r="O162" s="17">
        <v>2</v>
      </c>
      <c r="P162" s="17" t="s">
        <v>1708</v>
      </c>
      <c r="W162" s="17" t="s">
        <v>2541</v>
      </c>
    </row>
    <row r="163" spans="1:25" x14ac:dyDescent="0.25">
      <c r="A163" s="17" t="s">
        <v>9</v>
      </c>
      <c r="B163" s="17" t="s">
        <v>59</v>
      </c>
      <c r="C163" s="17" t="s">
        <v>767</v>
      </c>
      <c r="D163" s="17" t="s">
        <v>838</v>
      </c>
      <c r="F163" s="17" t="s">
        <v>839</v>
      </c>
      <c r="G163" s="17" t="s">
        <v>15</v>
      </c>
      <c r="I163" s="17">
        <v>2012</v>
      </c>
      <c r="J163" s="17" t="s">
        <v>50</v>
      </c>
      <c r="K163" s="17" t="s">
        <v>2434</v>
      </c>
      <c r="L163" s="17" t="s">
        <v>2434</v>
      </c>
      <c r="M163" s="17" t="s">
        <v>1712</v>
      </c>
      <c r="N163" s="17" t="s">
        <v>1911</v>
      </c>
      <c r="O163" s="17">
        <v>2</v>
      </c>
      <c r="P163" s="17" t="s">
        <v>1708</v>
      </c>
      <c r="Q163" s="17" t="s">
        <v>2435</v>
      </c>
      <c r="U163" s="18" t="s">
        <v>1735</v>
      </c>
      <c r="W163" s="17" t="s">
        <v>1872</v>
      </c>
    </row>
    <row r="164" spans="1:25" x14ac:dyDescent="0.25">
      <c r="A164" s="17" t="s">
        <v>9</v>
      </c>
      <c r="B164" s="17" t="s">
        <v>295</v>
      </c>
      <c r="C164" s="17" t="s">
        <v>1351</v>
      </c>
      <c r="D164" s="17" t="s">
        <v>1352</v>
      </c>
      <c r="F164" s="17" t="s">
        <v>1353</v>
      </c>
      <c r="G164" s="17" t="s">
        <v>15</v>
      </c>
      <c r="I164" s="17">
        <v>2012</v>
      </c>
      <c r="J164" s="17" t="s">
        <v>24</v>
      </c>
      <c r="K164" s="17" t="s">
        <v>2326</v>
      </c>
      <c r="L164" s="17" t="s">
        <v>2327</v>
      </c>
      <c r="M164" s="17" t="s">
        <v>1677</v>
      </c>
      <c r="N164" s="17" t="s">
        <v>1664</v>
      </c>
      <c r="O164" s="17">
        <v>2</v>
      </c>
      <c r="P164" s="17" t="s">
        <v>1708</v>
      </c>
      <c r="Q164" s="17">
        <v>24.2</v>
      </c>
      <c r="R164" s="17" t="s">
        <v>2328</v>
      </c>
      <c r="T164" s="18">
        <v>24</v>
      </c>
      <c r="U164" s="18">
        <v>3</v>
      </c>
      <c r="V164" s="17" t="s">
        <v>1672</v>
      </c>
      <c r="W164" s="17">
        <v>96</v>
      </c>
      <c r="X164" s="17">
        <v>8</v>
      </c>
    </row>
    <row r="165" spans="1:25" x14ac:dyDescent="0.25">
      <c r="A165" s="17" t="s">
        <v>9</v>
      </c>
      <c r="B165" s="17" t="s">
        <v>28</v>
      </c>
      <c r="C165" s="17" t="s">
        <v>309</v>
      </c>
      <c r="D165" s="17" t="s">
        <v>314</v>
      </c>
      <c r="F165" s="17" t="s">
        <v>315</v>
      </c>
      <c r="G165" s="17" t="s">
        <v>15</v>
      </c>
      <c r="I165" s="17">
        <v>2012</v>
      </c>
      <c r="J165" s="17" t="s">
        <v>50</v>
      </c>
      <c r="K165" s="17" t="s">
        <v>2636</v>
      </c>
      <c r="L165" s="17" t="s">
        <v>2637</v>
      </c>
      <c r="M165" s="17" t="s">
        <v>1684</v>
      </c>
      <c r="N165" s="17" t="s">
        <v>2638</v>
      </c>
      <c r="O165" s="17">
        <v>2</v>
      </c>
      <c r="P165" s="17" t="s">
        <v>1708</v>
      </c>
      <c r="Q165" s="17">
        <v>29</v>
      </c>
      <c r="R165" s="17" t="s">
        <v>2639</v>
      </c>
      <c r="S165" s="17">
        <v>13.8</v>
      </c>
      <c r="T165" s="18">
        <v>0</v>
      </c>
      <c r="U165" s="17" t="s">
        <v>2311</v>
      </c>
      <c r="V165" s="17" t="s">
        <v>1672</v>
      </c>
      <c r="X165" s="17">
        <v>13</v>
      </c>
      <c r="Y165" s="17">
        <v>87</v>
      </c>
    </row>
    <row r="166" spans="1:25" x14ac:dyDescent="0.25">
      <c r="A166" s="17" t="s">
        <v>9</v>
      </c>
      <c r="B166" s="17" t="s">
        <v>295</v>
      </c>
      <c r="C166" s="17" t="s">
        <v>296</v>
      </c>
      <c r="D166" s="17" t="s">
        <v>303</v>
      </c>
      <c r="E166" s="17" t="s">
        <v>304</v>
      </c>
      <c r="F166" s="17" t="s">
        <v>305</v>
      </c>
      <c r="G166" s="17" t="s">
        <v>15</v>
      </c>
      <c r="I166" s="17">
        <v>2012</v>
      </c>
      <c r="J166" s="17" t="s">
        <v>24</v>
      </c>
      <c r="K166" s="17" t="s">
        <v>2342</v>
      </c>
      <c r="L166" s="17" t="s">
        <v>2342</v>
      </c>
      <c r="M166" s="17" t="s">
        <v>1678</v>
      </c>
      <c r="N166" s="17" t="s">
        <v>1664</v>
      </c>
      <c r="O166" s="17">
        <v>2</v>
      </c>
      <c r="P166" s="17" t="s">
        <v>1708</v>
      </c>
      <c r="Q166" s="17" t="s">
        <v>2343</v>
      </c>
      <c r="R166" s="17" t="s">
        <v>2344</v>
      </c>
      <c r="T166" s="18" t="s">
        <v>2340</v>
      </c>
      <c r="U166" s="18" t="s">
        <v>2340</v>
      </c>
      <c r="V166" s="18" t="s">
        <v>1673</v>
      </c>
      <c r="W166" s="18" t="s">
        <v>2345</v>
      </c>
      <c r="Y166" s="17" t="s">
        <v>1806</v>
      </c>
    </row>
    <row r="167" spans="1:25" x14ac:dyDescent="0.25">
      <c r="A167" s="17" t="s">
        <v>9</v>
      </c>
      <c r="B167" s="17" t="s">
        <v>295</v>
      </c>
      <c r="C167" s="17" t="s">
        <v>296</v>
      </c>
      <c r="D167" s="17" t="s">
        <v>300</v>
      </c>
      <c r="E167" s="17" t="s">
        <v>301</v>
      </c>
      <c r="F167" s="17" t="s">
        <v>302</v>
      </c>
      <c r="G167" s="17" t="s">
        <v>15</v>
      </c>
      <c r="I167" s="17">
        <v>2012</v>
      </c>
      <c r="J167" s="17" t="s">
        <v>24</v>
      </c>
      <c r="K167" s="17" t="s">
        <v>2335</v>
      </c>
      <c r="L167" s="17" t="s">
        <v>2335</v>
      </c>
      <c r="M167" s="17" t="s">
        <v>1727</v>
      </c>
      <c r="N167" s="17" t="s">
        <v>1664</v>
      </c>
      <c r="O167" s="17">
        <v>2</v>
      </c>
      <c r="P167" s="17" t="s">
        <v>1708</v>
      </c>
      <c r="Q167" s="17" t="s">
        <v>2336</v>
      </c>
      <c r="V167" s="17" t="s">
        <v>1672</v>
      </c>
      <c r="W167" s="17" t="s">
        <v>2337</v>
      </c>
    </row>
    <row r="168" spans="1:25" x14ac:dyDescent="0.25">
      <c r="A168" s="17" t="s">
        <v>9</v>
      </c>
      <c r="B168" s="17" t="s">
        <v>295</v>
      </c>
      <c r="C168" s="17" t="s">
        <v>296</v>
      </c>
      <c r="D168" s="17" t="s">
        <v>297</v>
      </c>
      <c r="E168" s="17" t="s">
        <v>298</v>
      </c>
      <c r="F168" s="17" t="s">
        <v>299</v>
      </c>
      <c r="G168" s="17" t="s">
        <v>15</v>
      </c>
      <c r="I168" s="17">
        <v>2014</v>
      </c>
      <c r="J168" s="17" t="s">
        <v>24</v>
      </c>
      <c r="K168" s="17" t="s">
        <v>2338</v>
      </c>
      <c r="L168" s="17" t="s">
        <v>2338</v>
      </c>
      <c r="M168" s="17" t="s">
        <v>1684</v>
      </c>
      <c r="N168" s="17" t="s">
        <v>1664</v>
      </c>
      <c r="O168" s="17">
        <v>2</v>
      </c>
      <c r="P168" s="17" t="s">
        <v>1708</v>
      </c>
      <c r="Q168" s="17" t="s">
        <v>2336</v>
      </c>
      <c r="R168" s="17" t="s">
        <v>2339</v>
      </c>
      <c r="U168" s="18" t="s">
        <v>2340</v>
      </c>
      <c r="V168" s="18" t="s">
        <v>1672</v>
      </c>
      <c r="W168" s="18" t="s">
        <v>2341</v>
      </c>
      <c r="Y168" s="17" t="s">
        <v>1797</v>
      </c>
    </row>
    <row r="169" spans="1:25" x14ac:dyDescent="0.25">
      <c r="A169" s="17" t="s">
        <v>73</v>
      </c>
      <c r="B169" s="17" t="s">
        <v>74</v>
      </c>
      <c r="C169" s="17" t="s">
        <v>1264</v>
      </c>
      <c r="D169" s="17" t="s">
        <v>1270</v>
      </c>
      <c r="F169" s="17" t="s">
        <v>1271</v>
      </c>
      <c r="G169" s="17" t="s">
        <v>27</v>
      </c>
      <c r="I169" s="17">
        <v>2012</v>
      </c>
      <c r="J169" s="17" t="s">
        <v>16</v>
      </c>
      <c r="K169" s="17">
        <v>5.15</v>
      </c>
      <c r="L169" s="17">
        <v>5.58</v>
      </c>
      <c r="M169" s="17" t="s">
        <v>1677</v>
      </c>
      <c r="N169" s="17" t="s">
        <v>1664</v>
      </c>
      <c r="O169" s="17">
        <v>2</v>
      </c>
      <c r="P169" s="17" t="s">
        <v>1665</v>
      </c>
      <c r="Q169" s="17" t="s">
        <v>1666</v>
      </c>
      <c r="R169" s="17" t="s">
        <v>1667</v>
      </c>
      <c r="S169" s="17">
        <v>85</v>
      </c>
      <c r="T169" s="20" t="s">
        <v>1675</v>
      </c>
      <c r="U169" s="18">
        <v>2</v>
      </c>
      <c r="V169" s="17" t="s">
        <v>1672</v>
      </c>
      <c r="Y169" s="17">
        <v>80</v>
      </c>
    </row>
    <row r="170" spans="1:25" x14ac:dyDescent="0.25">
      <c r="A170" s="17" t="s">
        <v>9</v>
      </c>
      <c r="B170" s="17" t="s">
        <v>59</v>
      </c>
      <c r="C170" s="17" t="s">
        <v>764</v>
      </c>
      <c r="D170" s="17" t="s">
        <v>765</v>
      </c>
      <c r="F170" s="17" t="s">
        <v>766</v>
      </c>
      <c r="G170" s="17" t="s">
        <v>27</v>
      </c>
      <c r="I170" s="17">
        <v>2012</v>
      </c>
      <c r="J170" s="17" t="s">
        <v>16</v>
      </c>
      <c r="K170" s="17" t="s">
        <v>2585</v>
      </c>
      <c r="L170" s="17" t="s">
        <v>2585</v>
      </c>
      <c r="M170" s="17" t="s">
        <v>1729</v>
      </c>
      <c r="N170" s="17" t="s">
        <v>1820</v>
      </c>
      <c r="O170" s="17">
        <v>2</v>
      </c>
      <c r="P170" s="17" t="s">
        <v>1708</v>
      </c>
      <c r="R170" s="17" t="s">
        <v>2586</v>
      </c>
      <c r="T170" s="18" t="s">
        <v>2587</v>
      </c>
    </row>
    <row r="171" spans="1:25" x14ac:dyDescent="0.25">
      <c r="A171" s="17" t="s">
        <v>73</v>
      </c>
      <c r="B171" s="17" t="s">
        <v>74</v>
      </c>
      <c r="C171" s="17" t="s">
        <v>1336</v>
      </c>
      <c r="D171" s="17" t="s">
        <v>1343</v>
      </c>
      <c r="F171" s="17" t="s">
        <v>1344</v>
      </c>
      <c r="G171" s="17" t="s">
        <v>27</v>
      </c>
      <c r="I171" s="17">
        <v>2012</v>
      </c>
      <c r="J171" s="17" t="s">
        <v>16</v>
      </c>
      <c r="K171" s="17" t="s">
        <v>1725</v>
      </c>
      <c r="L171" s="17" t="s">
        <v>1726</v>
      </c>
      <c r="M171" s="17" t="s">
        <v>1727</v>
      </c>
      <c r="N171" s="17" t="s">
        <v>1721</v>
      </c>
      <c r="O171" s="17">
        <v>2</v>
      </c>
      <c r="P171" s="17" t="s">
        <v>1665</v>
      </c>
      <c r="Q171" s="17">
        <v>40</v>
      </c>
      <c r="R171" s="17" t="s">
        <v>1728</v>
      </c>
      <c r="T171" s="18">
        <v>0</v>
      </c>
      <c r="U171" s="18">
        <v>2</v>
      </c>
      <c r="V171" s="17" t="s">
        <v>1672</v>
      </c>
      <c r="Y171" s="17">
        <v>85</v>
      </c>
    </row>
    <row r="172" spans="1:25" x14ac:dyDescent="0.25">
      <c r="A172" s="17" t="s">
        <v>9</v>
      </c>
      <c r="B172" s="17" t="s">
        <v>28</v>
      </c>
      <c r="C172" s="17" t="s">
        <v>1402</v>
      </c>
      <c r="D172" s="17" t="s">
        <v>1405</v>
      </c>
      <c r="E172" s="17" t="s">
        <v>1406</v>
      </c>
      <c r="F172" s="17" t="s">
        <v>1407</v>
      </c>
      <c r="G172" s="17" t="s">
        <v>44</v>
      </c>
      <c r="H172" s="17" t="s">
        <v>1408</v>
      </c>
      <c r="I172" s="17">
        <v>2012</v>
      </c>
      <c r="J172" s="17" t="s">
        <v>16</v>
      </c>
      <c r="K172" s="17">
        <v>0.15</v>
      </c>
      <c r="L172" s="17">
        <v>0.15</v>
      </c>
      <c r="M172" s="17" t="s">
        <v>1750</v>
      </c>
      <c r="N172" s="17" t="s">
        <v>1724</v>
      </c>
      <c r="O172" s="17">
        <v>2</v>
      </c>
      <c r="P172" s="17" t="s">
        <v>1678</v>
      </c>
      <c r="R172" s="17">
        <v>2</v>
      </c>
      <c r="T172" s="18" t="s">
        <v>2252</v>
      </c>
      <c r="W172" s="17">
        <v>41</v>
      </c>
    </row>
    <row r="173" spans="1:25" x14ac:dyDescent="0.25">
      <c r="A173" s="17" t="s">
        <v>73</v>
      </c>
      <c r="B173" s="17" t="s">
        <v>74</v>
      </c>
      <c r="C173" s="17" t="s">
        <v>521</v>
      </c>
      <c r="D173" s="17" t="s">
        <v>533</v>
      </c>
      <c r="F173" s="17" t="s">
        <v>534</v>
      </c>
      <c r="G173" s="17" t="s">
        <v>44</v>
      </c>
      <c r="H173" s="17" t="s">
        <v>118</v>
      </c>
      <c r="I173" s="17">
        <v>2012</v>
      </c>
      <c r="J173" s="17" t="s">
        <v>24</v>
      </c>
      <c r="K173" s="17">
        <v>2.8</v>
      </c>
      <c r="L173" s="17">
        <v>3.4</v>
      </c>
      <c r="M173" s="17" t="s">
        <v>1712</v>
      </c>
      <c r="N173" s="17" t="s">
        <v>1713</v>
      </c>
      <c r="O173" s="17">
        <v>2</v>
      </c>
      <c r="P173" s="17" t="s">
        <v>1665</v>
      </c>
      <c r="Q173" s="17" t="s">
        <v>1714</v>
      </c>
      <c r="R173" s="17">
        <v>75</v>
      </c>
      <c r="U173" s="18">
        <v>5</v>
      </c>
      <c r="V173" s="17" t="s">
        <v>1689</v>
      </c>
    </row>
    <row r="174" spans="1:25" x14ac:dyDescent="0.25">
      <c r="A174" s="17" t="s">
        <v>73</v>
      </c>
      <c r="B174" s="17" t="s">
        <v>74</v>
      </c>
      <c r="C174" s="17" t="s">
        <v>521</v>
      </c>
      <c r="D174" s="17" t="s">
        <v>530</v>
      </c>
      <c r="F174" s="17" t="s">
        <v>531</v>
      </c>
      <c r="G174" s="17" t="s">
        <v>44</v>
      </c>
      <c r="H174" s="17" t="s">
        <v>532</v>
      </c>
      <c r="I174" s="17">
        <v>2012</v>
      </c>
      <c r="J174" s="17" t="s">
        <v>16</v>
      </c>
      <c r="K174" s="17">
        <v>3.4</v>
      </c>
      <c r="L174" s="17">
        <v>3.7</v>
      </c>
      <c r="M174" s="17" t="s">
        <v>1698</v>
      </c>
      <c r="N174" s="17" t="s">
        <v>1699</v>
      </c>
      <c r="O174" s="17">
        <v>2</v>
      </c>
      <c r="P174" s="17" t="s">
        <v>1665</v>
      </c>
      <c r="Q174" s="17" t="s">
        <v>1710</v>
      </c>
      <c r="R174" s="17">
        <v>75</v>
      </c>
      <c r="S174" s="17">
        <v>52</v>
      </c>
      <c r="T174" s="18">
        <v>0</v>
      </c>
      <c r="U174" s="19" t="s">
        <v>1711</v>
      </c>
      <c r="V174" s="17" t="s">
        <v>1673</v>
      </c>
    </row>
    <row r="175" spans="1:25" x14ac:dyDescent="0.25">
      <c r="A175" s="17" t="s">
        <v>73</v>
      </c>
      <c r="B175" s="17" t="s">
        <v>74</v>
      </c>
      <c r="C175" s="17" t="s">
        <v>1336</v>
      </c>
      <c r="D175" s="17" t="s">
        <v>1340</v>
      </c>
      <c r="F175" s="17" t="s">
        <v>1341</v>
      </c>
      <c r="G175" s="17" t="s">
        <v>44</v>
      </c>
      <c r="H175" s="17" t="s">
        <v>1342</v>
      </c>
      <c r="I175" s="17">
        <v>2013</v>
      </c>
      <c r="J175" s="17" t="s">
        <v>16</v>
      </c>
      <c r="K175" s="17">
        <v>4.5</v>
      </c>
      <c r="L175" s="17">
        <v>4.5</v>
      </c>
      <c r="M175" s="17" t="s">
        <v>1723</v>
      </c>
      <c r="N175" s="17" t="s">
        <v>1724</v>
      </c>
      <c r="O175" s="17">
        <v>2</v>
      </c>
      <c r="P175" s="17" t="s">
        <v>1665</v>
      </c>
      <c r="V175" s="17" t="s">
        <v>1672</v>
      </c>
    </row>
    <row r="176" spans="1:25" x14ac:dyDescent="0.25">
      <c r="A176" s="17" t="s">
        <v>73</v>
      </c>
      <c r="B176" s="17" t="s">
        <v>74</v>
      </c>
      <c r="C176" s="17" t="s">
        <v>521</v>
      </c>
      <c r="D176" s="17" t="s">
        <v>525</v>
      </c>
      <c r="F176" s="17" t="s">
        <v>526</v>
      </c>
      <c r="G176" s="17" t="s">
        <v>44</v>
      </c>
      <c r="H176" s="17" t="s">
        <v>402</v>
      </c>
      <c r="I176" s="17">
        <v>2013</v>
      </c>
      <c r="J176" s="17" t="s">
        <v>16</v>
      </c>
      <c r="K176" s="17">
        <v>5</v>
      </c>
      <c r="L176" s="17">
        <v>6</v>
      </c>
      <c r="M176" s="17" t="s">
        <v>1677</v>
      </c>
      <c r="N176" s="17" t="s">
        <v>1702</v>
      </c>
      <c r="O176" s="17">
        <v>2</v>
      </c>
      <c r="P176" s="17" t="s">
        <v>1665</v>
      </c>
      <c r="Q176" s="17" t="s">
        <v>1703</v>
      </c>
      <c r="R176" s="17">
        <v>62</v>
      </c>
      <c r="S176" s="17">
        <v>69</v>
      </c>
      <c r="U176" s="18" t="s">
        <v>1704</v>
      </c>
      <c r="V176" s="17" t="s">
        <v>1705</v>
      </c>
      <c r="Y176" s="17" t="s">
        <v>1706</v>
      </c>
    </row>
    <row r="177" spans="1:25" x14ac:dyDescent="0.25">
      <c r="A177" s="17" t="s">
        <v>73</v>
      </c>
      <c r="B177" s="17" t="s">
        <v>74</v>
      </c>
      <c r="C177" s="17" t="s">
        <v>521</v>
      </c>
      <c r="D177" s="17" t="s">
        <v>522</v>
      </c>
      <c r="F177" s="17" t="s">
        <v>523</v>
      </c>
      <c r="G177" s="17" t="s">
        <v>44</v>
      </c>
      <c r="H177" s="17" t="s">
        <v>524</v>
      </c>
      <c r="I177" s="17">
        <v>2012</v>
      </c>
      <c r="J177" s="17" t="s">
        <v>16</v>
      </c>
      <c r="K177" s="17" t="s">
        <v>1696</v>
      </c>
      <c r="L177" s="17" t="s">
        <v>1697</v>
      </c>
      <c r="M177" s="17" t="s">
        <v>1698</v>
      </c>
      <c r="N177" s="17" t="s">
        <v>1699</v>
      </c>
      <c r="O177" s="17">
        <v>2</v>
      </c>
      <c r="P177" s="17" t="s">
        <v>1665</v>
      </c>
      <c r="Q177" s="17" t="s">
        <v>1700</v>
      </c>
      <c r="R177" s="17" t="s">
        <v>1701</v>
      </c>
      <c r="S177" s="18">
        <v>49</v>
      </c>
      <c r="T177" s="18">
        <v>0</v>
      </c>
      <c r="U177" s="17"/>
      <c r="V177" s="17" t="s">
        <v>1689</v>
      </c>
    </row>
    <row r="178" spans="1:25" x14ac:dyDescent="0.25">
      <c r="A178" s="17" t="s">
        <v>73</v>
      </c>
      <c r="B178" s="17" t="s">
        <v>74</v>
      </c>
      <c r="C178" s="17" t="s">
        <v>521</v>
      </c>
      <c r="D178" s="17" t="s">
        <v>535</v>
      </c>
      <c r="F178" s="17" t="s">
        <v>536</v>
      </c>
      <c r="G178" s="17" t="s">
        <v>44</v>
      </c>
      <c r="H178" s="17" t="s">
        <v>118</v>
      </c>
      <c r="I178" s="17">
        <v>2012</v>
      </c>
      <c r="J178" s="17" t="s">
        <v>24</v>
      </c>
      <c r="K178" s="19" t="s">
        <v>1707</v>
      </c>
      <c r="L178" s="19" t="s">
        <v>1707</v>
      </c>
      <c r="M178" s="17" t="s">
        <v>1708</v>
      </c>
      <c r="N178" s="17" t="s">
        <v>1668</v>
      </c>
      <c r="O178" s="17">
        <v>2</v>
      </c>
      <c r="P178" s="17" t="s">
        <v>1665</v>
      </c>
      <c r="Q178" s="17" t="s">
        <v>1709</v>
      </c>
      <c r="R178" s="17">
        <v>65</v>
      </c>
      <c r="U178" s="18">
        <v>5</v>
      </c>
      <c r="V178" s="17" t="s">
        <v>1689</v>
      </c>
      <c r="Y178" s="17">
        <v>86</v>
      </c>
    </row>
    <row r="179" spans="1:25" x14ac:dyDescent="0.25">
      <c r="A179" s="17" t="s">
        <v>9</v>
      </c>
      <c r="B179" s="17" t="s">
        <v>59</v>
      </c>
      <c r="C179" s="17" t="s">
        <v>767</v>
      </c>
      <c r="D179" s="17" t="s">
        <v>647</v>
      </c>
      <c r="F179" s="17" t="s">
        <v>799</v>
      </c>
      <c r="G179" s="17" t="s">
        <v>44</v>
      </c>
      <c r="H179" s="17" t="s">
        <v>800</v>
      </c>
      <c r="I179" s="17">
        <v>2012</v>
      </c>
      <c r="J179" s="17" t="s">
        <v>50</v>
      </c>
      <c r="M179" s="17" t="s">
        <v>1729</v>
      </c>
      <c r="N179" s="17" t="s">
        <v>1664</v>
      </c>
      <c r="O179" s="17">
        <v>2</v>
      </c>
      <c r="P179" s="17" t="s">
        <v>1708</v>
      </c>
      <c r="Q179" s="17">
        <v>33</v>
      </c>
      <c r="R179" s="17">
        <v>60</v>
      </c>
      <c r="T179" s="18">
        <v>28</v>
      </c>
    </row>
    <row r="180" spans="1:25" x14ac:dyDescent="0.25">
      <c r="A180" s="17" t="s">
        <v>9</v>
      </c>
      <c r="B180" s="17" t="s">
        <v>59</v>
      </c>
      <c r="C180" s="17" t="s">
        <v>767</v>
      </c>
      <c r="D180" s="17" t="s">
        <v>797</v>
      </c>
      <c r="F180" s="17" t="s">
        <v>798</v>
      </c>
      <c r="G180" s="17" t="s">
        <v>15</v>
      </c>
      <c r="I180" s="17">
        <v>2012</v>
      </c>
      <c r="J180" s="17" t="s">
        <v>50</v>
      </c>
      <c r="K180" s="17">
        <v>0.83</v>
      </c>
      <c r="L180" s="17">
        <v>1.05</v>
      </c>
      <c r="M180" s="17" t="s">
        <v>1684</v>
      </c>
      <c r="N180" s="17" t="s">
        <v>1664</v>
      </c>
      <c r="O180" s="17">
        <v>2.4</v>
      </c>
      <c r="P180" s="17" t="s">
        <v>1708</v>
      </c>
      <c r="Q180" s="17">
        <v>28</v>
      </c>
      <c r="R180" s="17">
        <v>61</v>
      </c>
      <c r="T180" s="18" t="s">
        <v>2382</v>
      </c>
      <c r="U180" s="18">
        <v>4</v>
      </c>
      <c r="V180" s="17" t="s">
        <v>1672</v>
      </c>
      <c r="W180" s="18" t="s">
        <v>2383</v>
      </c>
      <c r="Y180" s="17">
        <v>81</v>
      </c>
    </row>
    <row r="181" spans="1:25" x14ac:dyDescent="0.25">
      <c r="A181" s="17" t="s">
        <v>2043</v>
      </c>
      <c r="B181" s="17" t="s">
        <v>2063</v>
      </c>
      <c r="C181" s="17" t="s">
        <v>2101</v>
      </c>
      <c r="D181" s="17" t="s">
        <v>2148</v>
      </c>
      <c r="E181" s="17" t="s">
        <v>2149</v>
      </c>
      <c r="F181" s="17" t="s">
        <v>2150</v>
      </c>
      <c r="G181" s="17" t="s">
        <v>101</v>
      </c>
      <c r="H181" s="17" t="s">
        <v>2151</v>
      </c>
      <c r="I181" s="18">
        <v>2012</v>
      </c>
      <c r="J181" s="17" t="s">
        <v>16</v>
      </c>
      <c r="K181" s="17">
        <v>1.79</v>
      </c>
      <c r="L181" s="17">
        <v>2.4</v>
      </c>
      <c r="M181" s="17" t="s">
        <v>1727</v>
      </c>
      <c r="N181" s="17" t="s">
        <v>2297</v>
      </c>
      <c r="O181" s="17">
        <v>3</v>
      </c>
      <c r="P181" s="17" t="s">
        <v>2015</v>
      </c>
      <c r="T181" s="17"/>
      <c r="U181" s="17"/>
      <c r="V181" s="17" t="s">
        <v>1672</v>
      </c>
    </row>
    <row r="182" spans="1:25" x14ac:dyDescent="0.25">
      <c r="A182" s="17" t="s">
        <v>2043</v>
      </c>
      <c r="B182" s="17" t="s">
        <v>2063</v>
      </c>
      <c r="C182" s="17" t="s">
        <v>2101</v>
      </c>
      <c r="D182" s="17" t="s">
        <v>2118</v>
      </c>
      <c r="F182" s="17" t="s">
        <v>2119</v>
      </c>
      <c r="G182" s="17" t="s">
        <v>15</v>
      </c>
      <c r="I182" s="18">
        <v>2012</v>
      </c>
      <c r="J182" s="17" t="s">
        <v>46</v>
      </c>
      <c r="K182" s="17">
        <v>3.1</v>
      </c>
      <c r="L182" s="17">
        <v>3.1</v>
      </c>
      <c r="M182" s="17" t="s">
        <v>1750</v>
      </c>
      <c r="N182" s="17" t="s">
        <v>2282</v>
      </c>
      <c r="O182" s="17">
        <v>3</v>
      </c>
      <c r="P182" s="17" t="s">
        <v>2015</v>
      </c>
      <c r="Q182" s="17">
        <v>34</v>
      </c>
      <c r="R182" s="17">
        <v>40</v>
      </c>
      <c r="T182" s="17"/>
      <c r="U182" s="17"/>
      <c r="V182" s="17" t="s">
        <v>1672</v>
      </c>
    </row>
    <row r="183" spans="1:25" x14ac:dyDescent="0.25">
      <c r="A183" s="17" t="s">
        <v>9</v>
      </c>
      <c r="B183" s="17" t="s">
        <v>59</v>
      </c>
      <c r="C183" s="17" t="s">
        <v>767</v>
      </c>
      <c r="D183" s="17" t="s">
        <v>836</v>
      </c>
      <c r="F183" s="17" t="s">
        <v>837</v>
      </c>
      <c r="G183" s="17" t="s">
        <v>15</v>
      </c>
      <c r="I183" s="17">
        <v>2012</v>
      </c>
      <c r="J183" s="17" t="s">
        <v>24</v>
      </c>
      <c r="K183" s="17" t="s">
        <v>2348</v>
      </c>
      <c r="L183" s="17" t="s">
        <v>2348</v>
      </c>
      <c r="M183" s="17" t="s">
        <v>1723</v>
      </c>
      <c r="N183" s="17" t="s">
        <v>1664</v>
      </c>
      <c r="O183" s="17">
        <v>3</v>
      </c>
      <c r="P183" s="17" t="s">
        <v>1708</v>
      </c>
      <c r="Q183" s="17" t="s">
        <v>2349</v>
      </c>
      <c r="W183" s="17" t="s">
        <v>2350</v>
      </c>
    </row>
    <row r="184" spans="1:25" x14ac:dyDescent="0.25">
      <c r="A184" s="17" t="s">
        <v>9</v>
      </c>
      <c r="B184" s="17" t="s">
        <v>59</v>
      </c>
      <c r="C184" s="17" t="s">
        <v>767</v>
      </c>
      <c r="D184" s="17" t="s">
        <v>770</v>
      </c>
      <c r="F184" s="17" t="s">
        <v>771</v>
      </c>
      <c r="G184" s="17" t="s">
        <v>15</v>
      </c>
      <c r="I184" s="17">
        <v>2014</v>
      </c>
      <c r="J184" s="17" t="s">
        <v>46</v>
      </c>
      <c r="K184" s="17" t="s">
        <v>2406</v>
      </c>
      <c r="O184" s="17">
        <v>3</v>
      </c>
      <c r="P184" s="17" t="s">
        <v>1708</v>
      </c>
      <c r="W184" s="17">
        <v>140</v>
      </c>
    </row>
    <row r="185" spans="1:25" x14ac:dyDescent="0.25">
      <c r="A185" s="17" t="s">
        <v>9</v>
      </c>
      <c r="B185" s="17" t="s">
        <v>59</v>
      </c>
      <c r="C185" s="17" t="s">
        <v>767</v>
      </c>
      <c r="D185" s="17" t="s">
        <v>779</v>
      </c>
      <c r="F185" s="17" t="s">
        <v>780</v>
      </c>
      <c r="G185" s="17" t="s">
        <v>15</v>
      </c>
      <c r="I185" s="17">
        <v>2012</v>
      </c>
      <c r="J185" s="17" t="s">
        <v>50</v>
      </c>
      <c r="M185" s="17" t="s">
        <v>1842</v>
      </c>
      <c r="N185" s="17" t="s">
        <v>1664</v>
      </c>
      <c r="O185" s="17">
        <v>3</v>
      </c>
      <c r="P185" s="17" t="s">
        <v>1708</v>
      </c>
      <c r="W185" s="17">
        <v>120</v>
      </c>
    </row>
    <row r="186" spans="1:25" x14ac:dyDescent="0.25">
      <c r="A186" s="17" t="s">
        <v>39</v>
      </c>
      <c r="B186" s="17" t="s">
        <v>1002</v>
      </c>
      <c r="C186" s="17" t="s">
        <v>1003</v>
      </c>
      <c r="D186" s="17" t="s">
        <v>1013</v>
      </c>
      <c r="F186" s="17" t="s">
        <v>1014</v>
      </c>
      <c r="G186" s="17" t="s">
        <v>27</v>
      </c>
      <c r="I186" s="17">
        <v>2012</v>
      </c>
      <c r="J186" s="17" t="s">
        <v>16</v>
      </c>
      <c r="K186" s="17">
        <v>4.6500000000000004</v>
      </c>
      <c r="L186" s="17" t="s">
        <v>2036</v>
      </c>
      <c r="M186" s="17" t="s">
        <v>1842</v>
      </c>
      <c r="N186" s="17" t="s">
        <v>1911</v>
      </c>
      <c r="O186" s="17">
        <v>3</v>
      </c>
      <c r="P186" s="17" t="s">
        <v>2015</v>
      </c>
      <c r="Q186" s="17" t="s">
        <v>2016</v>
      </c>
      <c r="R186" s="17" t="s">
        <v>2037</v>
      </c>
    </row>
    <row r="187" spans="1:25" x14ac:dyDescent="0.25">
      <c r="A187" s="17" t="s">
        <v>2043</v>
      </c>
      <c r="B187" s="17" t="s">
        <v>2063</v>
      </c>
      <c r="C187" s="17" t="s">
        <v>2101</v>
      </c>
      <c r="D187" s="17" t="s">
        <v>2128</v>
      </c>
      <c r="E187" s="17" t="s">
        <v>2129</v>
      </c>
      <c r="F187" s="17" t="s">
        <v>2130</v>
      </c>
      <c r="G187" s="17" t="s">
        <v>44</v>
      </c>
      <c r="H187" s="17" t="s">
        <v>118</v>
      </c>
      <c r="I187" s="18">
        <v>2012</v>
      </c>
      <c r="J187" s="17" t="s">
        <v>24</v>
      </c>
      <c r="M187" s="17" t="s">
        <v>1727</v>
      </c>
      <c r="N187" s="17" t="s">
        <v>1713</v>
      </c>
      <c r="O187" s="17">
        <v>3</v>
      </c>
      <c r="P187" s="17" t="s">
        <v>2015</v>
      </c>
      <c r="Q187" s="17" t="s">
        <v>2298</v>
      </c>
      <c r="T187" s="17"/>
      <c r="U187" s="17"/>
      <c r="V187" s="17" t="s">
        <v>1759</v>
      </c>
      <c r="W187" s="17">
        <v>105</v>
      </c>
    </row>
    <row r="188" spans="1:25" x14ac:dyDescent="0.25">
      <c r="A188" s="17" t="s">
        <v>9</v>
      </c>
      <c r="B188" s="17" t="s">
        <v>59</v>
      </c>
      <c r="C188" s="17" t="s">
        <v>1306</v>
      </c>
      <c r="D188" s="17" t="s">
        <v>1307</v>
      </c>
      <c r="E188" s="17" t="s">
        <v>1308</v>
      </c>
      <c r="F188" s="17" t="s">
        <v>1309</v>
      </c>
      <c r="G188" s="17" t="s">
        <v>44</v>
      </c>
      <c r="H188" s="17" t="s">
        <v>1310</v>
      </c>
      <c r="I188" s="17">
        <v>2012</v>
      </c>
      <c r="J188" s="17" t="s">
        <v>16</v>
      </c>
      <c r="N188" s="17" t="s">
        <v>1664</v>
      </c>
      <c r="O188" s="17">
        <v>3</v>
      </c>
      <c r="P188" s="17" t="s">
        <v>1708</v>
      </c>
      <c r="T188" s="17"/>
      <c r="V188" s="18"/>
    </row>
    <row r="189" spans="1:25" x14ac:dyDescent="0.25">
      <c r="A189" s="17" t="s">
        <v>73</v>
      </c>
      <c r="B189" s="17" t="s">
        <v>74</v>
      </c>
      <c r="C189" s="17" t="s">
        <v>885</v>
      </c>
      <c r="D189" s="17" t="s">
        <v>886</v>
      </c>
      <c r="F189" s="17" t="s">
        <v>887</v>
      </c>
      <c r="G189" s="17" t="s">
        <v>96</v>
      </c>
      <c r="H189" s="17" t="s">
        <v>888</v>
      </c>
      <c r="I189" s="17">
        <v>2012</v>
      </c>
      <c r="J189" s="17" t="s">
        <v>16</v>
      </c>
      <c r="K189" s="17">
        <v>5.2</v>
      </c>
      <c r="L189" s="17">
        <v>5.2</v>
      </c>
      <c r="M189" s="17" t="s">
        <v>1698</v>
      </c>
      <c r="N189" s="17" t="s">
        <v>1664</v>
      </c>
      <c r="O189" s="19" t="s">
        <v>1679</v>
      </c>
      <c r="P189" s="17" t="s">
        <v>1665</v>
      </c>
      <c r="Q189" s="17" t="s">
        <v>1719</v>
      </c>
      <c r="R189" s="17">
        <v>106</v>
      </c>
      <c r="S189" s="17">
        <v>67</v>
      </c>
      <c r="T189" s="18">
        <v>0</v>
      </c>
      <c r="U189" s="18" t="s">
        <v>1720</v>
      </c>
      <c r="V189" s="17" t="s">
        <v>1672</v>
      </c>
      <c r="Y189" s="17">
        <v>87</v>
      </c>
    </row>
    <row r="190" spans="1:25" x14ac:dyDescent="0.25">
      <c r="A190" s="17" t="s">
        <v>9</v>
      </c>
      <c r="B190" s="17" t="s">
        <v>59</v>
      </c>
      <c r="C190" s="17" t="s">
        <v>1380</v>
      </c>
      <c r="D190" s="17" t="s">
        <v>1390</v>
      </c>
      <c r="E190" s="17" t="s">
        <v>1391</v>
      </c>
      <c r="F190" s="17" t="s">
        <v>1392</v>
      </c>
      <c r="G190" s="17" t="s">
        <v>96</v>
      </c>
      <c r="H190" s="17" t="s">
        <v>58</v>
      </c>
      <c r="I190" s="17">
        <v>2012</v>
      </c>
      <c r="J190" s="17" t="s">
        <v>16</v>
      </c>
      <c r="M190" s="17" t="s">
        <v>1729</v>
      </c>
      <c r="N190" s="17" t="s">
        <v>1664</v>
      </c>
      <c r="O190" s="17" t="s">
        <v>1679</v>
      </c>
      <c r="P190" s="17" t="s">
        <v>1708</v>
      </c>
      <c r="Q190" s="17" t="s">
        <v>2540</v>
      </c>
    </row>
    <row r="191" spans="1:25" x14ac:dyDescent="0.25">
      <c r="A191" s="17" t="s">
        <v>9</v>
      </c>
      <c r="B191" s="17" t="s">
        <v>59</v>
      </c>
      <c r="C191" s="17" t="s">
        <v>1442</v>
      </c>
      <c r="D191" s="17" t="s">
        <v>1446</v>
      </c>
      <c r="E191" s="17" t="s">
        <v>1447</v>
      </c>
      <c r="F191" s="17" t="s">
        <v>1448</v>
      </c>
      <c r="G191" s="17" t="s">
        <v>15</v>
      </c>
      <c r="I191" s="17">
        <v>2012</v>
      </c>
      <c r="J191" s="17" t="s">
        <v>24</v>
      </c>
      <c r="K191" s="17" t="s">
        <v>2490</v>
      </c>
      <c r="L191" s="17" t="s">
        <v>2490</v>
      </c>
      <c r="M191" s="17" t="s">
        <v>1842</v>
      </c>
      <c r="O191" s="17" t="s">
        <v>1679</v>
      </c>
      <c r="P191" s="17" t="s">
        <v>1708</v>
      </c>
      <c r="Q191" s="17" t="s">
        <v>2491</v>
      </c>
      <c r="R191" s="17" t="s">
        <v>2492</v>
      </c>
      <c r="T191" s="18" t="s">
        <v>2493</v>
      </c>
      <c r="V191" s="18" t="s">
        <v>1672</v>
      </c>
      <c r="W191" s="18" t="s">
        <v>2494</v>
      </c>
    </row>
    <row r="192" spans="1:25" x14ac:dyDescent="0.25">
      <c r="A192" s="17" t="s">
        <v>9</v>
      </c>
      <c r="B192" s="17" t="s">
        <v>59</v>
      </c>
      <c r="C192" s="17" t="s">
        <v>1358</v>
      </c>
      <c r="D192" s="17" t="s">
        <v>225</v>
      </c>
      <c r="F192" s="17" t="s">
        <v>1374</v>
      </c>
      <c r="G192" s="17" t="s">
        <v>15</v>
      </c>
      <c r="I192" s="17">
        <v>2013</v>
      </c>
      <c r="J192" s="17" t="s">
        <v>16</v>
      </c>
      <c r="M192" s="17" t="s">
        <v>1750</v>
      </c>
      <c r="N192" s="17" t="s">
        <v>1664</v>
      </c>
      <c r="O192" s="17" t="s">
        <v>1679</v>
      </c>
      <c r="P192" s="17" t="s">
        <v>1708</v>
      </c>
      <c r="R192" s="17" t="s">
        <v>2508</v>
      </c>
      <c r="T192" s="18" t="s">
        <v>2509</v>
      </c>
      <c r="U192" s="18">
        <v>2</v>
      </c>
      <c r="X192" s="17">
        <v>20</v>
      </c>
    </row>
    <row r="193" spans="1:24" x14ac:dyDescent="0.25">
      <c r="A193" s="17" t="s">
        <v>9</v>
      </c>
      <c r="B193" s="17" t="s">
        <v>28</v>
      </c>
      <c r="C193" s="17" t="s">
        <v>309</v>
      </c>
      <c r="D193" s="17" t="s">
        <v>310</v>
      </c>
      <c r="F193" s="17" t="s">
        <v>311</v>
      </c>
      <c r="G193" s="17" t="s">
        <v>15</v>
      </c>
      <c r="I193" s="17">
        <v>2012</v>
      </c>
      <c r="J193" s="17" t="s">
        <v>16</v>
      </c>
      <c r="M193" s="17" t="s">
        <v>1727</v>
      </c>
      <c r="O193" s="17" t="s">
        <v>1679</v>
      </c>
      <c r="P193" s="17" t="s">
        <v>1708</v>
      </c>
      <c r="Q193" s="17">
        <v>30</v>
      </c>
    </row>
    <row r="194" spans="1:24" x14ac:dyDescent="0.25">
      <c r="A194" s="17" t="s">
        <v>9</v>
      </c>
      <c r="B194" s="17" t="s">
        <v>59</v>
      </c>
      <c r="C194" s="17" t="s">
        <v>767</v>
      </c>
      <c r="D194" s="17" t="s">
        <v>811</v>
      </c>
      <c r="F194" s="17" t="s">
        <v>812</v>
      </c>
      <c r="G194" s="17" t="s">
        <v>27</v>
      </c>
      <c r="I194" s="17">
        <v>2012</v>
      </c>
      <c r="J194" s="17" t="s">
        <v>50</v>
      </c>
      <c r="K194" s="17" t="s">
        <v>2357</v>
      </c>
      <c r="L194" s="17" t="s">
        <v>2357</v>
      </c>
      <c r="M194" s="17" t="s">
        <v>1750</v>
      </c>
      <c r="N194" s="17" t="s">
        <v>1664</v>
      </c>
      <c r="O194" s="17" t="s">
        <v>1679</v>
      </c>
      <c r="P194" s="17" t="s">
        <v>1708</v>
      </c>
      <c r="R194" s="17">
        <v>45</v>
      </c>
      <c r="U194" s="18">
        <v>4</v>
      </c>
      <c r="W194" s="17" t="s">
        <v>2358</v>
      </c>
    </row>
    <row r="195" spans="1:24" x14ac:dyDescent="0.25">
      <c r="A195" s="17" t="s">
        <v>9</v>
      </c>
      <c r="B195" s="17" t="s">
        <v>59</v>
      </c>
      <c r="C195" s="17" t="s">
        <v>767</v>
      </c>
      <c r="D195" s="17" t="s">
        <v>809</v>
      </c>
      <c r="F195" s="17" t="s">
        <v>810</v>
      </c>
      <c r="G195" s="17" t="s">
        <v>15</v>
      </c>
      <c r="I195" s="17">
        <v>2012</v>
      </c>
      <c r="J195" s="17" t="s">
        <v>50</v>
      </c>
      <c r="K195" s="17" t="s">
        <v>2422</v>
      </c>
      <c r="L195" s="17" t="s">
        <v>2422</v>
      </c>
      <c r="M195" s="17" t="s">
        <v>1750</v>
      </c>
      <c r="O195" s="17" t="s">
        <v>2021</v>
      </c>
      <c r="P195" s="17" t="s">
        <v>1708</v>
      </c>
      <c r="Q195" s="17" t="s">
        <v>2423</v>
      </c>
      <c r="R195" s="17" t="s">
        <v>1740</v>
      </c>
      <c r="S195" s="17">
        <v>8</v>
      </c>
      <c r="U195" s="18">
        <v>3</v>
      </c>
      <c r="W195" s="17" t="s">
        <v>2424</v>
      </c>
    </row>
    <row r="196" spans="1:24" x14ac:dyDescent="0.25">
      <c r="A196" s="17" t="s">
        <v>9</v>
      </c>
      <c r="B196" s="17" t="s">
        <v>59</v>
      </c>
      <c r="C196" s="17" t="s">
        <v>767</v>
      </c>
      <c r="D196" s="17" t="s">
        <v>356</v>
      </c>
      <c r="F196" s="17" t="s">
        <v>831</v>
      </c>
      <c r="G196" s="17" t="s">
        <v>15</v>
      </c>
      <c r="I196" s="17">
        <v>2012</v>
      </c>
      <c r="J196" s="17" t="s">
        <v>16</v>
      </c>
      <c r="K196" s="17" t="s">
        <v>2356</v>
      </c>
      <c r="L196" s="17" t="s">
        <v>2356</v>
      </c>
      <c r="M196" s="17" t="s">
        <v>1750</v>
      </c>
      <c r="N196" s="17" t="s">
        <v>1664</v>
      </c>
      <c r="O196" s="17" t="s">
        <v>2021</v>
      </c>
      <c r="P196" s="17" t="s">
        <v>1708</v>
      </c>
      <c r="Q196" s="17" t="s">
        <v>2016</v>
      </c>
      <c r="R196" s="17">
        <v>40</v>
      </c>
    </row>
    <row r="197" spans="1:24" x14ac:dyDescent="0.25">
      <c r="A197" s="17" t="s">
        <v>9</v>
      </c>
      <c r="B197" s="17" t="s">
        <v>59</v>
      </c>
      <c r="C197" s="17" t="s">
        <v>767</v>
      </c>
      <c r="D197" s="17" t="s">
        <v>813</v>
      </c>
      <c r="F197" s="17" t="s">
        <v>814</v>
      </c>
      <c r="G197" s="17" t="s">
        <v>15</v>
      </c>
      <c r="I197" s="17">
        <v>2012</v>
      </c>
      <c r="J197" s="17" t="s">
        <v>16</v>
      </c>
      <c r="K197" s="17" t="s">
        <v>2361</v>
      </c>
      <c r="L197" s="17" t="s">
        <v>2361</v>
      </c>
      <c r="M197" s="17" t="s">
        <v>1729</v>
      </c>
      <c r="N197" s="17" t="s">
        <v>1664</v>
      </c>
      <c r="O197" s="17" t="s">
        <v>2021</v>
      </c>
      <c r="P197" s="17" t="s">
        <v>1708</v>
      </c>
      <c r="Q197" s="17">
        <v>25</v>
      </c>
    </row>
    <row r="198" spans="1:24" x14ac:dyDescent="0.25">
      <c r="A198" s="17" t="s">
        <v>39</v>
      </c>
      <c r="B198" s="17" t="s">
        <v>1002</v>
      </c>
      <c r="C198" s="17" t="s">
        <v>1003</v>
      </c>
      <c r="D198" s="17" t="s">
        <v>487</v>
      </c>
      <c r="F198" s="17" t="s">
        <v>1015</v>
      </c>
      <c r="G198" s="17" t="s">
        <v>15</v>
      </c>
      <c r="I198" s="17">
        <v>2012</v>
      </c>
      <c r="J198" s="17" t="s">
        <v>24</v>
      </c>
      <c r="K198" s="17" t="s">
        <v>2032</v>
      </c>
      <c r="L198" s="17" t="s">
        <v>2033</v>
      </c>
      <c r="M198" s="17" t="s">
        <v>1842</v>
      </c>
      <c r="N198" s="17" t="s">
        <v>2034</v>
      </c>
      <c r="O198" s="17" t="s">
        <v>2021</v>
      </c>
      <c r="P198" s="17" t="s">
        <v>2015</v>
      </c>
      <c r="Q198" s="17" t="s">
        <v>2035</v>
      </c>
      <c r="R198" s="17" t="s">
        <v>1976</v>
      </c>
      <c r="T198" s="19">
        <v>42298</v>
      </c>
    </row>
    <row r="199" spans="1:24" x14ac:dyDescent="0.25">
      <c r="A199" s="17" t="s">
        <v>2043</v>
      </c>
      <c r="B199" s="17" t="s">
        <v>2063</v>
      </c>
      <c r="C199" s="17" t="s">
        <v>2101</v>
      </c>
      <c r="D199" s="17" t="s">
        <v>2121</v>
      </c>
      <c r="E199" s="17" t="s">
        <v>2122</v>
      </c>
      <c r="F199" s="17" t="s">
        <v>2123</v>
      </c>
      <c r="G199" s="17" t="s">
        <v>44</v>
      </c>
      <c r="H199" s="17" t="s">
        <v>713</v>
      </c>
      <c r="I199" s="18">
        <v>2012</v>
      </c>
      <c r="J199" s="17" t="s">
        <v>24</v>
      </c>
      <c r="K199" s="17">
        <v>2.5</v>
      </c>
      <c r="L199" s="17">
        <v>2.5</v>
      </c>
      <c r="M199" s="17" t="s">
        <v>1727</v>
      </c>
      <c r="N199" s="17" t="s">
        <v>1668</v>
      </c>
      <c r="O199" s="17" t="s">
        <v>2021</v>
      </c>
      <c r="P199" s="17" t="s">
        <v>2015</v>
      </c>
      <c r="T199" s="17"/>
      <c r="U199" s="17"/>
      <c r="V199" s="17" t="s">
        <v>1672</v>
      </c>
    </row>
    <row r="200" spans="1:24" x14ac:dyDescent="0.25">
      <c r="A200" s="17" t="s">
        <v>39</v>
      </c>
      <c r="B200" s="17" t="s">
        <v>1002</v>
      </c>
      <c r="C200" s="17" t="s">
        <v>1003</v>
      </c>
      <c r="D200" s="17" t="s">
        <v>1006</v>
      </c>
      <c r="F200" s="17" t="s">
        <v>1007</v>
      </c>
      <c r="G200" s="17" t="s">
        <v>44</v>
      </c>
      <c r="H200" s="17" t="s">
        <v>784</v>
      </c>
      <c r="I200" s="17">
        <v>2012</v>
      </c>
      <c r="J200" s="17" t="s">
        <v>16</v>
      </c>
      <c r="K200" s="17" t="s">
        <v>2019</v>
      </c>
      <c r="L200" s="17" t="s">
        <v>2020</v>
      </c>
      <c r="M200" s="17" t="s">
        <v>1723</v>
      </c>
      <c r="N200" s="17" t="s">
        <v>1664</v>
      </c>
      <c r="O200" s="17" t="s">
        <v>2021</v>
      </c>
      <c r="P200" s="17" t="s">
        <v>2015</v>
      </c>
      <c r="Q200" s="17" t="s">
        <v>2022</v>
      </c>
      <c r="R200" s="17">
        <v>85</v>
      </c>
      <c r="T200" s="18" t="s">
        <v>2023</v>
      </c>
      <c r="V200" s="17" t="s">
        <v>1672</v>
      </c>
    </row>
    <row r="201" spans="1:24" x14ac:dyDescent="0.25">
      <c r="A201" s="17" t="s">
        <v>2043</v>
      </c>
      <c r="B201" s="17" t="s">
        <v>2063</v>
      </c>
      <c r="C201" s="17" t="s">
        <v>2064</v>
      </c>
      <c r="D201" s="17" t="s">
        <v>1596</v>
      </c>
      <c r="E201" s="17" t="s">
        <v>2067</v>
      </c>
      <c r="F201" s="17" t="s">
        <v>2068</v>
      </c>
      <c r="G201" s="17" t="s">
        <v>27</v>
      </c>
      <c r="I201" s="18">
        <v>2012</v>
      </c>
      <c r="J201" s="17" t="s">
        <v>24</v>
      </c>
      <c r="K201" s="17" t="s">
        <v>2236</v>
      </c>
      <c r="L201" s="17" t="s">
        <v>2237</v>
      </c>
      <c r="M201" s="17" t="s">
        <v>1727</v>
      </c>
      <c r="N201" s="17" t="s">
        <v>2034</v>
      </c>
      <c r="O201" s="17" t="s">
        <v>2238</v>
      </c>
      <c r="P201" s="17" t="s">
        <v>2015</v>
      </c>
      <c r="Q201" s="17">
        <v>23</v>
      </c>
      <c r="R201" s="17" t="s">
        <v>2035</v>
      </c>
      <c r="T201" s="17"/>
      <c r="U201" s="17"/>
      <c r="V201" s="17" t="s">
        <v>1672</v>
      </c>
    </row>
    <row r="202" spans="1:24" x14ac:dyDescent="0.25">
      <c r="A202" s="17" t="s">
        <v>9</v>
      </c>
      <c r="B202" s="17" t="s">
        <v>59</v>
      </c>
      <c r="C202" s="17" t="s">
        <v>767</v>
      </c>
      <c r="D202" s="17" t="s">
        <v>853</v>
      </c>
      <c r="F202" s="17" t="s">
        <v>854</v>
      </c>
      <c r="G202" s="17" t="s">
        <v>15</v>
      </c>
      <c r="I202" s="17">
        <v>2012</v>
      </c>
      <c r="J202" s="17" t="s">
        <v>46</v>
      </c>
      <c r="K202" s="17">
        <v>0.48</v>
      </c>
      <c r="L202" s="17">
        <v>0.48</v>
      </c>
      <c r="M202" s="17" t="s">
        <v>1842</v>
      </c>
      <c r="N202" s="17" t="s">
        <v>1664</v>
      </c>
      <c r="O202" s="17" t="s">
        <v>1735</v>
      </c>
      <c r="P202" s="17" t="s">
        <v>1708</v>
      </c>
    </row>
    <row r="203" spans="1:24" x14ac:dyDescent="0.25">
      <c r="A203" s="17" t="s">
        <v>9</v>
      </c>
      <c r="B203" s="17" t="s">
        <v>59</v>
      </c>
      <c r="C203" s="17" t="s">
        <v>1380</v>
      </c>
      <c r="D203" s="17" t="s">
        <v>1381</v>
      </c>
      <c r="E203" s="17" t="s">
        <v>1382</v>
      </c>
      <c r="F203" s="17" t="s">
        <v>1383</v>
      </c>
      <c r="G203" s="17" t="s">
        <v>15</v>
      </c>
      <c r="I203" s="17">
        <v>2012</v>
      </c>
      <c r="J203" s="17" t="s">
        <v>16</v>
      </c>
      <c r="K203" s="17" t="s">
        <v>1993</v>
      </c>
      <c r="L203" s="17" t="s">
        <v>1993</v>
      </c>
      <c r="M203" s="17" t="s">
        <v>2000</v>
      </c>
      <c r="N203" s="17" t="s">
        <v>1664</v>
      </c>
      <c r="O203" s="17" t="s">
        <v>1735</v>
      </c>
      <c r="P203" s="17" t="s">
        <v>1708</v>
      </c>
      <c r="Q203" s="17" t="s">
        <v>2538</v>
      </c>
      <c r="R203" s="17" t="s">
        <v>2525</v>
      </c>
      <c r="U203" s="18" t="s">
        <v>2366</v>
      </c>
      <c r="W203" s="17" t="s">
        <v>2539</v>
      </c>
      <c r="X203" s="17">
        <v>21</v>
      </c>
    </row>
    <row r="204" spans="1:24" x14ac:dyDescent="0.25">
      <c r="A204" s="17" t="s">
        <v>9</v>
      </c>
      <c r="B204" s="17" t="s">
        <v>59</v>
      </c>
      <c r="C204" s="17" t="s">
        <v>398</v>
      </c>
      <c r="D204" s="17" t="s">
        <v>403</v>
      </c>
      <c r="E204" s="17" t="s">
        <v>404</v>
      </c>
      <c r="F204" s="17" t="s">
        <v>405</v>
      </c>
      <c r="G204" s="17" t="s">
        <v>15</v>
      </c>
      <c r="I204" s="17">
        <v>2012</v>
      </c>
      <c r="J204" s="17" t="s">
        <v>24</v>
      </c>
      <c r="K204" s="17" t="s">
        <v>2578</v>
      </c>
      <c r="L204" s="17" t="s">
        <v>2578</v>
      </c>
      <c r="M204" s="17" t="s">
        <v>2000</v>
      </c>
      <c r="N204" s="17" t="s">
        <v>2444</v>
      </c>
      <c r="O204" s="17" t="s">
        <v>1735</v>
      </c>
      <c r="P204" s="17" t="s">
        <v>1708</v>
      </c>
      <c r="Q204" s="17" t="s">
        <v>2579</v>
      </c>
      <c r="R204" s="17">
        <v>23</v>
      </c>
      <c r="T204" s="18" t="s">
        <v>2252</v>
      </c>
      <c r="W204" s="17" t="s">
        <v>2580</v>
      </c>
    </row>
    <row r="205" spans="1:24" x14ac:dyDescent="0.25">
      <c r="A205" s="17" t="s">
        <v>9</v>
      </c>
      <c r="B205" s="17" t="s">
        <v>59</v>
      </c>
      <c r="C205" s="17" t="s">
        <v>1358</v>
      </c>
      <c r="D205" s="17" t="s">
        <v>1372</v>
      </c>
      <c r="F205" s="17" t="s">
        <v>1373</v>
      </c>
      <c r="G205" s="17" t="s">
        <v>15</v>
      </c>
      <c r="I205" s="17">
        <v>2012</v>
      </c>
      <c r="J205" s="17" t="s">
        <v>16</v>
      </c>
      <c r="K205" s="17" t="s">
        <v>2553</v>
      </c>
      <c r="L205" s="17" t="s">
        <v>2553</v>
      </c>
      <c r="M205" s="17" t="s">
        <v>1729</v>
      </c>
      <c r="N205" s="17">
        <v>0</v>
      </c>
      <c r="O205" s="17" t="s">
        <v>1735</v>
      </c>
      <c r="P205" s="17" t="s">
        <v>1708</v>
      </c>
      <c r="T205" s="18" t="s">
        <v>2252</v>
      </c>
      <c r="W205" s="18" t="s">
        <v>2554</v>
      </c>
    </row>
    <row r="206" spans="1:24" x14ac:dyDescent="0.25">
      <c r="A206" s="17" t="s">
        <v>9</v>
      </c>
      <c r="B206" s="17" t="s">
        <v>59</v>
      </c>
      <c r="C206" s="17" t="s">
        <v>1358</v>
      </c>
      <c r="D206" s="17" t="s">
        <v>1366</v>
      </c>
      <c r="F206" s="17" t="s">
        <v>1367</v>
      </c>
      <c r="G206" s="17" t="s">
        <v>15</v>
      </c>
      <c r="I206" s="17">
        <v>2012</v>
      </c>
      <c r="J206" s="17" t="s">
        <v>16</v>
      </c>
      <c r="K206" s="17" t="s">
        <v>2513</v>
      </c>
      <c r="L206" s="17" t="s">
        <v>2513</v>
      </c>
      <c r="M206" s="17" t="s">
        <v>2000</v>
      </c>
      <c r="N206" s="17" t="s">
        <v>1664</v>
      </c>
      <c r="O206" s="17" t="s">
        <v>1735</v>
      </c>
      <c r="P206" s="17" t="s">
        <v>1708</v>
      </c>
      <c r="Q206" s="17">
        <v>27</v>
      </c>
      <c r="W206" s="17" t="s">
        <v>2514</v>
      </c>
    </row>
    <row r="207" spans="1:24" x14ac:dyDescent="0.25">
      <c r="A207" s="17" t="s">
        <v>9</v>
      </c>
      <c r="B207" s="17" t="s">
        <v>59</v>
      </c>
      <c r="C207" s="17" t="s">
        <v>767</v>
      </c>
      <c r="D207" s="17" t="s">
        <v>827</v>
      </c>
      <c r="F207" s="17" t="s">
        <v>828</v>
      </c>
      <c r="G207" s="17" t="s">
        <v>15</v>
      </c>
      <c r="I207" s="17">
        <v>2012</v>
      </c>
      <c r="J207" s="17" t="s">
        <v>24</v>
      </c>
      <c r="K207" s="17" t="s">
        <v>2436</v>
      </c>
      <c r="L207" s="17" t="s">
        <v>2436</v>
      </c>
      <c r="M207" s="17" t="s">
        <v>1723</v>
      </c>
      <c r="N207" s="17" t="s">
        <v>1664</v>
      </c>
      <c r="O207" s="17" t="s">
        <v>1735</v>
      </c>
      <c r="P207" s="17" t="s">
        <v>1708</v>
      </c>
      <c r="Q207" s="17" t="s">
        <v>2349</v>
      </c>
      <c r="R207" s="17" t="s">
        <v>2354</v>
      </c>
      <c r="W207" s="17" t="s">
        <v>2437</v>
      </c>
    </row>
    <row r="208" spans="1:24" x14ac:dyDescent="0.25">
      <c r="A208" s="17" t="s">
        <v>9</v>
      </c>
      <c r="B208" s="17" t="s">
        <v>59</v>
      </c>
      <c r="C208" s="17" t="s">
        <v>767</v>
      </c>
      <c r="D208" s="17" t="s">
        <v>803</v>
      </c>
      <c r="F208" s="17" t="s">
        <v>804</v>
      </c>
      <c r="G208" s="17" t="s">
        <v>15</v>
      </c>
      <c r="I208" s="17">
        <v>2012</v>
      </c>
      <c r="J208" s="17" t="s">
        <v>50</v>
      </c>
      <c r="K208" s="17" t="s">
        <v>2432</v>
      </c>
      <c r="L208" s="17" t="s">
        <v>2432</v>
      </c>
      <c r="M208" s="17" t="s">
        <v>2000</v>
      </c>
      <c r="N208" s="17" t="s">
        <v>1664</v>
      </c>
      <c r="O208" s="17" t="s">
        <v>1735</v>
      </c>
      <c r="P208" s="17" t="s">
        <v>1708</v>
      </c>
      <c r="Q208" s="17">
        <v>22</v>
      </c>
      <c r="R208" s="17" t="s">
        <v>2433</v>
      </c>
      <c r="U208" s="18" t="s">
        <v>1735</v>
      </c>
      <c r="W208" s="17" t="s">
        <v>2283</v>
      </c>
    </row>
    <row r="209" spans="1:25" x14ac:dyDescent="0.25">
      <c r="A209" s="17" t="s">
        <v>9</v>
      </c>
      <c r="B209" s="17" t="s">
        <v>59</v>
      </c>
      <c r="C209" s="17" t="s">
        <v>767</v>
      </c>
      <c r="D209" s="17" t="s">
        <v>791</v>
      </c>
      <c r="F209" s="17" t="s">
        <v>792</v>
      </c>
      <c r="G209" s="17" t="s">
        <v>15</v>
      </c>
      <c r="I209" s="17">
        <v>2012</v>
      </c>
      <c r="J209" s="17" t="s">
        <v>24</v>
      </c>
      <c r="K209" s="17" t="s">
        <v>2419</v>
      </c>
      <c r="L209" s="17" t="s">
        <v>2419</v>
      </c>
      <c r="M209" s="17" t="s">
        <v>1842</v>
      </c>
      <c r="N209" s="17" t="s">
        <v>2420</v>
      </c>
      <c r="O209" s="17" t="s">
        <v>1735</v>
      </c>
      <c r="P209" s="17" t="s">
        <v>1708</v>
      </c>
      <c r="W209" s="18" t="s">
        <v>2421</v>
      </c>
    </row>
    <row r="210" spans="1:25" x14ac:dyDescent="0.25">
      <c r="A210" s="17" t="s">
        <v>9</v>
      </c>
      <c r="B210" s="17" t="s">
        <v>59</v>
      </c>
      <c r="C210" s="17" t="s">
        <v>767</v>
      </c>
      <c r="D210" s="17" t="s">
        <v>793</v>
      </c>
      <c r="F210" s="17" t="s">
        <v>794</v>
      </c>
      <c r="G210" s="17" t="s">
        <v>15</v>
      </c>
      <c r="I210" s="17">
        <v>2012</v>
      </c>
      <c r="J210" s="17" t="s">
        <v>24</v>
      </c>
      <c r="K210" s="17" t="s">
        <v>2352</v>
      </c>
      <c r="L210" s="17" t="s">
        <v>2352</v>
      </c>
      <c r="M210" s="17" t="s">
        <v>1723</v>
      </c>
      <c r="N210" s="17" t="s">
        <v>1664</v>
      </c>
      <c r="O210" s="17" t="s">
        <v>1735</v>
      </c>
      <c r="P210" s="17" t="s">
        <v>1708</v>
      </c>
      <c r="Q210" s="17" t="s">
        <v>2353</v>
      </c>
      <c r="R210" s="17" t="s">
        <v>2354</v>
      </c>
      <c r="W210" s="17" t="s">
        <v>2355</v>
      </c>
    </row>
    <row r="211" spans="1:25" x14ac:dyDescent="0.25">
      <c r="A211" s="17" t="s">
        <v>9</v>
      </c>
      <c r="B211" s="17" t="s">
        <v>59</v>
      </c>
      <c r="C211" s="17" t="s">
        <v>767</v>
      </c>
      <c r="D211" s="17" t="s">
        <v>807</v>
      </c>
      <c r="F211" s="17" t="s">
        <v>808</v>
      </c>
      <c r="G211" s="17" t="s">
        <v>15</v>
      </c>
      <c r="I211" s="17">
        <v>2012</v>
      </c>
      <c r="J211" s="17" t="s">
        <v>24</v>
      </c>
      <c r="K211" s="17" t="s">
        <v>2400</v>
      </c>
      <c r="L211" s="17" t="s">
        <v>2400</v>
      </c>
      <c r="M211" s="17" t="s">
        <v>1712</v>
      </c>
      <c r="N211" s="17" t="s">
        <v>1816</v>
      </c>
      <c r="O211" s="17" t="s">
        <v>1735</v>
      </c>
      <c r="P211" s="17" t="s">
        <v>1708</v>
      </c>
      <c r="W211" s="17" t="s">
        <v>2401</v>
      </c>
    </row>
    <row r="212" spans="1:25" x14ac:dyDescent="0.25">
      <c r="A212" s="17" t="s">
        <v>9</v>
      </c>
      <c r="B212" s="17" t="s">
        <v>59</v>
      </c>
      <c r="C212" s="17" t="s">
        <v>767</v>
      </c>
      <c r="D212" s="17" t="s">
        <v>815</v>
      </c>
      <c r="F212" s="17" t="s">
        <v>816</v>
      </c>
      <c r="G212" s="17" t="s">
        <v>15</v>
      </c>
      <c r="I212" s="17">
        <v>2012</v>
      </c>
      <c r="J212" s="17" t="s">
        <v>24</v>
      </c>
      <c r="K212" s="17" t="s">
        <v>2396</v>
      </c>
      <c r="L212" s="17" t="s">
        <v>2396</v>
      </c>
      <c r="N212" s="17" t="s">
        <v>1664</v>
      </c>
      <c r="O212" s="17" t="s">
        <v>1735</v>
      </c>
      <c r="P212" s="17" t="s">
        <v>1708</v>
      </c>
      <c r="Q212" s="17" t="s">
        <v>2397</v>
      </c>
      <c r="R212" s="17">
        <v>49</v>
      </c>
      <c r="T212" s="18" t="s">
        <v>2398</v>
      </c>
      <c r="W212" s="17" t="s">
        <v>2399</v>
      </c>
    </row>
    <row r="213" spans="1:25" x14ac:dyDescent="0.25">
      <c r="A213" s="17" t="s">
        <v>2043</v>
      </c>
      <c r="B213" s="17" t="s">
        <v>2063</v>
      </c>
      <c r="C213" s="17" t="s">
        <v>2101</v>
      </c>
      <c r="D213" s="17" t="s">
        <v>2134</v>
      </c>
      <c r="F213" s="17" t="s">
        <v>2135</v>
      </c>
      <c r="G213" s="17" t="s">
        <v>15</v>
      </c>
      <c r="I213" s="18">
        <v>2012</v>
      </c>
      <c r="J213" s="17" t="s">
        <v>46</v>
      </c>
      <c r="M213" s="17" t="s">
        <v>1727</v>
      </c>
      <c r="N213" s="17" t="s">
        <v>1713</v>
      </c>
      <c r="O213" s="17" t="s">
        <v>1735</v>
      </c>
      <c r="P213" s="17" t="s">
        <v>2015</v>
      </c>
      <c r="T213" s="17"/>
      <c r="U213" s="17"/>
      <c r="V213" s="17" t="s">
        <v>1672</v>
      </c>
      <c r="W213" s="17" t="s">
        <v>2259</v>
      </c>
    </row>
    <row r="214" spans="1:25" x14ac:dyDescent="0.25">
      <c r="A214" s="17" t="s">
        <v>9</v>
      </c>
      <c r="B214" s="17" t="s">
        <v>59</v>
      </c>
      <c r="C214" s="17" t="s">
        <v>767</v>
      </c>
      <c r="D214" s="17" t="s">
        <v>819</v>
      </c>
      <c r="F214" s="17" t="s">
        <v>820</v>
      </c>
      <c r="G214" s="17" t="s">
        <v>27</v>
      </c>
      <c r="I214" s="17">
        <v>2012</v>
      </c>
      <c r="J214" s="17" t="s">
        <v>24</v>
      </c>
      <c r="K214" s="17" t="s">
        <v>2359</v>
      </c>
      <c r="L214" s="17" t="s">
        <v>2359</v>
      </c>
      <c r="M214" s="17" t="s">
        <v>1729</v>
      </c>
      <c r="N214" s="17" t="s">
        <v>1664</v>
      </c>
      <c r="O214" s="17" t="s">
        <v>1735</v>
      </c>
      <c r="P214" s="17" t="s">
        <v>1708</v>
      </c>
      <c r="W214" s="17" t="s">
        <v>2360</v>
      </c>
    </row>
    <row r="215" spans="1:25" x14ac:dyDescent="0.25">
      <c r="A215" s="17" t="s">
        <v>9</v>
      </c>
      <c r="B215" s="17" t="s">
        <v>59</v>
      </c>
      <c r="C215" s="17" t="s">
        <v>767</v>
      </c>
      <c r="D215" s="17" t="s">
        <v>772</v>
      </c>
      <c r="F215" s="17" t="s">
        <v>773</v>
      </c>
      <c r="G215" s="17" t="s">
        <v>27</v>
      </c>
      <c r="I215" s="17">
        <v>2013</v>
      </c>
      <c r="J215" s="17" t="s">
        <v>24</v>
      </c>
      <c r="K215" s="17" t="s">
        <v>2351</v>
      </c>
      <c r="L215" s="17" t="s">
        <v>2351</v>
      </c>
      <c r="N215" s="17" t="s">
        <v>1664</v>
      </c>
      <c r="O215" s="17" t="s">
        <v>1735</v>
      </c>
      <c r="P215" s="17" t="s">
        <v>1708</v>
      </c>
      <c r="T215" s="18" t="s">
        <v>2252</v>
      </c>
      <c r="W215" s="17" t="s">
        <v>2345</v>
      </c>
    </row>
    <row r="216" spans="1:25" x14ac:dyDescent="0.25">
      <c r="A216" s="17" t="s">
        <v>2043</v>
      </c>
      <c r="B216" s="17" t="s">
        <v>2063</v>
      </c>
      <c r="C216" s="17" t="s">
        <v>2101</v>
      </c>
      <c r="D216" s="17" t="s">
        <v>2124</v>
      </c>
      <c r="E216" s="17" t="s">
        <v>2125</v>
      </c>
      <c r="F216" s="17" t="s">
        <v>2126</v>
      </c>
      <c r="G216" s="17" t="s">
        <v>44</v>
      </c>
      <c r="H216" s="17" t="s">
        <v>2127</v>
      </c>
      <c r="I216" s="18">
        <v>2012</v>
      </c>
      <c r="J216" s="17" t="s">
        <v>16</v>
      </c>
      <c r="K216" s="17" t="s">
        <v>2296</v>
      </c>
      <c r="L216" s="17" t="s">
        <v>2296</v>
      </c>
      <c r="M216" s="17" t="s">
        <v>1727</v>
      </c>
      <c r="N216" s="17" t="s">
        <v>1668</v>
      </c>
      <c r="O216" s="17" t="s">
        <v>1735</v>
      </c>
      <c r="P216" s="17" t="s">
        <v>2015</v>
      </c>
      <c r="T216" s="17"/>
      <c r="U216" s="17"/>
      <c r="V216" s="17" t="s">
        <v>1672</v>
      </c>
    </row>
    <row r="217" spans="1:25" x14ac:dyDescent="0.25">
      <c r="A217" s="17" t="s">
        <v>2043</v>
      </c>
      <c r="B217" s="17" t="s">
        <v>2063</v>
      </c>
      <c r="C217" s="17" t="s">
        <v>2101</v>
      </c>
      <c r="D217" s="17" t="s">
        <v>2160</v>
      </c>
      <c r="E217" s="17" t="s">
        <v>2161</v>
      </c>
      <c r="F217" s="17" t="s">
        <v>2162</v>
      </c>
      <c r="G217" s="17" t="s">
        <v>44</v>
      </c>
      <c r="H217" s="17" t="s">
        <v>713</v>
      </c>
      <c r="I217" s="18">
        <v>2012</v>
      </c>
      <c r="J217" s="17" t="s">
        <v>24</v>
      </c>
      <c r="K217" s="17" t="s">
        <v>2299</v>
      </c>
      <c r="L217" s="17" t="s">
        <v>2299</v>
      </c>
      <c r="M217" s="17" t="s">
        <v>1727</v>
      </c>
      <c r="N217" s="17" t="s">
        <v>2282</v>
      </c>
      <c r="O217" s="17" t="s">
        <v>1735</v>
      </c>
      <c r="P217" s="17" t="s">
        <v>2015</v>
      </c>
      <c r="T217" s="17"/>
      <c r="U217" s="17"/>
      <c r="V217" s="17" t="s">
        <v>1759</v>
      </c>
    </row>
    <row r="218" spans="1:25" x14ac:dyDescent="0.25">
      <c r="A218" s="17" t="s">
        <v>39</v>
      </c>
      <c r="B218" s="17" t="s">
        <v>1002</v>
      </c>
      <c r="C218" s="17" t="s">
        <v>1003</v>
      </c>
      <c r="D218" s="17" t="s">
        <v>1011</v>
      </c>
      <c r="F218" s="17" t="s">
        <v>1012</v>
      </c>
      <c r="G218" s="17" t="s">
        <v>15</v>
      </c>
      <c r="I218" s="17">
        <v>2012</v>
      </c>
      <c r="J218" s="17" t="s">
        <v>46</v>
      </c>
      <c r="K218" s="19" t="s">
        <v>2012</v>
      </c>
      <c r="L218" s="17" t="s">
        <v>2013</v>
      </c>
      <c r="M218" s="17" t="s">
        <v>2000</v>
      </c>
      <c r="N218" s="17" t="s">
        <v>1664</v>
      </c>
      <c r="O218" s="17" t="s">
        <v>2014</v>
      </c>
      <c r="P218" s="17" t="s">
        <v>2015</v>
      </c>
      <c r="Q218" s="17" t="s">
        <v>2016</v>
      </c>
      <c r="R218" s="17" t="s">
        <v>2017</v>
      </c>
      <c r="V218" s="17" t="s">
        <v>2018</v>
      </c>
    </row>
    <row r="219" spans="1:25" x14ac:dyDescent="0.25">
      <c r="A219" s="17" t="s">
        <v>2043</v>
      </c>
      <c r="B219" s="17" t="s">
        <v>2063</v>
      </c>
      <c r="C219" s="17" t="s">
        <v>2101</v>
      </c>
      <c r="D219" s="17" t="s">
        <v>1577</v>
      </c>
      <c r="F219" s="17" t="s">
        <v>2167</v>
      </c>
      <c r="G219" s="17" t="s">
        <v>15</v>
      </c>
      <c r="I219" s="18">
        <v>2012</v>
      </c>
      <c r="J219" s="17" t="s">
        <v>46</v>
      </c>
      <c r="K219" s="17" t="s">
        <v>2271</v>
      </c>
      <c r="L219" s="17" t="s">
        <v>2272</v>
      </c>
      <c r="M219" s="17" t="s">
        <v>1727</v>
      </c>
      <c r="N219" s="17" t="s">
        <v>1664</v>
      </c>
      <c r="O219" s="17" t="s">
        <v>2014</v>
      </c>
      <c r="P219" s="17" t="s">
        <v>2015</v>
      </c>
      <c r="Q219" s="17" t="s">
        <v>2273</v>
      </c>
      <c r="R219" s="17" t="s">
        <v>2274</v>
      </c>
      <c r="T219" s="17"/>
      <c r="U219" s="17"/>
      <c r="V219" s="17" t="s">
        <v>1689</v>
      </c>
      <c r="W219" s="17" t="s">
        <v>1863</v>
      </c>
    </row>
    <row r="220" spans="1:25" x14ac:dyDescent="0.25">
      <c r="A220" s="17" t="s">
        <v>2043</v>
      </c>
      <c r="B220" s="17" t="s">
        <v>2063</v>
      </c>
      <c r="C220" s="17" t="s">
        <v>2101</v>
      </c>
      <c r="D220" s="17" t="s">
        <v>2165</v>
      </c>
      <c r="F220" s="17" t="s">
        <v>2166</v>
      </c>
      <c r="G220" s="17" t="s">
        <v>15</v>
      </c>
      <c r="I220" s="18">
        <v>2012</v>
      </c>
      <c r="J220" s="17" t="s">
        <v>16</v>
      </c>
      <c r="K220" s="17" t="s">
        <v>2305</v>
      </c>
      <c r="L220" s="17" t="s">
        <v>2306</v>
      </c>
      <c r="M220" s="17" t="s">
        <v>1727</v>
      </c>
      <c r="N220" s="17" t="s">
        <v>1786</v>
      </c>
      <c r="O220" s="17" t="s">
        <v>2014</v>
      </c>
      <c r="P220" s="17" t="s">
        <v>2015</v>
      </c>
      <c r="Q220" s="17" t="s">
        <v>2307</v>
      </c>
      <c r="R220" s="17" t="s">
        <v>2308</v>
      </c>
      <c r="T220" s="17"/>
      <c r="U220" s="17">
        <v>3</v>
      </c>
      <c r="V220" s="17" t="s">
        <v>1759</v>
      </c>
      <c r="W220" s="17">
        <v>122</v>
      </c>
    </row>
    <row r="221" spans="1:25" x14ac:dyDescent="0.25">
      <c r="A221" s="17" t="s">
        <v>2043</v>
      </c>
      <c r="B221" s="17" t="s">
        <v>2063</v>
      </c>
      <c r="C221" s="17" t="s">
        <v>2101</v>
      </c>
      <c r="D221" s="17" t="s">
        <v>2168</v>
      </c>
      <c r="F221" s="17" t="s">
        <v>2169</v>
      </c>
      <c r="G221" s="17" t="s">
        <v>15</v>
      </c>
      <c r="I221" s="18">
        <v>2014</v>
      </c>
      <c r="J221" s="17" t="s">
        <v>46</v>
      </c>
      <c r="K221" s="17" t="s">
        <v>2288</v>
      </c>
      <c r="L221" s="17" t="s">
        <v>2288</v>
      </c>
      <c r="M221" s="17" t="s">
        <v>1677</v>
      </c>
      <c r="N221" s="17" t="s">
        <v>2282</v>
      </c>
      <c r="O221" s="17" t="s">
        <v>2014</v>
      </c>
      <c r="P221" s="17" t="s">
        <v>2015</v>
      </c>
      <c r="T221" s="17"/>
      <c r="U221" s="17"/>
      <c r="W221" s="17">
        <v>110</v>
      </c>
    </row>
    <row r="222" spans="1:25" x14ac:dyDescent="0.25">
      <c r="A222" s="17" t="s">
        <v>2043</v>
      </c>
      <c r="B222" s="17" t="s">
        <v>2063</v>
      </c>
      <c r="C222" s="17" t="s">
        <v>2101</v>
      </c>
      <c r="D222" s="17" t="s">
        <v>2139</v>
      </c>
      <c r="E222" s="17" t="s">
        <v>2140</v>
      </c>
      <c r="F222" s="17" t="s">
        <v>2141</v>
      </c>
      <c r="G222" s="17" t="s">
        <v>44</v>
      </c>
      <c r="H222" s="17" t="s">
        <v>118</v>
      </c>
      <c r="I222" s="18">
        <v>2013</v>
      </c>
      <c r="J222" s="17" t="s">
        <v>24</v>
      </c>
      <c r="K222" s="17" t="s">
        <v>2254</v>
      </c>
      <c r="L222" s="17" t="s">
        <v>2255</v>
      </c>
      <c r="M222" s="17" t="s">
        <v>1729</v>
      </c>
      <c r="N222" s="17" t="s">
        <v>1664</v>
      </c>
      <c r="O222" s="17" t="s">
        <v>2014</v>
      </c>
      <c r="P222" s="17" t="s">
        <v>2015</v>
      </c>
      <c r="Q222" s="17">
        <v>35</v>
      </c>
      <c r="R222" s="17">
        <v>60</v>
      </c>
      <c r="T222" s="17" t="s">
        <v>2256</v>
      </c>
      <c r="U222" s="17"/>
      <c r="V222" s="17" t="s">
        <v>1672</v>
      </c>
      <c r="Y222" s="17">
        <v>87.6</v>
      </c>
    </row>
    <row r="223" spans="1:25" x14ac:dyDescent="0.25">
      <c r="A223" s="17" t="s">
        <v>2043</v>
      </c>
      <c r="B223" s="17" t="s">
        <v>2063</v>
      </c>
      <c r="C223" s="17" t="s">
        <v>2101</v>
      </c>
      <c r="D223" s="17" t="s">
        <v>2145</v>
      </c>
      <c r="F223" s="17" t="s">
        <v>2146</v>
      </c>
      <c r="G223" s="17" t="s">
        <v>44</v>
      </c>
      <c r="H223" s="17" t="s">
        <v>2147</v>
      </c>
      <c r="I223" s="18">
        <v>2012</v>
      </c>
      <c r="J223" s="17" t="s">
        <v>16</v>
      </c>
      <c r="M223" s="17" t="s">
        <v>1750</v>
      </c>
      <c r="O223" s="17" t="s">
        <v>2014</v>
      </c>
      <c r="T223" s="17"/>
      <c r="U223" s="17"/>
      <c r="V223" s="17" t="s">
        <v>1672</v>
      </c>
      <c r="W223" s="17" t="s">
        <v>2283</v>
      </c>
    </row>
    <row r="224" spans="1:25" x14ac:dyDescent="0.25">
      <c r="A224" s="17" t="s">
        <v>2043</v>
      </c>
      <c r="B224" s="17" t="s">
        <v>2063</v>
      </c>
      <c r="C224" s="17" t="s">
        <v>2064</v>
      </c>
      <c r="D224" s="17" t="s">
        <v>408</v>
      </c>
      <c r="E224" s="17" t="s">
        <v>2072</v>
      </c>
      <c r="F224" s="17" t="s">
        <v>2073</v>
      </c>
      <c r="G224" s="17" t="s">
        <v>15</v>
      </c>
      <c r="I224" s="18">
        <v>2012</v>
      </c>
      <c r="J224" s="17" t="s">
        <v>46</v>
      </c>
      <c r="K224" s="17" t="s">
        <v>2242</v>
      </c>
      <c r="L224" s="17" t="s">
        <v>2242</v>
      </c>
      <c r="M224" s="17" t="s">
        <v>1842</v>
      </c>
      <c r="N224" s="17" t="s">
        <v>1911</v>
      </c>
      <c r="O224" s="17" t="s">
        <v>1674</v>
      </c>
      <c r="P224" s="17" t="s">
        <v>2015</v>
      </c>
      <c r="T224" s="17"/>
      <c r="U224" s="17"/>
      <c r="V224" s="17" t="s">
        <v>1672</v>
      </c>
    </row>
    <row r="225" spans="1:25" x14ac:dyDescent="0.25">
      <c r="A225" s="17" t="s">
        <v>2043</v>
      </c>
      <c r="B225" s="17" t="s">
        <v>2063</v>
      </c>
      <c r="C225" s="17" t="s">
        <v>2064</v>
      </c>
      <c r="D225" s="17" t="s">
        <v>2069</v>
      </c>
      <c r="E225" s="17" t="s">
        <v>2070</v>
      </c>
      <c r="F225" s="17" t="s">
        <v>2071</v>
      </c>
      <c r="G225" s="17" t="s">
        <v>15</v>
      </c>
      <c r="I225" s="18">
        <v>2012</v>
      </c>
      <c r="J225" s="17" t="s">
        <v>46</v>
      </c>
      <c r="K225" s="17" t="s">
        <v>2243</v>
      </c>
      <c r="L225" s="17" t="s">
        <v>2244</v>
      </c>
      <c r="M225" s="17" t="s">
        <v>1723</v>
      </c>
      <c r="N225" s="17" t="s">
        <v>2245</v>
      </c>
      <c r="O225" s="17" t="s">
        <v>1674</v>
      </c>
      <c r="P225" s="17" t="s">
        <v>2015</v>
      </c>
      <c r="T225" s="17"/>
      <c r="U225" s="17"/>
      <c r="V225" s="17" t="s">
        <v>2246</v>
      </c>
      <c r="W225" s="17" t="s">
        <v>2247</v>
      </c>
    </row>
    <row r="226" spans="1:25" x14ac:dyDescent="0.25">
      <c r="A226" s="17" t="s">
        <v>2043</v>
      </c>
      <c r="B226" s="17" t="s">
        <v>2063</v>
      </c>
      <c r="C226" s="17" t="s">
        <v>2101</v>
      </c>
      <c r="D226" s="17" t="s">
        <v>247</v>
      </c>
      <c r="F226" s="17" t="s">
        <v>2136</v>
      </c>
      <c r="G226" s="17" t="s">
        <v>15</v>
      </c>
      <c r="I226" s="18">
        <v>2012</v>
      </c>
      <c r="J226" s="17" t="s">
        <v>46</v>
      </c>
      <c r="K226" s="17" t="s">
        <v>2270</v>
      </c>
      <c r="L226" s="17" t="s">
        <v>2270</v>
      </c>
      <c r="M226" s="17" t="s">
        <v>1842</v>
      </c>
      <c r="N226" s="17" t="s">
        <v>1911</v>
      </c>
      <c r="O226" s="17" t="s">
        <v>1683</v>
      </c>
      <c r="P226" s="17" t="s">
        <v>2015</v>
      </c>
      <c r="T226" s="17"/>
      <c r="U226" s="17"/>
    </row>
    <row r="227" spans="1:25" x14ac:dyDescent="0.25">
      <c r="A227" s="17" t="s">
        <v>2043</v>
      </c>
      <c r="B227" s="17" t="s">
        <v>2063</v>
      </c>
      <c r="C227" s="17" t="s">
        <v>2101</v>
      </c>
      <c r="D227" s="17" t="s">
        <v>310</v>
      </c>
      <c r="F227" s="17" t="s">
        <v>2120</v>
      </c>
      <c r="G227" s="17" t="s">
        <v>15</v>
      </c>
      <c r="I227" s="18">
        <v>2012</v>
      </c>
      <c r="J227" s="17" t="s">
        <v>50</v>
      </c>
      <c r="K227" s="17" t="s">
        <v>2276</v>
      </c>
      <c r="L227" s="17" t="s">
        <v>2276</v>
      </c>
      <c r="M227" s="17" t="s">
        <v>1723</v>
      </c>
      <c r="N227" s="17" t="s">
        <v>2277</v>
      </c>
      <c r="O227" s="17" t="s">
        <v>1683</v>
      </c>
      <c r="P227" s="17" t="s">
        <v>2015</v>
      </c>
      <c r="Q227" s="17" t="s">
        <v>2278</v>
      </c>
      <c r="R227" s="17" t="s">
        <v>2280</v>
      </c>
      <c r="T227" s="17">
        <v>50</v>
      </c>
      <c r="U227" s="17" t="s">
        <v>2279</v>
      </c>
      <c r="V227" s="17" t="s">
        <v>1759</v>
      </c>
      <c r="W227" s="17" t="s">
        <v>2281</v>
      </c>
      <c r="Y227" s="17">
        <v>88</v>
      </c>
    </row>
    <row r="228" spans="1:25" x14ac:dyDescent="0.25">
      <c r="A228" s="17" t="s">
        <v>2043</v>
      </c>
      <c r="B228" s="17" t="s">
        <v>2063</v>
      </c>
      <c r="C228" s="17" t="s">
        <v>2101</v>
      </c>
      <c r="D228" s="17" t="s">
        <v>2163</v>
      </c>
      <c r="F228" s="17" t="s">
        <v>2164</v>
      </c>
      <c r="G228" s="17" t="s">
        <v>15</v>
      </c>
      <c r="I228" s="18">
        <v>2012</v>
      </c>
      <c r="J228" s="17" t="s">
        <v>46</v>
      </c>
      <c r="K228" s="17" t="s">
        <v>2275</v>
      </c>
      <c r="L228" s="17" t="s">
        <v>2275</v>
      </c>
      <c r="M228" s="17" t="s">
        <v>1723</v>
      </c>
      <c r="N228" s="17" t="s">
        <v>1911</v>
      </c>
      <c r="O228" s="17" t="s">
        <v>1914</v>
      </c>
      <c r="P228" s="17" t="s">
        <v>2015</v>
      </c>
      <c r="T228" s="17"/>
      <c r="U228" s="17"/>
      <c r="W228" s="17" t="s">
        <v>1838</v>
      </c>
    </row>
    <row r="229" spans="1:25" x14ac:dyDescent="0.25">
      <c r="A229" s="17" t="s">
        <v>2043</v>
      </c>
      <c r="B229" s="17" t="s">
        <v>2063</v>
      </c>
      <c r="C229" s="17" t="s">
        <v>2064</v>
      </c>
      <c r="D229" s="17" t="s">
        <v>2074</v>
      </c>
      <c r="E229" s="17" t="s">
        <v>2075</v>
      </c>
      <c r="F229" s="17" t="s">
        <v>2076</v>
      </c>
      <c r="G229" s="17" t="s">
        <v>15</v>
      </c>
      <c r="I229" s="18">
        <v>2012</v>
      </c>
      <c r="J229" s="17" t="s">
        <v>50</v>
      </c>
      <c r="K229" s="17" t="s">
        <v>2239</v>
      </c>
      <c r="L229" s="17" t="s">
        <v>2240</v>
      </c>
      <c r="M229" s="17" t="s">
        <v>1723</v>
      </c>
      <c r="N229" s="17" t="s">
        <v>1911</v>
      </c>
      <c r="O229" s="17" t="s">
        <v>1914</v>
      </c>
      <c r="P229" s="17" t="s">
        <v>2015</v>
      </c>
      <c r="Q229" s="17" t="s">
        <v>2241</v>
      </c>
      <c r="R229" s="17">
        <v>70</v>
      </c>
      <c r="T229" s="17"/>
      <c r="U229" s="17"/>
      <c r="V229" s="17" t="s">
        <v>1672</v>
      </c>
      <c r="W229" s="17" t="s">
        <v>2187</v>
      </c>
    </row>
    <row r="230" spans="1:25" x14ac:dyDescent="0.25">
      <c r="A230" s="17" t="s">
        <v>9</v>
      </c>
      <c r="B230" s="17" t="s">
        <v>59</v>
      </c>
      <c r="C230" s="17" t="s">
        <v>1358</v>
      </c>
      <c r="D230" s="17" t="s">
        <v>976</v>
      </c>
      <c r="F230" s="17" t="s">
        <v>1379</v>
      </c>
      <c r="G230" s="17" t="s">
        <v>15</v>
      </c>
      <c r="I230" s="17">
        <v>2013</v>
      </c>
      <c r="J230" s="17" t="s">
        <v>46</v>
      </c>
      <c r="K230" s="17">
        <v>0.15</v>
      </c>
      <c r="L230" s="17">
        <v>0.15</v>
      </c>
      <c r="M230" s="17" t="s">
        <v>2528</v>
      </c>
      <c r="N230" s="17" t="s">
        <v>1664</v>
      </c>
      <c r="O230" s="17" t="s">
        <v>2459</v>
      </c>
      <c r="P230" s="17" t="s">
        <v>1708</v>
      </c>
      <c r="Q230" s="17" t="s">
        <v>2235</v>
      </c>
      <c r="R230" s="17" t="s">
        <v>2529</v>
      </c>
      <c r="W230" s="17" t="s">
        <v>2530</v>
      </c>
    </row>
    <row r="231" spans="1:25" x14ac:dyDescent="0.25">
      <c r="A231" s="17" t="s">
        <v>9</v>
      </c>
      <c r="B231" s="17" t="s">
        <v>59</v>
      </c>
      <c r="C231" s="17" t="s">
        <v>1442</v>
      </c>
      <c r="D231" s="17" t="s">
        <v>1458</v>
      </c>
      <c r="E231" s="17" t="s">
        <v>1459</v>
      </c>
      <c r="F231" s="17" t="s">
        <v>1460</v>
      </c>
      <c r="G231" s="17" t="s">
        <v>15</v>
      </c>
      <c r="I231" s="17">
        <v>2012</v>
      </c>
      <c r="J231" s="17" t="s">
        <v>24</v>
      </c>
      <c r="K231" s="17" t="s">
        <v>2495</v>
      </c>
      <c r="L231" s="17" t="s">
        <v>2495</v>
      </c>
      <c r="M231" s="17" t="s">
        <v>2496</v>
      </c>
      <c r="N231" s="17" t="s">
        <v>1664</v>
      </c>
      <c r="O231" s="17" t="s">
        <v>2459</v>
      </c>
      <c r="P231" s="17" t="s">
        <v>1708</v>
      </c>
      <c r="Q231" s="17" t="s">
        <v>2497</v>
      </c>
      <c r="R231" s="17" t="s">
        <v>2498</v>
      </c>
      <c r="S231" s="17">
        <v>9.8000000000000007</v>
      </c>
      <c r="T231" s="18" t="s">
        <v>2499</v>
      </c>
      <c r="U231" s="18" t="s">
        <v>2500</v>
      </c>
      <c r="V231" s="18" t="s">
        <v>1672</v>
      </c>
      <c r="W231" s="18" t="s">
        <v>2501</v>
      </c>
      <c r="X231" s="17">
        <v>23.5</v>
      </c>
      <c r="Y231" s="17">
        <v>75</v>
      </c>
    </row>
    <row r="232" spans="1:25" x14ac:dyDescent="0.25">
      <c r="A232" s="17" t="s">
        <v>9</v>
      </c>
      <c r="B232" s="17" t="s">
        <v>59</v>
      </c>
      <c r="C232" s="17" t="s">
        <v>1358</v>
      </c>
      <c r="D232" s="17" t="s">
        <v>283</v>
      </c>
      <c r="F232" s="17" t="s">
        <v>1378</v>
      </c>
      <c r="G232" s="17" t="s">
        <v>27</v>
      </c>
      <c r="I232" s="17">
        <v>2012</v>
      </c>
      <c r="J232" s="17" t="s">
        <v>24</v>
      </c>
      <c r="K232" s="17">
        <v>0.13</v>
      </c>
      <c r="L232" s="17">
        <v>0.13</v>
      </c>
      <c r="M232" s="17" t="s">
        <v>1727</v>
      </c>
      <c r="N232" s="17" t="s">
        <v>1664</v>
      </c>
      <c r="O232" s="17" t="s">
        <v>2459</v>
      </c>
      <c r="P232" s="17" t="s">
        <v>1708</v>
      </c>
      <c r="Q232" s="17">
        <v>24</v>
      </c>
      <c r="R232" s="17" t="s">
        <v>2531</v>
      </c>
      <c r="T232" s="18" t="s">
        <v>2532</v>
      </c>
      <c r="W232" s="17" t="s">
        <v>2533</v>
      </c>
    </row>
    <row r="233" spans="1:25" x14ac:dyDescent="0.25">
      <c r="A233" s="17" t="s">
        <v>9</v>
      </c>
      <c r="B233" s="17" t="s">
        <v>59</v>
      </c>
      <c r="C233" s="17" t="s">
        <v>981</v>
      </c>
      <c r="D233" s="17" t="s">
        <v>982</v>
      </c>
      <c r="F233" s="17" t="s">
        <v>983</v>
      </c>
      <c r="G233" s="17" t="s">
        <v>27</v>
      </c>
      <c r="I233" s="17">
        <v>2012</v>
      </c>
      <c r="J233" s="17" t="s">
        <v>16</v>
      </c>
      <c r="K233" s="17" t="s">
        <v>2465</v>
      </c>
      <c r="L233" s="17" t="s">
        <v>2465</v>
      </c>
      <c r="M233" s="17" t="s">
        <v>1677</v>
      </c>
      <c r="N233" s="17" t="s">
        <v>1713</v>
      </c>
      <c r="O233" s="17" t="s">
        <v>2459</v>
      </c>
      <c r="P233" s="17" t="s">
        <v>1708</v>
      </c>
      <c r="Q233" s="17" t="s">
        <v>2364</v>
      </c>
      <c r="R233" s="17" t="s">
        <v>2035</v>
      </c>
      <c r="T233" s="18" t="s">
        <v>2252</v>
      </c>
      <c r="U233" s="18" t="s">
        <v>1735</v>
      </c>
      <c r="V233" s="18" t="s">
        <v>1672</v>
      </c>
      <c r="W233" s="18" t="s">
        <v>2466</v>
      </c>
      <c r="X233" s="17">
        <v>19</v>
      </c>
    </row>
    <row r="234" spans="1:25" x14ac:dyDescent="0.25">
      <c r="A234" s="17" t="s">
        <v>9</v>
      </c>
      <c r="B234" s="17" t="s">
        <v>59</v>
      </c>
      <c r="C234" s="17" t="s">
        <v>1289</v>
      </c>
      <c r="D234" s="17" t="s">
        <v>70</v>
      </c>
      <c r="F234" s="17" t="s">
        <v>1290</v>
      </c>
      <c r="G234" s="17" t="s">
        <v>44</v>
      </c>
      <c r="H234" s="17" t="s">
        <v>1291</v>
      </c>
      <c r="I234" s="17">
        <v>2013</v>
      </c>
      <c r="J234" s="17" t="s">
        <v>16</v>
      </c>
      <c r="K234" s="17">
        <v>0.38</v>
      </c>
      <c r="L234" s="17">
        <v>0.4</v>
      </c>
      <c r="M234" s="17" t="s">
        <v>1712</v>
      </c>
      <c r="N234" s="17" t="s">
        <v>2282</v>
      </c>
      <c r="O234" s="17" t="s">
        <v>2459</v>
      </c>
      <c r="P234" s="17" t="s">
        <v>1708</v>
      </c>
      <c r="Q234" s="17" t="s">
        <v>2460</v>
      </c>
      <c r="R234" s="17" t="s">
        <v>2461</v>
      </c>
      <c r="T234" s="18" t="s">
        <v>2252</v>
      </c>
      <c r="V234" s="18" t="s">
        <v>1689</v>
      </c>
      <c r="W234" s="17">
        <v>90</v>
      </c>
      <c r="X234" s="17">
        <v>19</v>
      </c>
    </row>
    <row r="235" spans="1:25" x14ac:dyDescent="0.25">
      <c r="A235" s="17" t="s">
        <v>2043</v>
      </c>
      <c r="B235" s="17" t="s">
        <v>2051</v>
      </c>
      <c r="C235" s="17" t="s">
        <v>2052</v>
      </c>
      <c r="D235" s="17" t="s">
        <v>2053</v>
      </c>
      <c r="F235" s="17" t="s">
        <v>2054</v>
      </c>
      <c r="G235" s="17" t="s">
        <v>101</v>
      </c>
      <c r="H235" s="17" t="s">
        <v>2055</v>
      </c>
      <c r="I235" s="18">
        <v>2013</v>
      </c>
      <c r="J235" s="17" t="s">
        <v>16</v>
      </c>
      <c r="K235" s="17">
        <v>1.55</v>
      </c>
      <c r="L235" s="17">
        <v>1.4</v>
      </c>
      <c r="M235" s="17" t="s">
        <v>1729</v>
      </c>
      <c r="N235" s="17" t="s">
        <v>1911</v>
      </c>
      <c r="O235" s="17" t="s">
        <v>1787</v>
      </c>
      <c r="P235" s="17" t="s">
        <v>2015</v>
      </c>
      <c r="Q235" s="17" t="s">
        <v>2204</v>
      </c>
      <c r="R235" s="17">
        <v>177</v>
      </c>
      <c r="T235" s="17" t="s">
        <v>2205</v>
      </c>
      <c r="U235" s="17"/>
      <c r="V235" s="17" t="s">
        <v>1759</v>
      </c>
      <c r="W235" s="17" t="s">
        <v>2206</v>
      </c>
    </row>
    <row r="236" spans="1:25" x14ac:dyDescent="0.25">
      <c r="A236" s="17" t="s">
        <v>67</v>
      </c>
      <c r="B236" s="17" t="s">
        <v>445</v>
      </c>
      <c r="C236" s="17" t="s">
        <v>446</v>
      </c>
      <c r="D236" s="17" t="s">
        <v>447</v>
      </c>
      <c r="F236" s="17" t="s">
        <v>448</v>
      </c>
      <c r="G236" s="17" t="s">
        <v>101</v>
      </c>
      <c r="H236" s="17" t="s">
        <v>449</v>
      </c>
      <c r="I236" s="17">
        <v>2013</v>
      </c>
      <c r="J236" s="17" t="s">
        <v>16</v>
      </c>
      <c r="K236" s="17" t="s">
        <v>1739</v>
      </c>
      <c r="L236" s="17" t="s">
        <v>1739</v>
      </c>
      <c r="M236" s="17" t="s">
        <v>1727</v>
      </c>
      <c r="N236" s="17" t="s">
        <v>1664</v>
      </c>
      <c r="O236" s="17" t="s">
        <v>1787</v>
      </c>
      <c r="P236" s="17" t="s">
        <v>1708</v>
      </c>
      <c r="Q236" s="17">
        <v>79</v>
      </c>
      <c r="R236" s="17">
        <v>235</v>
      </c>
      <c r="W236" s="17">
        <v>300</v>
      </c>
      <c r="X236" s="17" t="s">
        <v>1740</v>
      </c>
      <c r="Y236" s="17" t="s">
        <v>1741</v>
      </c>
    </row>
    <row r="237" spans="1:25" x14ac:dyDescent="0.25">
      <c r="A237" s="17" t="s">
        <v>2043</v>
      </c>
      <c r="B237" s="17" t="s">
        <v>2077</v>
      </c>
      <c r="C237" s="17" t="s">
        <v>2088</v>
      </c>
      <c r="D237" s="17" t="s">
        <v>2089</v>
      </c>
      <c r="E237" s="17" t="s">
        <v>2090</v>
      </c>
      <c r="F237" s="17" t="s">
        <v>2091</v>
      </c>
      <c r="G237" s="17" t="s">
        <v>96</v>
      </c>
      <c r="H237" s="17" t="s">
        <v>2055</v>
      </c>
      <c r="I237" s="18">
        <v>2012</v>
      </c>
      <c r="J237" s="17" t="s">
        <v>16</v>
      </c>
      <c r="K237" s="17">
        <v>1.46</v>
      </c>
      <c r="L237" s="17">
        <v>1.46</v>
      </c>
      <c r="M237" s="17" t="s">
        <v>1729</v>
      </c>
      <c r="N237" s="17" t="s">
        <v>1911</v>
      </c>
      <c r="O237" s="17" t="s">
        <v>1787</v>
      </c>
      <c r="P237" s="17" t="s">
        <v>2015</v>
      </c>
      <c r="Q237" s="17" t="s">
        <v>2213</v>
      </c>
      <c r="R237" s="17" t="s">
        <v>2214</v>
      </c>
      <c r="T237" s="17" t="s">
        <v>2215</v>
      </c>
      <c r="U237" s="17"/>
      <c r="V237" s="17" t="s">
        <v>1689</v>
      </c>
      <c r="X237" s="17" t="s">
        <v>1772</v>
      </c>
    </row>
    <row r="238" spans="1:25" x14ac:dyDescent="0.25">
      <c r="A238" s="17" t="s">
        <v>67</v>
      </c>
      <c r="B238" s="17" t="s">
        <v>445</v>
      </c>
      <c r="C238" s="17" t="s">
        <v>1051</v>
      </c>
      <c r="D238" s="17" t="s">
        <v>1052</v>
      </c>
      <c r="F238" s="17" t="s">
        <v>1053</v>
      </c>
      <c r="G238" s="17" t="s">
        <v>96</v>
      </c>
      <c r="H238" s="17" t="s">
        <v>460</v>
      </c>
      <c r="I238" s="17">
        <v>2012</v>
      </c>
      <c r="J238" s="17" t="s">
        <v>16</v>
      </c>
      <c r="K238" s="17">
        <v>2.4</v>
      </c>
      <c r="L238" s="17">
        <v>2.7</v>
      </c>
      <c r="M238" s="17" t="s">
        <v>1727</v>
      </c>
      <c r="N238" s="17" t="s">
        <v>1786</v>
      </c>
      <c r="O238" s="17" t="s">
        <v>1787</v>
      </c>
      <c r="P238" s="17" t="s">
        <v>1708</v>
      </c>
      <c r="Q238" s="17" t="s">
        <v>1782</v>
      </c>
      <c r="R238" s="17" t="s">
        <v>1783</v>
      </c>
      <c r="T238" s="17">
        <v>0</v>
      </c>
      <c r="U238" s="18" t="s">
        <v>1784</v>
      </c>
      <c r="V238" s="18" t="s">
        <v>1672</v>
      </c>
      <c r="W238" s="18" t="s">
        <v>1785</v>
      </c>
      <c r="X238" s="17" t="s">
        <v>1772</v>
      </c>
      <c r="Y238" s="17">
        <v>91.3</v>
      </c>
    </row>
    <row r="239" spans="1:25" x14ac:dyDescent="0.25">
      <c r="A239" s="17" t="s">
        <v>67</v>
      </c>
      <c r="B239" s="17" t="s">
        <v>445</v>
      </c>
      <c r="C239" s="17" t="s">
        <v>1419</v>
      </c>
      <c r="D239" s="17" t="s">
        <v>1430</v>
      </c>
      <c r="E239" s="17" t="s">
        <v>1431</v>
      </c>
      <c r="F239" s="17" t="s">
        <v>1432</v>
      </c>
      <c r="G239" s="17" t="s">
        <v>96</v>
      </c>
      <c r="H239" s="17" t="s">
        <v>460</v>
      </c>
      <c r="I239" s="17">
        <v>2013</v>
      </c>
      <c r="J239" s="17" t="s">
        <v>16</v>
      </c>
      <c r="K239" s="17" t="s">
        <v>1767</v>
      </c>
      <c r="L239" s="17" t="s">
        <v>1768</v>
      </c>
      <c r="M239" s="17" t="s">
        <v>1698</v>
      </c>
      <c r="N239" s="17" t="s">
        <v>1664</v>
      </c>
      <c r="O239" s="17" t="s">
        <v>1787</v>
      </c>
      <c r="P239" s="17" t="s">
        <v>1708</v>
      </c>
      <c r="Q239" s="17" t="s">
        <v>1769</v>
      </c>
      <c r="R239" s="17" t="s">
        <v>1781</v>
      </c>
      <c r="S239" s="17">
        <v>63</v>
      </c>
      <c r="U239" s="18" t="s">
        <v>1770</v>
      </c>
      <c r="V239" s="18" t="s">
        <v>1689</v>
      </c>
      <c r="W239" s="18" t="s">
        <v>1771</v>
      </c>
      <c r="X239" s="18" t="s">
        <v>1772</v>
      </c>
      <c r="Y239" s="17">
        <v>95</v>
      </c>
    </row>
    <row r="240" spans="1:25" x14ac:dyDescent="0.25">
      <c r="A240" s="17" t="s">
        <v>67</v>
      </c>
      <c r="B240" s="17" t="s">
        <v>445</v>
      </c>
      <c r="C240" s="17" t="s">
        <v>446</v>
      </c>
      <c r="D240" s="17" t="s">
        <v>461</v>
      </c>
      <c r="F240" s="17" t="s">
        <v>462</v>
      </c>
      <c r="G240" s="17" t="s">
        <v>96</v>
      </c>
      <c r="H240" s="17" t="s">
        <v>463</v>
      </c>
      <c r="I240" s="17">
        <v>2013</v>
      </c>
      <c r="J240" s="17" t="s">
        <v>16</v>
      </c>
      <c r="M240" s="17" t="s">
        <v>1742</v>
      </c>
      <c r="N240" s="17" t="s">
        <v>1664</v>
      </c>
      <c r="O240" s="17" t="s">
        <v>1787</v>
      </c>
      <c r="P240" s="17" t="s">
        <v>1708</v>
      </c>
      <c r="Q240" s="17">
        <v>79</v>
      </c>
      <c r="R240" s="17">
        <v>240</v>
      </c>
    </row>
    <row r="241" spans="1:25" x14ac:dyDescent="0.25">
      <c r="A241" s="17" t="s">
        <v>2043</v>
      </c>
      <c r="B241" s="17" t="s">
        <v>2051</v>
      </c>
      <c r="C241" s="17" t="s">
        <v>2052</v>
      </c>
      <c r="D241" s="17" t="s">
        <v>2058</v>
      </c>
      <c r="F241" s="17" t="s">
        <v>2059</v>
      </c>
      <c r="G241" s="17" t="s">
        <v>15</v>
      </c>
      <c r="I241" s="18">
        <v>2012</v>
      </c>
      <c r="J241" s="17" t="s">
        <v>16</v>
      </c>
      <c r="K241" s="17" t="s">
        <v>2194</v>
      </c>
      <c r="L241" s="17" t="s">
        <v>2194</v>
      </c>
      <c r="M241" s="17" t="s">
        <v>1729</v>
      </c>
      <c r="N241" s="17" t="s">
        <v>1911</v>
      </c>
      <c r="O241" s="17" t="s">
        <v>1787</v>
      </c>
      <c r="P241" s="17" t="s">
        <v>2015</v>
      </c>
      <c r="Q241" s="17" t="s">
        <v>2195</v>
      </c>
      <c r="R241" s="17" t="s">
        <v>2196</v>
      </c>
      <c r="T241" s="17" t="s">
        <v>2197</v>
      </c>
      <c r="U241" s="17"/>
      <c r="V241" s="17" t="s">
        <v>1689</v>
      </c>
      <c r="W241" s="17" t="s">
        <v>2198</v>
      </c>
      <c r="X241" s="17">
        <v>28</v>
      </c>
    </row>
    <row r="242" spans="1:25" x14ac:dyDescent="0.25">
      <c r="A242" s="17" t="s">
        <v>2043</v>
      </c>
      <c r="B242" s="17" t="s">
        <v>2051</v>
      </c>
      <c r="C242" s="17" t="s">
        <v>2052</v>
      </c>
      <c r="D242" s="17" t="s">
        <v>396</v>
      </c>
      <c r="F242" s="17" t="s">
        <v>2062</v>
      </c>
      <c r="G242" s="17" t="s">
        <v>15</v>
      </c>
      <c r="I242" s="18">
        <v>2012</v>
      </c>
      <c r="J242" s="17" t="s">
        <v>16</v>
      </c>
      <c r="K242" s="17" t="s">
        <v>2199</v>
      </c>
      <c r="L242" s="17" t="s">
        <v>2200</v>
      </c>
      <c r="M242" s="17" t="s">
        <v>1729</v>
      </c>
      <c r="N242" s="17" t="s">
        <v>1911</v>
      </c>
      <c r="O242" s="17" t="s">
        <v>1787</v>
      </c>
      <c r="P242" s="17" t="s">
        <v>2015</v>
      </c>
      <c r="Q242" s="17" t="s">
        <v>2201</v>
      </c>
      <c r="R242" s="17" t="s">
        <v>2202</v>
      </c>
      <c r="T242" s="17" t="s">
        <v>2203</v>
      </c>
      <c r="U242" s="17" t="s">
        <v>1823</v>
      </c>
      <c r="V242" s="17" t="s">
        <v>1689</v>
      </c>
      <c r="W242" s="17">
        <v>198</v>
      </c>
      <c r="X242" s="17">
        <v>35</v>
      </c>
    </row>
    <row r="243" spans="1:25" x14ac:dyDescent="0.25">
      <c r="A243" s="17" t="s">
        <v>2043</v>
      </c>
      <c r="B243" s="17" t="s">
        <v>2051</v>
      </c>
      <c r="C243" s="17" t="s">
        <v>2052</v>
      </c>
      <c r="D243" s="17" t="s">
        <v>2056</v>
      </c>
      <c r="F243" s="17" t="s">
        <v>2057</v>
      </c>
      <c r="G243" s="17" t="s">
        <v>44</v>
      </c>
      <c r="H243" s="17" t="s">
        <v>118</v>
      </c>
      <c r="I243" s="18">
        <v>2012</v>
      </c>
      <c r="J243" s="17" t="s">
        <v>46</v>
      </c>
      <c r="K243" s="17">
        <v>1.25</v>
      </c>
      <c r="L243" s="17">
        <v>1.25</v>
      </c>
      <c r="M243" s="17" t="s">
        <v>1750</v>
      </c>
      <c r="N243" s="17" t="s">
        <v>1664</v>
      </c>
      <c r="O243" s="17" t="s">
        <v>1787</v>
      </c>
      <c r="P243" s="17" t="s">
        <v>2015</v>
      </c>
      <c r="Q243" s="17" t="s">
        <v>2190</v>
      </c>
      <c r="R243" s="17" t="s">
        <v>2191</v>
      </c>
      <c r="T243" s="17" t="s">
        <v>2192</v>
      </c>
      <c r="U243" s="17"/>
      <c r="V243" s="17" t="s">
        <v>1689</v>
      </c>
      <c r="W243" s="17" t="s">
        <v>2193</v>
      </c>
    </row>
    <row r="244" spans="1:25" x14ac:dyDescent="0.25">
      <c r="A244" s="17" t="s">
        <v>67</v>
      </c>
      <c r="B244" s="17" t="s">
        <v>445</v>
      </c>
      <c r="C244" s="17" t="s">
        <v>446</v>
      </c>
      <c r="D244" s="17" t="s">
        <v>458</v>
      </c>
      <c r="F244" s="17" t="s">
        <v>459</v>
      </c>
      <c r="G244" s="17" t="s">
        <v>44</v>
      </c>
      <c r="H244" s="17" t="s">
        <v>460</v>
      </c>
      <c r="I244" s="17">
        <v>2012</v>
      </c>
      <c r="J244" s="17" t="s">
        <v>16</v>
      </c>
      <c r="K244" s="19" t="s">
        <v>1736</v>
      </c>
      <c r="L244" s="19" t="s">
        <v>1736</v>
      </c>
      <c r="M244" s="17" t="s">
        <v>1698</v>
      </c>
      <c r="N244" s="17" t="s">
        <v>1664</v>
      </c>
      <c r="O244" s="17" t="s">
        <v>1787</v>
      </c>
      <c r="P244" s="17" t="s">
        <v>1708</v>
      </c>
      <c r="Q244" s="17" t="s">
        <v>1737</v>
      </c>
      <c r="R244" s="17">
        <v>278</v>
      </c>
      <c r="S244" s="17">
        <v>56</v>
      </c>
      <c r="T244" s="18">
        <v>0</v>
      </c>
      <c r="U244" s="18" t="s">
        <v>1738</v>
      </c>
      <c r="V244" s="17" t="s">
        <v>1689</v>
      </c>
      <c r="W244" s="17">
        <v>311</v>
      </c>
      <c r="X244" s="17">
        <v>35</v>
      </c>
      <c r="Y244" s="17">
        <v>96</v>
      </c>
    </row>
    <row r="245" spans="1:25" x14ac:dyDescent="0.25">
      <c r="A245" s="17" t="s">
        <v>67</v>
      </c>
      <c r="B245" s="17" t="s">
        <v>445</v>
      </c>
      <c r="C245" s="17" t="s">
        <v>446</v>
      </c>
      <c r="D245" s="17" t="s">
        <v>456</v>
      </c>
      <c r="F245" s="17" t="s">
        <v>457</v>
      </c>
      <c r="G245" s="17" t="s">
        <v>44</v>
      </c>
      <c r="H245" s="17" t="s">
        <v>118</v>
      </c>
      <c r="I245" s="17">
        <v>2012</v>
      </c>
      <c r="J245" s="17" t="s">
        <v>24</v>
      </c>
      <c r="K245" s="19" t="s">
        <v>1743</v>
      </c>
      <c r="L245" s="19" t="s">
        <v>1743</v>
      </c>
      <c r="M245" s="17" t="s">
        <v>1698</v>
      </c>
      <c r="N245" s="17" t="s">
        <v>1668</v>
      </c>
      <c r="O245" s="17" t="s">
        <v>1787</v>
      </c>
      <c r="P245" s="17" t="s">
        <v>1708</v>
      </c>
      <c r="Q245" s="17" t="s">
        <v>1744</v>
      </c>
      <c r="R245" s="17">
        <v>241</v>
      </c>
      <c r="S245" s="17">
        <v>83</v>
      </c>
      <c r="T245" s="18">
        <v>0</v>
      </c>
      <c r="U245" s="19" t="s">
        <v>1745</v>
      </c>
      <c r="V245" s="17" t="s">
        <v>1689</v>
      </c>
      <c r="X245" s="17" t="s">
        <v>1746</v>
      </c>
      <c r="Y245" s="17">
        <v>97</v>
      </c>
    </row>
    <row r="246" spans="1:25" x14ac:dyDescent="0.25">
      <c r="A246" s="17" t="s">
        <v>2043</v>
      </c>
      <c r="B246" s="17" t="s">
        <v>2051</v>
      </c>
      <c r="C246" s="17" t="s">
        <v>2052</v>
      </c>
      <c r="D246" s="17" t="s">
        <v>2060</v>
      </c>
      <c r="F246" s="17" t="s">
        <v>2061</v>
      </c>
      <c r="G246" s="17" t="s">
        <v>15</v>
      </c>
      <c r="I246" s="18">
        <v>2012</v>
      </c>
      <c r="J246" s="17" t="s">
        <v>50</v>
      </c>
      <c r="K246" s="17">
        <v>1.67</v>
      </c>
      <c r="L246" s="17">
        <v>1.28</v>
      </c>
      <c r="M246" s="17" t="s">
        <v>1729</v>
      </c>
      <c r="N246" s="17" t="s">
        <v>1911</v>
      </c>
      <c r="O246" s="17" t="s">
        <v>1787</v>
      </c>
      <c r="P246" s="17" t="s">
        <v>2015</v>
      </c>
      <c r="Q246" s="17" t="s">
        <v>2208</v>
      </c>
      <c r="R246" s="17">
        <v>165</v>
      </c>
      <c r="S246" s="17">
        <v>15</v>
      </c>
      <c r="T246" s="17">
        <v>150</v>
      </c>
      <c r="U246" s="17" t="s">
        <v>1941</v>
      </c>
      <c r="V246" s="17" t="s">
        <v>1689</v>
      </c>
      <c r="W246" s="17">
        <v>229</v>
      </c>
    </row>
    <row r="247" spans="1:25" x14ac:dyDescent="0.25">
      <c r="A247" s="17" t="s">
        <v>67</v>
      </c>
      <c r="B247" s="17" t="s">
        <v>445</v>
      </c>
      <c r="C247" s="17" t="s">
        <v>1037</v>
      </c>
      <c r="D247" s="17" t="s">
        <v>1038</v>
      </c>
      <c r="E247" s="17" t="s">
        <v>1039</v>
      </c>
      <c r="F247" s="17" t="s">
        <v>1040</v>
      </c>
      <c r="G247" s="17" t="s">
        <v>44</v>
      </c>
      <c r="H247" s="17" t="s">
        <v>118</v>
      </c>
      <c r="I247" s="17">
        <v>2012</v>
      </c>
      <c r="J247" s="17" t="s">
        <v>50</v>
      </c>
      <c r="M247" s="17" t="s">
        <v>1727</v>
      </c>
      <c r="N247" s="17" t="s">
        <v>1668</v>
      </c>
      <c r="O247" s="17" t="s">
        <v>2667</v>
      </c>
      <c r="P247" s="17" t="s">
        <v>1708</v>
      </c>
      <c r="Q247" s="17">
        <v>49</v>
      </c>
      <c r="R247" s="17" t="s">
        <v>1748</v>
      </c>
      <c r="W247" s="17" t="s">
        <v>1749</v>
      </c>
    </row>
    <row r="248" spans="1:25" x14ac:dyDescent="0.25">
      <c r="A248" s="17" t="s">
        <v>9</v>
      </c>
      <c r="B248" s="17" t="s">
        <v>59</v>
      </c>
      <c r="C248" s="17" t="s">
        <v>60</v>
      </c>
      <c r="D248" s="17" t="s">
        <v>63</v>
      </c>
      <c r="F248" s="17" t="s">
        <v>64</v>
      </c>
      <c r="G248" s="17" t="s">
        <v>15</v>
      </c>
      <c r="I248" s="17">
        <v>2012</v>
      </c>
      <c r="J248" s="17" t="s">
        <v>24</v>
      </c>
      <c r="K248" s="17">
        <v>0.16700000000000001</v>
      </c>
      <c r="L248" s="17">
        <v>0.17799999999999999</v>
      </c>
      <c r="M248" s="17" t="s">
        <v>1729</v>
      </c>
      <c r="N248" s="17" t="s">
        <v>2245</v>
      </c>
      <c r="O248" s="17" t="s">
        <v>2588</v>
      </c>
      <c r="P248" s="17" t="s">
        <v>1708</v>
      </c>
      <c r="Q248" s="17" t="s">
        <v>2589</v>
      </c>
      <c r="R248" s="17" t="s">
        <v>2590</v>
      </c>
      <c r="S248" s="17">
        <v>6</v>
      </c>
      <c r="T248" s="18" t="s">
        <v>2591</v>
      </c>
      <c r="U248" s="18" t="s">
        <v>2573</v>
      </c>
      <c r="V248" s="18" t="s">
        <v>1673</v>
      </c>
      <c r="W248" s="18" t="s">
        <v>2592</v>
      </c>
      <c r="X248" s="17">
        <v>27</v>
      </c>
    </row>
    <row r="249" spans="1:25" x14ac:dyDescent="0.25">
      <c r="A249" s="17" t="s">
        <v>9</v>
      </c>
      <c r="B249" s="17" t="s">
        <v>28</v>
      </c>
      <c r="C249" s="17" t="s">
        <v>1222</v>
      </c>
      <c r="D249" s="17" t="s">
        <v>948</v>
      </c>
      <c r="F249" s="17" t="s">
        <v>1223</v>
      </c>
      <c r="G249" s="17" t="s">
        <v>15</v>
      </c>
      <c r="I249" s="17">
        <v>2012</v>
      </c>
      <c r="J249" s="17" t="s">
        <v>16</v>
      </c>
      <c r="K249" s="17">
        <v>0.19</v>
      </c>
      <c r="L249" s="17">
        <v>0.19</v>
      </c>
      <c r="M249" s="17" t="s">
        <v>1712</v>
      </c>
      <c r="N249" s="17" t="s">
        <v>1846</v>
      </c>
      <c r="O249" s="17" t="s">
        <v>2588</v>
      </c>
      <c r="P249" s="17" t="s">
        <v>1708</v>
      </c>
      <c r="Q249" s="17" t="s">
        <v>2652</v>
      </c>
      <c r="R249" s="17" t="s">
        <v>2653</v>
      </c>
      <c r="T249" s="18">
        <v>0</v>
      </c>
      <c r="U249" s="18" t="s">
        <v>2369</v>
      </c>
      <c r="V249" s="18" t="s">
        <v>1759</v>
      </c>
      <c r="W249" s="17">
        <v>44</v>
      </c>
      <c r="X249" s="17">
        <v>16</v>
      </c>
      <c r="Y249" s="17">
        <v>75</v>
      </c>
    </row>
    <row r="250" spans="1:25" x14ac:dyDescent="0.25">
      <c r="A250" s="17" t="s">
        <v>9</v>
      </c>
      <c r="B250" s="17" t="s">
        <v>59</v>
      </c>
      <c r="C250" s="17" t="s">
        <v>636</v>
      </c>
      <c r="D250" s="17" t="s">
        <v>81</v>
      </c>
      <c r="F250" s="17" t="s">
        <v>637</v>
      </c>
      <c r="G250" s="17" t="s">
        <v>15</v>
      </c>
      <c r="I250" s="17">
        <v>2012</v>
      </c>
      <c r="J250" s="17" t="s">
        <v>24</v>
      </c>
      <c r="K250" s="17" t="s">
        <v>2602</v>
      </c>
      <c r="L250" s="17" t="s">
        <v>2602</v>
      </c>
      <c r="M250" s="17" t="s">
        <v>1842</v>
      </c>
      <c r="N250" s="17" t="s">
        <v>1911</v>
      </c>
      <c r="O250" s="17" t="s">
        <v>2588</v>
      </c>
      <c r="P250" s="17" t="s">
        <v>1708</v>
      </c>
      <c r="Q250" s="17" t="s">
        <v>2603</v>
      </c>
      <c r="R250" s="18" t="s">
        <v>2604</v>
      </c>
      <c r="S250" s="18"/>
      <c r="T250" s="18" t="s">
        <v>2605</v>
      </c>
      <c r="U250" s="18" t="s">
        <v>2606</v>
      </c>
      <c r="V250" s="18" t="s">
        <v>2607</v>
      </c>
      <c r="W250" s="17">
        <v>73</v>
      </c>
      <c r="X250" s="17">
        <v>37</v>
      </c>
    </row>
    <row r="251" spans="1:25" x14ac:dyDescent="0.25">
      <c r="A251" s="17" t="s">
        <v>9</v>
      </c>
      <c r="B251" s="17" t="s">
        <v>59</v>
      </c>
      <c r="C251" s="17" t="s">
        <v>60</v>
      </c>
      <c r="D251" s="17" t="s">
        <v>61</v>
      </c>
      <c r="F251" s="17" t="s">
        <v>62</v>
      </c>
      <c r="G251" s="17" t="s">
        <v>15</v>
      </c>
      <c r="I251" s="17">
        <v>2012</v>
      </c>
      <c r="J251" s="17" t="s">
        <v>24</v>
      </c>
      <c r="K251" s="17" t="s">
        <v>2593</v>
      </c>
      <c r="L251" s="17" t="s">
        <v>2593</v>
      </c>
      <c r="M251" s="17" t="s">
        <v>1842</v>
      </c>
      <c r="N251" s="17" t="s">
        <v>2594</v>
      </c>
      <c r="O251" s="17" t="s">
        <v>2588</v>
      </c>
      <c r="P251" s="17" t="s">
        <v>1708</v>
      </c>
      <c r="Q251" s="17" t="s">
        <v>2595</v>
      </c>
      <c r="R251" s="17" t="s">
        <v>1894</v>
      </c>
      <c r="T251" s="18" t="s">
        <v>2596</v>
      </c>
      <c r="U251" s="18" t="s">
        <v>2042</v>
      </c>
      <c r="V251" s="18" t="s">
        <v>1673</v>
      </c>
      <c r="W251" s="18" t="s">
        <v>2597</v>
      </c>
      <c r="X251" s="17">
        <v>25</v>
      </c>
      <c r="Y251" s="17">
        <v>75</v>
      </c>
    </row>
    <row r="252" spans="1:25" x14ac:dyDescent="0.25">
      <c r="A252" s="17" t="s">
        <v>2043</v>
      </c>
      <c r="B252" s="17" t="s">
        <v>2077</v>
      </c>
      <c r="C252" s="17" t="s">
        <v>2170</v>
      </c>
      <c r="D252" s="17" t="s">
        <v>2181</v>
      </c>
      <c r="F252" s="17" t="s">
        <v>2182</v>
      </c>
      <c r="G252" s="17" t="s">
        <v>15</v>
      </c>
      <c r="I252" s="18">
        <v>2012</v>
      </c>
      <c r="J252" s="17" t="s">
        <v>24</v>
      </c>
      <c r="K252" s="17">
        <v>1.3</v>
      </c>
      <c r="L252" s="17">
        <v>1.3</v>
      </c>
      <c r="M252" s="17" t="s">
        <v>2216</v>
      </c>
      <c r="N252" s="17" t="s">
        <v>1816</v>
      </c>
      <c r="O252" s="17" t="s">
        <v>2217</v>
      </c>
      <c r="P252" s="17" t="s">
        <v>2015</v>
      </c>
      <c r="Q252" s="17">
        <v>42</v>
      </c>
      <c r="R252" s="17">
        <v>78</v>
      </c>
      <c r="T252" s="17">
        <v>62</v>
      </c>
      <c r="U252" s="17" t="s">
        <v>1735</v>
      </c>
      <c r="V252" s="17" t="s">
        <v>1759</v>
      </c>
      <c r="X252" s="17" t="s">
        <v>2031</v>
      </c>
    </row>
    <row r="253" spans="1:25" x14ac:dyDescent="0.25">
      <c r="A253" s="17" t="s">
        <v>9</v>
      </c>
      <c r="B253" s="17" t="s">
        <v>59</v>
      </c>
      <c r="C253" s="17" t="s">
        <v>1380</v>
      </c>
      <c r="D253" s="17" t="s">
        <v>600</v>
      </c>
      <c r="E253" s="17" t="s">
        <v>1393</v>
      </c>
      <c r="F253" s="17" t="s">
        <v>1394</v>
      </c>
      <c r="G253" s="17" t="s">
        <v>44</v>
      </c>
      <c r="H253" s="17" t="s">
        <v>184</v>
      </c>
      <c r="I253" s="17">
        <v>2012</v>
      </c>
      <c r="J253" s="17" t="s">
        <v>16</v>
      </c>
      <c r="K253" s="17">
        <v>5.7000000000000002E-2</v>
      </c>
      <c r="L253" s="17">
        <v>5.7000000000000002E-2</v>
      </c>
      <c r="M253" s="17" t="s">
        <v>1842</v>
      </c>
      <c r="O253" s="17" t="s">
        <v>2549</v>
      </c>
      <c r="P253" s="17" t="s">
        <v>1708</v>
      </c>
      <c r="Q253" s="17" t="s">
        <v>2550</v>
      </c>
      <c r="W253" s="17" t="s">
        <v>2551</v>
      </c>
    </row>
    <row r="254" spans="1:25" x14ac:dyDescent="0.25">
      <c r="A254" s="17" t="s">
        <v>9</v>
      </c>
      <c r="B254" s="17" t="s">
        <v>59</v>
      </c>
      <c r="C254" s="17" t="s">
        <v>1358</v>
      </c>
      <c r="D254" s="17" t="s">
        <v>1370</v>
      </c>
      <c r="F254" s="17" t="s">
        <v>1371</v>
      </c>
      <c r="G254" s="17" t="s">
        <v>15</v>
      </c>
      <c r="I254" s="17">
        <v>2012</v>
      </c>
      <c r="J254" s="17" t="s">
        <v>16</v>
      </c>
      <c r="K254" s="17" t="s">
        <v>2522</v>
      </c>
      <c r="L254" s="17" t="s">
        <v>2522</v>
      </c>
      <c r="M254" s="17" t="s">
        <v>1677</v>
      </c>
      <c r="N254" s="17" t="s">
        <v>1664</v>
      </c>
      <c r="O254" s="17" t="s">
        <v>2523</v>
      </c>
      <c r="P254" s="17" t="s">
        <v>1708</v>
      </c>
      <c r="Q254" s="17" t="s">
        <v>2524</v>
      </c>
      <c r="R254" s="17" t="s">
        <v>2525</v>
      </c>
      <c r="S254" s="17">
        <v>7</v>
      </c>
      <c r="T254" s="18" t="s">
        <v>2446</v>
      </c>
      <c r="U254" s="18" t="s">
        <v>2526</v>
      </c>
      <c r="V254" s="18" t="s">
        <v>1672</v>
      </c>
      <c r="W254" s="18" t="s">
        <v>2527</v>
      </c>
      <c r="X254" s="17">
        <v>34</v>
      </c>
      <c r="Y254" s="17">
        <v>90</v>
      </c>
    </row>
    <row r="255" spans="1:25" x14ac:dyDescent="0.25">
      <c r="A255" s="17" t="s">
        <v>9</v>
      </c>
      <c r="B255" s="17" t="s">
        <v>59</v>
      </c>
      <c r="C255" s="17" t="s">
        <v>1358</v>
      </c>
      <c r="D255" s="17" t="s">
        <v>112</v>
      </c>
      <c r="F255" s="17" t="s">
        <v>1375</v>
      </c>
      <c r="G255" s="17" t="s">
        <v>15</v>
      </c>
      <c r="I255" s="17">
        <v>2012</v>
      </c>
      <c r="J255" s="17" t="s">
        <v>46</v>
      </c>
      <c r="K255" s="17" t="s">
        <v>2510</v>
      </c>
      <c r="L255" s="17" t="s">
        <v>2510</v>
      </c>
      <c r="M255" s="17" t="s">
        <v>1729</v>
      </c>
      <c r="N255" s="17" t="s">
        <v>1664</v>
      </c>
      <c r="O255" s="17" t="s">
        <v>2511</v>
      </c>
      <c r="P255" s="17" t="s">
        <v>1708</v>
      </c>
      <c r="Q255" s="17" t="s">
        <v>2512</v>
      </c>
      <c r="R255" s="17">
        <v>24</v>
      </c>
      <c r="V255" s="17" t="s">
        <v>1672</v>
      </c>
    </row>
    <row r="256" spans="1:25" x14ac:dyDescent="0.25">
      <c r="A256" s="17" t="s">
        <v>73</v>
      </c>
      <c r="B256" s="17" t="s">
        <v>74</v>
      </c>
      <c r="C256" s="17" t="s">
        <v>1264</v>
      </c>
      <c r="D256" s="17" t="s">
        <v>1265</v>
      </c>
      <c r="F256" s="17" t="s">
        <v>1266</v>
      </c>
      <c r="G256" s="17" t="s">
        <v>27</v>
      </c>
      <c r="I256" s="17">
        <v>2012</v>
      </c>
      <c r="J256" s="17" t="s">
        <v>50</v>
      </c>
      <c r="K256" s="17">
        <v>4.7</v>
      </c>
      <c r="L256" s="17">
        <v>5</v>
      </c>
      <c r="M256" s="17" t="s">
        <v>1678</v>
      </c>
      <c r="N256" s="17" t="s">
        <v>1664</v>
      </c>
      <c r="O256" s="17" t="s">
        <v>1718</v>
      </c>
      <c r="P256" s="17" t="s">
        <v>1665</v>
      </c>
      <c r="Q256" s="17" t="s">
        <v>1680</v>
      </c>
      <c r="R256" s="17" t="s">
        <v>1681</v>
      </c>
      <c r="S256" s="17">
        <v>116</v>
      </c>
      <c r="T256" s="18">
        <v>0</v>
      </c>
      <c r="U256" s="19" t="s">
        <v>1683</v>
      </c>
      <c r="V256" s="17" t="s">
        <v>1673</v>
      </c>
      <c r="Y256" s="17">
        <v>89</v>
      </c>
    </row>
    <row r="257" spans="1:25" x14ac:dyDescent="0.25">
      <c r="A257" s="17" t="s">
        <v>9</v>
      </c>
      <c r="B257" s="17" t="s">
        <v>59</v>
      </c>
      <c r="C257" s="17" t="s">
        <v>1380</v>
      </c>
      <c r="D257" s="17" t="s">
        <v>220</v>
      </c>
      <c r="E257" s="17" t="s">
        <v>1397</v>
      </c>
      <c r="F257" s="17" t="s">
        <v>1398</v>
      </c>
      <c r="G257" s="17" t="s">
        <v>15</v>
      </c>
      <c r="I257" s="17">
        <v>2012</v>
      </c>
      <c r="J257" s="17" t="s">
        <v>24</v>
      </c>
      <c r="K257" s="17" t="s">
        <v>2547</v>
      </c>
      <c r="L257" s="17" t="s">
        <v>2547</v>
      </c>
      <c r="M257" s="17" t="s">
        <v>1842</v>
      </c>
      <c r="N257" s="17" t="s">
        <v>1664</v>
      </c>
      <c r="O257" s="17" t="s">
        <v>2548</v>
      </c>
      <c r="P257" s="17" t="s">
        <v>1708</v>
      </c>
    </row>
    <row r="258" spans="1:25" x14ac:dyDescent="0.25">
      <c r="A258" s="17" t="s">
        <v>73</v>
      </c>
      <c r="B258" s="17" t="s">
        <v>74</v>
      </c>
      <c r="C258" s="17" t="s">
        <v>540</v>
      </c>
      <c r="D258" s="17" t="s">
        <v>396</v>
      </c>
      <c r="F258" s="17" t="s">
        <v>541</v>
      </c>
      <c r="G258" s="17" t="s">
        <v>15</v>
      </c>
      <c r="I258" s="17">
        <v>2012</v>
      </c>
      <c r="J258" s="17" t="s">
        <v>16</v>
      </c>
      <c r="K258" s="17" t="s">
        <v>1731</v>
      </c>
      <c r="L258" s="17" t="s">
        <v>1732</v>
      </c>
      <c r="M258" s="17" t="s">
        <v>1727</v>
      </c>
      <c r="N258" s="17" t="s">
        <v>1721</v>
      </c>
      <c r="O258" s="17" t="s">
        <v>2668</v>
      </c>
      <c r="P258" s="17" t="s">
        <v>1665</v>
      </c>
      <c r="Q258" s="17" t="s">
        <v>1733</v>
      </c>
      <c r="R258" s="17" t="s">
        <v>1734</v>
      </c>
      <c r="S258" s="17">
        <v>23</v>
      </c>
      <c r="T258" s="18">
        <v>0</v>
      </c>
      <c r="U258" s="18" t="s">
        <v>1735</v>
      </c>
      <c r="V258" s="17" t="s">
        <v>1672</v>
      </c>
      <c r="Y258" s="17">
        <v>74.5</v>
      </c>
    </row>
    <row r="259" spans="1:25" x14ac:dyDescent="0.25">
      <c r="A259" s="17" t="s">
        <v>9</v>
      </c>
      <c r="B259" s="17" t="s">
        <v>28</v>
      </c>
      <c r="C259" s="17" t="s">
        <v>1402</v>
      </c>
      <c r="D259" s="17" t="s">
        <v>1409</v>
      </c>
      <c r="F259" s="17" t="s">
        <v>1410</v>
      </c>
      <c r="G259" s="17" t="s">
        <v>96</v>
      </c>
      <c r="H259" s="17" t="s">
        <v>1217</v>
      </c>
      <c r="I259" s="17">
        <v>2014</v>
      </c>
      <c r="J259" s="17" t="s">
        <v>16</v>
      </c>
      <c r="K259" s="17">
        <v>0.17</v>
      </c>
      <c r="L259" s="17">
        <v>0.17</v>
      </c>
      <c r="M259" s="17" t="s">
        <v>1750</v>
      </c>
      <c r="N259" s="17" t="s">
        <v>1724</v>
      </c>
      <c r="O259" s="17" t="s">
        <v>2220</v>
      </c>
      <c r="P259" s="17" t="s">
        <v>1678</v>
      </c>
      <c r="Q259" s="17" t="s">
        <v>2648</v>
      </c>
      <c r="R259" s="17" t="s">
        <v>2025</v>
      </c>
      <c r="T259" s="18" t="s">
        <v>2252</v>
      </c>
      <c r="U259" s="18" t="s">
        <v>2279</v>
      </c>
      <c r="V259" s="18" t="s">
        <v>1689</v>
      </c>
      <c r="W259" s="17">
        <v>42</v>
      </c>
      <c r="X259" s="17">
        <v>15</v>
      </c>
    </row>
    <row r="260" spans="1:25" x14ac:dyDescent="0.25">
      <c r="A260" s="17" t="s">
        <v>9</v>
      </c>
      <c r="B260" s="17" t="s">
        <v>28</v>
      </c>
      <c r="C260" s="17" t="s">
        <v>1402</v>
      </c>
      <c r="D260" s="17" t="s">
        <v>1403</v>
      </c>
      <c r="F260" s="17" t="s">
        <v>1404</v>
      </c>
      <c r="G260" s="17" t="s">
        <v>15</v>
      </c>
      <c r="I260" s="17">
        <v>2012</v>
      </c>
      <c r="J260" s="17" t="s">
        <v>16</v>
      </c>
      <c r="K260" s="17">
        <v>0.20599999999999999</v>
      </c>
      <c r="L260" s="17">
        <v>0.20599999999999999</v>
      </c>
      <c r="M260" s="17" t="s">
        <v>1727</v>
      </c>
      <c r="N260" s="17" t="s">
        <v>2638</v>
      </c>
      <c r="O260" s="17" t="s">
        <v>2220</v>
      </c>
      <c r="P260" s="17" t="s">
        <v>1678</v>
      </c>
      <c r="Q260" s="17" t="s">
        <v>2649</v>
      </c>
      <c r="R260" s="17" t="s">
        <v>2025</v>
      </c>
      <c r="S260" s="18"/>
      <c r="T260" s="18">
        <v>30</v>
      </c>
      <c r="U260" s="18" t="s">
        <v>2042</v>
      </c>
      <c r="V260" s="18" t="s">
        <v>1759</v>
      </c>
      <c r="W260" s="17">
        <v>45</v>
      </c>
      <c r="Y260" s="17">
        <v>77</v>
      </c>
    </row>
    <row r="261" spans="1:25" x14ac:dyDescent="0.25">
      <c r="A261" s="17" t="s">
        <v>2043</v>
      </c>
      <c r="B261" s="17" t="s">
        <v>2077</v>
      </c>
      <c r="C261" s="17" t="s">
        <v>2170</v>
      </c>
      <c r="D261" s="17" t="s">
        <v>2171</v>
      </c>
      <c r="F261" s="17" t="s">
        <v>2172</v>
      </c>
      <c r="G261" s="17" t="s">
        <v>15</v>
      </c>
      <c r="I261" s="18">
        <v>2012</v>
      </c>
      <c r="J261" s="17" t="s">
        <v>16</v>
      </c>
      <c r="K261" s="17">
        <v>2.1</v>
      </c>
      <c r="L261" s="17">
        <v>1.88</v>
      </c>
      <c r="M261" s="17" t="s">
        <v>1842</v>
      </c>
      <c r="N261" s="17" t="s">
        <v>1816</v>
      </c>
      <c r="O261" s="17" t="s">
        <v>2220</v>
      </c>
      <c r="P261" s="17" t="s">
        <v>2015</v>
      </c>
      <c r="Q261" s="17" t="s">
        <v>2221</v>
      </c>
      <c r="R261" s="17" t="s">
        <v>2222</v>
      </c>
      <c r="S261" s="17">
        <v>35</v>
      </c>
      <c r="T261" s="17" t="s">
        <v>2223</v>
      </c>
      <c r="U261" s="17" t="s">
        <v>2014</v>
      </c>
      <c r="V261" s="17" t="s">
        <v>1689</v>
      </c>
      <c r="W261" s="17">
        <v>156</v>
      </c>
      <c r="X261" s="17" t="s">
        <v>1772</v>
      </c>
      <c r="Y261" s="17">
        <v>92.5</v>
      </c>
    </row>
    <row r="262" spans="1:25" x14ac:dyDescent="0.25">
      <c r="A262" s="17" t="s">
        <v>9</v>
      </c>
      <c r="B262" s="17" t="s">
        <v>295</v>
      </c>
      <c r="C262" s="17" t="s">
        <v>1351</v>
      </c>
      <c r="D262" s="17" t="s">
        <v>1354</v>
      </c>
      <c r="F262" s="17" t="s">
        <v>1355</v>
      </c>
      <c r="G262" s="17" t="s">
        <v>15</v>
      </c>
      <c r="I262" s="17">
        <v>2012</v>
      </c>
      <c r="J262" s="17" t="s">
        <v>24</v>
      </c>
      <c r="K262" s="17" t="s">
        <v>2320</v>
      </c>
      <c r="L262" s="17" t="s">
        <v>2321</v>
      </c>
      <c r="M262" s="17" t="s">
        <v>1684</v>
      </c>
      <c r="N262" s="17" t="s">
        <v>1664</v>
      </c>
      <c r="O262" s="17" t="s">
        <v>2220</v>
      </c>
      <c r="P262" s="17" t="s">
        <v>1708</v>
      </c>
      <c r="Q262" s="17" t="s">
        <v>2322</v>
      </c>
      <c r="R262" s="17" t="s">
        <v>2323</v>
      </c>
      <c r="T262" s="18" t="s">
        <v>2324</v>
      </c>
      <c r="U262" s="18" t="s">
        <v>2325</v>
      </c>
      <c r="V262" s="18" t="s">
        <v>1672</v>
      </c>
      <c r="W262" s="17">
        <v>104</v>
      </c>
      <c r="X262" s="17">
        <v>18</v>
      </c>
      <c r="Y262" s="17">
        <v>89</v>
      </c>
    </row>
    <row r="263" spans="1:25" x14ac:dyDescent="0.25">
      <c r="A263" s="17" t="s">
        <v>9</v>
      </c>
      <c r="B263" s="17" t="s">
        <v>28</v>
      </c>
      <c r="C263" s="17" t="s">
        <v>309</v>
      </c>
      <c r="D263" s="17" t="s">
        <v>312</v>
      </c>
      <c r="F263" s="17" t="s">
        <v>313</v>
      </c>
      <c r="G263" s="17" t="s">
        <v>15</v>
      </c>
      <c r="I263" s="17">
        <v>2012</v>
      </c>
      <c r="J263" s="17" t="s">
        <v>24</v>
      </c>
      <c r="K263" s="17" t="s">
        <v>2640</v>
      </c>
      <c r="L263" s="17" t="s">
        <v>2640</v>
      </c>
      <c r="M263" s="17" t="s">
        <v>1712</v>
      </c>
      <c r="N263" s="17" t="s">
        <v>2641</v>
      </c>
      <c r="O263" s="17" t="s">
        <v>2220</v>
      </c>
      <c r="P263" s="17" t="s">
        <v>1708</v>
      </c>
      <c r="Q263" s="17" t="s">
        <v>2333</v>
      </c>
      <c r="R263" s="17" t="s">
        <v>2642</v>
      </c>
      <c r="S263" s="19" t="s">
        <v>2643</v>
      </c>
      <c r="T263" s="18">
        <v>0</v>
      </c>
      <c r="U263" s="18">
        <v>3</v>
      </c>
      <c r="V263" s="18" t="s">
        <v>1672</v>
      </c>
      <c r="W263" s="17">
        <v>58</v>
      </c>
      <c r="X263" s="17">
        <v>14</v>
      </c>
      <c r="Y263" s="17">
        <v>80</v>
      </c>
    </row>
    <row r="264" spans="1:25" x14ac:dyDescent="0.25">
      <c r="A264" s="17" t="s">
        <v>9</v>
      </c>
      <c r="B264" s="17" t="s">
        <v>28</v>
      </c>
      <c r="C264" s="17" t="s">
        <v>1402</v>
      </c>
      <c r="D264" s="17" t="s">
        <v>1413</v>
      </c>
      <c r="F264" s="17" t="s">
        <v>1414</v>
      </c>
      <c r="G264" s="17" t="s">
        <v>44</v>
      </c>
      <c r="H264" s="17" t="s">
        <v>1415</v>
      </c>
      <c r="I264" s="17">
        <v>2012</v>
      </c>
      <c r="J264" s="17" t="s">
        <v>16</v>
      </c>
      <c r="K264" s="17">
        <v>0.183</v>
      </c>
      <c r="L264" s="17">
        <v>0.183</v>
      </c>
      <c r="M264" s="17" t="s">
        <v>1727</v>
      </c>
      <c r="N264" s="17" t="s">
        <v>1997</v>
      </c>
      <c r="O264" s="17" t="s">
        <v>2220</v>
      </c>
      <c r="P264" s="17" t="s">
        <v>1678</v>
      </c>
      <c r="Q264" s="17" t="s">
        <v>2650</v>
      </c>
      <c r="R264" s="17">
        <v>2</v>
      </c>
      <c r="T264" s="18" t="s">
        <v>2651</v>
      </c>
      <c r="V264" s="17" t="s">
        <v>1673</v>
      </c>
    </row>
    <row r="265" spans="1:25" x14ac:dyDescent="0.25">
      <c r="A265" s="17" t="s">
        <v>9</v>
      </c>
      <c r="B265" s="17" t="s">
        <v>59</v>
      </c>
      <c r="C265" s="17" t="s">
        <v>728</v>
      </c>
      <c r="D265" s="17" t="s">
        <v>729</v>
      </c>
      <c r="E265" s="17" t="s">
        <v>730</v>
      </c>
      <c r="F265" s="17" t="s">
        <v>731</v>
      </c>
      <c r="G265" s="17" t="s">
        <v>15</v>
      </c>
      <c r="I265" s="17">
        <v>2012</v>
      </c>
      <c r="J265" s="17" t="s">
        <v>50</v>
      </c>
      <c r="K265" s="17">
        <v>0.66200000000000003</v>
      </c>
      <c r="L265" s="17">
        <v>0.64900000000000002</v>
      </c>
      <c r="M265" s="17" t="s">
        <v>1723</v>
      </c>
      <c r="N265" s="17" t="s">
        <v>1664</v>
      </c>
      <c r="O265" s="17" t="s">
        <v>2218</v>
      </c>
      <c r="P265" s="17" t="s">
        <v>1708</v>
      </c>
      <c r="Q265" s="17" t="s">
        <v>2475</v>
      </c>
      <c r="R265" s="17" t="s">
        <v>2476</v>
      </c>
      <c r="T265" s="18" t="s">
        <v>2477</v>
      </c>
      <c r="U265" s="18" t="s">
        <v>2042</v>
      </c>
      <c r="V265" s="18" t="s">
        <v>1672</v>
      </c>
      <c r="W265" s="18" t="s">
        <v>2478</v>
      </c>
      <c r="X265" s="17">
        <v>30</v>
      </c>
      <c r="Y265" s="17" t="s">
        <v>2479</v>
      </c>
    </row>
    <row r="266" spans="1:25" x14ac:dyDescent="0.25">
      <c r="A266" s="17" t="s">
        <v>2043</v>
      </c>
      <c r="B266" s="17" t="s">
        <v>2077</v>
      </c>
      <c r="C266" s="17" t="s">
        <v>2170</v>
      </c>
      <c r="D266" s="17" t="s">
        <v>2177</v>
      </c>
      <c r="F266" s="17" t="s">
        <v>2178</v>
      </c>
      <c r="G266" s="17" t="s">
        <v>15</v>
      </c>
      <c r="I266" s="18">
        <v>2012</v>
      </c>
      <c r="J266" s="17" t="s">
        <v>24</v>
      </c>
      <c r="K266" s="17">
        <v>1.8</v>
      </c>
      <c r="L266" s="17">
        <v>1.28</v>
      </c>
      <c r="M266" s="17" t="s">
        <v>1729</v>
      </c>
      <c r="N266" s="17" t="s">
        <v>1816</v>
      </c>
      <c r="O266" s="17" t="s">
        <v>2218</v>
      </c>
      <c r="P266" s="17" t="s">
        <v>2015</v>
      </c>
      <c r="Q266" s="17">
        <v>41</v>
      </c>
      <c r="R266" s="17">
        <v>102</v>
      </c>
      <c r="T266" s="17">
        <v>56</v>
      </c>
      <c r="U266" s="17" t="s">
        <v>2219</v>
      </c>
      <c r="V266" s="17" t="s">
        <v>1759</v>
      </c>
      <c r="W266" s="17">
        <v>156</v>
      </c>
      <c r="X266" s="17" t="s">
        <v>2031</v>
      </c>
    </row>
    <row r="267" spans="1:25" x14ac:dyDescent="0.25">
      <c r="A267" s="17" t="s">
        <v>9</v>
      </c>
      <c r="B267" s="17" t="s">
        <v>59</v>
      </c>
      <c r="C267" s="17" t="s">
        <v>947</v>
      </c>
      <c r="D267" s="17" t="s">
        <v>948</v>
      </c>
      <c r="E267" s="17" t="s">
        <v>949</v>
      </c>
      <c r="F267" s="17" t="s">
        <v>950</v>
      </c>
      <c r="G267" s="17" t="s">
        <v>15</v>
      </c>
      <c r="I267" s="17">
        <v>2012</v>
      </c>
      <c r="J267" s="17" t="s">
        <v>24</v>
      </c>
      <c r="K267" s="17" t="s">
        <v>2555</v>
      </c>
      <c r="L267" s="17" t="s">
        <v>2555</v>
      </c>
      <c r="M267" s="17" t="s">
        <v>1708</v>
      </c>
      <c r="N267" s="17" t="s">
        <v>1664</v>
      </c>
      <c r="O267" s="17" t="s">
        <v>2218</v>
      </c>
      <c r="P267" s="17" t="s">
        <v>1708</v>
      </c>
      <c r="Q267" s="17" t="s">
        <v>2556</v>
      </c>
      <c r="R267" s="17" t="s">
        <v>2557</v>
      </c>
      <c r="T267" s="18" t="s">
        <v>2332</v>
      </c>
      <c r="U267" s="18" t="s">
        <v>2526</v>
      </c>
      <c r="V267" s="18" t="s">
        <v>1673</v>
      </c>
      <c r="W267" s="18" t="s">
        <v>2558</v>
      </c>
    </row>
    <row r="268" spans="1:25" x14ac:dyDescent="0.25">
      <c r="A268" s="17" t="s">
        <v>9</v>
      </c>
      <c r="B268" s="17" t="s">
        <v>59</v>
      </c>
      <c r="C268" s="17" t="s">
        <v>1637</v>
      </c>
      <c r="D268" s="17" t="s">
        <v>1638</v>
      </c>
      <c r="E268" s="17" t="s">
        <v>1639</v>
      </c>
      <c r="F268" s="17" t="s">
        <v>1640</v>
      </c>
      <c r="G268" s="17" t="s">
        <v>15</v>
      </c>
      <c r="I268" s="17">
        <v>2012</v>
      </c>
      <c r="J268" s="17" t="s">
        <v>24</v>
      </c>
      <c r="K268" s="17" t="s">
        <v>2462</v>
      </c>
      <c r="L268" s="17" t="s">
        <v>2462</v>
      </c>
      <c r="O268" s="17" t="s">
        <v>2218</v>
      </c>
      <c r="Q268" s="17" t="s">
        <v>2235</v>
      </c>
      <c r="R268" s="17" t="s">
        <v>2463</v>
      </c>
      <c r="T268" s="18" t="s">
        <v>2252</v>
      </c>
      <c r="W268" s="17" t="s">
        <v>2464</v>
      </c>
    </row>
    <row r="269" spans="1:25" x14ac:dyDescent="0.25">
      <c r="A269" s="17" t="s">
        <v>9</v>
      </c>
      <c r="B269" s="17" t="s">
        <v>59</v>
      </c>
      <c r="C269" s="17" t="s">
        <v>1289</v>
      </c>
      <c r="D269" s="17" t="s">
        <v>1292</v>
      </c>
      <c r="F269" s="17" t="s">
        <v>1293</v>
      </c>
      <c r="G269" s="17" t="s">
        <v>15</v>
      </c>
      <c r="I269" s="17">
        <v>2012</v>
      </c>
      <c r="J269" s="17" t="s">
        <v>16</v>
      </c>
      <c r="K269" s="17" t="s">
        <v>2455</v>
      </c>
      <c r="L269" s="17" t="s">
        <v>2455</v>
      </c>
      <c r="M269" s="17" t="s">
        <v>1712</v>
      </c>
      <c r="N269" s="17" t="s">
        <v>2282</v>
      </c>
      <c r="O269" s="17" t="s">
        <v>2218</v>
      </c>
      <c r="P269" s="17" t="s">
        <v>1708</v>
      </c>
      <c r="Q269" s="17" t="s">
        <v>2456</v>
      </c>
      <c r="R269" s="17" t="s">
        <v>2457</v>
      </c>
      <c r="S269" s="17">
        <v>20</v>
      </c>
      <c r="T269" s="18" t="s">
        <v>2252</v>
      </c>
      <c r="U269" s="18" t="s">
        <v>1674</v>
      </c>
      <c r="V269" s="18" t="s">
        <v>1672</v>
      </c>
      <c r="W269" s="17">
        <v>104</v>
      </c>
      <c r="X269" s="17">
        <v>18</v>
      </c>
      <c r="Y269" s="17" t="s">
        <v>2458</v>
      </c>
    </row>
    <row r="270" spans="1:25" x14ac:dyDescent="0.25">
      <c r="A270" s="17" t="s">
        <v>9</v>
      </c>
      <c r="B270" s="17" t="s">
        <v>295</v>
      </c>
      <c r="C270" s="17" t="s">
        <v>1351</v>
      </c>
      <c r="D270" s="17" t="s">
        <v>1356</v>
      </c>
      <c r="F270" s="17" t="s">
        <v>1357</v>
      </c>
      <c r="G270" s="17" t="s">
        <v>15</v>
      </c>
      <c r="I270" s="17">
        <v>2012</v>
      </c>
      <c r="J270" s="17" t="s">
        <v>24</v>
      </c>
      <c r="K270" s="17" t="s">
        <v>2329</v>
      </c>
      <c r="L270" s="17" t="s">
        <v>2330</v>
      </c>
      <c r="M270" s="17" t="s">
        <v>1677</v>
      </c>
      <c r="N270" s="17">
        <v>0</v>
      </c>
      <c r="O270" s="17" t="s">
        <v>2218</v>
      </c>
      <c r="P270" s="17" t="s">
        <v>1708</v>
      </c>
      <c r="Q270" s="17" t="s">
        <v>2331</v>
      </c>
      <c r="T270" s="18" t="s">
        <v>2332</v>
      </c>
      <c r="V270" s="17" t="s">
        <v>1673</v>
      </c>
    </row>
    <row r="271" spans="1:25" x14ac:dyDescent="0.25">
      <c r="A271" s="17" t="s">
        <v>2043</v>
      </c>
      <c r="B271" s="17" t="s">
        <v>2077</v>
      </c>
      <c r="C271" s="17" t="s">
        <v>2170</v>
      </c>
      <c r="D271" s="17" t="s">
        <v>2175</v>
      </c>
      <c r="F271" s="17" t="s">
        <v>2176</v>
      </c>
      <c r="G271" s="17" t="s">
        <v>15</v>
      </c>
      <c r="I271" s="18">
        <v>2012</v>
      </c>
      <c r="J271" s="17" t="s">
        <v>16</v>
      </c>
      <c r="K271" s="17" t="s">
        <v>2225</v>
      </c>
      <c r="L271" s="17" t="s">
        <v>2225</v>
      </c>
      <c r="M271" s="17" t="s">
        <v>1729</v>
      </c>
      <c r="N271" s="17" t="s">
        <v>1713</v>
      </c>
      <c r="O271" s="17" t="s">
        <v>2218</v>
      </c>
      <c r="P271" s="17" t="s">
        <v>2015</v>
      </c>
      <c r="Q271" s="17">
        <v>42.8</v>
      </c>
      <c r="R271" s="17" t="s">
        <v>2226</v>
      </c>
      <c r="S271" s="17">
        <v>27</v>
      </c>
      <c r="T271" s="17" t="s">
        <v>2227</v>
      </c>
      <c r="U271" s="17" t="s">
        <v>2014</v>
      </c>
      <c r="V271" s="17" t="s">
        <v>1759</v>
      </c>
      <c r="W271" s="17">
        <v>148</v>
      </c>
      <c r="X271" s="17">
        <v>27</v>
      </c>
      <c r="Y271" s="17" t="s">
        <v>2228</v>
      </c>
    </row>
    <row r="272" spans="1:25" x14ac:dyDescent="0.25">
      <c r="A272" s="17" t="s">
        <v>2043</v>
      </c>
      <c r="B272" s="17" t="s">
        <v>2063</v>
      </c>
      <c r="C272" s="17" t="s">
        <v>2101</v>
      </c>
      <c r="D272" s="17" t="s">
        <v>2143</v>
      </c>
      <c r="F272" s="17" t="s">
        <v>2144</v>
      </c>
      <c r="G272" s="17" t="s">
        <v>96</v>
      </c>
      <c r="H272" s="17" t="s">
        <v>1339</v>
      </c>
      <c r="I272" s="18">
        <v>2013</v>
      </c>
      <c r="J272" s="17" t="s">
        <v>16</v>
      </c>
      <c r="K272" s="17">
        <v>1.8</v>
      </c>
      <c r="L272" s="17">
        <v>1.8</v>
      </c>
      <c r="N272" s="17" t="s">
        <v>1713</v>
      </c>
      <c r="O272" s="17" t="s">
        <v>2257</v>
      </c>
      <c r="P272" s="17" t="s">
        <v>2015</v>
      </c>
      <c r="Q272" s="17" t="s">
        <v>2258</v>
      </c>
      <c r="T272" s="17"/>
      <c r="U272" s="17"/>
      <c r="V272" s="17" t="s">
        <v>1672</v>
      </c>
      <c r="W272" s="17">
        <v>132</v>
      </c>
    </row>
    <row r="273" spans="1:25" x14ac:dyDescent="0.25">
      <c r="A273" s="17" t="s">
        <v>9</v>
      </c>
      <c r="B273" s="17" t="s">
        <v>59</v>
      </c>
      <c r="C273" s="17" t="s">
        <v>767</v>
      </c>
      <c r="D273" s="17" t="s">
        <v>805</v>
      </c>
      <c r="F273" s="17" t="s">
        <v>806</v>
      </c>
      <c r="G273" s="17" t="s">
        <v>15</v>
      </c>
      <c r="I273" s="17">
        <v>2012</v>
      </c>
      <c r="J273" s="17" t="s">
        <v>50</v>
      </c>
      <c r="K273" s="17">
        <v>0.94599999999999995</v>
      </c>
      <c r="L273" s="17">
        <v>1.18</v>
      </c>
      <c r="M273" s="17" t="s">
        <v>1712</v>
      </c>
      <c r="N273" s="17" t="s">
        <v>1664</v>
      </c>
      <c r="O273" s="17" t="s">
        <v>2025</v>
      </c>
      <c r="P273" s="17" t="s">
        <v>1708</v>
      </c>
      <c r="Q273" s="17" t="s">
        <v>2267</v>
      </c>
      <c r="R273" s="17" t="s">
        <v>2384</v>
      </c>
      <c r="T273" s="18">
        <v>21</v>
      </c>
      <c r="U273" s="18" t="s">
        <v>2385</v>
      </c>
      <c r="V273" s="18" t="s">
        <v>1672</v>
      </c>
      <c r="W273" s="18" t="s">
        <v>2386</v>
      </c>
      <c r="X273" s="17">
        <v>24</v>
      </c>
      <c r="Y273" s="17" t="s">
        <v>2387</v>
      </c>
    </row>
    <row r="274" spans="1:25" x14ac:dyDescent="0.25">
      <c r="A274" s="17" t="s">
        <v>9</v>
      </c>
      <c r="B274" s="17" t="s">
        <v>59</v>
      </c>
      <c r="C274" s="17" t="s">
        <v>1358</v>
      </c>
      <c r="D274" s="17" t="s">
        <v>1363</v>
      </c>
      <c r="F274" s="17" t="s">
        <v>1364</v>
      </c>
      <c r="G274" s="17" t="s">
        <v>15</v>
      </c>
      <c r="I274" s="17">
        <v>2012</v>
      </c>
      <c r="J274" s="17" t="s">
        <v>46</v>
      </c>
      <c r="K274" s="17" t="s">
        <v>2502</v>
      </c>
      <c r="L274" s="17" t="s">
        <v>2502</v>
      </c>
      <c r="M274" s="17" t="s">
        <v>1885</v>
      </c>
      <c r="N274" s="17" t="s">
        <v>1664</v>
      </c>
      <c r="O274" s="17" t="s">
        <v>2025</v>
      </c>
      <c r="P274" s="17" t="s">
        <v>1708</v>
      </c>
      <c r="Q274" s="17" t="s">
        <v>2503</v>
      </c>
      <c r="R274" s="17" t="s">
        <v>2504</v>
      </c>
      <c r="S274" s="17">
        <v>7</v>
      </c>
      <c r="T274" s="19" t="s">
        <v>2505</v>
      </c>
      <c r="U274" s="18" t="s">
        <v>2042</v>
      </c>
      <c r="V274" s="18" t="s">
        <v>1672</v>
      </c>
      <c r="W274" s="18" t="s">
        <v>2506</v>
      </c>
      <c r="X274" s="17">
        <v>25</v>
      </c>
      <c r="Y274" s="17" t="s">
        <v>2507</v>
      </c>
    </row>
    <row r="275" spans="1:25" x14ac:dyDescent="0.25">
      <c r="A275" s="17" t="s">
        <v>39</v>
      </c>
      <c r="B275" s="17" t="s">
        <v>1002</v>
      </c>
      <c r="C275" s="17" t="s">
        <v>1003</v>
      </c>
      <c r="D275" s="17" t="s">
        <v>1008</v>
      </c>
      <c r="F275" s="17" t="s">
        <v>1009</v>
      </c>
      <c r="G275" s="17" t="s">
        <v>15</v>
      </c>
      <c r="I275" s="17">
        <v>2012</v>
      </c>
      <c r="J275" s="17" t="s">
        <v>50</v>
      </c>
      <c r="K275" s="17" t="s">
        <v>2028</v>
      </c>
      <c r="L275" s="17" t="s">
        <v>2029</v>
      </c>
      <c r="M275" s="17" t="s">
        <v>1727</v>
      </c>
      <c r="N275" s="17" t="s">
        <v>1664</v>
      </c>
      <c r="O275" s="17" t="s">
        <v>2025</v>
      </c>
      <c r="Q275" s="17" t="s">
        <v>2030</v>
      </c>
      <c r="R275" s="17">
        <v>60</v>
      </c>
      <c r="T275" s="18" t="s">
        <v>2031</v>
      </c>
      <c r="U275" s="18">
        <v>3</v>
      </c>
      <c r="X275" s="17">
        <v>26</v>
      </c>
    </row>
    <row r="276" spans="1:25" x14ac:dyDescent="0.25">
      <c r="A276" s="17" t="s">
        <v>39</v>
      </c>
      <c r="B276" s="17" t="s">
        <v>1002</v>
      </c>
      <c r="C276" s="17" t="s">
        <v>1003</v>
      </c>
      <c r="D276" s="17" t="s">
        <v>1004</v>
      </c>
      <c r="F276" s="17" t="s">
        <v>1005</v>
      </c>
      <c r="G276" s="17" t="s">
        <v>15</v>
      </c>
      <c r="I276" s="17">
        <v>2012</v>
      </c>
      <c r="J276" s="17" t="s">
        <v>24</v>
      </c>
      <c r="K276" s="17" t="s">
        <v>2024</v>
      </c>
      <c r="L276" s="17" t="s">
        <v>2024</v>
      </c>
      <c r="M276" s="17" t="s">
        <v>1723</v>
      </c>
      <c r="N276" s="17" t="s">
        <v>1664</v>
      </c>
      <c r="O276" s="17" t="s">
        <v>2025</v>
      </c>
      <c r="P276" s="17" t="s">
        <v>2015</v>
      </c>
      <c r="Q276" s="17" t="s">
        <v>2026</v>
      </c>
      <c r="R276" s="17">
        <v>90</v>
      </c>
      <c r="U276" s="18" t="s">
        <v>1914</v>
      </c>
      <c r="V276" s="17" t="s">
        <v>1759</v>
      </c>
      <c r="W276" s="17" t="s">
        <v>2027</v>
      </c>
    </row>
    <row r="277" spans="1:25" x14ac:dyDescent="0.25">
      <c r="A277" s="17" t="s">
        <v>9</v>
      </c>
      <c r="B277" s="17" t="s">
        <v>59</v>
      </c>
      <c r="C277" s="17" t="s">
        <v>767</v>
      </c>
      <c r="D277" s="17" t="s">
        <v>850</v>
      </c>
      <c r="E277" s="17" t="s">
        <v>851</v>
      </c>
      <c r="F277" s="17" t="s">
        <v>852</v>
      </c>
      <c r="G277" s="17" t="s">
        <v>15</v>
      </c>
      <c r="I277" s="17">
        <v>2012</v>
      </c>
      <c r="J277" s="17" t="s">
        <v>24</v>
      </c>
      <c r="K277" s="17">
        <v>0.52</v>
      </c>
      <c r="L277" s="17">
        <v>0.52</v>
      </c>
      <c r="M277" s="17" t="s">
        <v>1727</v>
      </c>
      <c r="N277" s="17" t="s">
        <v>1664</v>
      </c>
      <c r="O277" s="17" t="s">
        <v>1720</v>
      </c>
      <c r="P277" s="17" t="s">
        <v>1708</v>
      </c>
      <c r="Q277" s="17" t="s">
        <v>2346</v>
      </c>
      <c r="V277" s="17" t="s">
        <v>1672</v>
      </c>
      <c r="W277" s="17" t="s">
        <v>2347</v>
      </c>
    </row>
    <row r="278" spans="1:25" x14ac:dyDescent="0.25">
      <c r="A278" s="17" t="s">
        <v>9</v>
      </c>
      <c r="B278" s="17" t="s">
        <v>59</v>
      </c>
      <c r="C278" s="17" t="s">
        <v>1380</v>
      </c>
      <c r="D278" s="17" t="s">
        <v>1384</v>
      </c>
      <c r="E278" s="17" t="s">
        <v>1385</v>
      </c>
      <c r="F278" s="17" t="s">
        <v>1386</v>
      </c>
      <c r="G278" s="17" t="s">
        <v>15</v>
      </c>
      <c r="I278" s="17">
        <v>2012</v>
      </c>
      <c r="J278" s="17" t="s">
        <v>16</v>
      </c>
      <c r="K278" s="17" t="s">
        <v>2542</v>
      </c>
      <c r="L278" s="17" t="s">
        <v>2542</v>
      </c>
      <c r="M278" s="17" t="s">
        <v>2000</v>
      </c>
      <c r="N278" s="17" t="s">
        <v>1664</v>
      </c>
      <c r="O278" s="17" t="s">
        <v>1720</v>
      </c>
      <c r="P278" s="17" t="s">
        <v>1708</v>
      </c>
      <c r="Q278" s="17" t="s">
        <v>2543</v>
      </c>
      <c r="R278" s="17" t="s">
        <v>2544</v>
      </c>
      <c r="T278" s="18" t="s">
        <v>2545</v>
      </c>
      <c r="U278" s="18" t="s">
        <v>2366</v>
      </c>
      <c r="V278" s="18" t="s">
        <v>1672</v>
      </c>
      <c r="W278" s="17">
        <v>51</v>
      </c>
      <c r="X278" s="17">
        <v>24</v>
      </c>
      <c r="Y278" s="17" t="s">
        <v>2546</v>
      </c>
    </row>
    <row r="279" spans="1:25" x14ac:dyDescent="0.25">
      <c r="A279" s="17" t="s">
        <v>9</v>
      </c>
      <c r="B279" s="17" t="s">
        <v>59</v>
      </c>
      <c r="C279" s="17" t="s">
        <v>767</v>
      </c>
      <c r="D279" s="17" t="s">
        <v>787</v>
      </c>
      <c r="F279" s="17" t="s">
        <v>788</v>
      </c>
      <c r="G279" s="17" t="s">
        <v>15</v>
      </c>
      <c r="I279" s="17">
        <v>2012</v>
      </c>
      <c r="J279" s="17" t="s">
        <v>16</v>
      </c>
      <c r="K279" s="17">
        <v>0.55600000000000005</v>
      </c>
      <c r="L279" s="17">
        <v>0.65700000000000003</v>
      </c>
      <c r="M279" s="17" t="s">
        <v>1727</v>
      </c>
      <c r="N279" s="17" t="s">
        <v>1664</v>
      </c>
      <c r="O279" s="17" t="s">
        <v>2374</v>
      </c>
      <c r="P279" s="17" t="s">
        <v>1708</v>
      </c>
      <c r="Q279" s="17" t="s">
        <v>2375</v>
      </c>
      <c r="R279" s="17" t="s">
        <v>2376</v>
      </c>
      <c r="T279" s="18" t="s">
        <v>2252</v>
      </c>
      <c r="U279" s="18" t="s">
        <v>1711</v>
      </c>
      <c r="V279" s="18" t="s">
        <v>1672</v>
      </c>
      <c r="W279" s="18" t="s">
        <v>2377</v>
      </c>
      <c r="X279" s="17">
        <v>25</v>
      </c>
      <c r="Y279" s="17" t="s">
        <v>2378</v>
      </c>
    </row>
    <row r="280" spans="1:25" x14ac:dyDescent="0.25">
      <c r="A280" s="17" t="s">
        <v>9</v>
      </c>
      <c r="B280" s="17" t="s">
        <v>59</v>
      </c>
      <c r="C280" s="17" t="s">
        <v>1022</v>
      </c>
      <c r="D280" s="17" t="s">
        <v>1023</v>
      </c>
      <c r="F280" s="17" t="s">
        <v>1024</v>
      </c>
      <c r="G280" s="17" t="s">
        <v>15</v>
      </c>
      <c r="I280" s="17">
        <v>2012</v>
      </c>
      <c r="J280" s="17" t="s">
        <v>24</v>
      </c>
      <c r="K280" s="17" t="s">
        <v>2583</v>
      </c>
      <c r="L280" s="17" t="s">
        <v>2583</v>
      </c>
      <c r="M280" s="17" t="s">
        <v>1842</v>
      </c>
      <c r="N280" s="17" t="s">
        <v>1664</v>
      </c>
      <c r="O280" s="17" t="s">
        <v>2584</v>
      </c>
      <c r="P280" s="17" t="s">
        <v>1708</v>
      </c>
      <c r="T280" s="18" t="s">
        <v>2252</v>
      </c>
    </row>
    <row r="281" spans="1:25" x14ac:dyDescent="0.25">
      <c r="A281" s="17" t="s">
        <v>2043</v>
      </c>
      <c r="B281" s="17" t="s">
        <v>2063</v>
      </c>
      <c r="C281" s="17" t="s">
        <v>2064</v>
      </c>
      <c r="D281" s="17" t="s">
        <v>22</v>
      </c>
      <c r="E281" s="17" t="s">
        <v>2065</v>
      </c>
      <c r="F281" s="17" t="s">
        <v>2066</v>
      </c>
      <c r="G281" s="17" t="s">
        <v>15</v>
      </c>
      <c r="I281" s="18">
        <v>2012</v>
      </c>
      <c r="J281" s="17" t="s">
        <v>16</v>
      </c>
      <c r="K281" s="17" t="s">
        <v>2232</v>
      </c>
      <c r="L281" s="17" t="s">
        <v>2233</v>
      </c>
      <c r="M281" s="17" t="s">
        <v>1842</v>
      </c>
      <c r="N281" s="17" t="s">
        <v>2034</v>
      </c>
      <c r="O281" s="17" t="s">
        <v>2234</v>
      </c>
      <c r="P281" s="17" t="s">
        <v>2015</v>
      </c>
      <c r="Q281" s="17" t="s">
        <v>2235</v>
      </c>
      <c r="R281" s="17">
        <v>32</v>
      </c>
      <c r="T281" s="17"/>
      <c r="U281" s="17"/>
      <c r="V281" s="17" t="s">
        <v>1673</v>
      </c>
      <c r="W281" s="17" t="s">
        <v>2187</v>
      </c>
    </row>
    <row r="282" spans="1:25" x14ac:dyDescent="0.25">
      <c r="A282" s="17" t="s">
        <v>9</v>
      </c>
      <c r="B282" s="17" t="s">
        <v>59</v>
      </c>
      <c r="C282" s="17" t="s">
        <v>1358</v>
      </c>
      <c r="D282" s="17" t="s">
        <v>1368</v>
      </c>
      <c r="F282" s="17" t="s">
        <v>1369</v>
      </c>
      <c r="G282" s="17" t="s">
        <v>15</v>
      </c>
      <c r="I282" s="17">
        <v>2012</v>
      </c>
      <c r="J282" s="17" t="s">
        <v>16</v>
      </c>
      <c r="K282" s="17" t="s">
        <v>2515</v>
      </c>
      <c r="L282" s="17" t="s">
        <v>2515</v>
      </c>
      <c r="M282" s="17" t="s">
        <v>1892</v>
      </c>
      <c r="N282" s="17" t="s">
        <v>1664</v>
      </c>
      <c r="O282" s="17" t="s">
        <v>2516</v>
      </c>
      <c r="P282" s="17" t="s">
        <v>1708</v>
      </c>
      <c r="Q282" s="17" t="s">
        <v>2517</v>
      </c>
      <c r="R282" s="17">
        <v>26</v>
      </c>
      <c r="S282" s="17">
        <v>8</v>
      </c>
      <c r="T282" s="18" t="s">
        <v>2518</v>
      </c>
      <c r="U282" s="18" t="s">
        <v>2519</v>
      </c>
      <c r="V282" s="18" t="s">
        <v>1672</v>
      </c>
      <c r="W282" s="18" t="s">
        <v>2520</v>
      </c>
      <c r="X282" s="17">
        <v>25</v>
      </c>
      <c r="Y282" s="17" t="s">
        <v>2521</v>
      </c>
    </row>
    <row r="283" spans="1:25" x14ac:dyDescent="0.25">
      <c r="A283" s="17" t="s">
        <v>2043</v>
      </c>
      <c r="B283" s="17" t="s">
        <v>2063</v>
      </c>
      <c r="C283" s="17" t="s">
        <v>2101</v>
      </c>
      <c r="D283" s="17" t="s">
        <v>210</v>
      </c>
      <c r="F283" s="17" t="s">
        <v>2117</v>
      </c>
      <c r="G283" s="17" t="s">
        <v>96</v>
      </c>
      <c r="H283" s="17" t="s">
        <v>191</v>
      </c>
      <c r="I283" s="18">
        <v>2013</v>
      </c>
      <c r="J283" s="17" t="s">
        <v>16</v>
      </c>
      <c r="K283" s="17" t="s">
        <v>2284</v>
      </c>
      <c r="L283" s="17" t="s">
        <v>2284</v>
      </c>
      <c r="M283" s="17" t="s">
        <v>1750</v>
      </c>
      <c r="N283" s="17" t="s">
        <v>2285</v>
      </c>
      <c r="O283" s="17" t="s">
        <v>2286</v>
      </c>
      <c r="P283" s="17" t="s">
        <v>2015</v>
      </c>
      <c r="Q283" s="17" t="s">
        <v>2287</v>
      </c>
      <c r="R283" s="17">
        <v>49</v>
      </c>
      <c r="T283" s="17"/>
      <c r="U283" s="17">
        <v>3</v>
      </c>
      <c r="V283" s="17" t="s">
        <v>1672</v>
      </c>
      <c r="W283" s="17">
        <v>109</v>
      </c>
    </row>
    <row r="284" spans="1:25" x14ac:dyDescent="0.25">
      <c r="A284" s="17" t="s">
        <v>9</v>
      </c>
      <c r="B284" s="17" t="s">
        <v>59</v>
      </c>
      <c r="C284" s="17" t="s">
        <v>767</v>
      </c>
      <c r="D284" s="17" t="s">
        <v>845</v>
      </c>
      <c r="E284" s="17" t="s">
        <v>846</v>
      </c>
      <c r="F284" s="17" t="s">
        <v>847</v>
      </c>
      <c r="G284" s="17" t="s">
        <v>15</v>
      </c>
      <c r="I284" s="17">
        <v>2012</v>
      </c>
      <c r="J284" s="17" t="s">
        <v>16</v>
      </c>
      <c r="K284" s="17" t="s">
        <v>2428</v>
      </c>
      <c r="L284" s="17" t="s">
        <v>2428</v>
      </c>
      <c r="M284" s="17" t="s">
        <v>1712</v>
      </c>
      <c r="N284" s="17" t="s">
        <v>2420</v>
      </c>
      <c r="O284" s="17" t="s">
        <v>2429</v>
      </c>
      <c r="P284" s="17" t="s">
        <v>1708</v>
      </c>
      <c r="Q284" s="17" t="s">
        <v>2430</v>
      </c>
      <c r="R284" s="17">
        <v>35</v>
      </c>
      <c r="U284" s="18" t="s">
        <v>1735</v>
      </c>
      <c r="V284" s="17" t="s">
        <v>1672</v>
      </c>
      <c r="W284" s="17" t="s">
        <v>2431</v>
      </c>
      <c r="X284" s="17">
        <v>32</v>
      </c>
    </row>
    <row r="285" spans="1:25" x14ac:dyDescent="0.25">
      <c r="A285" s="17" t="s">
        <v>9</v>
      </c>
      <c r="B285" s="17" t="s">
        <v>59</v>
      </c>
      <c r="C285" s="17" t="s">
        <v>398</v>
      </c>
      <c r="D285" s="17" t="s">
        <v>408</v>
      </c>
      <c r="F285" s="17" t="s">
        <v>409</v>
      </c>
      <c r="G285" s="17" t="s">
        <v>15</v>
      </c>
      <c r="I285" s="17">
        <v>2012</v>
      </c>
      <c r="J285" s="17" t="s">
        <v>16</v>
      </c>
      <c r="K285" s="17">
        <v>6.3E-2</v>
      </c>
      <c r="L285" s="17">
        <v>6.4000000000000001E-2</v>
      </c>
      <c r="M285" s="17" t="s">
        <v>1727</v>
      </c>
      <c r="N285" s="17" t="s">
        <v>2444</v>
      </c>
      <c r="O285" s="17" t="s">
        <v>2575</v>
      </c>
      <c r="P285" s="17" t="s">
        <v>1708</v>
      </c>
      <c r="Q285" s="17" t="s">
        <v>2576</v>
      </c>
      <c r="R285" s="17" t="s">
        <v>2577</v>
      </c>
      <c r="T285" s="18">
        <v>40</v>
      </c>
      <c r="U285" s="18" t="s">
        <v>1720</v>
      </c>
      <c r="V285" s="18" t="s">
        <v>1672</v>
      </c>
      <c r="W285" s="18" t="s">
        <v>2574</v>
      </c>
      <c r="X285" s="17">
        <v>17</v>
      </c>
    </row>
    <row r="286" spans="1:25" x14ac:dyDescent="0.25">
      <c r="A286" s="17" t="s">
        <v>39</v>
      </c>
      <c r="B286" s="17" t="s">
        <v>1002</v>
      </c>
      <c r="C286" s="17" t="s">
        <v>1003</v>
      </c>
      <c r="D286" s="17" t="s">
        <v>834</v>
      </c>
      <c r="F286" s="17" t="s">
        <v>1010</v>
      </c>
      <c r="G286" s="17" t="s">
        <v>15</v>
      </c>
      <c r="I286" s="17">
        <v>2012</v>
      </c>
      <c r="J286" s="17" t="s">
        <v>50</v>
      </c>
      <c r="K286" s="17">
        <v>3.2</v>
      </c>
      <c r="L286" s="17">
        <v>3.7</v>
      </c>
      <c r="M286" s="17" t="s">
        <v>1723</v>
      </c>
      <c r="N286" s="17" t="s">
        <v>2034</v>
      </c>
      <c r="O286" s="17" t="s">
        <v>2038</v>
      </c>
      <c r="P286" s="17" t="s">
        <v>2015</v>
      </c>
      <c r="Q286" s="17">
        <v>30</v>
      </c>
      <c r="R286" s="17" t="s">
        <v>2039</v>
      </c>
      <c r="S286" s="17">
        <v>115</v>
      </c>
      <c r="T286" s="18" t="s">
        <v>2040</v>
      </c>
      <c r="U286" s="18" t="s">
        <v>2042</v>
      </c>
      <c r="V286" s="18" t="s">
        <v>1759</v>
      </c>
      <c r="W286" s="17">
        <v>210</v>
      </c>
      <c r="X286" s="17">
        <v>28</v>
      </c>
      <c r="Y286" s="17" t="s">
        <v>2041</v>
      </c>
    </row>
    <row r="287" spans="1:25" x14ac:dyDescent="0.25">
      <c r="A287" s="17" t="s">
        <v>9</v>
      </c>
      <c r="B287" s="17" t="s">
        <v>59</v>
      </c>
      <c r="C287" s="17" t="s">
        <v>1298</v>
      </c>
      <c r="D287" s="17" t="s">
        <v>1302</v>
      </c>
      <c r="F287" s="17" t="s">
        <v>1303</v>
      </c>
      <c r="G287" s="17" t="s">
        <v>27</v>
      </c>
      <c r="I287" s="17">
        <v>2012</v>
      </c>
      <c r="J287" s="17" t="s">
        <v>16</v>
      </c>
      <c r="K287" s="17" t="s">
        <v>2619</v>
      </c>
      <c r="L287" s="17" t="s">
        <v>2619</v>
      </c>
      <c r="M287" s="17" t="s">
        <v>1842</v>
      </c>
      <c r="O287" s="17" t="s">
        <v>2038</v>
      </c>
      <c r="P287" s="17" t="s">
        <v>1708</v>
      </c>
      <c r="Q287" s="17" t="s">
        <v>2621</v>
      </c>
      <c r="R287" s="17" t="s">
        <v>2586</v>
      </c>
      <c r="W287" s="17" t="s">
        <v>2622</v>
      </c>
    </row>
    <row r="288" spans="1:25" x14ac:dyDescent="0.25">
      <c r="A288" s="17" t="s">
        <v>9</v>
      </c>
      <c r="B288" s="17" t="s">
        <v>59</v>
      </c>
      <c r="C288" s="17" t="s">
        <v>767</v>
      </c>
      <c r="D288" s="17" t="s">
        <v>843</v>
      </c>
      <c r="F288" s="17" t="s">
        <v>844</v>
      </c>
      <c r="G288" s="17" t="s">
        <v>44</v>
      </c>
      <c r="H288" s="17" t="s">
        <v>118</v>
      </c>
      <c r="I288" s="17">
        <v>2012</v>
      </c>
      <c r="J288" s="17" t="s">
        <v>16</v>
      </c>
      <c r="K288" s="17" t="s">
        <v>2438</v>
      </c>
      <c r="L288" s="17" t="s">
        <v>2438</v>
      </c>
      <c r="M288" s="17" t="s">
        <v>1727</v>
      </c>
      <c r="N288" s="17" t="s">
        <v>1664</v>
      </c>
      <c r="O288" s="17" t="s">
        <v>2038</v>
      </c>
      <c r="P288" s="17" t="s">
        <v>1708</v>
      </c>
      <c r="Q288" s="17" t="s">
        <v>2364</v>
      </c>
      <c r="U288" s="18">
        <v>3</v>
      </c>
    </row>
    <row r="289" spans="1:25" x14ac:dyDescent="0.25">
      <c r="A289" s="17" t="s">
        <v>2043</v>
      </c>
      <c r="B289" s="17" t="s">
        <v>2063</v>
      </c>
      <c r="C289" s="17" t="s">
        <v>2101</v>
      </c>
      <c r="D289" s="17" t="s">
        <v>2153</v>
      </c>
      <c r="F289" s="17" t="s">
        <v>2154</v>
      </c>
      <c r="G289" s="17" t="s">
        <v>15</v>
      </c>
      <c r="I289" s="18">
        <v>2012</v>
      </c>
      <c r="J289" s="17" t="s">
        <v>16</v>
      </c>
      <c r="K289" s="17" t="s">
        <v>2248</v>
      </c>
      <c r="L289" s="17" t="s">
        <v>2249</v>
      </c>
      <c r="M289" s="17" t="s">
        <v>1723</v>
      </c>
      <c r="N289" s="17" t="s">
        <v>1664</v>
      </c>
      <c r="O289" s="17" t="s">
        <v>2250</v>
      </c>
      <c r="P289" s="17" t="s">
        <v>2015</v>
      </c>
      <c r="Q289" s="17" t="s">
        <v>2251</v>
      </c>
      <c r="T289" s="17" t="s">
        <v>2252</v>
      </c>
      <c r="U289" s="17" t="s">
        <v>2253</v>
      </c>
      <c r="V289" s="17" t="s">
        <v>1673</v>
      </c>
      <c r="W289" s="17">
        <v>108</v>
      </c>
      <c r="X289" s="17">
        <v>18</v>
      </c>
      <c r="Y289" s="17">
        <v>74</v>
      </c>
    </row>
    <row r="290" spans="1:25" x14ac:dyDescent="0.25">
      <c r="A290" s="17" t="s">
        <v>9</v>
      </c>
      <c r="B290" s="17" t="s">
        <v>59</v>
      </c>
      <c r="C290" s="17" t="s">
        <v>722</v>
      </c>
      <c r="D290" s="17" t="s">
        <v>61</v>
      </c>
      <c r="E290" s="17" t="s">
        <v>723</v>
      </c>
      <c r="F290" s="17" t="s">
        <v>724</v>
      </c>
      <c r="G290" s="17" t="s">
        <v>15</v>
      </c>
      <c r="I290" s="17">
        <v>2012</v>
      </c>
      <c r="J290" s="17" t="s">
        <v>50</v>
      </c>
      <c r="K290" s="17" t="s">
        <v>2448</v>
      </c>
      <c r="L290" s="17" t="s">
        <v>2448</v>
      </c>
      <c r="M290" s="17" t="s">
        <v>1712</v>
      </c>
      <c r="N290" s="17" t="s">
        <v>2420</v>
      </c>
      <c r="O290" s="17" t="s">
        <v>2291</v>
      </c>
      <c r="P290" s="17" t="s">
        <v>1708</v>
      </c>
      <c r="Q290" s="17" t="s">
        <v>2449</v>
      </c>
      <c r="R290" s="17" t="s">
        <v>2450</v>
      </c>
      <c r="T290" s="18" t="s">
        <v>2332</v>
      </c>
      <c r="U290" s="18" t="s">
        <v>1735</v>
      </c>
      <c r="V290" s="18" t="s">
        <v>1672</v>
      </c>
    </row>
    <row r="291" spans="1:25" x14ac:dyDescent="0.25">
      <c r="A291" s="17" t="s">
        <v>9</v>
      </c>
      <c r="B291" s="17" t="s">
        <v>59</v>
      </c>
      <c r="C291" s="17" t="s">
        <v>767</v>
      </c>
      <c r="D291" s="17" t="s">
        <v>785</v>
      </c>
      <c r="F291" s="17" t="s">
        <v>786</v>
      </c>
      <c r="G291" s="17" t="s">
        <v>15</v>
      </c>
      <c r="I291" s="17">
        <v>2014</v>
      </c>
      <c r="J291" s="17" t="s">
        <v>24</v>
      </c>
      <c r="K291" s="17" t="s">
        <v>2229</v>
      </c>
      <c r="L291" s="17" t="s">
        <v>2229</v>
      </c>
      <c r="O291" s="17" t="s">
        <v>2291</v>
      </c>
      <c r="P291" s="17" t="s">
        <v>1708</v>
      </c>
      <c r="Q291" s="17" t="s">
        <v>2404</v>
      </c>
      <c r="R291" s="17" t="s">
        <v>1886</v>
      </c>
      <c r="W291" s="17" t="s">
        <v>2405</v>
      </c>
    </row>
    <row r="292" spans="1:25" x14ac:dyDescent="0.25">
      <c r="A292" s="17" t="s">
        <v>9</v>
      </c>
      <c r="B292" s="17" t="s">
        <v>59</v>
      </c>
      <c r="C292" s="17" t="s">
        <v>767</v>
      </c>
      <c r="D292" s="17" t="s">
        <v>801</v>
      </c>
      <c r="F292" s="17" t="s">
        <v>802</v>
      </c>
      <c r="G292" s="17" t="s">
        <v>15</v>
      </c>
      <c r="I292" s="17">
        <v>2012</v>
      </c>
      <c r="J292" s="17" t="s">
        <v>50</v>
      </c>
      <c r="K292" s="17" t="s">
        <v>2410</v>
      </c>
      <c r="L292" s="17" t="s">
        <v>2410</v>
      </c>
      <c r="M292" s="17" t="s">
        <v>1712</v>
      </c>
      <c r="N292" s="17" t="s">
        <v>1713</v>
      </c>
      <c r="O292" s="17" t="s">
        <v>2291</v>
      </c>
      <c r="P292" s="17" t="s">
        <v>1708</v>
      </c>
      <c r="Q292" s="17" t="s">
        <v>2411</v>
      </c>
      <c r="R292" s="17" t="s">
        <v>2412</v>
      </c>
      <c r="T292" s="18" t="s">
        <v>2252</v>
      </c>
      <c r="W292" s="17" t="s">
        <v>2413</v>
      </c>
      <c r="X292" s="17">
        <v>26</v>
      </c>
    </row>
    <row r="293" spans="1:25" x14ac:dyDescent="0.25">
      <c r="A293" s="17" t="s">
        <v>2043</v>
      </c>
      <c r="B293" s="17" t="s">
        <v>2063</v>
      </c>
      <c r="C293" s="17" t="s">
        <v>2101</v>
      </c>
      <c r="D293" s="17" t="s">
        <v>2104</v>
      </c>
      <c r="E293" s="17" t="s">
        <v>2105</v>
      </c>
      <c r="F293" s="17" t="s">
        <v>2106</v>
      </c>
      <c r="G293" s="17" t="s">
        <v>15</v>
      </c>
      <c r="I293" s="18">
        <v>2014</v>
      </c>
      <c r="J293" s="17" t="s">
        <v>46</v>
      </c>
      <c r="K293" s="17" t="s">
        <v>2289</v>
      </c>
      <c r="L293" s="17" t="s">
        <v>2290</v>
      </c>
      <c r="M293" s="17" t="s">
        <v>1708</v>
      </c>
      <c r="N293" s="17" t="s">
        <v>1713</v>
      </c>
      <c r="O293" s="17" t="s">
        <v>2291</v>
      </c>
      <c r="P293" s="17" t="s">
        <v>2015</v>
      </c>
      <c r="Q293" s="17">
        <v>28.8</v>
      </c>
      <c r="R293" s="17" t="s">
        <v>2292</v>
      </c>
      <c r="T293" s="17"/>
      <c r="U293" s="17" t="s">
        <v>2014</v>
      </c>
      <c r="V293" s="17" t="s">
        <v>1672</v>
      </c>
      <c r="W293" s="17" t="s">
        <v>2293</v>
      </c>
    </row>
    <row r="294" spans="1:25" x14ac:dyDescent="0.25">
      <c r="A294" s="17" t="s">
        <v>9</v>
      </c>
      <c r="B294" s="17" t="s">
        <v>59</v>
      </c>
      <c r="C294" s="17" t="s">
        <v>767</v>
      </c>
      <c r="D294" s="17" t="s">
        <v>821</v>
      </c>
      <c r="F294" s="17" t="s">
        <v>822</v>
      </c>
      <c r="G294" s="17" t="s">
        <v>15</v>
      </c>
      <c r="I294" s="17">
        <v>2012</v>
      </c>
      <c r="J294" s="17" t="s">
        <v>24</v>
      </c>
      <c r="K294" s="17" t="s">
        <v>2392</v>
      </c>
      <c r="L294" s="17" t="s">
        <v>2392</v>
      </c>
      <c r="M294" s="17" t="s">
        <v>1750</v>
      </c>
      <c r="N294" s="17">
        <v>0</v>
      </c>
      <c r="O294" s="17" t="s">
        <v>2269</v>
      </c>
      <c r="P294" s="17" t="s">
        <v>1708</v>
      </c>
      <c r="Q294" s="17" t="s">
        <v>2393</v>
      </c>
      <c r="R294" s="17" t="s">
        <v>2394</v>
      </c>
      <c r="T294" s="18" t="s">
        <v>2256</v>
      </c>
      <c r="U294" s="18" t="s">
        <v>1688</v>
      </c>
      <c r="V294" s="18" t="s">
        <v>1672</v>
      </c>
      <c r="W294" s="18" t="s">
        <v>2395</v>
      </c>
    </row>
    <row r="295" spans="1:25" x14ac:dyDescent="0.25">
      <c r="A295" s="17" t="s">
        <v>2043</v>
      </c>
      <c r="B295" s="17" t="s">
        <v>2063</v>
      </c>
      <c r="C295" s="17" t="s">
        <v>2101</v>
      </c>
      <c r="D295" s="17" t="s">
        <v>2157</v>
      </c>
      <c r="E295" s="17" t="s">
        <v>2158</v>
      </c>
      <c r="F295" s="17" t="s">
        <v>2159</v>
      </c>
      <c r="G295" s="17" t="s">
        <v>15</v>
      </c>
      <c r="I295" s="18">
        <v>2012</v>
      </c>
      <c r="J295" s="17" t="s">
        <v>46</v>
      </c>
      <c r="K295" s="17" t="s">
        <v>2312</v>
      </c>
      <c r="L295" s="17" t="s">
        <v>2313</v>
      </c>
      <c r="M295" s="17" t="s">
        <v>1727</v>
      </c>
      <c r="N295" s="17" t="s">
        <v>1786</v>
      </c>
      <c r="O295" s="17" t="s">
        <v>2314</v>
      </c>
      <c r="P295" s="17" t="s">
        <v>2015</v>
      </c>
      <c r="Q295" s="17" t="s">
        <v>2315</v>
      </c>
      <c r="R295" s="17" t="s">
        <v>2316</v>
      </c>
      <c r="T295" s="17"/>
      <c r="U295" s="17">
        <v>2</v>
      </c>
      <c r="V295" s="17" t="s">
        <v>1759</v>
      </c>
      <c r="W295" s="17" t="s">
        <v>2317</v>
      </c>
    </row>
    <row r="296" spans="1:25" x14ac:dyDescent="0.25">
      <c r="A296" s="17" t="s">
        <v>9</v>
      </c>
      <c r="B296" s="17" t="s">
        <v>59</v>
      </c>
      <c r="C296" s="17" t="s">
        <v>767</v>
      </c>
      <c r="D296" s="17" t="s">
        <v>774</v>
      </c>
      <c r="E296" s="17" t="s">
        <v>775</v>
      </c>
      <c r="F296" s="17" t="s">
        <v>776</v>
      </c>
      <c r="G296" s="17" t="s">
        <v>15</v>
      </c>
      <c r="I296" s="17">
        <v>2012</v>
      </c>
      <c r="J296" s="17" t="s">
        <v>50</v>
      </c>
      <c r="K296" s="17">
        <v>0.28899999999999998</v>
      </c>
      <c r="L296" s="17">
        <v>0.32700000000000001</v>
      </c>
      <c r="M296" s="17" t="s">
        <v>2000</v>
      </c>
      <c r="N296" s="17" t="s">
        <v>2420</v>
      </c>
      <c r="O296" s="17" t="s">
        <v>2379</v>
      </c>
      <c r="P296" s="17" t="s">
        <v>1708</v>
      </c>
      <c r="Q296" s="17" t="s">
        <v>2439</v>
      </c>
      <c r="R296" s="17" t="s">
        <v>2440</v>
      </c>
      <c r="T296" s="18" t="s">
        <v>2441</v>
      </c>
      <c r="U296" s="18" t="s">
        <v>1711</v>
      </c>
      <c r="V296" s="18" t="s">
        <v>1672</v>
      </c>
      <c r="W296" s="18" t="s">
        <v>2442</v>
      </c>
      <c r="X296" s="17">
        <v>19</v>
      </c>
    </row>
    <row r="297" spans="1:25" x14ac:dyDescent="0.25">
      <c r="A297" s="17" t="s">
        <v>9</v>
      </c>
      <c r="B297" s="17" t="s">
        <v>59</v>
      </c>
      <c r="C297" s="17" t="s">
        <v>767</v>
      </c>
      <c r="D297" s="17" t="s">
        <v>825</v>
      </c>
      <c r="F297" s="17" t="s">
        <v>826</v>
      </c>
      <c r="G297" s="17" t="s">
        <v>15</v>
      </c>
      <c r="I297" s="17">
        <v>2012</v>
      </c>
      <c r="J297" s="17" t="s">
        <v>50</v>
      </c>
      <c r="K297" s="17">
        <v>1.488</v>
      </c>
      <c r="L297" s="17">
        <v>1.829</v>
      </c>
      <c r="M297" s="17" t="s">
        <v>1712</v>
      </c>
      <c r="N297" s="17" t="s">
        <v>1664</v>
      </c>
      <c r="O297" s="17" t="s">
        <v>2379</v>
      </c>
      <c r="P297" s="17" t="s">
        <v>1708</v>
      </c>
      <c r="Q297" s="17" t="s">
        <v>2298</v>
      </c>
      <c r="R297" s="17" t="s">
        <v>2380</v>
      </c>
      <c r="T297" s="18" t="s">
        <v>2381</v>
      </c>
      <c r="U297" s="18" t="s">
        <v>1688</v>
      </c>
      <c r="V297" s="18" t="s">
        <v>1759</v>
      </c>
      <c r="W297" s="17">
        <v>169</v>
      </c>
      <c r="X297" s="17">
        <v>27</v>
      </c>
    </row>
    <row r="298" spans="1:25" x14ac:dyDescent="0.25">
      <c r="A298" s="17" t="s">
        <v>9</v>
      </c>
      <c r="B298" s="17" t="s">
        <v>59</v>
      </c>
      <c r="C298" s="17" t="s">
        <v>398</v>
      </c>
      <c r="D298" s="17" t="s">
        <v>406</v>
      </c>
      <c r="F298" s="17" t="s">
        <v>407</v>
      </c>
      <c r="G298" s="17" t="s">
        <v>15</v>
      </c>
      <c r="I298" s="17">
        <v>2012</v>
      </c>
      <c r="J298" s="17" t="s">
        <v>24</v>
      </c>
      <c r="K298" s="17" t="s">
        <v>2581</v>
      </c>
      <c r="L298" s="17" t="s">
        <v>2581</v>
      </c>
      <c r="M298" s="17" t="s">
        <v>1727</v>
      </c>
      <c r="O298" s="17" t="s">
        <v>2379</v>
      </c>
      <c r="P298" s="17" t="s">
        <v>1708</v>
      </c>
      <c r="Q298" s="17" t="s">
        <v>2552</v>
      </c>
      <c r="R298" s="17" t="s">
        <v>2550</v>
      </c>
      <c r="U298" s="18">
        <v>2</v>
      </c>
      <c r="W298" s="17" t="s">
        <v>2582</v>
      </c>
    </row>
    <row r="299" spans="1:25" x14ac:dyDescent="0.25">
      <c r="A299" s="17" t="s">
        <v>9</v>
      </c>
      <c r="B299" s="17" t="s">
        <v>59</v>
      </c>
      <c r="C299" s="17" t="s">
        <v>1358</v>
      </c>
      <c r="D299" s="17" t="s">
        <v>76</v>
      </c>
      <c r="F299" s="17" t="s">
        <v>1365</v>
      </c>
      <c r="G299" s="17" t="s">
        <v>15</v>
      </c>
      <c r="I299" s="17">
        <v>2012</v>
      </c>
      <c r="J299" s="17" t="s">
        <v>50</v>
      </c>
      <c r="K299" s="17" t="s">
        <v>2534</v>
      </c>
      <c r="L299" s="17" t="s">
        <v>2534</v>
      </c>
      <c r="M299" s="17" t="s">
        <v>1723</v>
      </c>
      <c r="N299" s="17" t="s">
        <v>2420</v>
      </c>
      <c r="O299" s="17" t="s">
        <v>2379</v>
      </c>
      <c r="P299" s="17" t="s">
        <v>1708</v>
      </c>
      <c r="Q299" s="17" t="s">
        <v>2349</v>
      </c>
      <c r="W299" s="17" t="s">
        <v>2535</v>
      </c>
    </row>
    <row r="300" spans="1:25" x14ac:dyDescent="0.25">
      <c r="A300" s="17" t="s">
        <v>9</v>
      </c>
      <c r="B300" s="17" t="s">
        <v>59</v>
      </c>
      <c r="C300" s="17" t="s">
        <v>767</v>
      </c>
      <c r="D300" s="17" t="s">
        <v>817</v>
      </c>
      <c r="F300" s="17" t="s">
        <v>818</v>
      </c>
      <c r="G300" s="17" t="s">
        <v>15</v>
      </c>
      <c r="I300" s="17">
        <v>2012</v>
      </c>
      <c r="J300" s="17" t="s">
        <v>16</v>
      </c>
      <c r="K300" s="17" t="s">
        <v>2414</v>
      </c>
      <c r="L300" s="17" t="s">
        <v>2414</v>
      </c>
      <c r="M300" s="17" t="s">
        <v>1727</v>
      </c>
      <c r="O300" s="17" t="s">
        <v>2415</v>
      </c>
      <c r="P300" s="17" t="s">
        <v>1708</v>
      </c>
      <c r="Q300" s="17">
        <v>25</v>
      </c>
      <c r="T300" s="18">
        <v>40</v>
      </c>
      <c r="U300" s="18" t="s">
        <v>1688</v>
      </c>
      <c r="W300" s="17" t="s">
        <v>2416</v>
      </c>
    </row>
    <row r="301" spans="1:25" x14ac:dyDescent="0.25">
      <c r="A301" s="17" t="s">
        <v>9</v>
      </c>
      <c r="B301" s="17" t="s">
        <v>59</v>
      </c>
      <c r="C301" s="17" t="s">
        <v>767</v>
      </c>
      <c r="D301" s="17" t="s">
        <v>768</v>
      </c>
      <c r="F301" s="17" t="s">
        <v>769</v>
      </c>
      <c r="G301" s="17" t="s">
        <v>15</v>
      </c>
      <c r="I301" s="17">
        <v>2014</v>
      </c>
      <c r="J301" s="17" t="s">
        <v>16</v>
      </c>
      <c r="K301" s="17">
        <v>1.044</v>
      </c>
      <c r="L301" s="17">
        <v>1.226</v>
      </c>
      <c r="M301" s="17" t="s">
        <v>1712</v>
      </c>
      <c r="N301" s="17" t="s">
        <v>1816</v>
      </c>
      <c r="O301" s="17" t="s">
        <v>2363</v>
      </c>
      <c r="P301" s="17" t="s">
        <v>1708</v>
      </c>
      <c r="Q301" s="17" t="s">
        <v>2389</v>
      </c>
      <c r="R301" s="17" t="s">
        <v>2390</v>
      </c>
      <c r="S301" s="17">
        <v>33</v>
      </c>
      <c r="T301" s="18" t="s">
        <v>2402</v>
      </c>
      <c r="U301" s="18" t="s">
        <v>1688</v>
      </c>
      <c r="V301" s="18" t="s">
        <v>1672</v>
      </c>
      <c r="W301" s="18" t="s">
        <v>2403</v>
      </c>
      <c r="X301" s="17">
        <v>32</v>
      </c>
      <c r="Y301" s="17">
        <v>91</v>
      </c>
    </row>
    <row r="302" spans="1:25" x14ac:dyDescent="0.25">
      <c r="A302" s="17" t="s">
        <v>9</v>
      </c>
      <c r="B302" s="17" t="s">
        <v>59</v>
      </c>
      <c r="C302" s="17" t="s">
        <v>1286</v>
      </c>
      <c r="D302" s="17" t="s">
        <v>1287</v>
      </c>
      <c r="F302" s="17" t="s">
        <v>1288</v>
      </c>
      <c r="G302" s="17" t="s">
        <v>15</v>
      </c>
      <c r="I302" s="17">
        <v>2012</v>
      </c>
      <c r="J302" s="17" t="s">
        <v>46</v>
      </c>
      <c r="K302" s="17" t="s">
        <v>2467</v>
      </c>
      <c r="L302" s="17" t="s">
        <v>2467</v>
      </c>
      <c r="N302" s="17" t="s">
        <v>1664</v>
      </c>
      <c r="O302" s="17" t="s">
        <v>2363</v>
      </c>
      <c r="P302" s="17" t="s">
        <v>1708</v>
      </c>
      <c r="Q302" s="17" t="s">
        <v>2468</v>
      </c>
      <c r="R302" s="17">
        <v>21</v>
      </c>
      <c r="W302" s="17" t="s">
        <v>2424</v>
      </c>
    </row>
    <row r="303" spans="1:25" x14ac:dyDescent="0.25">
      <c r="A303" s="17" t="s">
        <v>9</v>
      </c>
      <c r="B303" s="17" t="s">
        <v>59</v>
      </c>
      <c r="C303" s="17" t="s">
        <v>767</v>
      </c>
      <c r="D303" s="17" t="s">
        <v>789</v>
      </c>
      <c r="F303" s="17" t="s">
        <v>790</v>
      </c>
      <c r="G303" s="17" t="s">
        <v>15</v>
      </c>
      <c r="I303" s="17">
        <v>2012</v>
      </c>
      <c r="J303" s="17" t="s">
        <v>46</v>
      </c>
      <c r="K303" s="17" t="s">
        <v>2362</v>
      </c>
      <c r="L303" s="17" t="s">
        <v>2362</v>
      </c>
      <c r="M303" s="17" t="s">
        <v>1712</v>
      </c>
      <c r="N303" s="17" t="s">
        <v>1664</v>
      </c>
      <c r="O303" s="17" t="s">
        <v>2363</v>
      </c>
      <c r="P303" s="17" t="s">
        <v>1708</v>
      </c>
      <c r="Q303" s="17" t="s">
        <v>2364</v>
      </c>
      <c r="R303" s="17" t="s">
        <v>2035</v>
      </c>
      <c r="T303" s="17" t="s">
        <v>2365</v>
      </c>
      <c r="U303" s="18" t="s">
        <v>2366</v>
      </c>
      <c r="V303" s="18"/>
      <c r="W303" s="18" t="s">
        <v>2367</v>
      </c>
      <c r="X303" s="17">
        <v>24</v>
      </c>
    </row>
    <row r="304" spans="1:25" x14ac:dyDescent="0.25">
      <c r="A304" s="17" t="s">
        <v>9</v>
      </c>
      <c r="B304" s="17" t="s">
        <v>59</v>
      </c>
      <c r="C304" s="17" t="s">
        <v>767</v>
      </c>
      <c r="D304" s="17" t="s">
        <v>834</v>
      </c>
      <c r="F304" s="17" t="s">
        <v>835</v>
      </c>
      <c r="G304" s="17" t="s">
        <v>15</v>
      </c>
      <c r="I304" s="17">
        <v>2012</v>
      </c>
      <c r="J304" s="17" t="s">
        <v>50</v>
      </c>
      <c r="K304" s="17" t="s">
        <v>2388</v>
      </c>
      <c r="L304" s="17" t="s">
        <v>2388</v>
      </c>
      <c r="M304" s="17" t="s">
        <v>1723</v>
      </c>
      <c r="N304" s="17" t="s">
        <v>1668</v>
      </c>
      <c r="O304" s="17" t="s">
        <v>2363</v>
      </c>
      <c r="P304" s="17" t="s">
        <v>1708</v>
      </c>
      <c r="Q304" s="17" t="s">
        <v>2389</v>
      </c>
      <c r="R304" s="17" t="s">
        <v>2390</v>
      </c>
      <c r="T304" s="18" t="s">
        <v>2256</v>
      </c>
      <c r="U304" s="18" t="s">
        <v>1914</v>
      </c>
      <c r="V304" s="18" t="s">
        <v>1672</v>
      </c>
      <c r="W304" s="18" t="s">
        <v>2391</v>
      </c>
      <c r="X304" s="17">
        <v>28</v>
      </c>
      <c r="Y304" s="17">
        <v>90</v>
      </c>
    </row>
    <row r="305" spans="1:25" x14ac:dyDescent="0.25">
      <c r="A305" s="17" t="s">
        <v>9</v>
      </c>
      <c r="B305" s="17" t="s">
        <v>59</v>
      </c>
      <c r="C305" s="17" t="s">
        <v>767</v>
      </c>
      <c r="D305" s="17" t="s">
        <v>781</v>
      </c>
      <c r="F305" s="17" t="s">
        <v>782</v>
      </c>
      <c r="G305" s="17" t="s">
        <v>15</v>
      </c>
      <c r="I305" s="17">
        <v>2013</v>
      </c>
      <c r="J305" s="17" t="s">
        <v>24</v>
      </c>
      <c r="K305" s="17" t="s">
        <v>2417</v>
      </c>
      <c r="L305" s="17" t="s">
        <v>2417</v>
      </c>
      <c r="M305" s="17" t="s">
        <v>1727</v>
      </c>
      <c r="O305" s="17" t="s">
        <v>2369</v>
      </c>
      <c r="P305" s="17" t="s">
        <v>1708</v>
      </c>
      <c r="Q305" s="17" t="s">
        <v>2418</v>
      </c>
    </row>
    <row r="306" spans="1:25" x14ac:dyDescent="0.25">
      <c r="A306" s="17" t="s">
        <v>9</v>
      </c>
      <c r="B306" s="17" t="s">
        <v>59</v>
      </c>
      <c r="C306" s="17" t="s">
        <v>767</v>
      </c>
      <c r="D306" s="17" t="s">
        <v>848</v>
      </c>
      <c r="F306" s="17" t="s">
        <v>849</v>
      </c>
      <c r="G306" s="17" t="s">
        <v>15</v>
      </c>
      <c r="I306" s="17">
        <v>2012</v>
      </c>
      <c r="J306" s="17" t="s">
        <v>46</v>
      </c>
      <c r="K306" s="17" t="s">
        <v>2407</v>
      </c>
      <c r="L306" s="17" t="s">
        <v>2407</v>
      </c>
      <c r="M306" s="17" t="s">
        <v>1727</v>
      </c>
      <c r="O306" s="17" t="s">
        <v>2369</v>
      </c>
      <c r="P306" s="17" t="s">
        <v>1708</v>
      </c>
      <c r="Q306" s="17" t="s">
        <v>2408</v>
      </c>
      <c r="R306" s="17" t="s">
        <v>1812</v>
      </c>
      <c r="W306" s="17" t="s">
        <v>2409</v>
      </c>
    </row>
    <row r="307" spans="1:25" x14ac:dyDescent="0.25">
      <c r="A307" s="17" t="s">
        <v>9</v>
      </c>
      <c r="B307" s="17" t="s">
        <v>59</v>
      </c>
      <c r="C307" s="17" t="s">
        <v>767</v>
      </c>
      <c r="D307" s="17" t="s">
        <v>777</v>
      </c>
      <c r="F307" s="17" t="s">
        <v>778</v>
      </c>
      <c r="G307" s="17" t="s">
        <v>27</v>
      </c>
      <c r="I307" s="17">
        <v>2012</v>
      </c>
      <c r="J307" s="17" t="s">
        <v>24</v>
      </c>
      <c r="K307" s="17" t="s">
        <v>2368</v>
      </c>
      <c r="L307" s="17" t="s">
        <v>2368</v>
      </c>
      <c r="M307" s="17" t="s">
        <v>1842</v>
      </c>
      <c r="N307" s="17" t="s">
        <v>1664</v>
      </c>
      <c r="O307" s="17" t="s">
        <v>2369</v>
      </c>
      <c r="P307" s="17" t="s">
        <v>1708</v>
      </c>
      <c r="Q307" s="17" t="s">
        <v>2370</v>
      </c>
      <c r="R307" s="17" t="s">
        <v>2354</v>
      </c>
      <c r="T307" s="18">
        <v>75</v>
      </c>
    </row>
    <row r="308" spans="1:25" x14ac:dyDescent="0.25">
      <c r="A308" s="17" t="s">
        <v>9</v>
      </c>
      <c r="B308" s="17" t="s">
        <v>59</v>
      </c>
      <c r="C308" s="17" t="s">
        <v>603</v>
      </c>
      <c r="D308" s="17" t="s">
        <v>606</v>
      </c>
      <c r="F308" s="17" t="s">
        <v>607</v>
      </c>
      <c r="G308" s="17" t="s">
        <v>15</v>
      </c>
      <c r="I308" s="17">
        <v>2014</v>
      </c>
      <c r="J308" s="17" t="s">
        <v>16</v>
      </c>
      <c r="K308" s="17" t="s">
        <v>2469</v>
      </c>
      <c r="L308" s="17" t="s">
        <v>2469</v>
      </c>
      <c r="M308" s="17" t="s">
        <v>2000</v>
      </c>
      <c r="N308" s="17" t="s">
        <v>1664</v>
      </c>
      <c r="O308" s="17" t="s">
        <v>2470</v>
      </c>
      <c r="P308" s="17" t="s">
        <v>1678</v>
      </c>
      <c r="Q308" s="17" t="s">
        <v>2471</v>
      </c>
      <c r="R308" s="17" t="s">
        <v>2472</v>
      </c>
      <c r="T308" s="18">
        <v>60</v>
      </c>
      <c r="U308" s="18">
        <v>5</v>
      </c>
      <c r="V308" s="17" t="s">
        <v>1672</v>
      </c>
      <c r="W308" s="17" t="s">
        <v>2473</v>
      </c>
      <c r="X308" s="17">
        <v>15.8</v>
      </c>
    </row>
    <row r="309" spans="1:25" x14ac:dyDescent="0.25">
      <c r="A309" s="17" t="s">
        <v>2043</v>
      </c>
      <c r="B309" s="17" t="s">
        <v>2063</v>
      </c>
      <c r="C309" s="17" t="s">
        <v>2101</v>
      </c>
      <c r="D309" s="17" t="s">
        <v>2102</v>
      </c>
      <c r="F309" s="17" t="s">
        <v>2103</v>
      </c>
      <c r="G309" s="17" t="s">
        <v>15</v>
      </c>
      <c r="I309" s="18">
        <v>2012</v>
      </c>
      <c r="J309" s="17" t="s">
        <v>16</v>
      </c>
      <c r="K309" s="17">
        <v>1.6</v>
      </c>
      <c r="L309" s="17">
        <v>1.94</v>
      </c>
      <c r="M309" s="17" t="s">
        <v>1727</v>
      </c>
      <c r="N309" s="17" t="s">
        <v>1816</v>
      </c>
      <c r="O309" s="17" t="s">
        <v>2302</v>
      </c>
      <c r="P309" s="17" t="s">
        <v>2015</v>
      </c>
      <c r="Q309" s="17" t="s">
        <v>2309</v>
      </c>
      <c r="R309" s="17" t="s">
        <v>2310</v>
      </c>
      <c r="S309" s="17">
        <v>52</v>
      </c>
      <c r="T309" s="17">
        <v>62</v>
      </c>
      <c r="U309" s="17" t="s">
        <v>1735</v>
      </c>
      <c r="V309" s="17" t="s">
        <v>1759</v>
      </c>
      <c r="Y309" s="17" t="s">
        <v>1826</v>
      </c>
    </row>
    <row r="310" spans="1:25" x14ac:dyDescent="0.25">
      <c r="A310" s="17" t="s">
        <v>2043</v>
      </c>
      <c r="B310" s="17" t="s">
        <v>2063</v>
      </c>
      <c r="C310" s="17" t="s">
        <v>2101</v>
      </c>
      <c r="D310" s="17" t="s">
        <v>714</v>
      </c>
      <c r="F310" s="17" t="s">
        <v>2152</v>
      </c>
      <c r="G310" s="17" t="s">
        <v>15</v>
      </c>
      <c r="I310" s="18">
        <v>2012</v>
      </c>
      <c r="J310" s="17" t="s">
        <v>16</v>
      </c>
      <c r="K310" s="17" t="s">
        <v>2300</v>
      </c>
      <c r="L310" s="17" t="s">
        <v>2301</v>
      </c>
      <c r="M310" s="17" t="s">
        <v>1727</v>
      </c>
      <c r="N310" s="17" t="s">
        <v>1699</v>
      </c>
      <c r="O310" s="17" t="s">
        <v>2302</v>
      </c>
      <c r="P310" s="17" t="s">
        <v>2015</v>
      </c>
      <c r="Q310" s="17" t="s">
        <v>2303</v>
      </c>
      <c r="R310" s="17" t="s">
        <v>2304</v>
      </c>
      <c r="T310" s="17" t="s">
        <v>1753</v>
      </c>
      <c r="U310" s="17">
        <v>2</v>
      </c>
      <c r="V310" s="17" t="s">
        <v>1759</v>
      </c>
      <c r="W310" s="17">
        <v>95</v>
      </c>
      <c r="X310" s="17">
        <v>18</v>
      </c>
    </row>
    <row r="311" spans="1:25" x14ac:dyDescent="0.25">
      <c r="A311" s="17" t="s">
        <v>9</v>
      </c>
      <c r="B311" s="17" t="s">
        <v>59</v>
      </c>
      <c r="C311" s="17" t="s">
        <v>1358</v>
      </c>
      <c r="D311" s="17" t="s">
        <v>1359</v>
      </c>
      <c r="F311" s="17" t="s">
        <v>1360</v>
      </c>
      <c r="G311" s="17" t="s">
        <v>96</v>
      </c>
      <c r="H311" s="17" t="s">
        <v>1301</v>
      </c>
      <c r="I311" s="17">
        <v>2012</v>
      </c>
      <c r="J311" s="17" t="s">
        <v>16</v>
      </c>
      <c r="M311" s="17" t="s">
        <v>1842</v>
      </c>
      <c r="N311" s="17" t="s">
        <v>1664</v>
      </c>
      <c r="O311" s="17" t="s">
        <v>2279</v>
      </c>
      <c r="P311" s="17" t="s">
        <v>1708</v>
      </c>
    </row>
    <row r="312" spans="1:25" x14ac:dyDescent="0.25">
      <c r="A312" s="17" t="s">
        <v>2043</v>
      </c>
      <c r="B312" s="17" t="s">
        <v>2063</v>
      </c>
      <c r="C312" s="17" t="s">
        <v>2101</v>
      </c>
      <c r="D312" s="17" t="s">
        <v>2109</v>
      </c>
      <c r="E312" s="17" t="s">
        <v>2110</v>
      </c>
      <c r="F312" s="17" t="s">
        <v>2111</v>
      </c>
      <c r="G312" s="17" t="s">
        <v>27</v>
      </c>
      <c r="I312" s="18">
        <v>2014</v>
      </c>
      <c r="J312" s="17" t="s">
        <v>16</v>
      </c>
      <c r="M312" s="17" t="s">
        <v>1723</v>
      </c>
      <c r="N312" s="17" t="s">
        <v>1702</v>
      </c>
      <c r="O312" s="17" t="s">
        <v>2279</v>
      </c>
      <c r="P312" s="17" t="s">
        <v>2015</v>
      </c>
      <c r="T312" s="17"/>
      <c r="U312" s="17"/>
      <c r="V312" s="17" t="s">
        <v>1759</v>
      </c>
    </row>
    <row r="313" spans="1:25" x14ac:dyDescent="0.25">
      <c r="A313" s="17" t="s">
        <v>9</v>
      </c>
      <c r="B313" s="17" t="s">
        <v>59</v>
      </c>
      <c r="C313" s="17" t="s">
        <v>767</v>
      </c>
      <c r="D313" s="17" t="s">
        <v>795</v>
      </c>
      <c r="F313" s="17" t="s">
        <v>796</v>
      </c>
      <c r="G313" s="17" t="s">
        <v>15</v>
      </c>
      <c r="I313" s="17">
        <v>2012</v>
      </c>
      <c r="J313" s="17" t="s">
        <v>50</v>
      </c>
      <c r="K313" s="17">
        <v>0.47099999999999997</v>
      </c>
      <c r="L313" s="17">
        <v>0.56599999999999995</v>
      </c>
      <c r="M313" s="17" t="s">
        <v>1727</v>
      </c>
      <c r="N313" s="17" t="s">
        <v>1664</v>
      </c>
      <c r="O313" s="17" t="s">
        <v>2042</v>
      </c>
      <c r="P313" s="17" t="s">
        <v>1708</v>
      </c>
      <c r="Q313" s="17" t="s">
        <v>2371</v>
      </c>
      <c r="R313" s="17" t="s">
        <v>2354</v>
      </c>
      <c r="S313" s="17">
        <v>24</v>
      </c>
      <c r="T313" s="18" t="s">
        <v>2372</v>
      </c>
      <c r="U313" s="18" t="s">
        <v>2311</v>
      </c>
      <c r="V313" s="18" t="s">
        <v>1672</v>
      </c>
      <c r="W313" s="18" t="s">
        <v>2373</v>
      </c>
      <c r="X313" s="17">
        <v>32</v>
      </c>
    </row>
    <row r="314" spans="1:25" x14ac:dyDescent="0.25">
      <c r="A314" s="17" t="s">
        <v>9</v>
      </c>
      <c r="B314" s="17" t="s">
        <v>59</v>
      </c>
      <c r="C314" s="17" t="s">
        <v>1358</v>
      </c>
      <c r="D314" s="17" t="s">
        <v>1376</v>
      </c>
      <c r="F314" s="17" t="s">
        <v>1377</v>
      </c>
      <c r="G314" s="17" t="s">
        <v>15</v>
      </c>
      <c r="I314" s="17">
        <v>2012</v>
      </c>
      <c r="J314" s="17" t="s">
        <v>24</v>
      </c>
      <c r="K314" s="17" t="s">
        <v>2536</v>
      </c>
      <c r="L314" s="17" t="s">
        <v>2536</v>
      </c>
      <c r="M314" s="17" t="s">
        <v>1723</v>
      </c>
      <c r="N314" s="17" t="s">
        <v>2444</v>
      </c>
      <c r="O314" s="17" t="s">
        <v>2042</v>
      </c>
      <c r="P314" s="17" t="s">
        <v>1708</v>
      </c>
      <c r="W314" s="17" t="s">
        <v>2537</v>
      </c>
    </row>
    <row r="315" spans="1:25" x14ac:dyDescent="0.25">
      <c r="A315" s="17" t="s">
        <v>9</v>
      </c>
      <c r="B315" s="17" t="s">
        <v>59</v>
      </c>
      <c r="C315" s="17" t="s">
        <v>767</v>
      </c>
      <c r="D315" s="17" t="s">
        <v>840</v>
      </c>
      <c r="E315" s="17" t="s">
        <v>841</v>
      </c>
      <c r="F315" s="17" t="s">
        <v>842</v>
      </c>
      <c r="G315" s="17" t="s">
        <v>15</v>
      </c>
      <c r="I315" s="17">
        <v>2012</v>
      </c>
      <c r="J315" s="17" t="s">
        <v>50</v>
      </c>
      <c r="K315" s="17" t="s">
        <v>2443</v>
      </c>
      <c r="L315" s="17" t="s">
        <v>2443</v>
      </c>
      <c r="M315" s="17" t="s">
        <v>1727</v>
      </c>
      <c r="N315" s="17" t="s">
        <v>2444</v>
      </c>
      <c r="O315" s="17" t="s">
        <v>2042</v>
      </c>
      <c r="P315" s="17" t="s">
        <v>1708</v>
      </c>
      <c r="Q315" s="17" t="s">
        <v>2445</v>
      </c>
      <c r="R315" s="17" t="s">
        <v>2354</v>
      </c>
      <c r="T315" s="18" t="s">
        <v>2446</v>
      </c>
      <c r="U315" s="18" t="s">
        <v>1735</v>
      </c>
      <c r="V315" s="18" t="s">
        <v>1672</v>
      </c>
      <c r="W315" s="17" t="s">
        <v>2447</v>
      </c>
      <c r="X315" s="17">
        <v>10</v>
      </c>
    </row>
    <row r="316" spans="1:25" x14ac:dyDescent="0.25">
      <c r="A316" s="17" t="s">
        <v>2043</v>
      </c>
      <c r="B316" s="17" t="s">
        <v>2063</v>
      </c>
      <c r="C316" s="17" t="s">
        <v>2101</v>
      </c>
      <c r="D316" s="17" t="s">
        <v>1343</v>
      </c>
      <c r="F316" s="17" t="s">
        <v>2142</v>
      </c>
      <c r="G316" s="17" t="s">
        <v>15</v>
      </c>
      <c r="I316" s="18">
        <v>2012</v>
      </c>
      <c r="J316" s="17" t="s">
        <v>46</v>
      </c>
      <c r="M316" s="17" t="s">
        <v>1727</v>
      </c>
      <c r="N316" s="17" t="s">
        <v>2282</v>
      </c>
      <c r="O316" s="17" t="s">
        <v>2042</v>
      </c>
      <c r="P316" s="17" t="s">
        <v>2015</v>
      </c>
      <c r="T316" s="17"/>
      <c r="U316" s="17"/>
      <c r="V316" s="17" t="s">
        <v>1672</v>
      </c>
      <c r="W316" s="17">
        <v>92</v>
      </c>
    </row>
    <row r="317" spans="1:25" x14ac:dyDescent="0.25">
      <c r="A317" s="17" t="s">
        <v>9</v>
      </c>
      <c r="B317" s="17" t="s">
        <v>59</v>
      </c>
      <c r="C317" s="17" t="s">
        <v>1298</v>
      </c>
      <c r="D317" s="17" t="s">
        <v>1299</v>
      </c>
      <c r="F317" s="17" t="s">
        <v>1300</v>
      </c>
      <c r="G317" s="17" t="s">
        <v>44</v>
      </c>
      <c r="H317" s="17" t="s">
        <v>1301</v>
      </c>
      <c r="I317" s="17">
        <v>2013</v>
      </c>
      <c r="J317" s="17" t="s">
        <v>16</v>
      </c>
      <c r="M317" s="17" t="s">
        <v>1729</v>
      </c>
      <c r="O317" s="17" t="s">
        <v>2042</v>
      </c>
      <c r="Q317" s="17" t="s">
        <v>2621</v>
      </c>
      <c r="W317" s="17" t="s">
        <v>2623</v>
      </c>
    </row>
    <row r="318" spans="1:25" x14ac:dyDescent="0.25">
      <c r="A318" s="17" t="s">
        <v>2043</v>
      </c>
      <c r="B318" s="17" t="s">
        <v>2063</v>
      </c>
      <c r="C318" s="17" t="s">
        <v>2101</v>
      </c>
      <c r="D318" s="17" t="s">
        <v>2137</v>
      </c>
      <c r="F318" s="17" t="s">
        <v>2138</v>
      </c>
      <c r="G318" s="17" t="s">
        <v>27</v>
      </c>
      <c r="I318" s="18">
        <v>2012</v>
      </c>
      <c r="J318" s="17" t="s">
        <v>16</v>
      </c>
      <c r="K318" s="17">
        <v>1.3</v>
      </c>
      <c r="L318" s="17">
        <v>1.3</v>
      </c>
      <c r="M318" s="17" t="s">
        <v>1861</v>
      </c>
      <c r="N318" s="17" t="s">
        <v>2282</v>
      </c>
      <c r="O318" s="17" t="s">
        <v>2311</v>
      </c>
      <c r="P318" s="17" t="s">
        <v>2015</v>
      </c>
      <c r="T318" s="17"/>
      <c r="U318" s="17"/>
      <c r="W318" s="17">
        <v>91</v>
      </c>
    </row>
    <row r="319" spans="1:25" x14ac:dyDescent="0.25">
      <c r="A319" s="17" t="s">
        <v>9</v>
      </c>
      <c r="B319" s="17" t="s">
        <v>59</v>
      </c>
      <c r="C319" s="17" t="s">
        <v>1358</v>
      </c>
      <c r="D319" s="17" t="s">
        <v>1361</v>
      </c>
      <c r="F319" s="17" t="s">
        <v>1362</v>
      </c>
      <c r="G319" s="17" t="s">
        <v>27</v>
      </c>
      <c r="I319" s="17">
        <v>2012</v>
      </c>
      <c r="J319" s="17" t="s">
        <v>16</v>
      </c>
      <c r="O319" s="17" t="s">
        <v>2311</v>
      </c>
      <c r="P319" s="17" t="s">
        <v>1708</v>
      </c>
      <c r="T319" s="18">
        <v>21</v>
      </c>
      <c r="U319" s="18">
        <v>2</v>
      </c>
      <c r="W319" s="17" t="s">
        <v>2474</v>
      </c>
    </row>
    <row r="320" spans="1:25" x14ac:dyDescent="0.25">
      <c r="A320" s="17" t="s">
        <v>2043</v>
      </c>
      <c r="B320" s="17" t="s">
        <v>2063</v>
      </c>
      <c r="C320" s="17" t="s">
        <v>2101</v>
      </c>
      <c r="D320" s="17" t="s">
        <v>2131</v>
      </c>
      <c r="E320" s="17" t="s">
        <v>2132</v>
      </c>
      <c r="F320" s="17" t="s">
        <v>2133</v>
      </c>
      <c r="G320" s="17" t="s">
        <v>96</v>
      </c>
      <c r="H320" s="17" t="s">
        <v>184</v>
      </c>
      <c r="I320" s="18">
        <v>2012</v>
      </c>
      <c r="J320" s="17" t="s">
        <v>16</v>
      </c>
      <c r="K320" s="17" t="s">
        <v>2318</v>
      </c>
      <c r="L320" s="17" t="s">
        <v>2318</v>
      </c>
      <c r="M320" s="17" t="s">
        <v>1727</v>
      </c>
      <c r="N320" s="17" t="s">
        <v>2282</v>
      </c>
      <c r="O320" s="17" t="s">
        <v>2319</v>
      </c>
      <c r="P320" s="17" t="s">
        <v>2015</v>
      </c>
      <c r="T320" s="17"/>
      <c r="U320" s="17"/>
      <c r="V320" s="17" t="s">
        <v>1759</v>
      </c>
    </row>
    <row r="321" spans="1:24" x14ac:dyDescent="0.25">
      <c r="A321" s="17" t="s">
        <v>2043</v>
      </c>
      <c r="B321" s="17" t="s">
        <v>2063</v>
      </c>
      <c r="C321" s="17" t="s">
        <v>2101</v>
      </c>
      <c r="D321" s="17" t="s">
        <v>2112</v>
      </c>
      <c r="F321" s="17" t="s">
        <v>2113</v>
      </c>
      <c r="G321" s="17" t="s">
        <v>15</v>
      </c>
      <c r="I321" s="18">
        <v>2012</v>
      </c>
      <c r="J321" s="17" t="s">
        <v>50</v>
      </c>
      <c r="K321" s="17">
        <v>1.07</v>
      </c>
      <c r="L321" s="17">
        <v>1.26</v>
      </c>
      <c r="M321" s="17" t="s">
        <v>1842</v>
      </c>
      <c r="N321" s="17" t="s">
        <v>2245</v>
      </c>
      <c r="O321" s="17" t="s">
        <v>2260</v>
      </c>
      <c r="P321" s="17" t="s">
        <v>2015</v>
      </c>
      <c r="Q321" s="17" t="s">
        <v>2261</v>
      </c>
      <c r="R321" s="17">
        <v>63</v>
      </c>
      <c r="T321" s="17" t="s">
        <v>2252</v>
      </c>
      <c r="U321" s="17" t="s">
        <v>2262</v>
      </c>
      <c r="V321" s="17" t="s">
        <v>1672</v>
      </c>
      <c r="X321" s="17">
        <v>13</v>
      </c>
    </row>
    <row r="322" spans="1:24" x14ac:dyDescent="0.25">
      <c r="A322" s="17" t="s">
        <v>9</v>
      </c>
      <c r="B322" s="17" t="s">
        <v>59</v>
      </c>
      <c r="C322" s="17" t="s">
        <v>1298</v>
      </c>
      <c r="D322" s="17" t="s">
        <v>408</v>
      </c>
      <c r="E322" s="17" t="s">
        <v>1304</v>
      </c>
      <c r="F322" s="17" t="s">
        <v>1305</v>
      </c>
      <c r="G322" s="17" t="s">
        <v>15</v>
      </c>
      <c r="I322" s="17">
        <v>2012</v>
      </c>
      <c r="J322" s="17" t="s">
        <v>16</v>
      </c>
      <c r="K322" s="17" t="s">
        <v>2614</v>
      </c>
      <c r="L322" s="17" t="s">
        <v>2615</v>
      </c>
      <c r="M322" s="17" t="s">
        <v>1729</v>
      </c>
      <c r="N322" s="17" t="s">
        <v>1664</v>
      </c>
      <c r="O322" s="17" t="s">
        <v>2620</v>
      </c>
      <c r="P322" s="17" t="s">
        <v>1708</v>
      </c>
      <c r="Q322" s="17" t="s">
        <v>2616</v>
      </c>
      <c r="R322" s="17" t="s">
        <v>2617</v>
      </c>
      <c r="T322" s="18" t="s">
        <v>2332</v>
      </c>
      <c r="U322" s="18">
        <v>3</v>
      </c>
      <c r="V322" s="18" t="s">
        <v>1672</v>
      </c>
      <c r="W322" s="18" t="s">
        <v>2618</v>
      </c>
      <c r="X322" s="17">
        <v>20</v>
      </c>
    </row>
    <row r="323" spans="1:24" x14ac:dyDescent="0.25">
      <c r="A323" s="17" t="s">
        <v>2043</v>
      </c>
      <c r="B323" s="17" t="s">
        <v>2063</v>
      </c>
      <c r="C323" s="17" t="s">
        <v>2101</v>
      </c>
      <c r="D323" s="17" t="s">
        <v>2107</v>
      </c>
      <c r="F323" s="17" t="s">
        <v>2108</v>
      </c>
      <c r="G323" s="17" t="s">
        <v>15</v>
      </c>
      <c r="I323" s="18">
        <v>2012</v>
      </c>
      <c r="J323" s="17" t="s">
        <v>50</v>
      </c>
      <c r="K323" s="17" t="s">
        <v>2263</v>
      </c>
      <c r="L323" s="17" t="s">
        <v>2264</v>
      </c>
      <c r="M323" s="17" t="s">
        <v>1723</v>
      </c>
      <c r="N323" s="17" t="s">
        <v>2265</v>
      </c>
      <c r="O323" s="17" t="s">
        <v>2266</v>
      </c>
      <c r="P323" s="17" t="s">
        <v>2015</v>
      </c>
      <c r="Q323" s="17" t="s">
        <v>2267</v>
      </c>
      <c r="R323" s="17" t="s">
        <v>2268</v>
      </c>
      <c r="T323" s="17">
        <v>28</v>
      </c>
      <c r="U323" s="17" t="s">
        <v>2269</v>
      </c>
      <c r="V323" s="17" t="s">
        <v>1672</v>
      </c>
      <c r="X323" s="17">
        <v>18</v>
      </c>
    </row>
    <row r="324" spans="1:24" x14ac:dyDescent="0.25">
      <c r="A324" s="17" t="s">
        <v>9</v>
      </c>
      <c r="B324" s="17" t="s">
        <v>59</v>
      </c>
      <c r="C324" s="17" t="s">
        <v>767</v>
      </c>
      <c r="D324" s="17" t="s">
        <v>481</v>
      </c>
      <c r="E324" s="17" t="s">
        <v>832</v>
      </c>
      <c r="F324" s="17" t="s">
        <v>833</v>
      </c>
      <c r="G324" s="17" t="s">
        <v>15</v>
      </c>
      <c r="I324" s="17">
        <v>2014</v>
      </c>
      <c r="J324" s="17" t="s">
        <v>50</v>
      </c>
      <c r="K324" s="17" t="s">
        <v>2425</v>
      </c>
      <c r="L324" s="17" t="s">
        <v>2425</v>
      </c>
      <c r="M324" s="17" t="s">
        <v>1723</v>
      </c>
      <c r="O324" s="17" t="s">
        <v>366</v>
      </c>
      <c r="P324" s="17" t="s">
        <v>1708</v>
      </c>
      <c r="V324" s="17" t="s">
        <v>1672</v>
      </c>
      <c r="W324" s="17" t="s">
        <v>2426</v>
      </c>
    </row>
    <row r="325" spans="1:24" x14ac:dyDescent="0.25">
      <c r="A325" s="17" t="s">
        <v>9</v>
      </c>
      <c r="B325" s="17" t="s">
        <v>59</v>
      </c>
      <c r="C325" s="17" t="s">
        <v>1442</v>
      </c>
      <c r="D325" s="17" t="s">
        <v>1449</v>
      </c>
      <c r="E325" s="17" t="s">
        <v>1450</v>
      </c>
      <c r="F325" s="17" t="s">
        <v>1451</v>
      </c>
      <c r="G325" s="17" t="s">
        <v>101</v>
      </c>
      <c r="H325" s="17" t="s">
        <v>1452</v>
      </c>
      <c r="I325" s="17">
        <v>2013</v>
      </c>
      <c r="J325" s="17" t="s">
        <v>16</v>
      </c>
      <c r="P325" s="17" t="s">
        <v>1708</v>
      </c>
    </row>
    <row r="326" spans="1:24" x14ac:dyDescent="0.25">
      <c r="A326" s="17" t="s">
        <v>9</v>
      </c>
      <c r="B326" s="17" t="s">
        <v>59</v>
      </c>
      <c r="C326" s="17" t="s">
        <v>767</v>
      </c>
      <c r="D326" s="17" t="s">
        <v>115</v>
      </c>
      <c r="F326" s="17" t="s">
        <v>783</v>
      </c>
      <c r="G326" s="17" t="s">
        <v>96</v>
      </c>
      <c r="H326" s="17" t="s">
        <v>784</v>
      </c>
      <c r="I326" s="17">
        <v>2012</v>
      </c>
      <c r="J326" s="17" t="s">
        <v>16</v>
      </c>
      <c r="K326" s="17" t="s">
        <v>2427</v>
      </c>
      <c r="L326" s="17" t="s">
        <v>2427</v>
      </c>
      <c r="M326" s="17" t="s">
        <v>1727</v>
      </c>
      <c r="P326" s="17" t="s">
        <v>1708</v>
      </c>
    </row>
    <row r="327" spans="1:24" x14ac:dyDescent="0.25">
      <c r="A327" s="17" t="s">
        <v>9</v>
      </c>
      <c r="B327" s="17" t="s">
        <v>59</v>
      </c>
      <c r="C327" s="17" t="s">
        <v>767</v>
      </c>
      <c r="D327" s="17" t="s">
        <v>823</v>
      </c>
      <c r="F327" s="17" t="s">
        <v>824</v>
      </c>
      <c r="G327" s="17" t="s">
        <v>15</v>
      </c>
      <c r="I327" s="17">
        <v>2012</v>
      </c>
      <c r="J327" s="17" t="s">
        <v>50</v>
      </c>
      <c r="K327" s="17" t="s">
        <v>1824</v>
      </c>
      <c r="L327" s="17" t="s">
        <v>1824</v>
      </c>
      <c r="M327" s="17" t="s">
        <v>1712</v>
      </c>
      <c r="P327" s="17" t="s">
        <v>1708</v>
      </c>
    </row>
    <row r="328" spans="1:24" x14ac:dyDescent="0.25">
      <c r="A328" s="17" t="s">
        <v>9</v>
      </c>
      <c r="B328" s="17" t="s">
        <v>59</v>
      </c>
      <c r="C328" s="17" t="s">
        <v>60</v>
      </c>
      <c r="D328" s="17" t="s">
        <v>65</v>
      </c>
      <c r="F328" s="17" t="s">
        <v>66</v>
      </c>
      <c r="G328" s="17" t="s">
        <v>15</v>
      </c>
      <c r="I328" s="17">
        <v>2012</v>
      </c>
      <c r="J328" s="17" t="s">
        <v>24</v>
      </c>
    </row>
    <row r="329" spans="1:24" x14ac:dyDescent="0.25">
      <c r="A329" s="17" t="s">
        <v>2043</v>
      </c>
      <c r="B329" s="17" t="s">
        <v>2063</v>
      </c>
      <c r="C329" s="17" t="s">
        <v>2101</v>
      </c>
      <c r="D329" s="17" t="s">
        <v>2114</v>
      </c>
      <c r="E329" s="17" t="s">
        <v>2115</v>
      </c>
      <c r="F329" s="17" t="s">
        <v>2116</v>
      </c>
      <c r="G329" s="17" t="s">
        <v>44</v>
      </c>
      <c r="H329" s="17" t="s">
        <v>118</v>
      </c>
      <c r="I329" s="18">
        <v>2012</v>
      </c>
      <c r="J329" s="17" t="s">
        <v>24</v>
      </c>
      <c r="K329" s="17">
        <v>2</v>
      </c>
      <c r="L329" s="17" t="s">
        <v>2294</v>
      </c>
      <c r="M329" s="17" t="s">
        <v>1727</v>
      </c>
      <c r="N329" s="17" t="s">
        <v>2295</v>
      </c>
      <c r="P329" s="17" t="s">
        <v>2015</v>
      </c>
      <c r="T329" s="17"/>
      <c r="U329" s="17"/>
      <c r="V329" s="17" t="s">
        <v>1759</v>
      </c>
      <c r="W329" s="17">
        <v>105</v>
      </c>
    </row>
  </sheetData>
  <sortState ref="A2:Z329">
    <sortCondition ref="O2:O329"/>
  </sortState>
  <pageMargins left="0.7" right="0.7" top="0.75" bottom="0.75" header="0.3" footer="0.3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8"/>
  <sheetViews>
    <sheetView workbookViewId="0">
      <pane ySplit="1" topLeftCell="A113" activePane="bottomLeft" state="frozen"/>
      <selection pane="bottomLeft" sqref="A1:XFD127"/>
    </sheetView>
  </sheetViews>
  <sheetFormatPr defaultColWidth="8.85546875" defaultRowHeight="15" x14ac:dyDescent="0.25"/>
  <cols>
    <col min="1" max="1" width="19.42578125" style="17" bestFit="1" customWidth="1"/>
    <col min="2" max="2" width="17.42578125" style="17" bestFit="1" customWidth="1"/>
    <col min="3" max="3" width="16.42578125" style="17" bestFit="1" customWidth="1"/>
    <col min="4" max="4" width="6.42578125" style="25" customWidth="1"/>
    <col min="5" max="5" width="16.140625" style="17" customWidth="1"/>
    <col min="6" max="6" width="16.140625" style="25" customWidth="1"/>
    <col min="7" max="7" width="19.7109375" style="25" bestFit="1" customWidth="1"/>
    <col min="8" max="8" width="20" style="32" customWidth="1"/>
    <col min="9" max="9" width="18.140625" style="32" customWidth="1"/>
    <col min="10" max="10" width="19.28515625" style="25" bestFit="1" customWidth="1"/>
    <col min="11" max="11" width="20.42578125" style="22" customWidth="1"/>
    <col min="12" max="12" width="36.85546875" style="31" bestFit="1" customWidth="1"/>
    <col min="13" max="13" width="33" style="31" bestFit="1" customWidth="1"/>
    <col min="14" max="14" width="36.5703125" style="18" customWidth="1"/>
    <col min="15" max="15" width="16.140625" style="22" customWidth="1"/>
    <col min="16" max="16" width="16.140625" style="32" customWidth="1"/>
    <col min="17" max="17" width="16.140625" style="17" customWidth="1"/>
    <col min="18" max="18" width="16.140625" style="17" hidden="1" customWidth="1"/>
    <col min="19" max="19" width="12.7109375" style="17" hidden="1" customWidth="1"/>
    <col min="20" max="20" width="16.140625" style="25" customWidth="1"/>
    <col min="21" max="21" width="16.5703125" style="17" bestFit="1" customWidth="1"/>
    <col min="22" max="16384" width="8.85546875" style="17"/>
  </cols>
  <sheetData>
    <row r="1" spans="1:21" s="15" customFormat="1" x14ac:dyDescent="0.25">
      <c r="A1" s="15" t="s">
        <v>1</v>
      </c>
      <c r="B1" s="15" t="s">
        <v>2</v>
      </c>
      <c r="C1" s="15" t="s">
        <v>3</v>
      </c>
      <c r="D1" s="24" t="s">
        <v>1651</v>
      </c>
      <c r="E1" s="15" t="s">
        <v>8</v>
      </c>
      <c r="F1" s="24" t="s">
        <v>2669</v>
      </c>
      <c r="G1" s="24" t="s">
        <v>2678</v>
      </c>
      <c r="H1" s="33" t="s">
        <v>2674</v>
      </c>
      <c r="I1" s="33" t="s">
        <v>2675</v>
      </c>
      <c r="J1" s="24" t="s">
        <v>2679</v>
      </c>
      <c r="K1" s="21" t="s">
        <v>2680</v>
      </c>
      <c r="L1" s="30" t="s">
        <v>2672</v>
      </c>
      <c r="M1" s="30" t="s">
        <v>2673</v>
      </c>
      <c r="N1" s="16" t="s">
        <v>2671</v>
      </c>
      <c r="O1" s="21" t="s">
        <v>2676</v>
      </c>
      <c r="P1" s="33" t="s">
        <v>1660</v>
      </c>
      <c r="Q1" s="15" t="s">
        <v>1661</v>
      </c>
      <c r="R1" s="15" t="s">
        <v>1663</v>
      </c>
      <c r="S1" s="15" t="s">
        <v>1650</v>
      </c>
      <c r="T1" s="24" t="s">
        <v>2677</v>
      </c>
      <c r="U1" s="15" t="s">
        <v>2681</v>
      </c>
    </row>
    <row r="2" spans="1:21" s="27" customFormat="1" x14ac:dyDescent="0.25">
      <c r="A2" s="27" t="s">
        <v>68</v>
      </c>
      <c r="B2" s="27" t="s">
        <v>1224</v>
      </c>
      <c r="C2" s="27" t="s">
        <v>1258</v>
      </c>
      <c r="D2" s="27" t="s">
        <v>15</v>
      </c>
      <c r="E2" s="27" t="s">
        <v>16</v>
      </c>
      <c r="F2" s="27">
        <v>0.44</v>
      </c>
      <c r="G2" s="27">
        <v>1</v>
      </c>
      <c r="H2" s="32">
        <v>51.3</v>
      </c>
      <c r="I2" s="32">
        <v>69</v>
      </c>
      <c r="J2" s="27">
        <f>H2+I2</f>
        <v>120.3</v>
      </c>
      <c r="K2" s="28">
        <v>0</v>
      </c>
      <c r="L2" s="31">
        <f t="shared" ref="L2:L39" si="0">H2/(H2+I2)</f>
        <v>0.42643391521197005</v>
      </c>
      <c r="M2" s="31">
        <f t="shared" ref="M2:M39" si="1">1-L2</f>
        <v>0.57356608478802995</v>
      </c>
      <c r="N2" s="28">
        <f t="shared" ref="N2:N49" si="2">K2/(H2+I2)</f>
        <v>0</v>
      </c>
      <c r="O2" s="28">
        <v>6</v>
      </c>
      <c r="P2" s="32" t="s">
        <v>1689</v>
      </c>
      <c r="Q2" s="27">
        <v>79</v>
      </c>
      <c r="R2" s="27">
        <v>93</v>
      </c>
      <c r="T2" s="27">
        <v>5</v>
      </c>
      <c r="U2" s="27">
        <f>O2/T2</f>
        <v>1.2</v>
      </c>
    </row>
    <row r="3" spans="1:21" s="27" customFormat="1" x14ac:dyDescent="0.25">
      <c r="A3" s="27" t="s">
        <v>675</v>
      </c>
      <c r="B3" s="27" t="s">
        <v>676</v>
      </c>
      <c r="C3" s="27" t="s">
        <v>682</v>
      </c>
      <c r="D3" s="27" t="s">
        <v>96</v>
      </c>
      <c r="E3" s="27" t="s">
        <v>16</v>
      </c>
      <c r="F3" s="27">
        <v>3.9E-2</v>
      </c>
      <c r="G3" s="27">
        <v>1</v>
      </c>
      <c r="H3" s="32">
        <v>44.8</v>
      </c>
      <c r="I3" s="32">
        <v>84.4</v>
      </c>
      <c r="J3" s="27">
        <f t="shared" ref="J3:J66" si="3">H3+I3</f>
        <v>129.19999999999999</v>
      </c>
      <c r="K3" s="28">
        <v>0</v>
      </c>
      <c r="L3" s="31">
        <f t="shared" si="0"/>
        <v>0.34674922600619196</v>
      </c>
      <c r="M3" s="31">
        <f t="shared" si="1"/>
        <v>0.65325077399380804</v>
      </c>
      <c r="N3" s="28">
        <f t="shared" si="2"/>
        <v>0</v>
      </c>
      <c r="O3" s="28"/>
      <c r="P3" s="32" t="s">
        <v>1759</v>
      </c>
      <c r="T3" s="27">
        <v>8</v>
      </c>
      <c r="U3" s="27">
        <f t="shared" ref="U3:U66" si="4">O3/T3</f>
        <v>0</v>
      </c>
    </row>
    <row r="4" spans="1:21" s="27" customFormat="1" x14ac:dyDescent="0.25">
      <c r="A4" s="27" t="s">
        <v>28</v>
      </c>
      <c r="B4" s="27" t="s">
        <v>319</v>
      </c>
      <c r="C4" s="27" t="s">
        <v>320</v>
      </c>
      <c r="D4" s="27" t="s">
        <v>15</v>
      </c>
      <c r="E4" s="27" t="s">
        <v>16</v>
      </c>
      <c r="F4" s="27">
        <v>0.48299999999999998</v>
      </c>
      <c r="G4" s="27">
        <v>1</v>
      </c>
      <c r="H4" s="32">
        <v>44.9</v>
      </c>
      <c r="I4" s="32">
        <v>55</v>
      </c>
      <c r="J4" s="27">
        <f t="shared" si="3"/>
        <v>99.9</v>
      </c>
      <c r="K4" s="28">
        <v>0</v>
      </c>
      <c r="L4" s="31">
        <f t="shared" si="0"/>
        <v>0.44944944944944942</v>
      </c>
      <c r="M4" s="31">
        <f t="shared" si="1"/>
        <v>0.55055055055055058</v>
      </c>
      <c r="N4" s="28">
        <f t="shared" si="2"/>
        <v>0</v>
      </c>
      <c r="O4" s="28">
        <v>3</v>
      </c>
      <c r="P4" s="32" t="s">
        <v>1759</v>
      </c>
      <c r="Q4" s="27">
        <v>62</v>
      </c>
      <c r="T4" s="27">
        <v>10</v>
      </c>
      <c r="U4" s="27">
        <f t="shared" si="4"/>
        <v>0.3</v>
      </c>
    </row>
    <row r="5" spans="1:21" s="27" customFormat="1" x14ac:dyDescent="0.25">
      <c r="A5" s="27" t="s">
        <v>28</v>
      </c>
      <c r="B5" s="27" t="s">
        <v>309</v>
      </c>
      <c r="C5" s="27" t="s">
        <v>314</v>
      </c>
      <c r="D5" s="27" t="s">
        <v>15</v>
      </c>
      <c r="E5" s="27" t="s">
        <v>50</v>
      </c>
      <c r="F5" s="27">
        <v>0.43</v>
      </c>
      <c r="G5" s="27">
        <v>2</v>
      </c>
      <c r="H5" s="32">
        <v>29</v>
      </c>
      <c r="I5" s="32">
        <v>36.5</v>
      </c>
      <c r="J5" s="27">
        <f t="shared" si="3"/>
        <v>65.5</v>
      </c>
      <c r="K5" s="28">
        <v>0</v>
      </c>
      <c r="L5" s="31">
        <f t="shared" si="0"/>
        <v>0.44274809160305345</v>
      </c>
      <c r="M5" s="31">
        <f t="shared" si="1"/>
        <v>0.55725190839694649</v>
      </c>
      <c r="N5" s="28">
        <f t="shared" si="2"/>
        <v>0</v>
      </c>
      <c r="O5" s="28">
        <v>3</v>
      </c>
      <c r="P5" s="32" t="s">
        <v>1672</v>
      </c>
      <c r="R5" s="27">
        <v>87</v>
      </c>
      <c r="T5" s="27">
        <v>13</v>
      </c>
      <c r="U5" s="27">
        <f t="shared" si="4"/>
        <v>0.23076923076923078</v>
      </c>
    </row>
    <row r="6" spans="1:21" s="27" customFormat="1" x14ac:dyDescent="0.25">
      <c r="A6" s="27" t="s">
        <v>28</v>
      </c>
      <c r="B6" s="27" t="s">
        <v>309</v>
      </c>
      <c r="C6" s="27" t="s">
        <v>312</v>
      </c>
      <c r="D6" s="27" t="s">
        <v>15</v>
      </c>
      <c r="E6" s="27" t="s">
        <v>24</v>
      </c>
      <c r="F6" s="27">
        <v>0.495</v>
      </c>
      <c r="G6" s="27">
        <v>2</v>
      </c>
      <c r="H6" s="32">
        <v>29</v>
      </c>
      <c r="I6" s="32">
        <v>40</v>
      </c>
      <c r="J6" s="27">
        <f t="shared" si="3"/>
        <v>69</v>
      </c>
      <c r="K6" s="28">
        <v>0</v>
      </c>
      <c r="L6" s="31">
        <f t="shared" si="0"/>
        <v>0.42028985507246375</v>
      </c>
      <c r="M6" s="31">
        <f t="shared" si="1"/>
        <v>0.57971014492753625</v>
      </c>
      <c r="N6" s="28">
        <f t="shared" si="2"/>
        <v>0</v>
      </c>
      <c r="O6" s="28">
        <v>3</v>
      </c>
      <c r="P6" s="31" t="s">
        <v>1672</v>
      </c>
      <c r="Q6" s="27">
        <v>58</v>
      </c>
      <c r="R6" s="27">
        <v>80</v>
      </c>
      <c r="T6" s="27">
        <v>14</v>
      </c>
      <c r="U6" s="27">
        <f t="shared" si="4"/>
        <v>0.21428571428571427</v>
      </c>
    </row>
    <row r="7" spans="1:21" s="27" customFormat="1" x14ac:dyDescent="0.25">
      <c r="A7" s="27" t="s">
        <v>28</v>
      </c>
      <c r="B7" s="27" t="s">
        <v>1222</v>
      </c>
      <c r="C7" s="27" t="s">
        <v>948</v>
      </c>
      <c r="D7" s="27" t="s">
        <v>15</v>
      </c>
      <c r="E7" s="27" t="s">
        <v>16</v>
      </c>
      <c r="F7" s="27">
        <v>0.19</v>
      </c>
      <c r="G7" s="27">
        <v>1</v>
      </c>
      <c r="H7" s="32">
        <v>39</v>
      </c>
      <c r="I7" s="32">
        <v>46</v>
      </c>
      <c r="J7" s="27">
        <f t="shared" si="3"/>
        <v>85</v>
      </c>
      <c r="K7" s="28">
        <v>0</v>
      </c>
      <c r="L7" s="31">
        <f t="shared" si="0"/>
        <v>0.45882352941176469</v>
      </c>
      <c r="M7" s="31">
        <f t="shared" si="1"/>
        <v>0.54117647058823537</v>
      </c>
      <c r="N7" s="28">
        <f t="shared" si="2"/>
        <v>0</v>
      </c>
      <c r="O7" s="28">
        <v>3</v>
      </c>
      <c r="P7" s="31" t="s">
        <v>1759</v>
      </c>
      <c r="Q7" s="27">
        <v>44</v>
      </c>
      <c r="R7" s="27">
        <v>75</v>
      </c>
      <c r="T7" s="27">
        <v>16</v>
      </c>
      <c r="U7" s="27">
        <f t="shared" si="4"/>
        <v>0.1875</v>
      </c>
    </row>
    <row r="8" spans="1:21" s="27" customFormat="1" x14ac:dyDescent="0.25">
      <c r="A8" s="27" t="s">
        <v>68</v>
      </c>
      <c r="B8" s="27" t="s">
        <v>442</v>
      </c>
      <c r="C8" s="27" t="s">
        <v>443</v>
      </c>
      <c r="D8" s="27" t="s">
        <v>15</v>
      </c>
      <c r="E8" s="27" t="s">
        <v>24</v>
      </c>
      <c r="F8" s="27">
        <v>0.45500000000000002</v>
      </c>
      <c r="G8" s="27">
        <v>1</v>
      </c>
      <c r="H8" s="32">
        <v>45.5</v>
      </c>
      <c r="I8" s="32">
        <v>57.5</v>
      </c>
      <c r="J8" s="27">
        <f t="shared" si="3"/>
        <v>103</v>
      </c>
      <c r="K8" s="28">
        <v>0</v>
      </c>
      <c r="L8" s="31">
        <f t="shared" si="0"/>
        <v>0.44174757281553401</v>
      </c>
      <c r="M8" s="31">
        <f t="shared" si="1"/>
        <v>0.55825242718446599</v>
      </c>
      <c r="N8" s="28">
        <f t="shared" si="2"/>
        <v>0</v>
      </c>
      <c r="O8" s="28">
        <v>6</v>
      </c>
      <c r="P8" s="31" t="s">
        <v>1689</v>
      </c>
      <c r="Q8" s="27">
        <v>87</v>
      </c>
      <c r="R8" s="27">
        <v>94</v>
      </c>
      <c r="T8" s="27">
        <v>25</v>
      </c>
      <c r="U8" s="27">
        <f t="shared" si="4"/>
        <v>0.24</v>
      </c>
    </row>
    <row r="9" spans="1:21" s="27" customFormat="1" x14ac:dyDescent="0.25">
      <c r="A9" s="27" t="s">
        <v>68</v>
      </c>
      <c r="B9" s="27" t="s">
        <v>114</v>
      </c>
      <c r="C9" s="27" t="s">
        <v>106</v>
      </c>
      <c r="D9" s="27" t="s">
        <v>15</v>
      </c>
      <c r="E9" s="27" t="s">
        <v>16</v>
      </c>
      <c r="F9" s="27">
        <v>0.435</v>
      </c>
      <c r="G9" s="27">
        <v>1</v>
      </c>
      <c r="H9" s="32">
        <v>52</v>
      </c>
      <c r="I9" s="32">
        <v>106.5</v>
      </c>
      <c r="J9" s="27">
        <f t="shared" si="3"/>
        <v>158.5</v>
      </c>
      <c r="K9" s="28">
        <v>0</v>
      </c>
      <c r="L9" s="31">
        <f t="shared" si="0"/>
        <v>0.32807570977917982</v>
      </c>
      <c r="M9" s="31">
        <f t="shared" si="1"/>
        <v>0.67192429022082023</v>
      </c>
      <c r="N9" s="28">
        <f t="shared" si="2"/>
        <v>0</v>
      </c>
      <c r="O9" s="28"/>
      <c r="P9" s="32" t="s">
        <v>1689</v>
      </c>
      <c r="Q9" s="27" t="s">
        <v>1933</v>
      </c>
      <c r="T9" s="27">
        <v>26</v>
      </c>
      <c r="U9" s="27">
        <f t="shared" si="4"/>
        <v>0</v>
      </c>
    </row>
    <row r="10" spans="1:21" s="27" customFormat="1" x14ac:dyDescent="0.25">
      <c r="A10" s="27" t="s">
        <v>2077</v>
      </c>
      <c r="B10" s="27" t="s">
        <v>2078</v>
      </c>
      <c r="C10" s="27" t="s">
        <v>2079</v>
      </c>
      <c r="D10" s="27" t="s">
        <v>15</v>
      </c>
      <c r="E10" s="27" t="s">
        <v>50</v>
      </c>
      <c r="F10" s="27">
        <v>3</v>
      </c>
      <c r="G10" s="27">
        <v>1</v>
      </c>
      <c r="H10" s="32">
        <v>43.6</v>
      </c>
      <c r="I10" s="32">
        <v>91</v>
      </c>
      <c r="J10" s="27">
        <f t="shared" si="3"/>
        <v>134.6</v>
      </c>
      <c r="K10" s="28">
        <v>0</v>
      </c>
      <c r="L10" s="31">
        <f t="shared" si="0"/>
        <v>0.32392273402674593</v>
      </c>
      <c r="M10" s="31">
        <f t="shared" si="1"/>
        <v>0.67607726597325413</v>
      </c>
      <c r="N10" s="28">
        <f t="shared" si="2"/>
        <v>0</v>
      </c>
      <c r="O10" s="28">
        <v>4</v>
      </c>
      <c r="P10" s="32" t="s">
        <v>1689</v>
      </c>
      <c r="Q10" s="27">
        <v>185</v>
      </c>
      <c r="R10" s="27">
        <v>94</v>
      </c>
      <c r="T10" s="27">
        <v>30</v>
      </c>
      <c r="U10" s="27">
        <f t="shared" si="4"/>
        <v>0.13333333333333333</v>
      </c>
    </row>
    <row r="11" spans="1:21" s="27" customFormat="1" x14ac:dyDescent="0.25">
      <c r="A11" s="27" t="s">
        <v>28</v>
      </c>
      <c r="B11" s="27" t="s">
        <v>542</v>
      </c>
      <c r="C11" s="27" t="s">
        <v>543</v>
      </c>
      <c r="D11" s="27" t="s">
        <v>15</v>
      </c>
      <c r="E11" s="27" t="s">
        <v>16</v>
      </c>
      <c r="F11" s="27">
        <v>0.495</v>
      </c>
      <c r="G11" s="27">
        <v>1</v>
      </c>
      <c r="H11" s="32">
        <v>42</v>
      </c>
      <c r="I11" s="32">
        <v>39</v>
      </c>
      <c r="J11" s="27">
        <f t="shared" si="3"/>
        <v>81</v>
      </c>
      <c r="K11" s="28">
        <v>0</v>
      </c>
      <c r="L11" s="31">
        <f t="shared" si="0"/>
        <v>0.51851851851851849</v>
      </c>
      <c r="M11" s="31">
        <f t="shared" si="1"/>
        <v>0.48148148148148151</v>
      </c>
      <c r="N11" s="28">
        <f t="shared" si="2"/>
        <v>0</v>
      </c>
      <c r="O11" s="28">
        <v>6</v>
      </c>
      <c r="P11" s="32" t="s">
        <v>1759</v>
      </c>
      <c r="Q11" s="27">
        <v>55</v>
      </c>
      <c r="R11" s="27">
        <v>94.2</v>
      </c>
      <c r="T11" s="27">
        <v>32</v>
      </c>
      <c r="U11" s="27">
        <f t="shared" si="4"/>
        <v>0.1875</v>
      </c>
    </row>
    <row r="12" spans="1:21" s="27" customFormat="1" x14ac:dyDescent="0.25">
      <c r="A12" s="27" t="s">
        <v>445</v>
      </c>
      <c r="B12" s="27" t="s">
        <v>446</v>
      </c>
      <c r="C12" s="27" t="s">
        <v>458</v>
      </c>
      <c r="D12" s="27" t="s">
        <v>44</v>
      </c>
      <c r="E12" s="27" t="s">
        <v>16</v>
      </c>
      <c r="F12" s="27">
        <v>8.5</v>
      </c>
      <c r="G12" s="27">
        <v>1</v>
      </c>
      <c r="H12" s="32">
        <v>79</v>
      </c>
      <c r="I12" s="32">
        <v>278</v>
      </c>
      <c r="J12" s="27">
        <f t="shared" si="3"/>
        <v>357</v>
      </c>
      <c r="K12" s="28">
        <v>0</v>
      </c>
      <c r="L12" s="31">
        <f t="shared" si="0"/>
        <v>0.22128851540616246</v>
      </c>
      <c r="M12" s="31">
        <f t="shared" si="1"/>
        <v>0.77871148459383754</v>
      </c>
      <c r="N12" s="28">
        <f t="shared" si="2"/>
        <v>0</v>
      </c>
      <c r="O12" s="28">
        <v>9</v>
      </c>
      <c r="P12" s="32" t="s">
        <v>1689</v>
      </c>
      <c r="Q12" s="27">
        <v>311</v>
      </c>
      <c r="R12" s="27">
        <v>96</v>
      </c>
      <c r="T12" s="27">
        <v>35</v>
      </c>
      <c r="U12" s="27">
        <f t="shared" si="4"/>
        <v>0.25714285714285712</v>
      </c>
    </row>
    <row r="13" spans="1:21" s="27" customFormat="1" x14ac:dyDescent="0.25">
      <c r="A13" s="27" t="s">
        <v>675</v>
      </c>
      <c r="B13" s="27" t="s">
        <v>676</v>
      </c>
      <c r="C13" s="27" t="s">
        <v>689</v>
      </c>
      <c r="D13" s="27" t="s">
        <v>15</v>
      </c>
      <c r="E13" s="27" t="s">
        <v>24</v>
      </c>
      <c r="F13" s="27">
        <v>4.4999999999999998E-2</v>
      </c>
      <c r="G13" s="27">
        <v>1</v>
      </c>
      <c r="H13" s="32">
        <v>43.3</v>
      </c>
      <c r="I13" s="32">
        <v>67.5</v>
      </c>
      <c r="J13" s="27">
        <f t="shared" si="3"/>
        <v>110.8</v>
      </c>
      <c r="K13" s="28">
        <v>0</v>
      </c>
      <c r="L13" s="31">
        <f t="shared" si="0"/>
        <v>0.3907942238267148</v>
      </c>
      <c r="M13" s="31">
        <f t="shared" si="1"/>
        <v>0.6092057761732852</v>
      </c>
      <c r="N13" s="28">
        <f t="shared" si="2"/>
        <v>0</v>
      </c>
      <c r="O13" s="28">
        <v>4.5</v>
      </c>
      <c r="P13" s="31" t="s">
        <v>1689</v>
      </c>
      <c r="Q13" s="28" t="s">
        <v>2006</v>
      </c>
      <c r="R13" s="27" t="s">
        <v>2007</v>
      </c>
      <c r="T13" s="27">
        <v>36</v>
      </c>
      <c r="U13" s="27">
        <f t="shared" si="4"/>
        <v>0.125</v>
      </c>
    </row>
    <row r="14" spans="1:21" s="27" customFormat="1" x14ac:dyDescent="0.25">
      <c r="A14" s="27" t="s">
        <v>2077</v>
      </c>
      <c r="B14" s="27" t="s">
        <v>2078</v>
      </c>
      <c r="C14" s="27" t="s">
        <v>2085</v>
      </c>
      <c r="D14" s="27" t="s">
        <v>15</v>
      </c>
      <c r="E14" s="27" t="s">
        <v>50</v>
      </c>
      <c r="F14" s="27">
        <v>2.2999999999999998</v>
      </c>
      <c r="G14" s="27">
        <v>1</v>
      </c>
      <c r="H14" s="32">
        <v>43.6</v>
      </c>
      <c r="I14" s="32">
        <v>12</v>
      </c>
      <c r="J14" s="27">
        <f t="shared" si="3"/>
        <v>55.6</v>
      </c>
      <c r="K14" s="28">
        <v>0</v>
      </c>
      <c r="L14" s="31">
        <f t="shared" si="0"/>
        <v>0.78417266187050361</v>
      </c>
      <c r="M14" s="31">
        <f t="shared" si="1"/>
        <v>0.21582733812949639</v>
      </c>
      <c r="N14" s="28">
        <f t="shared" si="2"/>
        <v>0</v>
      </c>
      <c r="O14" s="28">
        <v>5</v>
      </c>
      <c r="P14" s="32" t="s">
        <v>1689</v>
      </c>
      <c r="T14" s="27">
        <v>30</v>
      </c>
      <c r="U14" s="27">
        <f t="shared" si="4"/>
        <v>0.16666666666666666</v>
      </c>
    </row>
    <row r="15" spans="1:21" s="27" customFormat="1" x14ac:dyDescent="0.25">
      <c r="A15" s="27" t="s">
        <v>445</v>
      </c>
      <c r="B15" s="27" t="s">
        <v>1051</v>
      </c>
      <c r="C15" s="27" t="s">
        <v>1052</v>
      </c>
      <c r="D15" s="27" t="s">
        <v>96</v>
      </c>
      <c r="E15" s="27" t="s">
        <v>16</v>
      </c>
      <c r="F15" s="27">
        <v>2.5499999999999998</v>
      </c>
      <c r="G15" s="27">
        <v>1</v>
      </c>
      <c r="H15" s="32">
        <v>70.5</v>
      </c>
      <c r="I15" s="32">
        <v>153.5</v>
      </c>
      <c r="J15" s="27">
        <f t="shared" si="3"/>
        <v>224</v>
      </c>
      <c r="K15" s="28">
        <v>0</v>
      </c>
      <c r="L15" s="31">
        <f t="shared" si="0"/>
        <v>0.31473214285714285</v>
      </c>
      <c r="M15" s="31">
        <f t="shared" si="1"/>
        <v>0.68526785714285721</v>
      </c>
      <c r="N15" s="28">
        <f t="shared" si="2"/>
        <v>0</v>
      </c>
      <c r="O15" s="28">
        <v>5</v>
      </c>
      <c r="P15" s="31" t="s">
        <v>1672</v>
      </c>
      <c r="Q15" s="28" t="s">
        <v>1785</v>
      </c>
      <c r="R15" s="27">
        <v>91.3</v>
      </c>
      <c r="T15" s="27">
        <v>30</v>
      </c>
      <c r="U15" s="27">
        <f t="shared" si="4"/>
        <v>0.16666666666666666</v>
      </c>
    </row>
    <row r="16" spans="1:21" s="27" customFormat="1" x14ac:dyDescent="0.25">
      <c r="A16" s="27" t="s">
        <v>2077</v>
      </c>
      <c r="B16" s="27" t="s">
        <v>2078</v>
      </c>
      <c r="C16" s="27" t="s">
        <v>210</v>
      </c>
      <c r="D16" s="27" t="s">
        <v>44</v>
      </c>
      <c r="E16" s="27" t="s">
        <v>16</v>
      </c>
      <c r="F16" s="27">
        <v>2.7</v>
      </c>
      <c r="G16" s="27">
        <v>1</v>
      </c>
      <c r="H16" s="32">
        <v>44</v>
      </c>
      <c r="I16" s="32">
        <v>97.2</v>
      </c>
      <c r="J16" s="27">
        <f t="shared" si="3"/>
        <v>141.19999999999999</v>
      </c>
      <c r="K16" s="28">
        <v>0</v>
      </c>
      <c r="L16" s="31">
        <f t="shared" si="0"/>
        <v>0.31161473087818697</v>
      </c>
      <c r="M16" s="31">
        <f t="shared" si="1"/>
        <v>0.68838526912181308</v>
      </c>
      <c r="N16" s="28">
        <f t="shared" si="2"/>
        <v>0</v>
      </c>
      <c r="O16" s="28">
        <v>3.5</v>
      </c>
      <c r="P16" s="32" t="s">
        <v>1689</v>
      </c>
      <c r="Q16" s="27" t="s">
        <v>2211</v>
      </c>
      <c r="T16" s="27">
        <v>30</v>
      </c>
      <c r="U16" s="27">
        <f t="shared" si="4"/>
        <v>0.11666666666666667</v>
      </c>
    </row>
    <row r="17" spans="1:21" s="27" customFormat="1" x14ac:dyDescent="0.25">
      <c r="A17" s="27" t="s">
        <v>445</v>
      </c>
      <c r="B17" s="27" t="s">
        <v>1419</v>
      </c>
      <c r="C17" s="27" t="s">
        <v>115</v>
      </c>
      <c r="D17" s="27" t="s">
        <v>27</v>
      </c>
      <c r="E17" s="27" t="s">
        <v>24</v>
      </c>
      <c r="F17" s="27">
        <v>2.95</v>
      </c>
      <c r="G17" s="27">
        <v>1</v>
      </c>
      <c r="H17" s="32">
        <v>70.5</v>
      </c>
      <c r="I17" s="32">
        <v>153.5</v>
      </c>
      <c r="J17" s="27">
        <f t="shared" si="3"/>
        <v>224</v>
      </c>
      <c r="K17" s="28">
        <v>0</v>
      </c>
      <c r="L17" s="31">
        <f t="shared" si="0"/>
        <v>0.31473214285714285</v>
      </c>
      <c r="M17" s="31">
        <f t="shared" si="1"/>
        <v>0.68526785714285721</v>
      </c>
      <c r="N17" s="28">
        <f t="shared" si="2"/>
        <v>0</v>
      </c>
      <c r="O17" s="28">
        <v>5</v>
      </c>
      <c r="P17" s="31" t="s">
        <v>1672</v>
      </c>
      <c r="Q17" s="28" t="s">
        <v>1785</v>
      </c>
      <c r="R17" s="27">
        <v>91.3</v>
      </c>
      <c r="T17" s="28">
        <v>30</v>
      </c>
      <c r="U17" s="27">
        <f t="shared" si="4"/>
        <v>0.16666666666666666</v>
      </c>
    </row>
    <row r="18" spans="1:21" s="27" customFormat="1" x14ac:dyDescent="0.25">
      <c r="A18" s="27" t="s">
        <v>445</v>
      </c>
      <c r="B18" s="27" t="s">
        <v>446</v>
      </c>
      <c r="C18" s="27" t="s">
        <v>456</v>
      </c>
      <c r="D18" s="27" t="s">
        <v>44</v>
      </c>
      <c r="E18" s="27" t="s">
        <v>24</v>
      </c>
      <c r="F18" s="27">
        <v>9</v>
      </c>
      <c r="G18" s="27">
        <v>1</v>
      </c>
      <c r="H18" s="32">
        <v>79</v>
      </c>
      <c r="I18" s="32">
        <v>241</v>
      </c>
      <c r="J18" s="27">
        <f t="shared" si="3"/>
        <v>320</v>
      </c>
      <c r="K18" s="28">
        <v>0</v>
      </c>
      <c r="L18" s="31">
        <f t="shared" si="0"/>
        <v>0.24687500000000001</v>
      </c>
      <c r="M18" s="31">
        <f t="shared" si="1"/>
        <v>0.75312500000000004</v>
      </c>
      <c r="N18" s="28">
        <f t="shared" si="2"/>
        <v>0</v>
      </c>
      <c r="O18" s="28">
        <v>9</v>
      </c>
      <c r="P18" s="32" t="s">
        <v>1689</v>
      </c>
      <c r="R18" s="27">
        <v>97</v>
      </c>
      <c r="T18" s="27">
        <v>58</v>
      </c>
      <c r="U18" s="27">
        <f t="shared" si="4"/>
        <v>0.15517241379310345</v>
      </c>
    </row>
    <row r="19" spans="1:21" s="27" customFormat="1" x14ac:dyDescent="0.25">
      <c r="A19" s="27" t="s">
        <v>68</v>
      </c>
      <c r="B19" s="27" t="s">
        <v>559</v>
      </c>
      <c r="C19" s="27" t="s">
        <v>560</v>
      </c>
      <c r="D19" s="27" t="s">
        <v>15</v>
      </c>
      <c r="E19" s="27" t="s">
        <v>50</v>
      </c>
      <c r="F19" s="27">
        <v>0.61499999999999999</v>
      </c>
      <c r="G19" s="27">
        <v>1</v>
      </c>
      <c r="H19" s="32">
        <v>48.4</v>
      </c>
      <c r="I19" s="32">
        <v>53</v>
      </c>
      <c r="J19" s="27">
        <f t="shared" si="3"/>
        <v>101.4</v>
      </c>
      <c r="K19" s="28">
        <v>0</v>
      </c>
      <c r="L19" s="31">
        <f t="shared" si="0"/>
        <v>0.4773175542406311</v>
      </c>
      <c r="M19" s="31">
        <f t="shared" si="1"/>
        <v>0.52268244575936884</v>
      </c>
      <c r="N19" s="28">
        <f t="shared" si="2"/>
        <v>0</v>
      </c>
      <c r="O19" s="28">
        <v>5</v>
      </c>
      <c r="P19" s="32" t="s">
        <v>1689</v>
      </c>
      <c r="Q19" s="27" t="s">
        <v>1808</v>
      </c>
      <c r="R19" s="27" t="s">
        <v>1810</v>
      </c>
      <c r="T19" s="27">
        <v>31</v>
      </c>
      <c r="U19" s="27">
        <f t="shared" si="4"/>
        <v>0.16129032258064516</v>
      </c>
    </row>
    <row r="20" spans="1:21" s="27" customFormat="1" x14ac:dyDescent="0.25">
      <c r="A20" s="27" t="s">
        <v>445</v>
      </c>
      <c r="B20" s="27" t="s">
        <v>1037</v>
      </c>
      <c r="C20" s="27" t="s">
        <v>1044</v>
      </c>
      <c r="D20" s="27" t="s">
        <v>101</v>
      </c>
      <c r="E20" s="27" t="s">
        <v>16</v>
      </c>
      <c r="F20" s="27">
        <v>3.5</v>
      </c>
      <c r="G20" s="27">
        <v>1</v>
      </c>
      <c r="H20" s="32">
        <v>60</v>
      </c>
      <c r="I20" s="32">
        <v>167</v>
      </c>
      <c r="J20" s="27">
        <f t="shared" si="3"/>
        <v>227</v>
      </c>
      <c r="K20" s="28">
        <v>0</v>
      </c>
      <c r="L20" s="31">
        <f t="shared" si="0"/>
        <v>0.26431718061674009</v>
      </c>
      <c r="M20" s="31">
        <f t="shared" si="1"/>
        <v>0.73568281938325986</v>
      </c>
      <c r="N20" s="28">
        <f t="shared" si="2"/>
        <v>0</v>
      </c>
      <c r="O20" s="28">
        <v>8.3000000000000007</v>
      </c>
      <c r="P20" s="32"/>
      <c r="Q20" s="27" t="s">
        <v>1747</v>
      </c>
      <c r="R20" s="27">
        <v>95</v>
      </c>
      <c r="T20" s="27">
        <v>40</v>
      </c>
      <c r="U20" s="27">
        <f t="shared" si="4"/>
        <v>0.20750000000000002</v>
      </c>
    </row>
    <row r="21" spans="1:21" s="27" customFormat="1" x14ac:dyDescent="0.25">
      <c r="A21" s="27" t="s">
        <v>675</v>
      </c>
      <c r="B21" s="27" t="s">
        <v>676</v>
      </c>
      <c r="C21" s="27" t="s">
        <v>714</v>
      </c>
      <c r="D21" s="27" t="s">
        <v>15</v>
      </c>
      <c r="E21" s="27" t="s">
        <v>16</v>
      </c>
      <c r="F21" s="27">
        <v>0.03</v>
      </c>
      <c r="G21" s="27">
        <v>1</v>
      </c>
      <c r="H21" s="32">
        <v>41</v>
      </c>
      <c r="I21" s="32">
        <v>66</v>
      </c>
      <c r="J21" s="27">
        <f t="shared" si="3"/>
        <v>107</v>
      </c>
      <c r="K21" s="28">
        <v>0</v>
      </c>
      <c r="L21" s="31">
        <f t="shared" si="0"/>
        <v>0.38317757009345793</v>
      </c>
      <c r="M21" s="31">
        <f t="shared" si="1"/>
        <v>0.61682242990654212</v>
      </c>
      <c r="N21" s="28">
        <f t="shared" si="2"/>
        <v>0</v>
      </c>
      <c r="O21" s="28"/>
      <c r="P21" s="32" t="s">
        <v>1689</v>
      </c>
      <c r="U21" s="27" t="e">
        <f t="shared" si="4"/>
        <v>#DIV/0!</v>
      </c>
    </row>
    <row r="22" spans="1:21" s="27" customFormat="1" x14ac:dyDescent="0.25">
      <c r="A22" s="27" t="s">
        <v>550</v>
      </c>
      <c r="B22" s="27" t="s">
        <v>940</v>
      </c>
      <c r="C22" s="27" t="s">
        <v>943</v>
      </c>
      <c r="D22" s="27" t="s">
        <v>15</v>
      </c>
      <c r="E22" s="27" t="s">
        <v>24</v>
      </c>
      <c r="F22" s="27">
        <v>3.5000000000000003E-2</v>
      </c>
      <c r="G22" s="27">
        <v>1</v>
      </c>
      <c r="H22" s="32">
        <v>38</v>
      </c>
      <c r="I22" s="32">
        <v>75</v>
      </c>
      <c r="J22" s="27">
        <f t="shared" si="3"/>
        <v>113</v>
      </c>
      <c r="K22" s="28">
        <v>0</v>
      </c>
      <c r="L22" s="31">
        <f t="shared" si="0"/>
        <v>0.33628318584070799</v>
      </c>
      <c r="M22" s="31">
        <f t="shared" si="1"/>
        <v>0.66371681415929196</v>
      </c>
      <c r="N22" s="28">
        <f t="shared" si="2"/>
        <v>0</v>
      </c>
      <c r="O22" s="28">
        <v>4</v>
      </c>
      <c r="P22" s="31" t="s">
        <v>1689</v>
      </c>
      <c r="Q22" s="27">
        <v>39</v>
      </c>
      <c r="R22" s="27">
        <v>91</v>
      </c>
      <c r="U22" s="27" t="e">
        <f t="shared" si="4"/>
        <v>#DIV/0!</v>
      </c>
    </row>
    <row r="23" spans="1:21" s="27" customFormat="1" x14ac:dyDescent="0.25">
      <c r="A23" s="27" t="s">
        <v>550</v>
      </c>
      <c r="B23" s="27" t="s">
        <v>988</v>
      </c>
      <c r="C23" s="27" t="s">
        <v>989</v>
      </c>
      <c r="D23" s="27" t="s">
        <v>15</v>
      </c>
      <c r="E23" s="27" t="s">
        <v>16</v>
      </c>
      <c r="F23" s="27">
        <v>0.05</v>
      </c>
      <c r="G23" s="27">
        <v>1</v>
      </c>
      <c r="H23" s="32">
        <v>47</v>
      </c>
      <c r="I23" s="32">
        <v>59.5</v>
      </c>
      <c r="J23" s="27">
        <f t="shared" si="3"/>
        <v>106.5</v>
      </c>
      <c r="K23" s="28">
        <v>0</v>
      </c>
      <c r="L23" s="31">
        <f t="shared" si="0"/>
        <v>0.44131455399061031</v>
      </c>
      <c r="M23" s="31">
        <f t="shared" si="1"/>
        <v>0.55868544600938974</v>
      </c>
      <c r="N23" s="28">
        <f t="shared" si="2"/>
        <v>0</v>
      </c>
      <c r="O23" s="28"/>
      <c r="P23" s="32" t="s">
        <v>1689</v>
      </c>
      <c r="Q23" s="27">
        <v>43</v>
      </c>
      <c r="U23" s="27" t="e">
        <f t="shared" si="4"/>
        <v>#DIV/0!</v>
      </c>
    </row>
    <row r="24" spans="1:21" s="27" customFormat="1" x14ac:dyDescent="0.25">
      <c r="A24" s="27" t="s">
        <v>550</v>
      </c>
      <c r="B24" s="27" t="s">
        <v>551</v>
      </c>
      <c r="C24" s="27" t="s">
        <v>557</v>
      </c>
      <c r="D24" s="27" t="s">
        <v>15</v>
      </c>
      <c r="E24" s="27" t="s">
        <v>16</v>
      </c>
      <c r="F24" s="27">
        <v>5.5E-2</v>
      </c>
      <c r="G24" s="27">
        <v>1</v>
      </c>
      <c r="H24" s="32">
        <v>39.5</v>
      </c>
      <c r="I24" s="32">
        <v>68</v>
      </c>
      <c r="J24" s="27">
        <f t="shared" si="3"/>
        <v>107.5</v>
      </c>
      <c r="K24" s="28">
        <v>0</v>
      </c>
      <c r="L24" s="31">
        <f t="shared" si="0"/>
        <v>0.36744186046511629</v>
      </c>
      <c r="M24" s="31">
        <f t="shared" si="1"/>
        <v>0.63255813953488371</v>
      </c>
      <c r="N24" s="28">
        <f t="shared" si="2"/>
        <v>0</v>
      </c>
      <c r="O24" s="28"/>
      <c r="P24" s="32" t="s">
        <v>1689</v>
      </c>
      <c r="Q24" s="27">
        <v>46</v>
      </c>
      <c r="U24" s="27" t="e">
        <f t="shared" si="4"/>
        <v>#DIV/0!</v>
      </c>
    </row>
    <row r="25" spans="1:21" s="27" customFormat="1" x14ac:dyDescent="0.25">
      <c r="A25" s="27" t="s">
        <v>28</v>
      </c>
      <c r="B25" s="27" t="s">
        <v>29</v>
      </c>
      <c r="C25" s="27" t="s">
        <v>35</v>
      </c>
      <c r="D25" s="27" t="s">
        <v>15</v>
      </c>
      <c r="E25" s="27" t="s">
        <v>16</v>
      </c>
      <c r="F25" s="27">
        <v>8.4000000000000005E-2</v>
      </c>
      <c r="G25" s="27">
        <v>1</v>
      </c>
      <c r="H25" s="32">
        <v>30.1</v>
      </c>
      <c r="I25" s="32">
        <v>28.6</v>
      </c>
      <c r="J25" s="27">
        <f t="shared" si="3"/>
        <v>58.7</v>
      </c>
      <c r="K25" s="28">
        <v>0</v>
      </c>
      <c r="L25" s="31">
        <f t="shared" si="0"/>
        <v>0.51277683134582619</v>
      </c>
      <c r="M25" s="31">
        <f t="shared" si="1"/>
        <v>0.48722316865417381</v>
      </c>
      <c r="N25" s="28">
        <f t="shared" si="2"/>
        <v>0</v>
      </c>
      <c r="O25" s="28">
        <v>3</v>
      </c>
      <c r="P25" s="31" t="s">
        <v>1759</v>
      </c>
      <c r="Q25" s="28">
        <v>33</v>
      </c>
      <c r="R25" s="27">
        <v>80.8</v>
      </c>
      <c r="U25" s="27" t="e">
        <f t="shared" si="4"/>
        <v>#DIV/0!</v>
      </c>
    </row>
    <row r="26" spans="1:21" s="27" customFormat="1" x14ac:dyDescent="0.25">
      <c r="A26" s="27" t="s">
        <v>68</v>
      </c>
      <c r="B26" s="27" t="s">
        <v>991</v>
      </c>
      <c r="C26" s="27" t="s">
        <v>1000</v>
      </c>
      <c r="D26" s="27" t="s">
        <v>15</v>
      </c>
      <c r="E26" s="27" t="s">
        <v>16</v>
      </c>
      <c r="F26" s="27">
        <v>0.13</v>
      </c>
      <c r="G26" s="27">
        <v>1</v>
      </c>
      <c r="H26" s="32">
        <v>53.5</v>
      </c>
      <c r="I26" s="32">
        <v>52</v>
      </c>
      <c r="J26" s="27">
        <f t="shared" si="3"/>
        <v>105.5</v>
      </c>
      <c r="K26" s="28">
        <v>0</v>
      </c>
      <c r="L26" s="31">
        <f t="shared" si="0"/>
        <v>0.50710900473933651</v>
      </c>
      <c r="M26" s="31">
        <f t="shared" si="1"/>
        <v>0.49289099526066349</v>
      </c>
      <c r="N26" s="28">
        <f t="shared" si="2"/>
        <v>0</v>
      </c>
      <c r="O26" s="28">
        <v>2.5</v>
      </c>
      <c r="P26" s="32" t="s">
        <v>1672</v>
      </c>
      <c r="Q26" s="27">
        <v>43</v>
      </c>
      <c r="R26" s="27" t="s">
        <v>1985</v>
      </c>
      <c r="U26" s="27" t="e">
        <f t="shared" si="4"/>
        <v>#DIV/0!</v>
      </c>
    </row>
    <row r="27" spans="1:21" s="27" customFormat="1" x14ac:dyDescent="0.25">
      <c r="A27" s="27" t="s">
        <v>28</v>
      </c>
      <c r="B27" s="27" t="s">
        <v>51</v>
      </c>
      <c r="C27" s="27" t="s">
        <v>52</v>
      </c>
      <c r="D27" s="27" t="s">
        <v>15</v>
      </c>
      <c r="E27" s="27" t="s">
        <v>16</v>
      </c>
      <c r="F27" s="27">
        <v>0.16</v>
      </c>
      <c r="G27" s="27">
        <v>1</v>
      </c>
      <c r="H27" s="32">
        <v>29</v>
      </c>
      <c r="I27" s="32">
        <v>27.5</v>
      </c>
      <c r="J27" s="27">
        <f t="shared" si="3"/>
        <v>56.5</v>
      </c>
      <c r="K27" s="28">
        <v>0</v>
      </c>
      <c r="L27" s="31">
        <f t="shared" si="0"/>
        <v>0.51327433628318586</v>
      </c>
      <c r="M27" s="31">
        <f t="shared" si="1"/>
        <v>0.48672566371681414</v>
      </c>
      <c r="N27" s="28">
        <f t="shared" si="2"/>
        <v>0</v>
      </c>
      <c r="O27" s="28">
        <v>5</v>
      </c>
      <c r="P27" s="32" t="s">
        <v>1759</v>
      </c>
      <c r="U27" s="27" t="e">
        <f t="shared" si="4"/>
        <v>#DIV/0!</v>
      </c>
    </row>
    <row r="28" spans="1:21" s="27" customFormat="1" x14ac:dyDescent="0.25">
      <c r="A28" s="27" t="s">
        <v>28</v>
      </c>
      <c r="B28" s="27" t="s">
        <v>29</v>
      </c>
      <c r="C28" s="27" t="s">
        <v>30</v>
      </c>
      <c r="D28" s="27" t="s">
        <v>15</v>
      </c>
      <c r="E28" s="27" t="s">
        <v>16</v>
      </c>
      <c r="F28" s="27">
        <v>0.26</v>
      </c>
      <c r="G28" s="27">
        <v>1</v>
      </c>
      <c r="H28" s="32">
        <v>33.799999999999997</v>
      </c>
      <c r="I28" s="32">
        <v>33.200000000000003</v>
      </c>
      <c r="J28" s="27">
        <f t="shared" si="3"/>
        <v>67</v>
      </c>
      <c r="K28" s="28">
        <v>0</v>
      </c>
      <c r="L28" s="31">
        <f t="shared" si="0"/>
        <v>0.5044776119402985</v>
      </c>
      <c r="M28" s="31">
        <f t="shared" si="1"/>
        <v>0.4955223880597015</v>
      </c>
      <c r="N28" s="28">
        <f t="shared" si="2"/>
        <v>0</v>
      </c>
      <c r="O28" s="28">
        <v>3</v>
      </c>
      <c r="P28" s="31" t="s">
        <v>1759</v>
      </c>
      <c r="Q28" s="27">
        <v>48</v>
      </c>
      <c r="R28" s="27">
        <v>89</v>
      </c>
      <c r="U28" s="27" t="e">
        <f t="shared" si="4"/>
        <v>#DIV/0!</v>
      </c>
    </row>
    <row r="29" spans="1:21" s="27" customFormat="1" x14ac:dyDescent="0.25">
      <c r="A29" s="27" t="s">
        <v>28</v>
      </c>
      <c r="B29" s="27" t="s">
        <v>29</v>
      </c>
      <c r="C29" s="27" t="s">
        <v>32</v>
      </c>
      <c r="D29" s="27" t="s">
        <v>15</v>
      </c>
      <c r="E29" s="27" t="s">
        <v>16</v>
      </c>
      <c r="F29" s="27">
        <v>0.26</v>
      </c>
      <c r="G29" s="27">
        <v>1</v>
      </c>
      <c r="H29" s="32">
        <v>35</v>
      </c>
      <c r="I29" s="32">
        <v>35</v>
      </c>
      <c r="J29" s="27">
        <f t="shared" si="3"/>
        <v>70</v>
      </c>
      <c r="K29" s="28">
        <v>0</v>
      </c>
      <c r="L29" s="31">
        <f t="shared" si="0"/>
        <v>0.5</v>
      </c>
      <c r="M29" s="31">
        <f t="shared" si="1"/>
        <v>0.5</v>
      </c>
      <c r="N29" s="28">
        <f t="shared" si="2"/>
        <v>0</v>
      </c>
      <c r="O29" s="28"/>
      <c r="P29" s="32"/>
      <c r="Q29" s="27">
        <v>50</v>
      </c>
      <c r="U29" s="27" t="e">
        <f t="shared" si="4"/>
        <v>#DIV/0!</v>
      </c>
    </row>
    <row r="30" spans="1:21" s="27" customFormat="1" x14ac:dyDescent="0.25">
      <c r="A30" s="27" t="s">
        <v>68</v>
      </c>
      <c r="B30" s="27" t="s">
        <v>1144</v>
      </c>
      <c r="C30" s="27" t="s">
        <v>1203</v>
      </c>
      <c r="D30" s="27" t="s">
        <v>15</v>
      </c>
      <c r="E30" s="27" t="s">
        <v>24</v>
      </c>
      <c r="F30" s="27">
        <v>0.29499999999999998</v>
      </c>
      <c r="G30" s="27">
        <v>1</v>
      </c>
      <c r="H30" s="32">
        <v>50</v>
      </c>
      <c r="I30" s="32">
        <v>102.5</v>
      </c>
      <c r="J30" s="27">
        <f t="shared" si="3"/>
        <v>152.5</v>
      </c>
      <c r="K30" s="28">
        <v>0</v>
      </c>
      <c r="L30" s="31">
        <f t="shared" si="0"/>
        <v>0.32786885245901637</v>
      </c>
      <c r="M30" s="31">
        <f t="shared" si="1"/>
        <v>0.67213114754098369</v>
      </c>
      <c r="N30" s="28">
        <f t="shared" si="2"/>
        <v>0</v>
      </c>
      <c r="O30" s="28"/>
      <c r="P30" s="31" t="s">
        <v>1689</v>
      </c>
      <c r="Q30" s="27" t="s">
        <v>1845</v>
      </c>
      <c r="U30" s="27" t="e">
        <f t="shared" si="4"/>
        <v>#DIV/0!</v>
      </c>
    </row>
    <row r="31" spans="1:21" s="27" customFormat="1" x14ac:dyDescent="0.25">
      <c r="A31" s="27" t="s">
        <v>2093</v>
      </c>
      <c r="B31" s="27" t="s">
        <v>2094</v>
      </c>
      <c r="C31" s="27" t="s">
        <v>2097</v>
      </c>
      <c r="D31" s="27" t="s">
        <v>15</v>
      </c>
      <c r="E31" s="27" t="s">
        <v>16</v>
      </c>
      <c r="F31" s="27">
        <v>0.32</v>
      </c>
      <c r="G31" s="27">
        <v>1</v>
      </c>
      <c r="H31" s="32">
        <v>42</v>
      </c>
      <c r="I31" s="32">
        <v>77.5</v>
      </c>
      <c r="J31" s="27">
        <f t="shared" si="3"/>
        <v>119.5</v>
      </c>
      <c r="K31" s="28">
        <v>0</v>
      </c>
      <c r="L31" s="31">
        <f t="shared" si="0"/>
        <v>0.35146443514644349</v>
      </c>
      <c r="M31" s="31">
        <f t="shared" si="1"/>
        <v>0.64853556485355646</v>
      </c>
      <c r="N31" s="28">
        <f t="shared" si="2"/>
        <v>0</v>
      </c>
      <c r="O31" s="28">
        <v>4</v>
      </c>
      <c r="P31" s="32" t="s">
        <v>1689</v>
      </c>
      <c r="Q31" s="27" t="s">
        <v>1806</v>
      </c>
      <c r="U31" s="27" t="e">
        <f t="shared" si="4"/>
        <v>#DIV/0!</v>
      </c>
    </row>
    <row r="32" spans="1:21" s="27" customFormat="1" x14ac:dyDescent="0.25">
      <c r="A32" s="27" t="s">
        <v>68</v>
      </c>
      <c r="B32" s="27" t="s">
        <v>69</v>
      </c>
      <c r="C32" s="27" t="s">
        <v>70</v>
      </c>
      <c r="D32" s="27" t="s">
        <v>15</v>
      </c>
      <c r="E32" s="27" t="s">
        <v>24</v>
      </c>
      <c r="F32" s="27">
        <v>0.32500000000000001</v>
      </c>
      <c r="G32" s="27">
        <v>1</v>
      </c>
      <c r="H32" s="32">
        <v>46.51</v>
      </c>
      <c r="I32" s="32">
        <v>60.5</v>
      </c>
      <c r="J32" s="27">
        <f t="shared" si="3"/>
        <v>107.00999999999999</v>
      </c>
      <c r="K32" s="28">
        <v>0</v>
      </c>
      <c r="L32" s="31">
        <f t="shared" si="0"/>
        <v>0.43463227735725635</v>
      </c>
      <c r="M32" s="31">
        <f t="shared" si="1"/>
        <v>0.5653677226427436</v>
      </c>
      <c r="N32" s="28">
        <f t="shared" si="2"/>
        <v>0</v>
      </c>
      <c r="O32" s="28"/>
      <c r="P32" s="32" t="s">
        <v>1689</v>
      </c>
      <c r="Q32" s="27" t="s">
        <v>1826</v>
      </c>
      <c r="U32" s="27" t="e">
        <f t="shared" si="4"/>
        <v>#DIV/0!</v>
      </c>
    </row>
    <row r="33" spans="1:21" s="27" customFormat="1" x14ac:dyDescent="0.25">
      <c r="A33" s="27" t="s">
        <v>68</v>
      </c>
      <c r="B33" s="27" t="s">
        <v>1224</v>
      </c>
      <c r="C33" s="27" t="s">
        <v>1227</v>
      </c>
      <c r="D33" s="27" t="s">
        <v>101</v>
      </c>
      <c r="E33" s="27" t="s">
        <v>16</v>
      </c>
      <c r="F33" s="27">
        <v>0.34</v>
      </c>
      <c r="G33" s="27">
        <v>1</v>
      </c>
      <c r="H33" s="32">
        <v>62</v>
      </c>
      <c r="I33" s="32">
        <v>92.4</v>
      </c>
      <c r="J33" s="27">
        <f t="shared" si="3"/>
        <v>154.4</v>
      </c>
      <c r="K33" s="28">
        <v>0</v>
      </c>
      <c r="L33" s="31">
        <f t="shared" si="0"/>
        <v>0.4015544041450777</v>
      </c>
      <c r="M33" s="31">
        <f t="shared" si="1"/>
        <v>0.5984455958549223</v>
      </c>
      <c r="N33" s="28">
        <f t="shared" si="2"/>
        <v>0</v>
      </c>
      <c r="O33" s="28">
        <v>5.5</v>
      </c>
      <c r="P33" s="31" t="s">
        <v>1689</v>
      </c>
      <c r="U33" s="27" t="e">
        <f t="shared" si="4"/>
        <v>#DIV/0!</v>
      </c>
    </row>
    <row r="34" spans="1:21" s="27" customFormat="1" x14ac:dyDescent="0.25">
      <c r="A34" s="27" t="s">
        <v>68</v>
      </c>
      <c r="B34" s="27" t="s">
        <v>978</v>
      </c>
      <c r="C34" s="27" t="s">
        <v>979</v>
      </c>
      <c r="D34" s="27" t="s">
        <v>15</v>
      </c>
      <c r="E34" s="27" t="s">
        <v>24</v>
      </c>
      <c r="F34" s="27">
        <v>0.35</v>
      </c>
      <c r="G34" s="27">
        <v>1</v>
      </c>
      <c r="H34" s="32">
        <v>45</v>
      </c>
      <c r="I34" s="32">
        <v>48</v>
      </c>
      <c r="J34" s="27">
        <f t="shared" si="3"/>
        <v>93</v>
      </c>
      <c r="K34" s="28">
        <v>0</v>
      </c>
      <c r="L34" s="31">
        <f t="shared" si="0"/>
        <v>0.4838709677419355</v>
      </c>
      <c r="M34" s="31">
        <f t="shared" si="1"/>
        <v>0.5161290322580645</v>
      </c>
      <c r="N34" s="28">
        <f t="shared" si="2"/>
        <v>0</v>
      </c>
      <c r="O34" s="28">
        <v>5</v>
      </c>
      <c r="P34" s="31" t="s">
        <v>1759</v>
      </c>
      <c r="Q34" s="27">
        <v>83</v>
      </c>
      <c r="R34" s="27">
        <v>93</v>
      </c>
      <c r="U34" s="27" t="e">
        <f t="shared" si="4"/>
        <v>#DIV/0!</v>
      </c>
    </row>
    <row r="35" spans="1:21" s="27" customFormat="1" x14ac:dyDescent="0.25">
      <c r="A35" s="27" t="s">
        <v>74</v>
      </c>
      <c r="B35" s="27" t="s">
        <v>1336</v>
      </c>
      <c r="C35" s="27" t="s">
        <v>1343</v>
      </c>
      <c r="D35" s="27" t="s">
        <v>27</v>
      </c>
      <c r="E35" s="27" t="s">
        <v>16</v>
      </c>
      <c r="F35" s="27">
        <v>0.375</v>
      </c>
      <c r="G35" s="27">
        <v>2</v>
      </c>
      <c r="H35" s="32">
        <v>40</v>
      </c>
      <c r="I35" s="32">
        <v>80</v>
      </c>
      <c r="J35" s="27">
        <f t="shared" si="3"/>
        <v>120</v>
      </c>
      <c r="K35" s="28">
        <v>0</v>
      </c>
      <c r="L35" s="31">
        <f t="shared" si="0"/>
        <v>0.33333333333333331</v>
      </c>
      <c r="M35" s="31">
        <f t="shared" si="1"/>
        <v>0.66666666666666674</v>
      </c>
      <c r="N35" s="28">
        <f t="shared" si="2"/>
        <v>0</v>
      </c>
      <c r="O35" s="28">
        <v>2</v>
      </c>
      <c r="P35" s="32" t="s">
        <v>1672</v>
      </c>
      <c r="R35" s="27">
        <v>85</v>
      </c>
      <c r="U35" s="27" t="e">
        <f t="shared" si="4"/>
        <v>#DIV/0!</v>
      </c>
    </row>
    <row r="36" spans="1:21" s="27" customFormat="1" x14ac:dyDescent="0.25">
      <c r="A36" s="27" t="s">
        <v>68</v>
      </c>
      <c r="B36" s="27" t="s">
        <v>1144</v>
      </c>
      <c r="C36" s="27" t="s">
        <v>1208</v>
      </c>
      <c r="D36" s="27" t="s">
        <v>101</v>
      </c>
      <c r="E36" s="27" t="s">
        <v>16</v>
      </c>
      <c r="F36" s="27">
        <v>0.43</v>
      </c>
      <c r="G36" s="27">
        <v>1</v>
      </c>
      <c r="H36" s="32">
        <v>55.3</v>
      </c>
      <c r="I36" s="32">
        <v>114.5</v>
      </c>
      <c r="J36" s="27">
        <f t="shared" si="3"/>
        <v>169.8</v>
      </c>
      <c r="K36" s="28">
        <v>0</v>
      </c>
      <c r="L36" s="31">
        <f t="shared" si="0"/>
        <v>0.32567726737338043</v>
      </c>
      <c r="M36" s="31">
        <f t="shared" si="1"/>
        <v>0.67432273262661957</v>
      </c>
      <c r="N36" s="28">
        <f t="shared" si="2"/>
        <v>0</v>
      </c>
      <c r="O36" s="28">
        <v>5</v>
      </c>
      <c r="P36" s="32" t="s">
        <v>1689</v>
      </c>
      <c r="Q36" s="27">
        <v>91</v>
      </c>
      <c r="R36" s="27">
        <v>93</v>
      </c>
      <c r="U36" s="27" t="e">
        <f t="shared" si="4"/>
        <v>#DIV/0!</v>
      </c>
    </row>
    <row r="37" spans="1:21" s="27" customFormat="1" x14ac:dyDescent="0.25">
      <c r="A37" s="27" t="s">
        <v>68</v>
      </c>
      <c r="B37" s="27" t="s">
        <v>1144</v>
      </c>
      <c r="C37" s="27" t="s">
        <v>1215</v>
      </c>
      <c r="D37" s="27" t="s">
        <v>44</v>
      </c>
      <c r="E37" s="27" t="s">
        <v>16</v>
      </c>
      <c r="F37" s="27">
        <v>0.45</v>
      </c>
      <c r="G37" s="27">
        <v>1</v>
      </c>
      <c r="H37" s="32">
        <v>55.3</v>
      </c>
      <c r="I37" s="32">
        <v>114.5</v>
      </c>
      <c r="J37" s="27">
        <f t="shared" si="3"/>
        <v>169.8</v>
      </c>
      <c r="K37" s="28">
        <v>0</v>
      </c>
      <c r="L37" s="31">
        <f t="shared" si="0"/>
        <v>0.32567726737338043</v>
      </c>
      <c r="M37" s="31">
        <f t="shared" si="1"/>
        <v>0.67432273262661957</v>
      </c>
      <c r="N37" s="28">
        <f t="shared" si="2"/>
        <v>0</v>
      </c>
      <c r="O37" s="28">
        <v>5.5</v>
      </c>
      <c r="P37" s="32" t="s">
        <v>1689</v>
      </c>
      <c r="R37" s="27">
        <v>93</v>
      </c>
      <c r="U37" s="27" t="e">
        <f t="shared" si="4"/>
        <v>#DIV/0!</v>
      </c>
    </row>
    <row r="38" spans="1:21" s="27" customFormat="1" x14ac:dyDescent="0.25">
      <c r="A38" s="27" t="s">
        <v>68</v>
      </c>
      <c r="B38" s="27" t="s">
        <v>114</v>
      </c>
      <c r="C38" s="27" t="s">
        <v>65</v>
      </c>
      <c r="D38" s="27" t="s">
        <v>15</v>
      </c>
      <c r="E38" s="27" t="s">
        <v>16</v>
      </c>
      <c r="F38" s="27">
        <v>0.6</v>
      </c>
      <c r="G38" s="27">
        <v>1</v>
      </c>
      <c r="H38" s="32">
        <v>53.5</v>
      </c>
      <c r="I38" s="32">
        <v>94</v>
      </c>
      <c r="J38" s="27">
        <f t="shared" si="3"/>
        <v>147.5</v>
      </c>
      <c r="K38" s="28">
        <v>0</v>
      </c>
      <c r="L38" s="31">
        <f t="shared" si="0"/>
        <v>0.36271186440677966</v>
      </c>
      <c r="M38" s="31">
        <f t="shared" si="1"/>
        <v>0.63728813559322028</v>
      </c>
      <c r="N38" s="28">
        <f t="shared" si="2"/>
        <v>0</v>
      </c>
      <c r="O38" s="28">
        <v>6</v>
      </c>
      <c r="P38" s="32" t="s">
        <v>1689</v>
      </c>
      <c r="Q38" s="27">
        <v>93</v>
      </c>
      <c r="U38" s="27" t="e">
        <f t="shared" si="4"/>
        <v>#DIV/0!</v>
      </c>
    </row>
    <row r="39" spans="1:21" s="27" customFormat="1" x14ac:dyDescent="0.25">
      <c r="A39" s="27" t="s">
        <v>68</v>
      </c>
      <c r="B39" s="27" t="s">
        <v>1144</v>
      </c>
      <c r="C39" s="27" t="s">
        <v>1196</v>
      </c>
      <c r="D39" s="27" t="s">
        <v>15</v>
      </c>
      <c r="E39" s="27" t="s">
        <v>16</v>
      </c>
      <c r="F39" s="27">
        <v>0.60499999999999998</v>
      </c>
      <c r="G39" s="27">
        <v>1</v>
      </c>
      <c r="H39" s="32">
        <v>55</v>
      </c>
      <c r="I39" s="32">
        <v>125</v>
      </c>
      <c r="J39" s="27">
        <f t="shared" si="3"/>
        <v>180</v>
      </c>
      <c r="K39" s="28">
        <v>0</v>
      </c>
      <c r="L39" s="31">
        <f t="shared" si="0"/>
        <v>0.30555555555555558</v>
      </c>
      <c r="M39" s="31">
        <f t="shared" si="1"/>
        <v>0.69444444444444442</v>
      </c>
      <c r="N39" s="28">
        <f t="shared" si="2"/>
        <v>0</v>
      </c>
      <c r="O39" s="28">
        <v>6.5</v>
      </c>
      <c r="P39" s="32" t="s">
        <v>1689</v>
      </c>
      <c r="Q39" s="27" t="s">
        <v>1832</v>
      </c>
      <c r="U39" s="27" t="e">
        <f t="shared" si="4"/>
        <v>#DIV/0!</v>
      </c>
    </row>
    <row r="40" spans="1:21" s="27" customFormat="1" x14ac:dyDescent="0.25">
      <c r="A40" s="27" t="s">
        <v>28</v>
      </c>
      <c r="B40" s="27" t="s">
        <v>542</v>
      </c>
      <c r="C40" s="27" t="s">
        <v>548</v>
      </c>
      <c r="D40" s="27" t="s">
        <v>15</v>
      </c>
      <c r="E40" s="27" t="s">
        <v>16</v>
      </c>
      <c r="F40" s="27">
        <v>0.62</v>
      </c>
      <c r="G40" s="27">
        <v>1</v>
      </c>
      <c r="H40" s="31"/>
      <c r="I40" s="32">
        <v>38</v>
      </c>
      <c r="K40" s="28">
        <v>0</v>
      </c>
      <c r="L40" s="31"/>
      <c r="M40" s="31"/>
      <c r="N40" s="28">
        <f t="shared" si="2"/>
        <v>0</v>
      </c>
      <c r="O40" s="28"/>
      <c r="P40" s="32" t="s">
        <v>1689</v>
      </c>
      <c r="Q40" s="27">
        <v>61</v>
      </c>
      <c r="U40" s="27" t="e">
        <f t="shared" si="4"/>
        <v>#DIV/0!</v>
      </c>
    </row>
    <row r="41" spans="1:21" s="27" customFormat="1" x14ac:dyDescent="0.25">
      <c r="A41" s="27" t="s">
        <v>68</v>
      </c>
      <c r="B41" s="27" t="s">
        <v>1099</v>
      </c>
      <c r="C41" s="27" t="s">
        <v>1106</v>
      </c>
      <c r="D41" s="27" t="s">
        <v>44</v>
      </c>
      <c r="E41" s="27" t="s">
        <v>24</v>
      </c>
      <c r="F41" s="27">
        <v>0.7</v>
      </c>
      <c r="G41" s="27">
        <v>1</v>
      </c>
      <c r="H41" s="32">
        <v>56</v>
      </c>
      <c r="I41" s="32">
        <v>109</v>
      </c>
      <c r="J41" s="27">
        <f t="shared" si="3"/>
        <v>165</v>
      </c>
      <c r="K41" s="28">
        <v>0</v>
      </c>
      <c r="L41" s="31">
        <f t="shared" ref="L41:L49" si="5">H41/(H41+I41)</f>
        <v>0.33939393939393941</v>
      </c>
      <c r="M41" s="31">
        <f t="shared" ref="M41:M49" si="6">1-L41</f>
        <v>0.66060606060606064</v>
      </c>
      <c r="N41" s="28">
        <f t="shared" si="2"/>
        <v>0</v>
      </c>
      <c r="O41" s="28">
        <v>7</v>
      </c>
      <c r="P41" s="31" t="s">
        <v>1689</v>
      </c>
      <c r="Q41" s="27">
        <v>115</v>
      </c>
      <c r="R41" s="27">
        <v>94</v>
      </c>
      <c r="U41" s="27" t="e">
        <f t="shared" si="4"/>
        <v>#DIV/0!</v>
      </c>
    </row>
    <row r="42" spans="1:21" s="27" customFormat="1" x14ac:dyDescent="0.25">
      <c r="A42" s="27" t="s">
        <v>2093</v>
      </c>
      <c r="B42" s="27" t="s">
        <v>2094</v>
      </c>
      <c r="C42" s="27" t="s">
        <v>2095</v>
      </c>
      <c r="D42" s="27" t="s">
        <v>15</v>
      </c>
      <c r="E42" s="27" t="s">
        <v>16</v>
      </c>
      <c r="F42" s="27">
        <v>0.7</v>
      </c>
      <c r="G42" s="27">
        <v>1</v>
      </c>
      <c r="H42" s="32">
        <v>43</v>
      </c>
      <c r="I42" s="32">
        <v>85</v>
      </c>
      <c r="J42" s="27">
        <f t="shared" si="3"/>
        <v>128</v>
      </c>
      <c r="K42" s="28">
        <v>0</v>
      </c>
      <c r="L42" s="31">
        <f t="shared" si="5"/>
        <v>0.3359375</v>
      </c>
      <c r="M42" s="31">
        <f t="shared" si="6"/>
        <v>0.6640625</v>
      </c>
      <c r="N42" s="28">
        <f t="shared" si="2"/>
        <v>0</v>
      </c>
      <c r="O42" s="28"/>
      <c r="P42" s="32" t="s">
        <v>1689</v>
      </c>
      <c r="Q42" s="27" t="s">
        <v>2188</v>
      </c>
      <c r="U42" s="27" t="e">
        <f t="shared" si="4"/>
        <v>#DIV/0!</v>
      </c>
    </row>
    <row r="43" spans="1:21" s="27" customFormat="1" x14ac:dyDescent="0.25">
      <c r="A43" s="27" t="s">
        <v>68</v>
      </c>
      <c r="B43" s="27" t="s">
        <v>114</v>
      </c>
      <c r="C43" s="27" t="s">
        <v>128</v>
      </c>
      <c r="D43" s="27" t="s">
        <v>27</v>
      </c>
      <c r="E43" s="27" t="s">
        <v>16</v>
      </c>
      <c r="F43" s="27">
        <v>0.79</v>
      </c>
      <c r="G43" s="27">
        <v>1</v>
      </c>
      <c r="H43" s="32">
        <v>52.7</v>
      </c>
      <c r="I43" s="32">
        <v>97</v>
      </c>
      <c r="J43" s="27">
        <f t="shared" si="3"/>
        <v>149.69999999999999</v>
      </c>
      <c r="K43" s="28">
        <v>0</v>
      </c>
      <c r="L43" s="31">
        <f t="shared" si="5"/>
        <v>0.35203740814963264</v>
      </c>
      <c r="M43" s="31">
        <f t="shared" si="6"/>
        <v>0.64796259185036731</v>
      </c>
      <c r="N43" s="28">
        <f t="shared" si="2"/>
        <v>0</v>
      </c>
      <c r="O43" s="28">
        <v>6</v>
      </c>
      <c r="P43" s="32" t="s">
        <v>1689</v>
      </c>
      <c r="Q43" s="27">
        <v>103</v>
      </c>
      <c r="R43" s="27">
        <v>93</v>
      </c>
      <c r="U43" s="27" t="e">
        <f t="shared" si="4"/>
        <v>#DIV/0!</v>
      </c>
    </row>
    <row r="44" spans="1:21" s="27" customFormat="1" x14ac:dyDescent="0.25">
      <c r="A44" s="27" t="s">
        <v>68</v>
      </c>
      <c r="B44" s="27" t="s">
        <v>286</v>
      </c>
      <c r="C44" s="27" t="s">
        <v>287</v>
      </c>
      <c r="D44" s="27" t="s">
        <v>15</v>
      </c>
      <c r="E44" s="27" t="s">
        <v>16</v>
      </c>
      <c r="F44" s="27">
        <v>0.8899999999999999</v>
      </c>
      <c r="G44" s="27">
        <v>1</v>
      </c>
      <c r="H44" s="32">
        <v>54</v>
      </c>
      <c r="I44" s="32">
        <v>97</v>
      </c>
      <c r="J44" s="27">
        <f t="shared" si="3"/>
        <v>151</v>
      </c>
      <c r="K44" s="28">
        <v>0</v>
      </c>
      <c r="L44" s="31">
        <f t="shared" si="5"/>
        <v>0.35761589403973509</v>
      </c>
      <c r="M44" s="31">
        <f t="shared" si="6"/>
        <v>0.64238410596026485</v>
      </c>
      <c r="N44" s="28">
        <f t="shared" si="2"/>
        <v>0</v>
      </c>
      <c r="O44" s="28">
        <v>9</v>
      </c>
      <c r="P44" s="32" t="s">
        <v>1689</v>
      </c>
      <c r="R44" s="27">
        <v>95.6</v>
      </c>
      <c r="U44" s="27" t="e">
        <f t="shared" si="4"/>
        <v>#DIV/0!</v>
      </c>
    </row>
    <row r="45" spans="1:21" s="27" customFormat="1" x14ac:dyDescent="0.25">
      <c r="A45" s="27" t="s">
        <v>68</v>
      </c>
      <c r="B45" s="27" t="s">
        <v>198</v>
      </c>
      <c r="C45" s="27" t="s">
        <v>202</v>
      </c>
      <c r="D45" s="27" t="s">
        <v>15</v>
      </c>
      <c r="E45" s="27" t="s">
        <v>24</v>
      </c>
      <c r="F45" s="27">
        <v>0.99</v>
      </c>
      <c r="G45" s="27">
        <v>1</v>
      </c>
      <c r="H45" s="32">
        <v>44.2</v>
      </c>
      <c r="I45" s="32">
        <v>62</v>
      </c>
      <c r="J45" s="27">
        <f t="shared" si="3"/>
        <v>106.2</v>
      </c>
      <c r="K45" s="28">
        <v>0</v>
      </c>
      <c r="L45" s="31">
        <f t="shared" si="5"/>
        <v>0.41619585687382299</v>
      </c>
      <c r="M45" s="31">
        <f t="shared" si="6"/>
        <v>0.58380414312617701</v>
      </c>
      <c r="N45" s="28">
        <f t="shared" si="2"/>
        <v>0</v>
      </c>
      <c r="O45" s="28">
        <v>5</v>
      </c>
      <c r="P45" s="31" t="s">
        <v>1689</v>
      </c>
      <c r="Q45" s="28" t="s">
        <v>1915</v>
      </c>
      <c r="R45" s="27">
        <v>94.7</v>
      </c>
      <c r="U45" s="27" t="e">
        <f t="shared" si="4"/>
        <v>#DIV/0!</v>
      </c>
    </row>
    <row r="46" spans="1:21" s="27" customFormat="1" x14ac:dyDescent="0.25">
      <c r="A46" s="27" t="s">
        <v>68</v>
      </c>
      <c r="B46" s="27" t="s">
        <v>1099</v>
      </c>
      <c r="C46" s="27" t="s">
        <v>1108</v>
      </c>
      <c r="D46" s="27" t="s">
        <v>44</v>
      </c>
      <c r="E46" s="27" t="s">
        <v>24</v>
      </c>
      <c r="F46" s="27">
        <v>1.2</v>
      </c>
      <c r="G46" s="27">
        <v>1</v>
      </c>
      <c r="H46" s="32">
        <v>59.5</v>
      </c>
      <c r="I46" s="32">
        <v>130</v>
      </c>
      <c r="J46" s="27">
        <f t="shared" si="3"/>
        <v>189.5</v>
      </c>
      <c r="K46" s="28">
        <v>0</v>
      </c>
      <c r="L46" s="31">
        <f t="shared" si="5"/>
        <v>0.31398416886543534</v>
      </c>
      <c r="M46" s="31">
        <f t="shared" si="6"/>
        <v>0.68601583113456466</v>
      </c>
      <c r="N46" s="28">
        <f t="shared" si="2"/>
        <v>0</v>
      </c>
      <c r="O46" s="28">
        <v>12</v>
      </c>
      <c r="P46" s="32" t="s">
        <v>1689</v>
      </c>
      <c r="Q46" s="27" t="s">
        <v>1923</v>
      </c>
      <c r="U46" s="27" t="e">
        <f t="shared" si="4"/>
        <v>#DIV/0!</v>
      </c>
    </row>
    <row r="47" spans="1:21" s="27" customFormat="1" x14ac:dyDescent="0.25">
      <c r="A47" s="27" t="s">
        <v>74</v>
      </c>
      <c r="B47" s="27" t="s">
        <v>540</v>
      </c>
      <c r="C47" s="27" t="s">
        <v>396</v>
      </c>
      <c r="D47" s="27" t="s">
        <v>15</v>
      </c>
      <c r="E47" s="27" t="s">
        <v>16</v>
      </c>
      <c r="F47" s="27">
        <v>1.4450000000000001</v>
      </c>
      <c r="G47" s="27">
        <v>1.5</v>
      </c>
      <c r="H47" s="32">
        <v>36.5</v>
      </c>
      <c r="I47" s="32">
        <v>58.5</v>
      </c>
      <c r="J47" s="27">
        <f t="shared" si="3"/>
        <v>95</v>
      </c>
      <c r="K47" s="28">
        <v>0</v>
      </c>
      <c r="L47" s="31">
        <f t="shared" si="5"/>
        <v>0.38421052631578945</v>
      </c>
      <c r="M47" s="31">
        <f t="shared" si="6"/>
        <v>0.61578947368421055</v>
      </c>
      <c r="N47" s="28">
        <f t="shared" si="2"/>
        <v>0</v>
      </c>
      <c r="O47" s="28">
        <v>2.5</v>
      </c>
      <c r="P47" s="32" t="s">
        <v>1672</v>
      </c>
      <c r="R47" s="27">
        <v>74.5</v>
      </c>
      <c r="U47" s="27" t="e">
        <f t="shared" si="4"/>
        <v>#DIV/0!</v>
      </c>
    </row>
    <row r="48" spans="1:21" s="27" customFormat="1" x14ac:dyDescent="0.25">
      <c r="A48" s="27" t="s">
        <v>74</v>
      </c>
      <c r="B48" s="27" t="s">
        <v>1336</v>
      </c>
      <c r="C48" s="27" t="s">
        <v>1345</v>
      </c>
      <c r="D48" s="27" t="s">
        <v>96</v>
      </c>
      <c r="E48" s="27" t="s">
        <v>16</v>
      </c>
      <c r="F48" s="27">
        <v>2.0250000000000004</v>
      </c>
      <c r="G48" s="27">
        <v>2</v>
      </c>
      <c r="H48" s="32">
        <v>38</v>
      </c>
      <c r="I48" s="32">
        <v>70</v>
      </c>
      <c r="J48" s="27">
        <f t="shared" si="3"/>
        <v>108</v>
      </c>
      <c r="K48" s="28">
        <v>0</v>
      </c>
      <c r="L48" s="31">
        <f t="shared" si="5"/>
        <v>0.35185185185185186</v>
      </c>
      <c r="M48" s="31">
        <f t="shared" si="6"/>
        <v>0.64814814814814814</v>
      </c>
      <c r="N48" s="28">
        <f t="shared" si="2"/>
        <v>0</v>
      </c>
      <c r="O48" s="28">
        <v>4.5</v>
      </c>
      <c r="P48" s="32" t="s">
        <v>1672</v>
      </c>
      <c r="R48" s="27">
        <v>85</v>
      </c>
      <c r="U48" s="27" t="e">
        <f t="shared" si="4"/>
        <v>#DIV/0!</v>
      </c>
    </row>
    <row r="49" spans="1:23" s="27" customFormat="1" x14ac:dyDescent="0.25">
      <c r="A49" s="27" t="s">
        <v>74</v>
      </c>
      <c r="B49" s="27" t="s">
        <v>521</v>
      </c>
      <c r="C49" s="27" t="s">
        <v>522</v>
      </c>
      <c r="D49" s="27" t="s">
        <v>44</v>
      </c>
      <c r="E49" s="27" t="s">
        <v>16</v>
      </c>
      <c r="F49" s="27">
        <v>2.8499999999999996</v>
      </c>
      <c r="G49" s="27">
        <v>2</v>
      </c>
      <c r="H49" s="32">
        <v>36</v>
      </c>
      <c r="I49" s="32">
        <v>65</v>
      </c>
      <c r="J49" s="27">
        <f t="shared" si="3"/>
        <v>101</v>
      </c>
      <c r="K49" s="28">
        <v>0</v>
      </c>
      <c r="L49" s="31">
        <f t="shared" si="5"/>
        <v>0.35643564356435642</v>
      </c>
      <c r="M49" s="31">
        <f t="shared" si="6"/>
        <v>0.64356435643564358</v>
      </c>
      <c r="N49" s="28">
        <f t="shared" si="2"/>
        <v>0</v>
      </c>
      <c r="O49" s="28"/>
      <c r="P49" s="32" t="s">
        <v>1689</v>
      </c>
      <c r="U49" s="27" t="e">
        <f t="shared" si="4"/>
        <v>#DIV/0!</v>
      </c>
    </row>
    <row r="50" spans="1:23" s="27" customFormat="1" x14ac:dyDescent="0.25">
      <c r="A50" s="27" t="s">
        <v>445</v>
      </c>
      <c r="B50" s="27" t="s">
        <v>1419</v>
      </c>
      <c r="C50" s="27" t="s">
        <v>1434</v>
      </c>
      <c r="D50" s="27" t="s">
        <v>44</v>
      </c>
      <c r="E50" s="27" t="s">
        <v>50</v>
      </c>
      <c r="F50" s="27">
        <v>2.9000000000000004</v>
      </c>
      <c r="G50" s="27">
        <v>1</v>
      </c>
      <c r="H50" s="31"/>
      <c r="I50" s="32"/>
      <c r="K50" s="28">
        <v>0</v>
      </c>
      <c r="L50" s="31"/>
      <c r="M50" s="31"/>
      <c r="N50" s="28">
        <v>0</v>
      </c>
      <c r="O50" s="28">
        <v>10</v>
      </c>
      <c r="P50" s="32" t="s">
        <v>1689</v>
      </c>
      <c r="R50" s="27">
        <v>94.5</v>
      </c>
      <c r="U50" s="27" t="e">
        <f t="shared" si="4"/>
        <v>#DIV/0!</v>
      </c>
    </row>
    <row r="51" spans="1:23" s="27" customFormat="1" x14ac:dyDescent="0.25">
      <c r="A51" s="27" t="s">
        <v>74</v>
      </c>
      <c r="B51" s="27" t="s">
        <v>1336</v>
      </c>
      <c r="C51" s="27" t="s">
        <v>1337</v>
      </c>
      <c r="D51" s="27" t="s">
        <v>96</v>
      </c>
      <c r="E51" s="27" t="s">
        <v>16</v>
      </c>
      <c r="F51" s="27">
        <v>3.2</v>
      </c>
      <c r="G51" s="27">
        <v>2</v>
      </c>
      <c r="H51" s="32">
        <v>38</v>
      </c>
      <c r="I51" s="32">
        <v>75</v>
      </c>
      <c r="J51" s="27">
        <f t="shared" si="3"/>
        <v>113</v>
      </c>
      <c r="K51" s="28">
        <v>0</v>
      </c>
      <c r="L51" s="31">
        <f t="shared" ref="L51:L57" si="7">H51/(H51+I51)</f>
        <v>0.33628318584070799</v>
      </c>
      <c r="M51" s="31">
        <f t="shared" ref="M51:M57" si="8">1-L51</f>
        <v>0.66371681415929196</v>
      </c>
      <c r="N51" s="28">
        <f t="shared" ref="N51:N67" si="9">K51/(H51+I51)</f>
        <v>0</v>
      </c>
      <c r="O51" s="28">
        <v>3</v>
      </c>
      <c r="P51" s="32" t="s">
        <v>1672</v>
      </c>
      <c r="R51" s="27">
        <v>61.7</v>
      </c>
      <c r="U51" s="27" t="e">
        <f t="shared" si="4"/>
        <v>#DIV/0!</v>
      </c>
    </row>
    <row r="52" spans="1:23" s="27" customFormat="1" x14ac:dyDescent="0.25">
      <c r="A52" s="27" t="s">
        <v>74</v>
      </c>
      <c r="B52" s="27" t="s">
        <v>521</v>
      </c>
      <c r="C52" s="27" t="s">
        <v>530</v>
      </c>
      <c r="D52" s="27" t="s">
        <v>44</v>
      </c>
      <c r="E52" s="27" t="s">
        <v>16</v>
      </c>
      <c r="F52" s="27">
        <v>3.55</v>
      </c>
      <c r="G52" s="27">
        <v>2</v>
      </c>
      <c r="H52" s="32">
        <v>33.5</v>
      </c>
      <c r="I52" s="32">
        <v>75</v>
      </c>
      <c r="J52" s="27">
        <f t="shared" si="3"/>
        <v>108.5</v>
      </c>
      <c r="K52" s="28">
        <v>0</v>
      </c>
      <c r="L52" s="31">
        <f t="shared" si="7"/>
        <v>0.30875576036866359</v>
      </c>
      <c r="M52" s="31">
        <f t="shared" si="8"/>
        <v>0.69124423963133641</v>
      </c>
      <c r="N52" s="28">
        <f t="shared" si="9"/>
        <v>0</v>
      </c>
      <c r="O52" s="28">
        <v>3.5</v>
      </c>
      <c r="P52" s="32" t="s">
        <v>1673</v>
      </c>
      <c r="U52" s="27" t="e">
        <f t="shared" si="4"/>
        <v>#DIV/0!</v>
      </c>
    </row>
    <row r="53" spans="1:23" s="27" customFormat="1" x14ac:dyDescent="0.25">
      <c r="A53" s="27" t="s">
        <v>74</v>
      </c>
      <c r="B53" s="27" t="s">
        <v>1264</v>
      </c>
      <c r="C53" s="27" t="s">
        <v>1267</v>
      </c>
      <c r="D53" s="27" t="s">
        <v>15</v>
      </c>
      <c r="E53" s="27" t="s">
        <v>50</v>
      </c>
      <c r="F53" s="27">
        <v>3.8</v>
      </c>
      <c r="G53" s="27">
        <v>2</v>
      </c>
      <c r="H53" s="32">
        <v>35</v>
      </c>
      <c r="I53" s="32">
        <v>54</v>
      </c>
      <c r="J53" s="27">
        <f t="shared" si="3"/>
        <v>89</v>
      </c>
      <c r="K53" s="28">
        <v>0</v>
      </c>
      <c r="L53" s="31">
        <f t="shared" si="7"/>
        <v>0.39325842696629215</v>
      </c>
      <c r="M53" s="31">
        <f t="shared" si="8"/>
        <v>0.60674157303370779</v>
      </c>
      <c r="N53" s="28">
        <f t="shared" si="9"/>
        <v>0</v>
      </c>
      <c r="O53" s="28">
        <v>4</v>
      </c>
      <c r="P53" s="32" t="s">
        <v>1673</v>
      </c>
      <c r="U53" s="27" t="e">
        <f t="shared" si="4"/>
        <v>#DIV/0!</v>
      </c>
    </row>
    <row r="54" spans="1:23" s="27" customFormat="1" x14ac:dyDescent="0.25">
      <c r="A54" s="27" t="s">
        <v>445</v>
      </c>
      <c r="B54" s="27" t="s">
        <v>1419</v>
      </c>
      <c r="C54" s="27" t="s">
        <v>1425</v>
      </c>
      <c r="D54" s="27" t="s">
        <v>27</v>
      </c>
      <c r="E54" s="27" t="s">
        <v>46</v>
      </c>
      <c r="F54" s="27">
        <v>3.9000000000000004</v>
      </c>
      <c r="G54" s="27">
        <v>1</v>
      </c>
      <c r="H54" s="32">
        <v>71.5</v>
      </c>
      <c r="I54" s="32">
        <v>120</v>
      </c>
      <c r="J54" s="27">
        <f t="shared" si="3"/>
        <v>191.5</v>
      </c>
      <c r="K54" s="28">
        <v>0</v>
      </c>
      <c r="L54" s="31">
        <f t="shared" si="7"/>
        <v>0.37336814621409919</v>
      </c>
      <c r="M54" s="31">
        <f t="shared" si="8"/>
        <v>0.62663185378590081</v>
      </c>
      <c r="N54" s="28">
        <f t="shared" si="9"/>
        <v>0</v>
      </c>
      <c r="O54" s="28"/>
      <c r="P54" s="32" t="s">
        <v>1759</v>
      </c>
      <c r="Q54" s="27" t="s">
        <v>1766</v>
      </c>
      <c r="U54" s="27" t="e">
        <f t="shared" si="4"/>
        <v>#DIV/0!</v>
      </c>
    </row>
    <row r="55" spans="1:23" s="27" customFormat="1" x14ac:dyDescent="0.25">
      <c r="A55" s="27" t="s">
        <v>68</v>
      </c>
      <c r="B55" s="27" t="s">
        <v>880</v>
      </c>
      <c r="C55" s="27" t="s">
        <v>881</v>
      </c>
      <c r="D55" s="27" t="s">
        <v>15</v>
      </c>
      <c r="E55" s="27" t="s">
        <v>50</v>
      </c>
      <c r="F55" s="27">
        <v>4.5650000000000004</v>
      </c>
      <c r="G55" s="27">
        <v>1</v>
      </c>
      <c r="H55" s="32">
        <v>62.5</v>
      </c>
      <c r="I55" s="32">
        <v>118.5</v>
      </c>
      <c r="J55" s="27">
        <f t="shared" si="3"/>
        <v>181</v>
      </c>
      <c r="K55" s="28">
        <v>0</v>
      </c>
      <c r="L55" s="31">
        <f t="shared" si="7"/>
        <v>0.34530386740331492</v>
      </c>
      <c r="M55" s="31">
        <f t="shared" si="8"/>
        <v>0.65469613259668513</v>
      </c>
      <c r="N55" s="28">
        <f t="shared" si="9"/>
        <v>0</v>
      </c>
      <c r="O55" s="28">
        <v>7</v>
      </c>
      <c r="P55" s="31" t="s">
        <v>1689</v>
      </c>
      <c r="Q55" s="28" t="s">
        <v>1796</v>
      </c>
      <c r="R55" s="27" t="s">
        <v>1797</v>
      </c>
      <c r="U55" s="27" t="e">
        <f t="shared" si="4"/>
        <v>#DIV/0!</v>
      </c>
    </row>
    <row r="56" spans="1:23" s="27" customFormat="1" x14ac:dyDescent="0.25">
      <c r="A56" s="27" t="s">
        <v>74</v>
      </c>
      <c r="B56" s="27" t="s">
        <v>1264</v>
      </c>
      <c r="C56" s="27" t="s">
        <v>1265</v>
      </c>
      <c r="D56" s="27" t="s">
        <v>27</v>
      </c>
      <c r="E56" s="27" t="s">
        <v>50</v>
      </c>
      <c r="F56" s="27">
        <v>4.8499999999999996</v>
      </c>
      <c r="G56" s="27">
        <v>1.9</v>
      </c>
      <c r="H56" s="32">
        <v>34.5</v>
      </c>
      <c r="I56" s="32">
        <v>50.5</v>
      </c>
      <c r="J56" s="27">
        <f t="shared" si="3"/>
        <v>85</v>
      </c>
      <c r="K56" s="28">
        <v>0</v>
      </c>
      <c r="L56" s="31">
        <f t="shared" si="7"/>
        <v>0.40588235294117647</v>
      </c>
      <c r="M56" s="31">
        <f t="shared" si="8"/>
        <v>0.59411764705882353</v>
      </c>
      <c r="N56" s="28">
        <f t="shared" si="9"/>
        <v>0</v>
      </c>
      <c r="O56" s="28">
        <v>4.5</v>
      </c>
      <c r="P56" s="32" t="s">
        <v>1673</v>
      </c>
      <c r="R56" s="27">
        <v>89</v>
      </c>
      <c r="U56" s="27" t="e">
        <f t="shared" si="4"/>
        <v>#DIV/0!</v>
      </c>
    </row>
    <row r="57" spans="1:23" s="27" customFormat="1" x14ac:dyDescent="0.25">
      <c r="A57" s="27" t="s">
        <v>74</v>
      </c>
      <c r="B57" s="27" t="s">
        <v>885</v>
      </c>
      <c r="C57" s="27" t="s">
        <v>886</v>
      </c>
      <c r="D57" s="27" t="s">
        <v>96</v>
      </c>
      <c r="E57" s="27" t="s">
        <v>16</v>
      </c>
      <c r="F57" s="27">
        <v>5.2</v>
      </c>
      <c r="G57" s="27">
        <v>1.5</v>
      </c>
      <c r="H57" s="32">
        <v>45</v>
      </c>
      <c r="I57" s="32">
        <v>106</v>
      </c>
      <c r="J57" s="27">
        <f t="shared" si="3"/>
        <v>151</v>
      </c>
      <c r="K57" s="28">
        <v>0</v>
      </c>
      <c r="L57" s="31">
        <f t="shared" si="7"/>
        <v>0.29801324503311261</v>
      </c>
      <c r="M57" s="31">
        <f t="shared" si="8"/>
        <v>0.70198675496688745</v>
      </c>
      <c r="N57" s="28">
        <f t="shared" si="9"/>
        <v>0</v>
      </c>
      <c r="O57" s="28">
        <v>2</v>
      </c>
      <c r="P57" s="32" t="s">
        <v>1672</v>
      </c>
      <c r="R57" s="27">
        <v>87</v>
      </c>
      <c r="U57" s="27" t="e">
        <f t="shared" si="4"/>
        <v>#DIV/0!</v>
      </c>
    </row>
    <row r="58" spans="1:23" s="27" customFormat="1" x14ac:dyDescent="0.25">
      <c r="A58" s="27" t="s">
        <v>28</v>
      </c>
      <c r="B58" s="27" t="s">
        <v>187</v>
      </c>
      <c r="C58" s="27" t="s">
        <v>192</v>
      </c>
      <c r="D58" s="27" t="s">
        <v>27</v>
      </c>
      <c r="E58" s="27" t="s">
        <v>16</v>
      </c>
      <c r="G58" s="27">
        <v>1</v>
      </c>
      <c r="H58" s="31"/>
      <c r="I58" s="32">
        <v>33.5</v>
      </c>
      <c r="J58" s="27">
        <f t="shared" si="3"/>
        <v>33.5</v>
      </c>
      <c r="K58" s="28">
        <v>0</v>
      </c>
      <c r="L58" s="31"/>
      <c r="M58" s="31"/>
      <c r="N58" s="28">
        <f t="shared" si="9"/>
        <v>0</v>
      </c>
      <c r="O58" s="28"/>
      <c r="P58" s="32"/>
      <c r="U58" s="27" t="e">
        <f t="shared" si="4"/>
        <v>#DIV/0!</v>
      </c>
    </row>
    <row r="59" spans="1:23" s="27" customFormat="1" x14ac:dyDescent="0.25">
      <c r="A59" s="27" t="s">
        <v>68</v>
      </c>
      <c r="B59" s="27" t="s">
        <v>1224</v>
      </c>
      <c r="C59" s="27" t="s">
        <v>1252</v>
      </c>
      <c r="D59" s="27" t="s">
        <v>96</v>
      </c>
      <c r="E59" s="27" t="s">
        <v>16</v>
      </c>
      <c r="F59" s="27">
        <v>0.39</v>
      </c>
      <c r="G59" s="27">
        <v>1</v>
      </c>
      <c r="H59" s="32">
        <v>56.5</v>
      </c>
      <c r="I59" s="32"/>
      <c r="K59" s="28">
        <v>0</v>
      </c>
      <c r="L59" s="31"/>
      <c r="M59" s="31"/>
      <c r="N59" s="28">
        <f t="shared" si="9"/>
        <v>0</v>
      </c>
      <c r="O59" s="28">
        <v>5.5</v>
      </c>
      <c r="P59" s="32" t="s">
        <v>1689</v>
      </c>
      <c r="R59" s="27">
        <v>90</v>
      </c>
      <c r="U59" s="27" t="e">
        <f t="shared" si="4"/>
        <v>#DIV/0!</v>
      </c>
    </row>
    <row r="60" spans="1:23" s="27" customFormat="1" x14ac:dyDescent="0.25">
      <c r="A60" s="27" t="s">
        <v>295</v>
      </c>
      <c r="B60" s="27" t="s">
        <v>296</v>
      </c>
      <c r="C60" s="27" t="s">
        <v>303</v>
      </c>
      <c r="D60" s="27" t="s">
        <v>15</v>
      </c>
      <c r="E60" s="27" t="s">
        <v>24</v>
      </c>
      <c r="F60" s="27">
        <v>1.25</v>
      </c>
      <c r="G60" s="27">
        <v>2</v>
      </c>
      <c r="H60" s="32">
        <v>29.5</v>
      </c>
      <c r="I60" s="32">
        <v>44.5</v>
      </c>
      <c r="J60" s="27">
        <f t="shared" si="3"/>
        <v>74</v>
      </c>
      <c r="K60" s="28">
        <v>6</v>
      </c>
      <c r="L60" s="31">
        <f t="shared" ref="L60:L67" si="10">H60/(H60+I60)</f>
        <v>0.39864864864864863</v>
      </c>
      <c r="M60" s="31">
        <f t="shared" ref="M60:M67" si="11">1-L60</f>
        <v>0.60135135135135132</v>
      </c>
      <c r="N60" s="28">
        <f t="shared" si="9"/>
        <v>8.1081081081081086E-2</v>
      </c>
      <c r="O60" s="28">
        <v>6</v>
      </c>
      <c r="P60" s="31" t="s">
        <v>1673</v>
      </c>
      <c r="Q60" s="28" t="s">
        <v>2345</v>
      </c>
      <c r="R60" s="27" t="s">
        <v>1806</v>
      </c>
      <c r="U60" s="27" t="e">
        <f t="shared" si="4"/>
        <v>#DIV/0!</v>
      </c>
    </row>
    <row r="61" spans="1:23" s="27" customFormat="1" x14ac:dyDescent="0.25">
      <c r="A61" s="27" t="s">
        <v>59</v>
      </c>
      <c r="B61" s="27" t="s">
        <v>767</v>
      </c>
      <c r="C61" s="27" t="s">
        <v>840</v>
      </c>
      <c r="D61" s="27" t="s">
        <v>15</v>
      </c>
      <c r="E61" s="27" t="s">
        <v>50</v>
      </c>
      <c r="F61" s="27">
        <v>0.27</v>
      </c>
      <c r="G61" s="27">
        <v>3</v>
      </c>
      <c r="H61" s="32">
        <v>24.5</v>
      </c>
      <c r="I61" s="32">
        <v>37.5</v>
      </c>
      <c r="J61" s="27">
        <f t="shared" si="3"/>
        <v>62</v>
      </c>
      <c r="K61" s="28">
        <v>7</v>
      </c>
      <c r="L61" s="31">
        <f t="shared" si="10"/>
        <v>0.39516129032258063</v>
      </c>
      <c r="M61" s="31">
        <f t="shared" si="11"/>
        <v>0.60483870967741937</v>
      </c>
      <c r="N61" s="28">
        <f t="shared" si="9"/>
        <v>0.11290322580645161</v>
      </c>
      <c r="O61" s="28">
        <v>2.5</v>
      </c>
      <c r="P61" s="31" t="s">
        <v>1672</v>
      </c>
      <c r="Q61" s="27" t="s">
        <v>2447</v>
      </c>
      <c r="T61" s="27">
        <v>10</v>
      </c>
      <c r="U61" s="27">
        <f t="shared" si="4"/>
        <v>0.25</v>
      </c>
    </row>
    <row r="62" spans="1:23" s="27" customFormat="1" x14ac:dyDescent="0.25">
      <c r="A62" s="27" t="s">
        <v>59</v>
      </c>
      <c r="B62" s="27" t="s">
        <v>1358</v>
      </c>
      <c r="C62" s="27" t="s">
        <v>1370</v>
      </c>
      <c r="D62" s="27" t="s">
        <v>15</v>
      </c>
      <c r="E62" s="27" t="s">
        <v>16</v>
      </c>
      <c r="F62" s="27">
        <v>0.11</v>
      </c>
      <c r="G62" s="27">
        <v>1.8</v>
      </c>
      <c r="H62" s="32">
        <v>23</v>
      </c>
      <c r="I62" s="32">
        <v>22</v>
      </c>
      <c r="J62" s="27">
        <f t="shared" si="3"/>
        <v>45</v>
      </c>
      <c r="K62" s="28">
        <v>7</v>
      </c>
      <c r="L62" s="31">
        <f t="shared" si="10"/>
        <v>0.51111111111111107</v>
      </c>
      <c r="M62" s="31">
        <f t="shared" si="11"/>
        <v>0.48888888888888893</v>
      </c>
      <c r="N62" s="28">
        <f t="shared" si="9"/>
        <v>0.15555555555555556</v>
      </c>
      <c r="O62" s="28">
        <v>3</v>
      </c>
      <c r="P62" s="31" t="s">
        <v>1672</v>
      </c>
      <c r="Q62" s="28" t="s">
        <v>2527</v>
      </c>
      <c r="R62" s="27">
        <v>90</v>
      </c>
      <c r="T62" s="27">
        <v>34</v>
      </c>
      <c r="U62" s="27">
        <f t="shared" si="4"/>
        <v>8.8235294117647065E-2</v>
      </c>
    </row>
    <row r="63" spans="1:23" s="27" customFormat="1" x14ac:dyDescent="0.25">
      <c r="A63" s="27" t="s">
        <v>59</v>
      </c>
      <c r="B63" s="27" t="s">
        <v>1358</v>
      </c>
      <c r="C63" s="27" t="s">
        <v>1363</v>
      </c>
      <c r="D63" s="27" t="s">
        <v>15</v>
      </c>
      <c r="E63" s="27" t="s">
        <v>46</v>
      </c>
      <c r="F63" s="27">
        <v>0.11</v>
      </c>
      <c r="G63" s="27">
        <v>2</v>
      </c>
      <c r="H63" s="32">
        <v>23.3</v>
      </c>
      <c r="I63" s="32">
        <v>26</v>
      </c>
      <c r="J63" s="27">
        <f t="shared" si="3"/>
        <v>49.3</v>
      </c>
      <c r="K63" s="28">
        <v>10.5</v>
      </c>
      <c r="L63" s="31">
        <f t="shared" si="10"/>
        <v>0.47261663286004063</v>
      </c>
      <c r="M63" s="31">
        <f t="shared" si="11"/>
        <v>0.52738336713995937</v>
      </c>
      <c r="N63" s="28">
        <f t="shared" si="9"/>
        <v>0.2129817444219067</v>
      </c>
      <c r="O63" s="28">
        <v>3</v>
      </c>
      <c r="P63" s="31" t="s">
        <v>1672</v>
      </c>
      <c r="Q63" s="28" t="s">
        <v>2506</v>
      </c>
      <c r="R63" s="27" t="s">
        <v>2507</v>
      </c>
      <c r="T63" s="27">
        <v>25</v>
      </c>
      <c r="U63" s="27">
        <f t="shared" si="4"/>
        <v>0.12</v>
      </c>
    </row>
    <row r="64" spans="1:23" s="29" customFormat="1" x14ac:dyDescent="0.25">
      <c r="A64" s="27" t="s">
        <v>1002</v>
      </c>
      <c r="B64" s="27" t="s">
        <v>1003</v>
      </c>
      <c r="C64" s="27" t="s">
        <v>487</v>
      </c>
      <c r="D64" s="27" t="s">
        <v>15</v>
      </c>
      <c r="E64" s="27" t="s">
        <v>24</v>
      </c>
      <c r="F64" s="27">
        <v>5.45</v>
      </c>
      <c r="G64" s="27">
        <v>2</v>
      </c>
      <c r="H64" s="32">
        <v>32.5</v>
      </c>
      <c r="I64" s="32">
        <v>72.5</v>
      </c>
      <c r="J64" s="27">
        <f t="shared" si="3"/>
        <v>105</v>
      </c>
      <c r="K64" s="28">
        <v>12.5</v>
      </c>
      <c r="L64" s="31">
        <f t="shared" si="10"/>
        <v>0.30952380952380953</v>
      </c>
      <c r="M64" s="31">
        <f t="shared" si="11"/>
        <v>0.69047619047619047</v>
      </c>
      <c r="N64" s="28">
        <f t="shared" si="9"/>
        <v>0.11904761904761904</v>
      </c>
      <c r="O64" s="28"/>
      <c r="P64" s="32"/>
      <c r="Q64" s="27"/>
      <c r="R64" s="27"/>
      <c r="S64" s="27"/>
      <c r="T64" s="27"/>
      <c r="U64" s="27" t="e">
        <f t="shared" si="4"/>
        <v>#DIV/0!</v>
      </c>
      <c r="V64" s="27"/>
      <c r="W64" s="27"/>
    </row>
    <row r="65" spans="1:21" s="27" customFormat="1" x14ac:dyDescent="0.25">
      <c r="A65" s="27" t="s">
        <v>59</v>
      </c>
      <c r="B65" s="27" t="s">
        <v>1298</v>
      </c>
      <c r="C65" s="27" t="s">
        <v>408</v>
      </c>
      <c r="D65" s="27" t="s">
        <v>15</v>
      </c>
      <c r="E65" s="27" t="s">
        <v>16</v>
      </c>
      <c r="F65" s="27">
        <v>0.25</v>
      </c>
      <c r="G65" s="27">
        <v>4</v>
      </c>
      <c r="H65" s="32">
        <v>22.9</v>
      </c>
      <c r="I65" s="32">
        <v>29</v>
      </c>
      <c r="J65" s="27">
        <f t="shared" si="3"/>
        <v>51.9</v>
      </c>
      <c r="K65" s="28">
        <v>14</v>
      </c>
      <c r="L65" s="31">
        <f t="shared" si="10"/>
        <v>0.44123314065510594</v>
      </c>
      <c r="M65" s="31">
        <f t="shared" si="11"/>
        <v>0.55876685934489401</v>
      </c>
      <c r="N65" s="28">
        <f t="shared" si="9"/>
        <v>0.26974951830443161</v>
      </c>
      <c r="O65" s="28">
        <v>3</v>
      </c>
      <c r="P65" s="31" t="s">
        <v>1672</v>
      </c>
      <c r="Q65" s="28" t="s">
        <v>2618</v>
      </c>
      <c r="T65" s="27">
        <v>20</v>
      </c>
      <c r="U65" s="27">
        <f t="shared" si="4"/>
        <v>0.15</v>
      </c>
    </row>
    <row r="66" spans="1:21" s="27" customFormat="1" x14ac:dyDescent="0.25">
      <c r="A66" s="27" t="s">
        <v>59</v>
      </c>
      <c r="B66" s="27" t="s">
        <v>947</v>
      </c>
      <c r="C66" s="27" t="s">
        <v>948</v>
      </c>
      <c r="D66" s="27" t="s">
        <v>15</v>
      </c>
      <c r="E66" s="27" t="s">
        <v>24</v>
      </c>
      <c r="F66" s="27">
        <v>0.12</v>
      </c>
      <c r="G66" s="27">
        <v>2</v>
      </c>
      <c r="H66" s="32">
        <v>22.5</v>
      </c>
      <c r="I66" s="32">
        <v>28</v>
      </c>
      <c r="J66" s="27">
        <f t="shared" si="3"/>
        <v>50.5</v>
      </c>
      <c r="K66" s="28">
        <v>14</v>
      </c>
      <c r="L66" s="31">
        <f t="shared" si="10"/>
        <v>0.44554455445544555</v>
      </c>
      <c r="M66" s="31">
        <f t="shared" si="11"/>
        <v>0.5544554455445545</v>
      </c>
      <c r="N66" s="28">
        <f t="shared" si="9"/>
        <v>0.27722772277227725</v>
      </c>
      <c r="O66" s="28">
        <v>3</v>
      </c>
      <c r="P66" s="31" t="s">
        <v>1673</v>
      </c>
      <c r="Q66" s="28" t="s">
        <v>2558</v>
      </c>
      <c r="U66" s="27" t="e">
        <f t="shared" si="4"/>
        <v>#DIV/0!</v>
      </c>
    </row>
    <row r="67" spans="1:21" s="27" customFormat="1" x14ac:dyDescent="0.25">
      <c r="A67" s="27" t="s">
        <v>59</v>
      </c>
      <c r="B67" s="27" t="s">
        <v>722</v>
      </c>
      <c r="C67" s="27" t="s">
        <v>61</v>
      </c>
      <c r="D67" s="27" t="s">
        <v>15</v>
      </c>
      <c r="E67" s="27" t="s">
        <v>50</v>
      </c>
      <c r="F67" s="27">
        <v>0.128</v>
      </c>
      <c r="G67" s="27">
        <v>2.7</v>
      </c>
      <c r="H67" s="32">
        <v>21.5</v>
      </c>
      <c r="I67" s="32">
        <v>28</v>
      </c>
      <c r="J67" s="27">
        <f t="shared" ref="J67:J127" si="12">H67+I67</f>
        <v>49.5</v>
      </c>
      <c r="K67" s="28">
        <v>14</v>
      </c>
      <c r="L67" s="31">
        <f t="shared" si="10"/>
        <v>0.43434343434343436</v>
      </c>
      <c r="M67" s="31">
        <f t="shared" si="11"/>
        <v>0.56565656565656564</v>
      </c>
      <c r="N67" s="28">
        <f t="shared" si="9"/>
        <v>0.28282828282828282</v>
      </c>
      <c r="O67" s="28">
        <v>2.5</v>
      </c>
      <c r="P67" s="31" t="s">
        <v>1672</v>
      </c>
      <c r="U67" s="27" t="e">
        <f t="shared" ref="U67:U130" si="13">O67/T67</f>
        <v>#DIV/0!</v>
      </c>
    </row>
    <row r="68" spans="1:21" s="27" customFormat="1" x14ac:dyDescent="0.25">
      <c r="A68" s="27" t="s">
        <v>295</v>
      </c>
      <c r="B68" s="27" t="s">
        <v>1351</v>
      </c>
      <c r="C68" s="27" t="s">
        <v>1356</v>
      </c>
      <c r="D68" s="27" t="s">
        <v>15</v>
      </c>
      <c r="E68" s="27" t="s">
        <v>24</v>
      </c>
      <c r="F68" s="27">
        <v>0.76</v>
      </c>
      <c r="G68" s="27">
        <v>2</v>
      </c>
      <c r="H68" s="32">
        <v>25</v>
      </c>
      <c r="I68" s="32"/>
      <c r="K68" s="28">
        <v>14</v>
      </c>
      <c r="L68" s="31"/>
      <c r="M68" s="31"/>
      <c r="N68" s="28"/>
      <c r="O68" s="28"/>
      <c r="P68" s="32" t="s">
        <v>1673</v>
      </c>
      <c r="U68" s="27" t="e">
        <f t="shared" si="13"/>
        <v>#DIV/0!</v>
      </c>
    </row>
    <row r="69" spans="1:21" s="27" customFormat="1" x14ac:dyDescent="0.25">
      <c r="A69" s="27" t="s">
        <v>59</v>
      </c>
      <c r="B69" s="27" t="s">
        <v>947</v>
      </c>
      <c r="C69" s="27" t="s">
        <v>954</v>
      </c>
      <c r="D69" s="27" t="s">
        <v>15</v>
      </c>
      <c r="E69" s="27" t="s">
        <v>46</v>
      </c>
      <c r="F69" s="27">
        <v>0.18</v>
      </c>
      <c r="G69" s="27">
        <v>1</v>
      </c>
      <c r="H69" s="32">
        <v>29</v>
      </c>
      <c r="I69" s="32">
        <v>60</v>
      </c>
      <c r="J69" s="27">
        <f t="shared" si="12"/>
        <v>89</v>
      </c>
      <c r="K69" s="28">
        <v>17</v>
      </c>
      <c r="L69" s="31">
        <f t="shared" ref="L69:L75" si="14">H69/(H69+I69)</f>
        <v>0.3258426966292135</v>
      </c>
      <c r="M69" s="31">
        <f t="shared" ref="M69:M75" si="15">1-L69</f>
        <v>0.6741573033707865</v>
      </c>
      <c r="N69" s="28">
        <f t="shared" ref="N69:N75" si="16">K69/(H69+I69)</f>
        <v>0.19101123595505617</v>
      </c>
      <c r="O69" s="28">
        <v>3</v>
      </c>
      <c r="P69" s="31" t="s">
        <v>1672</v>
      </c>
      <c r="Q69" s="28" t="s">
        <v>2574</v>
      </c>
      <c r="T69" s="27">
        <v>17</v>
      </c>
      <c r="U69" s="27">
        <f t="shared" si="13"/>
        <v>0.17647058823529413</v>
      </c>
    </row>
    <row r="70" spans="1:21" s="27" customFormat="1" x14ac:dyDescent="0.25">
      <c r="A70" s="27" t="s">
        <v>1002</v>
      </c>
      <c r="B70" s="27" t="s">
        <v>1003</v>
      </c>
      <c r="C70" s="27" t="s">
        <v>1006</v>
      </c>
      <c r="D70" s="27" t="s">
        <v>44</v>
      </c>
      <c r="E70" s="27" t="s">
        <v>16</v>
      </c>
      <c r="F70" s="27">
        <v>9.625</v>
      </c>
      <c r="G70" s="27">
        <v>2</v>
      </c>
      <c r="H70" s="32">
        <v>32.5</v>
      </c>
      <c r="I70" s="32">
        <v>85</v>
      </c>
      <c r="J70" s="27">
        <f t="shared" si="12"/>
        <v>117.5</v>
      </c>
      <c r="K70" s="28">
        <v>17.5</v>
      </c>
      <c r="L70" s="31">
        <f t="shared" si="14"/>
        <v>0.27659574468085107</v>
      </c>
      <c r="M70" s="31">
        <f t="shared" si="15"/>
        <v>0.72340425531914887</v>
      </c>
      <c r="N70" s="28">
        <f t="shared" si="16"/>
        <v>0.14893617021276595</v>
      </c>
      <c r="O70" s="28"/>
      <c r="P70" s="32" t="s">
        <v>1672</v>
      </c>
      <c r="U70" s="27" t="e">
        <f t="shared" si="13"/>
        <v>#DIV/0!</v>
      </c>
    </row>
    <row r="71" spans="1:21" s="27" customFormat="1" x14ac:dyDescent="0.25">
      <c r="A71" s="27" t="s">
        <v>1002</v>
      </c>
      <c r="B71" s="27" t="s">
        <v>1003</v>
      </c>
      <c r="C71" s="27" t="s">
        <v>1008</v>
      </c>
      <c r="D71" s="27" t="s">
        <v>15</v>
      </c>
      <c r="E71" s="27" t="s">
        <v>50</v>
      </c>
      <c r="F71" s="27">
        <v>5.55</v>
      </c>
      <c r="G71" s="27">
        <v>2</v>
      </c>
      <c r="H71" s="32">
        <v>30</v>
      </c>
      <c r="I71" s="32">
        <v>60</v>
      </c>
      <c r="J71" s="27">
        <f t="shared" si="12"/>
        <v>90</v>
      </c>
      <c r="K71" s="28">
        <v>20</v>
      </c>
      <c r="L71" s="31">
        <f t="shared" si="14"/>
        <v>0.33333333333333331</v>
      </c>
      <c r="M71" s="31">
        <f t="shared" si="15"/>
        <v>0.66666666666666674</v>
      </c>
      <c r="N71" s="28">
        <f t="shared" si="16"/>
        <v>0.22222222222222221</v>
      </c>
      <c r="O71" s="28">
        <v>3</v>
      </c>
      <c r="P71" s="32"/>
      <c r="T71" s="27">
        <v>26</v>
      </c>
      <c r="U71" s="27">
        <f t="shared" si="13"/>
        <v>0.11538461538461539</v>
      </c>
    </row>
    <row r="72" spans="1:21" s="27" customFormat="1" x14ac:dyDescent="0.25">
      <c r="A72" s="27" t="s">
        <v>59</v>
      </c>
      <c r="B72" s="27" t="s">
        <v>1358</v>
      </c>
      <c r="C72" s="27" t="s">
        <v>283</v>
      </c>
      <c r="D72" s="27" t="s">
        <v>27</v>
      </c>
      <c r="E72" s="27" t="s">
        <v>24</v>
      </c>
      <c r="F72" s="27">
        <v>0.13</v>
      </c>
      <c r="G72" s="27">
        <v>1</v>
      </c>
      <c r="H72" s="32">
        <v>24</v>
      </c>
      <c r="I72" s="32">
        <v>35</v>
      </c>
      <c r="J72" s="27">
        <f t="shared" si="12"/>
        <v>59</v>
      </c>
      <c r="K72" s="28">
        <v>20</v>
      </c>
      <c r="L72" s="31">
        <f t="shared" si="14"/>
        <v>0.40677966101694918</v>
      </c>
      <c r="M72" s="31">
        <f t="shared" si="15"/>
        <v>0.59322033898305082</v>
      </c>
      <c r="N72" s="28">
        <f t="shared" si="16"/>
        <v>0.33898305084745761</v>
      </c>
      <c r="O72" s="28"/>
      <c r="P72" s="32"/>
      <c r="Q72" s="27" t="s">
        <v>2533</v>
      </c>
      <c r="U72" s="27" t="e">
        <f t="shared" si="13"/>
        <v>#DIV/0!</v>
      </c>
    </row>
    <row r="73" spans="1:21" s="27" customFormat="1" x14ac:dyDescent="0.25">
      <c r="A73" s="27" t="s">
        <v>295</v>
      </c>
      <c r="B73" s="27" t="s">
        <v>1351</v>
      </c>
      <c r="C73" s="27" t="s">
        <v>1354</v>
      </c>
      <c r="D73" s="27" t="s">
        <v>15</v>
      </c>
      <c r="E73" s="27" t="s">
        <v>24</v>
      </c>
      <c r="F73" s="27">
        <v>0.5</v>
      </c>
      <c r="G73" s="27">
        <v>2</v>
      </c>
      <c r="H73" s="32">
        <v>26</v>
      </c>
      <c r="I73" s="32">
        <v>31</v>
      </c>
      <c r="J73" s="27">
        <f t="shared" si="12"/>
        <v>57</v>
      </c>
      <c r="K73" s="28">
        <v>21</v>
      </c>
      <c r="L73" s="31">
        <f t="shared" si="14"/>
        <v>0.45614035087719296</v>
      </c>
      <c r="M73" s="31">
        <f t="shared" si="15"/>
        <v>0.54385964912280704</v>
      </c>
      <c r="N73" s="28">
        <f t="shared" si="16"/>
        <v>0.36842105263157893</v>
      </c>
      <c r="O73" s="28">
        <v>4</v>
      </c>
      <c r="P73" s="31" t="s">
        <v>1672</v>
      </c>
      <c r="Q73" s="27">
        <v>104</v>
      </c>
      <c r="R73" s="27">
        <v>89</v>
      </c>
      <c r="T73" s="27">
        <v>18</v>
      </c>
      <c r="U73" s="27">
        <f t="shared" si="13"/>
        <v>0.22222222222222221</v>
      </c>
    </row>
    <row r="74" spans="1:21" s="27" customFormat="1" x14ac:dyDescent="0.25">
      <c r="A74" s="27" t="s">
        <v>59</v>
      </c>
      <c r="B74" s="27" t="s">
        <v>767</v>
      </c>
      <c r="C74" s="27" t="s">
        <v>805</v>
      </c>
      <c r="D74" s="27" t="s">
        <v>15</v>
      </c>
      <c r="E74" s="27" t="s">
        <v>50</v>
      </c>
      <c r="F74" s="27">
        <v>1.0629999999999999</v>
      </c>
      <c r="G74" s="27">
        <v>2</v>
      </c>
      <c r="H74" s="32">
        <v>26.5</v>
      </c>
      <c r="I74" s="32">
        <v>46.5</v>
      </c>
      <c r="J74" s="27">
        <f t="shared" si="12"/>
        <v>73</v>
      </c>
      <c r="K74" s="28">
        <v>21</v>
      </c>
      <c r="L74" s="31">
        <f t="shared" si="14"/>
        <v>0.36301369863013699</v>
      </c>
      <c r="M74" s="31">
        <f t="shared" si="15"/>
        <v>0.63698630136986301</v>
      </c>
      <c r="N74" s="28">
        <f t="shared" si="16"/>
        <v>0.28767123287671231</v>
      </c>
      <c r="O74" s="28">
        <v>5.4</v>
      </c>
      <c r="P74" s="31" t="s">
        <v>1672</v>
      </c>
      <c r="Q74" s="28" t="s">
        <v>2386</v>
      </c>
      <c r="R74" s="27" t="s">
        <v>2387</v>
      </c>
      <c r="T74" s="27">
        <v>24</v>
      </c>
      <c r="U74" s="27">
        <f t="shared" si="13"/>
        <v>0.22500000000000001</v>
      </c>
    </row>
    <row r="75" spans="1:21" s="27" customFormat="1" x14ac:dyDescent="0.25">
      <c r="A75" s="27" t="s">
        <v>59</v>
      </c>
      <c r="B75" s="27" t="s">
        <v>1358</v>
      </c>
      <c r="C75" s="27" t="s">
        <v>1368</v>
      </c>
      <c r="D75" s="27" t="s">
        <v>15</v>
      </c>
      <c r="E75" s="27" t="s">
        <v>16</v>
      </c>
      <c r="F75" s="27">
        <v>0.13</v>
      </c>
      <c r="G75" s="27">
        <v>2.4</v>
      </c>
      <c r="H75" s="32">
        <v>24</v>
      </c>
      <c r="I75" s="32">
        <v>26</v>
      </c>
      <c r="J75" s="27">
        <f t="shared" si="12"/>
        <v>50</v>
      </c>
      <c r="K75" s="28">
        <v>21</v>
      </c>
      <c r="L75" s="31">
        <f t="shared" si="14"/>
        <v>0.48</v>
      </c>
      <c r="M75" s="31">
        <f t="shared" si="15"/>
        <v>0.52</v>
      </c>
      <c r="N75" s="28">
        <f t="shared" si="16"/>
        <v>0.42</v>
      </c>
      <c r="O75" s="28">
        <v>3.2</v>
      </c>
      <c r="P75" s="31" t="s">
        <v>1672</v>
      </c>
      <c r="Q75" s="28" t="s">
        <v>2520</v>
      </c>
      <c r="R75" s="27" t="s">
        <v>2521</v>
      </c>
      <c r="T75" s="27">
        <v>25</v>
      </c>
      <c r="U75" s="27">
        <f t="shared" si="13"/>
        <v>0.128</v>
      </c>
    </row>
    <row r="76" spans="1:21" s="27" customFormat="1" x14ac:dyDescent="0.25">
      <c r="A76" s="27" t="s">
        <v>59</v>
      </c>
      <c r="B76" s="27" t="s">
        <v>1358</v>
      </c>
      <c r="C76" s="27" t="s">
        <v>1361</v>
      </c>
      <c r="D76" s="27" t="s">
        <v>27</v>
      </c>
      <c r="E76" s="27" t="s">
        <v>16</v>
      </c>
      <c r="G76" s="27">
        <v>3</v>
      </c>
      <c r="H76" s="31"/>
      <c r="I76" s="32"/>
      <c r="K76" s="28">
        <v>21</v>
      </c>
      <c r="L76" s="31"/>
      <c r="M76" s="31"/>
      <c r="N76" s="28"/>
      <c r="O76" s="28">
        <v>2</v>
      </c>
      <c r="P76" s="32"/>
      <c r="Q76" s="27" t="s">
        <v>2474</v>
      </c>
      <c r="U76" s="27" t="e">
        <f t="shared" si="13"/>
        <v>#DIV/0!</v>
      </c>
    </row>
    <row r="77" spans="1:21" s="27" customFormat="1" x14ac:dyDescent="0.25">
      <c r="A77" s="27" t="s">
        <v>59</v>
      </c>
      <c r="B77" s="27" t="s">
        <v>767</v>
      </c>
      <c r="C77" s="27" t="s">
        <v>774</v>
      </c>
      <c r="D77" s="27" t="s">
        <v>15</v>
      </c>
      <c r="E77" s="27" t="s">
        <v>50</v>
      </c>
      <c r="F77" s="27">
        <v>0.308</v>
      </c>
      <c r="G77" s="27">
        <v>2.8</v>
      </c>
      <c r="H77" s="32">
        <v>24.5</v>
      </c>
      <c r="I77" s="32">
        <v>42.5</v>
      </c>
      <c r="J77" s="27">
        <f t="shared" si="12"/>
        <v>67</v>
      </c>
      <c r="K77" s="28">
        <v>22</v>
      </c>
      <c r="L77" s="31">
        <f>H77/(H77+I77)</f>
        <v>0.36567164179104478</v>
      </c>
      <c r="M77" s="31">
        <f>1-L77</f>
        <v>0.63432835820895517</v>
      </c>
      <c r="N77" s="28">
        <f>K77/(H77+I77)</f>
        <v>0.32835820895522388</v>
      </c>
      <c r="O77" s="28">
        <v>3.5</v>
      </c>
      <c r="P77" s="31" t="s">
        <v>1672</v>
      </c>
      <c r="Q77" s="28" t="s">
        <v>2442</v>
      </c>
      <c r="T77" s="27">
        <v>19</v>
      </c>
      <c r="U77" s="27">
        <f t="shared" si="13"/>
        <v>0.18421052631578946</v>
      </c>
    </row>
    <row r="78" spans="1:21" s="27" customFormat="1" x14ac:dyDescent="0.25">
      <c r="A78" s="27" t="s">
        <v>295</v>
      </c>
      <c r="B78" s="27" t="s">
        <v>1351</v>
      </c>
      <c r="C78" s="27" t="s">
        <v>1352</v>
      </c>
      <c r="D78" s="27" t="s">
        <v>15</v>
      </c>
      <c r="E78" s="27" t="s">
        <v>24</v>
      </c>
      <c r="F78" s="27">
        <v>0.32500000000000001</v>
      </c>
      <c r="G78" s="27">
        <v>2</v>
      </c>
      <c r="H78" s="32">
        <v>24.2</v>
      </c>
      <c r="I78" s="32">
        <v>25</v>
      </c>
      <c r="J78" s="27">
        <f t="shared" si="12"/>
        <v>49.2</v>
      </c>
      <c r="K78" s="28">
        <v>24</v>
      </c>
      <c r="L78" s="31">
        <f>H78/(H78+I78)</f>
        <v>0.49186991869918695</v>
      </c>
      <c r="M78" s="31">
        <f>1-L78</f>
        <v>0.50813008130081305</v>
      </c>
      <c r="N78" s="28">
        <f>K78/(H78+I78)</f>
        <v>0.48780487804878048</v>
      </c>
      <c r="O78" s="28">
        <v>3</v>
      </c>
      <c r="P78" s="32" t="s">
        <v>1672</v>
      </c>
      <c r="Q78" s="27">
        <v>96</v>
      </c>
      <c r="T78" s="27">
        <v>8</v>
      </c>
      <c r="U78" s="27">
        <f t="shared" si="13"/>
        <v>0.375</v>
      </c>
    </row>
    <row r="79" spans="1:21" s="27" customFormat="1" x14ac:dyDescent="0.25">
      <c r="A79" s="27" t="s">
        <v>59</v>
      </c>
      <c r="B79" s="27" t="s">
        <v>767</v>
      </c>
      <c r="C79" s="27" t="s">
        <v>815</v>
      </c>
      <c r="D79" s="27" t="s">
        <v>15</v>
      </c>
      <c r="E79" s="27" t="s">
        <v>24</v>
      </c>
      <c r="F79" s="27">
        <v>1.4450000000000001</v>
      </c>
      <c r="G79" s="27">
        <v>2.5</v>
      </c>
      <c r="H79" s="32">
        <v>28</v>
      </c>
      <c r="I79" s="32">
        <v>49</v>
      </c>
      <c r="J79" s="27">
        <f t="shared" si="12"/>
        <v>77</v>
      </c>
      <c r="K79" s="28">
        <v>26</v>
      </c>
      <c r="L79" s="31">
        <f>H79/(H79+I79)</f>
        <v>0.36363636363636365</v>
      </c>
      <c r="M79" s="31">
        <f>1-L79</f>
        <v>0.63636363636363635</v>
      </c>
      <c r="N79" s="28">
        <f>K79/(H79+I79)</f>
        <v>0.33766233766233766</v>
      </c>
      <c r="O79" s="28"/>
      <c r="P79" s="32"/>
      <c r="Q79" s="27" t="s">
        <v>2399</v>
      </c>
      <c r="U79" s="27" t="e">
        <f t="shared" si="13"/>
        <v>#DIV/0!</v>
      </c>
    </row>
    <row r="80" spans="1:21" s="27" customFormat="1" x14ac:dyDescent="0.25">
      <c r="A80" s="27" t="s">
        <v>2063</v>
      </c>
      <c r="B80" s="27" t="s">
        <v>2101</v>
      </c>
      <c r="C80" s="27" t="s">
        <v>2107</v>
      </c>
      <c r="D80" s="27" t="s">
        <v>15</v>
      </c>
      <c r="E80" s="27" t="s">
        <v>50</v>
      </c>
      <c r="F80" s="27">
        <v>2.4</v>
      </c>
      <c r="G80" s="27">
        <v>4</v>
      </c>
      <c r="H80" s="32">
        <v>26.5</v>
      </c>
      <c r="I80" s="32">
        <v>49</v>
      </c>
      <c r="J80" s="27">
        <f t="shared" si="12"/>
        <v>75.5</v>
      </c>
      <c r="K80" s="28">
        <v>28</v>
      </c>
      <c r="L80" s="31">
        <f>H80/(H80+I80)</f>
        <v>0.35099337748344372</v>
      </c>
      <c r="M80" s="31">
        <f>1-L80</f>
        <v>0.64900662251655628</v>
      </c>
      <c r="N80" s="28">
        <f>K80/(H80+I80)</f>
        <v>0.37086092715231789</v>
      </c>
      <c r="O80" s="28">
        <v>2.7</v>
      </c>
      <c r="P80" s="32" t="s">
        <v>1672</v>
      </c>
      <c r="T80" s="27">
        <v>18</v>
      </c>
      <c r="U80" s="27">
        <f t="shared" si="13"/>
        <v>0.15000000000000002</v>
      </c>
    </row>
    <row r="81" spans="1:21" s="27" customFormat="1" x14ac:dyDescent="0.25">
      <c r="A81" s="27" t="s">
        <v>59</v>
      </c>
      <c r="B81" s="27" t="s">
        <v>764</v>
      </c>
      <c r="C81" s="27" t="s">
        <v>765</v>
      </c>
      <c r="D81" s="27" t="s">
        <v>27</v>
      </c>
      <c r="E81" s="27" t="s">
        <v>16</v>
      </c>
      <c r="F81" s="27">
        <v>0.189</v>
      </c>
      <c r="G81" s="27">
        <v>2</v>
      </c>
      <c r="H81" s="31"/>
      <c r="I81" s="32">
        <v>28</v>
      </c>
      <c r="K81" s="28">
        <v>28</v>
      </c>
      <c r="L81" s="31"/>
      <c r="M81" s="31"/>
      <c r="N81" s="28"/>
      <c r="O81" s="28"/>
      <c r="P81" s="32"/>
      <c r="U81" s="27" t="e">
        <f t="shared" si="13"/>
        <v>#DIV/0!</v>
      </c>
    </row>
    <row r="82" spans="1:21" s="27" customFormat="1" x14ac:dyDescent="0.25">
      <c r="A82" s="27" t="s">
        <v>59</v>
      </c>
      <c r="B82" s="27" t="s">
        <v>767</v>
      </c>
      <c r="C82" s="27" t="s">
        <v>647</v>
      </c>
      <c r="D82" s="27" t="s">
        <v>44</v>
      </c>
      <c r="E82" s="27" t="s">
        <v>50</v>
      </c>
      <c r="G82" s="27">
        <v>2</v>
      </c>
      <c r="H82" s="32">
        <v>33</v>
      </c>
      <c r="I82" s="32">
        <v>60</v>
      </c>
      <c r="J82" s="27">
        <f t="shared" si="12"/>
        <v>93</v>
      </c>
      <c r="K82" s="28">
        <v>28</v>
      </c>
      <c r="L82" s="31">
        <f t="shared" ref="L82:L90" si="17">H82/(H82+I82)</f>
        <v>0.35483870967741937</v>
      </c>
      <c r="M82" s="31">
        <f t="shared" ref="M82:M90" si="18">1-L82</f>
        <v>0.64516129032258063</v>
      </c>
      <c r="N82" s="28">
        <f t="shared" ref="N82:N90" si="19">K82/(H82+I82)</f>
        <v>0.30107526881720431</v>
      </c>
      <c r="O82" s="28"/>
      <c r="P82" s="32"/>
      <c r="U82" s="27" t="e">
        <f t="shared" si="13"/>
        <v>#DIV/0!</v>
      </c>
    </row>
    <row r="83" spans="1:21" s="27" customFormat="1" x14ac:dyDescent="0.25">
      <c r="A83" s="27" t="s">
        <v>59</v>
      </c>
      <c r="B83" s="27" t="s">
        <v>767</v>
      </c>
      <c r="C83" s="27" t="s">
        <v>825</v>
      </c>
      <c r="D83" s="27" t="s">
        <v>15</v>
      </c>
      <c r="E83" s="27" t="s">
        <v>50</v>
      </c>
      <c r="F83" s="27">
        <v>1.6585000000000001</v>
      </c>
      <c r="G83" s="27">
        <v>2.8</v>
      </c>
      <c r="H83" s="32">
        <v>29</v>
      </c>
      <c r="I83" s="32">
        <v>50</v>
      </c>
      <c r="J83" s="27">
        <f t="shared" si="12"/>
        <v>79</v>
      </c>
      <c r="K83" s="28">
        <v>30</v>
      </c>
      <c r="L83" s="31">
        <f t="shared" si="17"/>
        <v>0.36708860759493672</v>
      </c>
      <c r="M83" s="31">
        <f t="shared" si="18"/>
        <v>0.63291139240506333</v>
      </c>
      <c r="N83" s="28">
        <f t="shared" si="19"/>
        <v>0.379746835443038</v>
      </c>
      <c r="O83" s="28">
        <v>4.5</v>
      </c>
      <c r="P83" s="31" t="s">
        <v>1759</v>
      </c>
      <c r="Q83" s="27">
        <v>169</v>
      </c>
      <c r="T83" s="27">
        <v>27</v>
      </c>
      <c r="U83" s="27">
        <f t="shared" si="13"/>
        <v>0.16666666666666666</v>
      </c>
    </row>
    <row r="84" spans="1:21" s="27" customFormat="1" x14ac:dyDescent="0.25">
      <c r="A84" s="27" t="s">
        <v>28</v>
      </c>
      <c r="B84" s="27" t="s">
        <v>1402</v>
      </c>
      <c r="C84" s="27" t="s">
        <v>1413</v>
      </c>
      <c r="D84" s="27" t="s">
        <v>44</v>
      </c>
      <c r="E84" s="27" t="s">
        <v>16</v>
      </c>
      <c r="F84" s="27">
        <v>0.183</v>
      </c>
      <c r="G84" s="27">
        <v>2</v>
      </c>
      <c r="H84" s="32">
        <v>32.5</v>
      </c>
      <c r="I84" s="32">
        <v>2</v>
      </c>
      <c r="J84" s="27">
        <f t="shared" si="12"/>
        <v>34.5</v>
      </c>
      <c r="K84" s="28">
        <v>30</v>
      </c>
      <c r="L84" s="31">
        <f t="shared" si="17"/>
        <v>0.94202898550724634</v>
      </c>
      <c r="M84" s="31">
        <f t="shared" si="18"/>
        <v>5.7971014492753659E-2</v>
      </c>
      <c r="N84" s="28">
        <f t="shared" si="19"/>
        <v>0.86956521739130432</v>
      </c>
      <c r="O84" s="28"/>
      <c r="P84" s="32" t="s">
        <v>1673</v>
      </c>
      <c r="U84" s="27" t="e">
        <f t="shared" si="13"/>
        <v>#DIV/0!</v>
      </c>
    </row>
    <row r="85" spans="1:21" s="27" customFormat="1" x14ac:dyDescent="0.25">
      <c r="A85" s="27" t="s">
        <v>28</v>
      </c>
      <c r="B85" s="27" t="s">
        <v>1402</v>
      </c>
      <c r="C85" s="27" t="s">
        <v>1403</v>
      </c>
      <c r="D85" s="27" t="s">
        <v>15</v>
      </c>
      <c r="E85" s="27" t="s">
        <v>16</v>
      </c>
      <c r="F85" s="27">
        <v>0.20599999999999999</v>
      </c>
      <c r="G85" s="27">
        <v>2</v>
      </c>
      <c r="H85" s="32">
        <v>32.700000000000003</v>
      </c>
      <c r="I85" s="32">
        <v>2</v>
      </c>
      <c r="J85" s="27">
        <f t="shared" si="12"/>
        <v>34.700000000000003</v>
      </c>
      <c r="K85" s="28">
        <v>30</v>
      </c>
      <c r="L85" s="31">
        <f t="shared" si="17"/>
        <v>0.94236311239193082</v>
      </c>
      <c r="M85" s="31">
        <f t="shared" si="18"/>
        <v>5.7636887608069176E-2</v>
      </c>
      <c r="N85" s="28">
        <f t="shared" si="19"/>
        <v>0.86455331412103742</v>
      </c>
      <c r="O85" s="28">
        <v>3</v>
      </c>
      <c r="P85" s="31" t="s">
        <v>1759</v>
      </c>
      <c r="Q85" s="27">
        <v>45</v>
      </c>
      <c r="R85" s="27">
        <v>77</v>
      </c>
      <c r="U85" s="27" t="e">
        <f t="shared" si="13"/>
        <v>#DIV/0!</v>
      </c>
    </row>
    <row r="86" spans="1:21" s="27" customFormat="1" x14ac:dyDescent="0.25">
      <c r="A86" s="27" t="s">
        <v>59</v>
      </c>
      <c r="B86" s="27" t="s">
        <v>428</v>
      </c>
      <c r="C86" s="27" t="s">
        <v>429</v>
      </c>
      <c r="D86" s="27" t="s">
        <v>15</v>
      </c>
      <c r="E86" s="27" t="s">
        <v>46</v>
      </c>
      <c r="F86" s="27">
        <v>0.66500000000000004</v>
      </c>
      <c r="G86" s="27">
        <v>1</v>
      </c>
      <c r="H86" s="32">
        <v>32</v>
      </c>
      <c r="I86" s="32">
        <v>65</v>
      </c>
      <c r="J86" s="27">
        <f t="shared" si="12"/>
        <v>97</v>
      </c>
      <c r="K86" s="28">
        <v>30</v>
      </c>
      <c r="L86" s="31">
        <f t="shared" si="17"/>
        <v>0.32989690721649484</v>
      </c>
      <c r="M86" s="31">
        <f t="shared" si="18"/>
        <v>0.67010309278350522</v>
      </c>
      <c r="N86" s="28">
        <f t="shared" si="19"/>
        <v>0.30927835051546393</v>
      </c>
      <c r="O86" s="28">
        <v>5</v>
      </c>
      <c r="P86" s="31" t="s">
        <v>1689</v>
      </c>
      <c r="R86" s="27">
        <v>97</v>
      </c>
      <c r="U86" s="27" t="e">
        <f t="shared" si="13"/>
        <v>#DIV/0!</v>
      </c>
    </row>
    <row r="87" spans="1:21" s="27" customFormat="1" x14ac:dyDescent="0.25">
      <c r="A87" s="27" t="s">
        <v>59</v>
      </c>
      <c r="B87" s="27" t="s">
        <v>947</v>
      </c>
      <c r="C87" s="27" t="s">
        <v>951</v>
      </c>
      <c r="D87" s="27" t="s">
        <v>15</v>
      </c>
      <c r="E87" s="27" t="s">
        <v>46</v>
      </c>
      <c r="F87" s="27">
        <v>0.13100000000000001</v>
      </c>
      <c r="G87" s="27">
        <v>1</v>
      </c>
      <c r="H87" s="32">
        <v>29</v>
      </c>
      <c r="I87" s="32">
        <v>60</v>
      </c>
      <c r="J87" s="27">
        <f t="shared" si="12"/>
        <v>89</v>
      </c>
      <c r="K87" s="28">
        <v>32</v>
      </c>
      <c r="L87" s="31">
        <f t="shared" si="17"/>
        <v>0.3258426966292135</v>
      </c>
      <c r="M87" s="31">
        <f t="shared" si="18"/>
        <v>0.6741573033707865</v>
      </c>
      <c r="N87" s="28">
        <f t="shared" si="19"/>
        <v>0.3595505617977528</v>
      </c>
      <c r="O87" s="28">
        <v>4</v>
      </c>
      <c r="P87" s="31" t="s">
        <v>1759</v>
      </c>
      <c r="Q87" s="28" t="s">
        <v>2486</v>
      </c>
      <c r="R87" s="27" t="s">
        <v>2554</v>
      </c>
      <c r="T87" s="27">
        <v>18</v>
      </c>
      <c r="U87" s="27">
        <f t="shared" si="13"/>
        <v>0.22222222222222221</v>
      </c>
    </row>
    <row r="88" spans="1:21" s="27" customFormat="1" x14ac:dyDescent="0.25">
      <c r="A88" s="27" t="s">
        <v>74</v>
      </c>
      <c r="B88" s="27" t="s">
        <v>75</v>
      </c>
      <c r="C88" s="27" t="s">
        <v>78</v>
      </c>
      <c r="D88" s="27" t="s">
        <v>15</v>
      </c>
      <c r="E88" s="27" t="s">
        <v>50</v>
      </c>
      <c r="F88" s="27">
        <v>15.15</v>
      </c>
      <c r="G88" s="27">
        <v>1</v>
      </c>
      <c r="H88" s="32">
        <v>53</v>
      </c>
      <c r="I88" s="32">
        <v>331.5</v>
      </c>
      <c r="J88" s="27">
        <f t="shared" si="12"/>
        <v>384.5</v>
      </c>
      <c r="K88" s="28">
        <v>38</v>
      </c>
      <c r="L88" s="31">
        <f t="shared" si="17"/>
        <v>0.13784135240572171</v>
      </c>
      <c r="M88" s="31">
        <f t="shared" si="18"/>
        <v>0.86215864759427829</v>
      </c>
      <c r="N88" s="28">
        <f t="shared" si="19"/>
        <v>9.8829648894668401E-2</v>
      </c>
      <c r="O88" s="28">
        <v>5</v>
      </c>
      <c r="P88" s="32" t="s">
        <v>1689</v>
      </c>
      <c r="R88" s="27" t="s">
        <v>1690</v>
      </c>
      <c r="U88" s="27" t="e">
        <f t="shared" si="13"/>
        <v>#DIV/0!</v>
      </c>
    </row>
    <row r="89" spans="1:21" s="27" customFormat="1" x14ac:dyDescent="0.25">
      <c r="A89" s="27" t="s">
        <v>59</v>
      </c>
      <c r="B89" s="27" t="s">
        <v>398</v>
      </c>
      <c r="C89" s="27" t="s">
        <v>408</v>
      </c>
      <c r="D89" s="27" t="s">
        <v>15</v>
      </c>
      <c r="E89" s="27" t="s">
        <v>16</v>
      </c>
      <c r="F89" s="27">
        <v>6.3500000000000001E-2</v>
      </c>
      <c r="G89" s="27">
        <v>2.6</v>
      </c>
      <c r="H89" s="32">
        <v>20.5</v>
      </c>
      <c r="I89" s="32">
        <v>22</v>
      </c>
      <c r="J89" s="27">
        <f t="shared" si="12"/>
        <v>42.5</v>
      </c>
      <c r="K89" s="28">
        <v>40</v>
      </c>
      <c r="L89" s="31">
        <f t="shared" si="17"/>
        <v>0.4823529411764706</v>
      </c>
      <c r="M89" s="31">
        <f t="shared" si="18"/>
        <v>0.51764705882352935</v>
      </c>
      <c r="N89" s="28">
        <f t="shared" si="19"/>
        <v>0.94117647058823528</v>
      </c>
      <c r="O89" s="28">
        <v>2</v>
      </c>
      <c r="P89" s="31" t="s">
        <v>1672</v>
      </c>
      <c r="Q89" s="28" t="s">
        <v>2574</v>
      </c>
      <c r="T89" s="27">
        <v>17</v>
      </c>
      <c r="U89" s="27">
        <f t="shared" si="13"/>
        <v>0.11764705882352941</v>
      </c>
    </row>
    <row r="90" spans="1:21" s="27" customFormat="1" x14ac:dyDescent="0.25">
      <c r="A90" s="27" t="s">
        <v>445</v>
      </c>
      <c r="B90" s="27" t="s">
        <v>1037</v>
      </c>
      <c r="C90" s="27" t="s">
        <v>1048</v>
      </c>
      <c r="D90" s="27" t="s">
        <v>27</v>
      </c>
      <c r="E90" s="27" t="s">
        <v>50</v>
      </c>
      <c r="F90" s="27">
        <v>3.2</v>
      </c>
      <c r="G90" s="27">
        <v>1</v>
      </c>
      <c r="H90" s="32">
        <v>64.5</v>
      </c>
      <c r="I90" s="32">
        <v>145.6</v>
      </c>
      <c r="J90" s="27">
        <f t="shared" si="12"/>
        <v>210.1</v>
      </c>
      <c r="K90" s="28">
        <v>40</v>
      </c>
      <c r="L90" s="31">
        <f t="shared" si="17"/>
        <v>0.30699666825321276</v>
      </c>
      <c r="M90" s="31">
        <f t="shared" si="18"/>
        <v>0.69300333174678719</v>
      </c>
      <c r="N90" s="28">
        <f t="shared" si="19"/>
        <v>0.19038553069966682</v>
      </c>
      <c r="O90" s="28">
        <v>4</v>
      </c>
      <c r="P90" s="32" t="s">
        <v>1689</v>
      </c>
      <c r="Q90" s="27" t="s">
        <v>1752</v>
      </c>
      <c r="T90" s="27">
        <v>41</v>
      </c>
      <c r="U90" s="27">
        <f t="shared" si="13"/>
        <v>9.7560975609756101E-2</v>
      </c>
    </row>
    <row r="91" spans="1:21" s="27" customFormat="1" x14ac:dyDescent="0.25">
      <c r="A91" s="27" t="s">
        <v>59</v>
      </c>
      <c r="B91" s="27" t="s">
        <v>767</v>
      </c>
      <c r="C91" s="27" t="s">
        <v>817</v>
      </c>
      <c r="D91" s="27" t="s">
        <v>15</v>
      </c>
      <c r="E91" s="27" t="s">
        <v>16</v>
      </c>
      <c r="F91" s="27">
        <v>1.45</v>
      </c>
      <c r="G91" s="27">
        <v>2.9</v>
      </c>
      <c r="H91" s="32">
        <v>25</v>
      </c>
      <c r="I91" s="32"/>
      <c r="K91" s="28">
        <v>40</v>
      </c>
      <c r="L91" s="31"/>
      <c r="M91" s="31"/>
      <c r="N91" s="28"/>
      <c r="O91" s="28">
        <v>4.5</v>
      </c>
      <c r="P91" s="32"/>
      <c r="Q91" s="27" t="s">
        <v>2416</v>
      </c>
      <c r="U91" s="27" t="e">
        <f t="shared" si="13"/>
        <v>#DIV/0!</v>
      </c>
    </row>
    <row r="92" spans="1:21" s="27" customFormat="1" x14ac:dyDescent="0.25">
      <c r="A92" s="27" t="s">
        <v>59</v>
      </c>
      <c r="B92" s="27" t="s">
        <v>1380</v>
      </c>
      <c r="C92" s="27" t="s">
        <v>1384</v>
      </c>
      <c r="D92" s="27" t="s">
        <v>15</v>
      </c>
      <c r="E92" s="27" t="s">
        <v>16</v>
      </c>
      <c r="F92" s="27">
        <v>4.65E-2</v>
      </c>
      <c r="G92" s="27">
        <v>2</v>
      </c>
      <c r="H92" s="32">
        <v>22</v>
      </c>
      <c r="I92" s="32">
        <v>20</v>
      </c>
      <c r="J92" s="27">
        <f t="shared" si="12"/>
        <v>42</v>
      </c>
      <c r="K92" s="28">
        <v>41</v>
      </c>
      <c r="L92" s="31">
        <f t="shared" ref="L92:L118" si="20">H92/(H92+I92)</f>
        <v>0.52380952380952384</v>
      </c>
      <c r="M92" s="31">
        <f t="shared" ref="M92:M118" si="21">1-L92</f>
        <v>0.47619047619047616</v>
      </c>
      <c r="N92" s="28">
        <f t="shared" ref="N92:N118" si="22">K92/(H92+I92)</f>
        <v>0.97619047619047616</v>
      </c>
      <c r="O92" s="28">
        <v>3</v>
      </c>
      <c r="P92" s="31" t="s">
        <v>1672</v>
      </c>
      <c r="Q92" s="27">
        <v>51</v>
      </c>
      <c r="R92" s="27" t="s">
        <v>2546</v>
      </c>
      <c r="T92" s="27">
        <v>24</v>
      </c>
      <c r="U92" s="27">
        <f t="shared" si="13"/>
        <v>0.125</v>
      </c>
    </row>
    <row r="93" spans="1:21" s="27" customFormat="1" x14ac:dyDescent="0.25">
      <c r="A93" s="27" t="s">
        <v>59</v>
      </c>
      <c r="B93" s="27" t="s">
        <v>60</v>
      </c>
      <c r="C93" s="27" t="s">
        <v>61</v>
      </c>
      <c r="D93" s="27" t="s">
        <v>15</v>
      </c>
      <c r="E93" s="27" t="s">
        <v>24</v>
      </c>
      <c r="F93" s="27">
        <v>0.121</v>
      </c>
      <c r="G93" s="27">
        <v>1</v>
      </c>
      <c r="H93" s="32">
        <v>34</v>
      </c>
      <c r="I93" s="32">
        <v>54</v>
      </c>
      <c r="J93" s="27">
        <f t="shared" si="12"/>
        <v>88</v>
      </c>
      <c r="K93" s="28">
        <v>45</v>
      </c>
      <c r="L93" s="31">
        <f t="shared" si="20"/>
        <v>0.38636363636363635</v>
      </c>
      <c r="M93" s="31">
        <f t="shared" si="21"/>
        <v>0.61363636363636365</v>
      </c>
      <c r="N93" s="28">
        <f t="shared" si="22"/>
        <v>0.51136363636363635</v>
      </c>
      <c r="O93" s="28">
        <v>3</v>
      </c>
      <c r="P93" s="31" t="s">
        <v>1673</v>
      </c>
      <c r="Q93" s="28" t="s">
        <v>2597</v>
      </c>
      <c r="R93" s="27">
        <v>75</v>
      </c>
      <c r="T93" s="27">
        <v>25</v>
      </c>
      <c r="U93" s="27">
        <f t="shared" si="13"/>
        <v>0.12</v>
      </c>
    </row>
    <row r="94" spans="1:21" s="27" customFormat="1" x14ac:dyDescent="0.25">
      <c r="A94" s="27" t="s">
        <v>28</v>
      </c>
      <c r="B94" s="27" t="s">
        <v>1583</v>
      </c>
      <c r="C94" s="27" t="s">
        <v>1586</v>
      </c>
      <c r="D94" s="27" t="s">
        <v>15</v>
      </c>
      <c r="E94" s="27" t="s">
        <v>50</v>
      </c>
      <c r="F94" s="27">
        <v>0.995</v>
      </c>
      <c r="G94" s="27">
        <v>1</v>
      </c>
      <c r="H94" s="32">
        <v>33</v>
      </c>
      <c r="I94" s="32">
        <v>22.5</v>
      </c>
      <c r="J94" s="27">
        <f t="shared" si="12"/>
        <v>55.5</v>
      </c>
      <c r="K94" s="28">
        <v>45</v>
      </c>
      <c r="L94" s="31">
        <f t="shared" si="20"/>
        <v>0.59459459459459463</v>
      </c>
      <c r="M94" s="31">
        <f t="shared" si="21"/>
        <v>0.40540540540540537</v>
      </c>
      <c r="N94" s="28">
        <f t="shared" si="22"/>
        <v>0.81081081081081086</v>
      </c>
      <c r="O94" s="28">
        <v>4</v>
      </c>
      <c r="P94" s="31" t="s">
        <v>1759</v>
      </c>
      <c r="R94" s="27" t="s">
        <v>2635</v>
      </c>
      <c r="T94" s="27">
        <v>29</v>
      </c>
      <c r="U94" s="27">
        <f t="shared" si="13"/>
        <v>0.13793103448275862</v>
      </c>
    </row>
    <row r="95" spans="1:21" s="27" customFormat="1" x14ac:dyDescent="0.25">
      <c r="A95" s="27" t="s">
        <v>59</v>
      </c>
      <c r="B95" s="27" t="s">
        <v>767</v>
      </c>
      <c r="C95" s="27" t="s">
        <v>768</v>
      </c>
      <c r="D95" s="27" t="s">
        <v>15</v>
      </c>
      <c r="E95" s="27" t="s">
        <v>16</v>
      </c>
      <c r="F95" s="27">
        <v>1.135</v>
      </c>
      <c r="G95" s="27">
        <v>3</v>
      </c>
      <c r="H95" s="32">
        <v>31</v>
      </c>
      <c r="I95" s="32">
        <v>47.5</v>
      </c>
      <c r="J95" s="27">
        <f t="shared" si="12"/>
        <v>78.5</v>
      </c>
      <c r="K95" s="28">
        <v>45</v>
      </c>
      <c r="L95" s="31">
        <f t="shared" si="20"/>
        <v>0.39490445859872614</v>
      </c>
      <c r="M95" s="31">
        <f t="shared" si="21"/>
        <v>0.60509554140127386</v>
      </c>
      <c r="N95" s="28">
        <f t="shared" si="22"/>
        <v>0.57324840764331209</v>
      </c>
      <c r="O95" s="28">
        <v>4.5</v>
      </c>
      <c r="P95" s="31" t="s">
        <v>1672</v>
      </c>
      <c r="Q95" s="28" t="s">
        <v>2403</v>
      </c>
      <c r="R95" s="27">
        <v>91</v>
      </c>
      <c r="T95" s="27">
        <v>32</v>
      </c>
      <c r="U95" s="27">
        <f t="shared" si="13"/>
        <v>0.140625</v>
      </c>
    </row>
    <row r="96" spans="1:21" s="27" customFormat="1" x14ac:dyDescent="0.25">
      <c r="A96" s="27" t="s">
        <v>2077</v>
      </c>
      <c r="B96" s="27" t="s">
        <v>2170</v>
      </c>
      <c r="C96" s="27" t="s">
        <v>2173</v>
      </c>
      <c r="D96" s="27" t="s">
        <v>15</v>
      </c>
      <c r="E96" s="27" t="s">
        <v>16</v>
      </c>
      <c r="F96" s="27">
        <v>1.7549999999999999</v>
      </c>
      <c r="G96" s="27">
        <v>1.6</v>
      </c>
      <c r="H96" s="32">
        <v>43</v>
      </c>
      <c r="I96" s="32">
        <v>120</v>
      </c>
      <c r="J96" s="27">
        <f t="shared" si="12"/>
        <v>163</v>
      </c>
      <c r="K96" s="28">
        <v>46</v>
      </c>
      <c r="L96" s="31">
        <f t="shared" si="20"/>
        <v>0.26380368098159507</v>
      </c>
      <c r="M96" s="31">
        <f t="shared" si="21"/>
        <v>0.73619631901840488</v>
      </c>
      <c r="N96" s="28">
        <f t="shared" si="22"/>
        <v>0.2822085889570552</v>
      </c>
      <c r="O96" s="28"/>
      <c r="P96" s="32" t="s">
        <v>1759</v>
      </c>
      <c r="R96" s="27">
        <v>83.2</v>
      </c>
      <c r="U96" s="27" t="e">
        <f t="shared" si="13"/>
        <v>#DIV/0!</v>
      </c>
    </row>
    <row r="97" spans="1:23" s="27" customFormat="1" x14ac:dyDescent="0.25">
      <c r="A97" s="27" t="s">
        <v>59</v>
      </c>
      <c r="B97" s="27" t="s">
        <v>636</v>
      </c>
      <c r="C97" s="27" t="s">
        <v>81</v>
      </c>
      <c r="D97" s="27" t="s">
        <v>15</v>
      </c>
      <c r="E97" s="27" t="s">
        <v>24</v>
      </c>
      <c r="F97" s="27">
        <v>0.12</v>
      </c>
      <c r="G97" s="27">
        <v>1</v>
      </c>
      <c r="H97" s="32">
        <v>35.6</v>
      </c>
      <c r="I97" s="31">
        <v>18.600000000000001</v>
      </c>
      <c r="J97" s="27">
        <f t="shared" si="12"/>
        <v>54.2</v>
      </c>
      <c r="K97" s="28">
        <v>47.5</v>
      </c>
      <c r="L97" s="31">
        <f t="shared" si="20"/>
        <v>0.65682656826568264</v>
      </c>
      <c r="M97" s="31">
        <f t="shared" si="21"/>
        <v>0.34317343173431736</v>
      </c>
      <c r="N97" s="28">
        <f t="shared" si="22"/>
        <v>0.87638376383763839</v>
      </c>
      <c r="O97" s="28">
        <v>5</v>
      </c>
      <c r="P97" s="31" t="s">
        <v>2607</v>
      </c>
      <c r="Q97" s="27">
        <v>73</v>
      </c>
      <c r="T97" s="27">
        <v>37</v>
      </c>
      <c r="U97" s="27">
        <f t="shared" si="13"/>
        <v>0.13513513513513514</v>
      </c>
    </row>
    <row r="98" spans="1:23" s="27" customFormat="1" x14ac:dyDescent="0.25">
      <c r="A98" s="27" t="s">
        <v>59</v>
      </c>
      <c r="B98" s="27" t="s">
        <v>767</v>
      </c>
      <c r="C98" s="27" t="s">
        <v>797</v>
      </c>
      <c r="D98" s="27" t="s">
        <v>15</v>
      </c>
      <c r="E98" s="27" t="s">
        <v>50</v>
      </c>
      <c r="F98" s="27">
        <v>0.94</v>
      </c>
      <c r="G98" s="27">
        <v>2.4</v>
      </c>
      <c r="H98" s="32">
        <v>28</v>
      </c>
      <c r="I98" s="32">
        <v>61</v>
      </c>
      <c r="J98" s="27">
        <f t="shared" si="12"/>
        <v>89</v>
      </c>
      <c r="K98" s="28">
        <v>47.5</v>
      </c>
      <c r="L98" s="31">
        <f t="shared" si="20"/>
        <v>0.3146067415730337</v>
      </c>
      <c r="M98" s="31">
        <f t="shared" si="21"/>
        <v>0.6853932584269663</v>
      </c>
      <c r="N98" s="28">
        <f t="shared" si="22"/>
        <v>0.5337078651685393</v>
      </c>
      <c r="O98" s="28">
        <v>4</v>
      </c>
      <c r="P98" s="32" t="s">
        <v>1672</v>
      </c>
      <c r="Q98" s="28" t="s">
        <v>2383</v>
      </c>
      <c r="R98" s="27">
        <v>81</v>
      </c>
      <c r="U98" s="27" t="e">
        <f t="shared" si="13"/>
        <v>#DIV/0!</v>
      </c>
    </row>
    <row r="99" spans="1:23" s="27" customFormat="1" x14ac:dyDescent="0.25">
      <c r="A99" s="27" t="s">
        <v>74</v>
      </c>
      <c r="B99" s="27" t="s">
        <v>1264</v>
      </c>
      <c r="C99" s="27" t="s">
        <v>1270</v>
      </c>
      <c r="D99" s="27" t="s">
        <v>27</v>
      </c>
      <c r="E99" s="27" t="s">
        <v>16</v>
      </c>
      <c r="F99" s="27">
        <v>5.3650000000000002</v>
      </c>
      <c r="G99" s="27">
        <v>2</v>
      </c>
      <c r="H99" s="32">
        <v>35.5</v>
      </c>
      <c r="I99" s="32">
        <v>87</v>
      </c>
      <c r="J99" s="27">
        <f t="shared" si="12"/>
        <v>122.5</v>
      </c>
      <c r="K99" s="28">
        <v>47.5</v>
      </c>
      <c r="L99" s="31">
        <f t="shared" si="20"/>
        <v>0.28979591836734692</v>
      </c>
      <c r="M99" s="31">
        <f t="shared" si="21"/>
        <v>0.71020408163265314</v>
      </c>
      <c r="N99" s="28">
        <f t="shared" si="22"/>
        <v>0.38775510204081631</v>
      </c>
      <c r="O99" s="28">
        <v>2</v>
      </c>
      <c r="P99" s="32" t="s">
        <v>1672</v>
      </c>
      <c r="R99" s="27">
        <v>80</v>
      </c>
      <c r="U99" s="27" t="e">
        <f t="shared" si="13"/>
        <v>#DIV/0!</v>
      </c>
    </row>
    <row r="100" spans="1:23" s="27" customFormat="1" x14ac:dyDescent="0.25">
      <c r="A100" s="27" t="s">
        <v>2063</v>
      </c>
      <c r="B100" s="27" t="s">
        <v>2101</v>
      </c>
      <c r="C100" s="27" t="s">
        <v>310</v>
      </c>
      <c r="D100" s="27" t="s">
        <v>15</v>
      </c>
      <c r="E100" s="27" t="s">
        <v>50</v>
      </c>
      <c r="F100" s="27">
        <v>2.25</v>
      </c>
      <c r="G100" s="27">
        <v>4.5</v>
      </c>
      <c r="H100" s="32">
        <v>30</v>
      </c>
      <c r="I100" s="32">
        <v>53</v>
      </c>
      <c r="J100" s="27">
        <f t="shared" si="12"/>
        <v>83</v>
      </c>
      <c r="K100" s="28">
        <v>50</v>
      </c>
      <c r="L100" s="31">
        <f t="shared" si="20"/>
        <v>0.36144578313253012</v>
      </c>
      <c r="M100" s="31">
        <f t="shared" si="21"/>
        <v>0.63855421686746983</v>
      </c>
      <c r="N100" s="28">
        <f t="shared" si="22"/>
        <v>0.60240963855421692</v>
      </c>
      <c r="O100" s="28">
        <v>3</v>
      </c>
      <c r="P100" s="32" t="s">
        <v>1759</v>
      </c>
      <c r="Q100" s="27" t="s">
        <v>2281</v>
      </c>
      <c r="R100" s="27">
        <v>88</v>
      </c>
      <c r="U100" s="27" t="e">
        <f t="shared" si="13"/>
        <v>#DIV/0!</v>
      </c>
    </row>
    <row r="101" spans="1:23" s="27" customFormat="1" x14ac:dyDescent="0.25">
      <c r="A101" s="27" t="s">
        <v>2077</v>
      </c>
      <c r="B101" s="27" t="s">
        <v>2170</v>
      </c>
      <c r="C101" s="27" t="s">
        <v>2177</v>
      </c>
      <c r="D101" s="27" t="s">
        <v>15</v>
      </c>
      <c r="E101" s="27" t="s">
        <v>24</v>
      </c>
      <c r="F101" s="27">
        <v>1.54</v>
      </c>
      <c r="G101" s="27">
        <v>2</v>
      </c>
      <c r="H101" s="32">
        <v>41</v>
      </c>
      <c r="I101" s="32">
        <v>102</v>
      </c>
      <c r="J101" s="27">
        <f t="shared" si="12"/>
        <v>143</v>
      </c>
      <c r="K101" s="28">
        <v>56</v>
      </c>
      <c r="L101" s="31">
        <f t="shared" si="20"/>
        <v>0.28671328671328672</v>
      </c>
      <c r="M101" s="31">
        <f t="shared" si="21"/>
        <v>0.71328671328671334</v>
      </c>
      <c r="N101" s="28">
        <f t="shared" si="22"/>
        <v>0.39160839160839161</v>
      </c>
      <c r="O101" s="28">
        <v>4</v>
      </c>
      <c r="P101" s="32" t="s">
        <v>1759</v>
      </c>
      <c r="Q101" s="27">
        <v>156</v>
      </c>
      <c r="T101" s="27">
        <v>20</v>
      </c>
      <c r="U101" s="27">
        <f t="shared" si="13"/>
        <v>0.2</v>
      </c>
      <c r="V101" s="29"/>
      <c r="W101" s="29"/>
    </row>
    <row r="102" spans="1:23" s="27" customFormat="1" x14ac:dyDescent="0.25">
      <c r="A102" s="27" t="s">
        <v>1002</v>
      </c>
      <c r="B102" s="27" t="s">
        <v>1003</v>
      </c>
      <c r="C102" s="27" t="s">
        <v>834</v>
      </c>
      <c r="D102" s="27" t="s">
        <v>15</v>
      </c>
      <c r="E102" s="27" t="s">
        <v>50</v>
      </c>
      <c r="F102" s="27">
        <v>3.45</v>
      </c>
      <c r="G102" s="27">
        <v>2.6</v>
      </c>
      <c r="H102" s="32">
        <v>30</v>
      </c>
      <c r="I102" s="32">
        <v>79.5</v>
      </c>
      <c r="J102" s="27">
        <f t="shared" si="12"/>
        <v>109.5</v>
      </c>
      <c r="K102" s="28">
        <v>57</v>
      </c>
      <c r="L102" s="31">
        <f t="shared" si="20"/>
        <v>0.27397260273972601</v>
      </c>
      <c r="M102" s="31">
        <f t="shared" si="21"/>
        <v>0.72602739726027399</v>
      </c>
      <c r="N102" s="28">
        <f t="shared" si="22"/>
        <v>0.52054794520547942</v>
      </c>
      <c r="O102" s="28">
        <v>3</v>
      </c>
      <c r="P102" s="31" t="s">
        <v>1759</v>
      </c>
      <c r="Q102" s="27">
        <v>210</v>
      </c>
      <c r="R102" s="27" t="s">
        <v>2041</v>
      </c>
      <c r="T102" s="27">
        <v>28</v>
      </c>
      <c r="U102" s="27">
        <f t="shared" si="13"/>
        <v>0.10714285714285714</v>
      </c>
    </row>
    <row r="103" spans="1:23" s="27" customFormat="1" x14ac:dyDescent="0.25">
      <c r="A103" s="27" t="s">
        <v>59</v>
      </c>
      <c r="B103" s="27" t="s">
        <v>603</v>
      </c>
      <c r="C103" s="27" t="s">
        <v>606</v>
      </c>
      <c r="D103" s="27" t="s">
        <v>15</v>
      </c>
      <c r="E103" s="27" t="s">
        <v>16</v>
      </c>
      <c r="F103" s="27">
        <v>0.22</v>
      </c>
      <c r="G103" s="27">
        <v>3</v>
      </c>
      <c r="H103" s="32">
        <v>22.5</v>
      </c>
      <c r="I103" s="32">
        <v>31.5</v>
      </c>
      <c r="J103" s="27">
        <f t="shared" si="12"/>
        <v>54</v>
      </c>
      <c r="K103" s="28">
        <v>60</v>
      </c>
      <c r="L103" s="31">
        <f t="shared" si="20"/>
        <v>0.41666666666666669</v>
      </c>
      <c r="M103" s="31">
        <f t="shared" si="21"/>
        <v>0.58333333333333326</v>
      </c>
      <c r="N103" s="28">
        <f t="shared" si="22"/>
        <v>1.1111111111111112</v>
      </c>
      <c r="O103" s="28">
        <v>5</v>
      </c>
      <c r="P103" s="32" t="s">
        <v>1672</v>
      </c>
      <c r="Q103" s="27" t="s">
        <v>2473</v>
      </c>
      <c r="T103" s="27">
        <v>15.8</v>
      </c>
      <c r="U103" s="27">
        <f t="shared" si="13"/>
        <v>0.31645569620253161</v>
      </c>
    </row>
    <row r="104" spans="1:23" s="27" customFormat="1" x14ac:dyDescent="0.25">
      <c r="A104" s="27" t="s">
        <v>59</v>
      </c>
      <c r="B104" s="27" t="s">
        <v>767</v>
      </c>
      <c r="C104" s="27" t="s">
        <v>834</v>
      </c>
      <c r="D104" s="27" t="s">
        <v>15</v>
      </c>
      <c r="E104" s="27" t="s">
        <v>50</v>
      </c>
      <c r="F104" s="27">
        <v>1.01</v>
      </c>
      <c r="G104" s="27">
        <v>3</v>
      </c>
      <c r="H104" s="32">
        <v>31</v>
      </c>
      <c r="I104" s="32">
        <v>47.5</v>
      </c>
      <c r="J104" s="27">
        <f t="shared" si="12"/>
        <v>78.5</v>
      </c>
      <c r="K104" s="28">
        <v>60</v>
      </c>
      <c r="L104" s="31">
        <f t="shared" si="20"/>
        <v>0.39490445859872614</v>
      </c>
      <c r="M104" s="31">
        <f t="shared" si="21"/>
        <v>0.60509554140127386</v>
      </c>
      <c r="N104" s="28">
        <f t="shared" si="22"/>
        <v>0.76433121019108285</v>
      </c>
      <c r="O104" s="28">
        <v>5</v>
      </c>
      <c r="P104" s="31" t="s">
        <v>1672</v>
      </c>
      <c r="Q104" s="28" t="s">
        <v>2391</v>
      </c>
      <c r="R104" s="27">
        <v>90</v>
      </c>
      <c r="T104" s="27">
        <v>28</v>
      </c>
      <c r="U104" s="27">
        <f t="shared" si="13"/>
        <v>0.17857142857142858</v>
      </c>
    </row>
    <row r="105" spans="1:23" s="27" customFormat="1" x14ac:dyDescent="0.25">
      <c r="A105" s="27" t="s">
        <v>59</v>
      </c>
      <c r="B105" s="27" t="s">
        <v>767</v>
      </c>
      <c r="C105" s="27" t="s">
        <v>821</v>
      </c>
      <c r="D105" s="27" t="s">
        <v>15</v>
      </c>
      <c r="E105" s="27" t="s">
        <v>24</v>
      </c>
      <c r="F105" s="27">
        <v>0.32</v>
      </c>
      <c r="G105" s="27">
        <v>2.7</v>
      </c>
      <c r="H105" s="32">
        <v>28</v>
      </c>
      <c r="I105" s="32">
        <v>37</v>
      </c>
      <c r="J105" s="27">
        <f t="shared" si="12"/>
        <v>65</v>
      </c>
      <c r="K105" s="28">
        <v>60</v>
      </c>
      <c r="L105" s="31">
        <f t="shared" si="20"/>
        <v>0.43076923076923079</v>
      </c>
      <c r="M105" s="31">
        <f t="shared" si="21"/>
        <v>0.56923076923076921</v>
      </c>
      <c r="N105" s="28">
        <f t="shared" si="22"/>
        <v>0.92307692307692313</v>
      </c>
      <c r="O105" s="28">
        <v>4.5</v>
      </c>
      <c r="P105" s="31" t="s">
        <v>1672</v>
      </c>
      <c r="Q105" s="28" t="s">
        <v>2395</v>
      </c>
      <c r="U105" s="27" t="e">
        <f t="shared" si="13"/>
        <v>#DIV/0!</v>
      </c>
    </row>
    <row r="106" spans="1:23" s="27" customFormat="1" x14ac:dyDescent="0.25">
      <c r="A106" s="27" t="s">
        <v>2063</v>
      </c>
      <c r="B106" s="27" t="s">
        <v>2101</v>
      </c>
      <c r="C106" s="27" t="s">
        <v>2139</v>
      </c>
      <c r="D106" s="27" t="s">
        <v>44</v>
      </c>
      <c r="E106" s="27" t="s">
        <v>24</v>
      </c>
      <c r="F106" s="27">
        <v>3.3</v>
      </c>
      <c r="G106" s="27">
        <v>3</v>
      </c>
      <c r="H106" s="32">
        <v>35</v>
      </c>
      <c r="I106" s="32">
        <v>60</v>
      </c>
      <c r="J106" s="27">
        <f t="shared" si="12"/>
        <v>95</v>
      </c>
      <c r="K106" s="28">
        <v>60</v>
      </c>
      <c r="L106" s="31">
        <f t="shared" si="20"/>
        <v>0.36842105263157893</v>
      </c>
      <c r="M106" s="31">
        <f t="shared" si="21"/>
        <v>0.63157894736842102</v>
      </c>
      <c r="N106" s="28">
        <f t="shared" si="22"/>
        <v>0.63157894736842102</v>
      </c>
      <c r="O106" s="28"/>
      <c r="P106" s="32" t="s">
        <v>1672</v>
      </c>
      <c r="R106" s="27">
        <v>87.6</v>
      </c>
      <c r="U106" s="27" t="e">
        <f t="shared" si="13"/>
        <v>#DIV/0!</v>
      </c>
    </row>
    <row r="107" spans="1:23" s="27" customFormat="1" x14ac:dyDescent="0.25">
      <c r="A107" s="27" t="s">
        <v>2077</v>
      </c>
      <c r="B107" s="27" t="s">
        <v>2170</v>
      </c>
      <c r="C107" s="27" t="s">
        <v>2181</v>
      </c>
      <c r="D107" s="27" t="s">
        <v>15</v>
      </c>
      <c r="E107" s="27" t="s">
        <v>24</v>
      </c>
      <c r="F107" s="27">
        <v>1.3</v>
      </c>
      <c r="G107" s="27">
        <v>1.5</v>
      </c>
      <c r="H107" s="32">
        <v>42</v>
      </c>
      <c r="I107" s="32">
        <v>78</v>
      </c>
      <c r="J107" s="27">
        <f t="shared" si="12"/>
        <v>120</v>
      </c>
      <c r="K107" s="28">
        <v>62</v>
      </c>
      <c r="L107" s="31">
        <f t="shared" si="20"/>
        <v>0.35</v>
      </c>
      <c r="M107" s="31">
        <f t="shared" si="21"/>
        <v>0.65</v>
      </c>
      <c r="N107" s="28">
        <f t="shared" si="22"/>
        <v>0.51666666666666672</v>
      </c>
      <c r="O107" s="28">
        <v>2.5</v>
      </c>
      <c r="P107" s="32" t="s">
        <v>1759</v>
      </c>
      <c r="T107" s="27">
        <v>20</v>
      </c>
      <c r="U107" s="27">
        <f t="shared" si="13"/>
        <v>0.125</v>
      </c>
    </row>
    <row r="108" spans="1:23" s="27" customFormat="1" x14ac:dyDescent="0.25">
      <c r="A108" s="27" t="s">
        <v>2063</v>
      </c>
      <c r="B108" s="27" t="s">
        <v>2101</v>
      </c>
      <c r="C108" s="27" t="s">
        <v>2102</v>
      </c>
      <c r="D108" s="27" t="s">
        <v>15</v>
      </c>
      <c r="E108" s="27" t="s">
        <v>16</v>
      </c>
      <c r="F108" s="27">
        <v>1.77</v>
      </c>
      <c r="G108" s="27">
        <v>3</v>
      </c>
      <c r="H108" s="32">
        <v>34</v>
      </c>
      <c r="I108" s="32">
        <v>53</v>
      </c>
      <c r="J108" s="27">
        <f t="shared" si="12"/>
        <v>87</v>
      </c>
      <c r="K108" s="28">
        <v>62</v>
      </c>
      <c r="L108" s="31">
        <f t="shared" si="20"/>
        <v>0.39080459770114945</v>
      </c>
      <c r="M108" s="31">
        <f t="shared" si="21"/>
        <v>0.60919540229885061</v>
      </c>
      <c r="N108" s="28">
        <f t="shared" si="22"/>
        <v>0.71264367816091956</v>
      </c>
      <c r="O108" s="28">
        <v>2.5</v>
      </c>
      <c r="P108" s="32" t="s">
        <v>1759</v>
      </c>
      <c r="R108" s="27" t="s">
        <v>1826</v>
      </c>
      <c r="U108" s="27" t="e">
        <f t="shared" si="13"/>
        <v>#DIV/0!</v>
      </c>
    </row>
    <row r="109" spans="1:23" s="27" customFormat="1" x14ac:dyDescent="0.25">
      <c r="A109" s="27" t="s">
        <v>59</v>
      </c>
      <c r="B109" s="27" t="s">
        <v>60</v>
      </c>
      <c r="C109" s="27" t="s">
        <v>63</v>
      </c>
      <c r="D109" s="27" t="s">
        <v>15</v>
      </c>
      <c r="E109" s="27" t="s">
        <v>24</v>
      </c>
      <c r="F109" s="27">
        <v>0.17249999999999999</v>
      </c>
      <c r="G109" s="27">
        <v>1</v>
      </c>
      <c r="H109" s="32">
        <v>34.5</v>
      </c>
      <c r="I109" s="32">
        <v>45</v>
      </c>
      <c r="J109" s="27">
        <f t="shared" si="12"/>
        <v>79.5</v>
      </c>
      <c r="K109" s="28">
        <v>65</v>
      </c>
      <c r="L109" s="31">
        <f t="shared" si="20"/>
        <v>0.43396226415094341</v>
      </c>
      <c r="M109" s="31">
        <f t="shared" si="21"/>
        <v>0.56603773584905659</v>
      </c>
      <c r="N109" s="28">
        <f t="shared" si="22"/>
        <v>0.8176100628930818</v>
      </c>
      <c r="O109" s="28">
        <v>3</v>
      </c>
      <c r="P109" s="31" t="s">
        <v>1673</v>
      </c>
      <c r="Q109" s="28" t="s">
        <v>2592</v>
      </c>
      <c r="T109" s="27">
        <v>27</v>
      </c>
      <c r="U109" s="27">
        <f t="shared" si="13"/>
        <v>0.1111111111111111</v>
      </c>
    </row>
    <row r="110" spans="1:23" s="27" customFormat="1" x14ac:dyDescent="0.25">
      <c r="A110" s="27" t="s">
        <v>59</v>
      </c>
      <c r="B110" s="27" t="s">
        <v>1442</v>
      </c>
      <c r="C110" s="27" t="s">
        <v>1458</v>
      </c>
      <c r="D110" s="27" t="s">
        <v>15</v>
      </c>
      <c r="E110" s="27" t="s">
        <v>24</v>
      </c>
      <c r="F110" s="27">
        <v>0.22</v>
      </c>
      <c r="G110" s="27">
        <v>1</v>
      </c>
      <c r="H110" s="32">
        <v>24</v>
      </c>
      <c r="I110" s="32">
        <v>28</v>
      </c>
      <c r="J110" s="27">
        <f t="shared" si="12"/>
        <v>52</v>
      </c>
      <c r="K110" s="28">
        <v>75</v>
      </c>
      <c r="L110" s="31">
        <f t="shared" si="20"/>
        <v>0.46153846153846156</v>
      </c>
      <c r="M110" s="31">
        <f t="shared" si="21"/>
        <v>0.53846153846153844</v>
      </c>
      <c r="N110" s="28">
        <f t="shared" si="22"/>
        <v>1.4423076923076923</v>
      </c>
      <c r="O110" s="28">
        <v>4</v>
      </c>
      <c r="P110" s="31" t="s">
        <v>1672</v>
      </c>
      <c r="Q110" s="28" t="s">
        <v>2501</v>
      </c>
      <c r="R110" s="27">
        <v>75</v>
      </c>
      <c r="T110" s="27">
        <v>23.5</v>
      </c>
      <c r="U110" s="27">
        <f t="shared" si="13"/>
        <v>0.1702127659574468</v>
      </c>
    </row>
    <row r="111" spans="1:23" s="27" customFormat="1" x14ac:dyDescent="0.25">
      <c r="A111" s="27" t="s">
        <v>59</v>
      </c>
      <c r="B111" s="27" t="s">
        <v>1380</v>
      </c>
      <c r="C111" s="27" t="s">
        <v>1387</v>
      </c>
      <c r="D111" s="27" t="s">
        <v>27</v>
      </c>
      <c r="E111" s="27" t="s">
        <v>24</v>
      </c>
      <c r="F111" s="27">
        <v>4.5999999999999999E-2</v>
      </c>
      <c r="G111" s="27">
        <v>1</v>
      </c>
      <c r="H111" s="32">
        <v>20</v>
      </c>
      <c r="I111" s="32">
        <v>20</v>
      </c>
      <c r="J111" s="27">
        <f t="shared" si="12"/>
        <v>40</v>
      </c>
      <c r="K111" s="28">
        <v>75</v>
      </c>
      <c r="L111" s="31">
        <f t="shared" si="20"/>
        <v>0.5</v>
      </c>
      <c r="M111" s="31">
        <f t="shared" si="21"/>
        <v>0.5</v>
      </c>
      <c r="N111" s="28">
        <f t="shared" si="22"/>
        <v>1.875</v>
      </c>
      <c r="O111" s="28"/>
      <c r="P111" s="32"/>
      <c r="Q111" s="27">
        <v>51</v>
      </c>
      <c r="U111" s="27" t="e">
        <f t="shared" si="13"/>
        <v>#DIV/0!</v>
      </c>
    </row>
    <row r="112" spans="1:23" s="27" customFormat="1" x14ac:dyDescent="0.25">
      <c r="A112" s="27" t="s">
        <v>59</v>
      </c>
      <c r="B112" s="27" t="s">
        <v>767</v>
      </c>
      <c r="C112" s="27" t="s">
        <v>777</v>
      </c>
      <c r="D112" s="27" t="s">
        <v>27</v>
      </c>
      <c r="E112" s="27" t="s">
        <v>24</v>
      </c>
      <c r="F112" s="27">
        <v>0.67500000000000004</v>
      </c>
      <c r="G112" s="27">
        <v>3</v>
      </c>
      <c r="H112" s="32">
        <v>29.5</v>
      </c>
      <c r="I112" s="32">
        <v>37.5</v>
      </c>
      <c r="J112" s="27">
        <f t="shared" si="12"/>
        <v>67</v>
      </c>
      <c r="K112" s="28">
        <v>75</v>
      </c>
      <c r="L112" s="31">
        <f t="shared" si="20"/>
        <v>0.44029850746268656</v>
      </c>
      <c r="M112" s="31">
        <f t="shared" si="21"/>
        <v>0.55970149253731338</v>
      </c>
      <c r="N112" s="28">
        <f t="shared" si="22"/>
        <v>1.1194029850746268</v>
      </c>
      <c r="O112" s="28"/>
      <c r="P112" s="32"/>
      <c r="U112" s="27" t="e">
        <f t="shared" si="13"/>
        <v>#DIV/0!</v>
      </c>
    </row>
    <row r="113" spans="1:21" s="27" customFormat="1" x14ac:dyDescent="0.25">
      <c r="A113" s="27" t="s">
        <v>59</v>
      </c>
      <c r="B113" s="27" t="s">
        <v>1442</v>
      </c>
      <c r="C113" s="27" t="s">
        <v>1446</v>
      </c>
      <c r="D113" s="27" t="s">
        <v>15</v>
      </c>
      <c r="E113" s="27" t="s">
        <v>24</v>
      </c>
      <c r="F113" s="27">
        <v>0.36</v>
      </c>
      <c r="G113" s="27">
        <v>1.5</v>
      </c>
      <c r="H113" s="32">
        <v>27.5</v>
      </c>
      <c r="I113" s="32">
        <v>38</v>
      </c>
      <c r="J113" s="27">
        <f t="shared" si="12"/>
        <v>65.5</v>
      </c>
      <c r="K113" s="28">
        <v>80</v>
      </c>
      <c r="L113" s="31">
        <f t="shared" si="20"/>
        <v>0.41984732824427479</v>
      </c>
      <c r="M113" s="31">
        <f t="shared" si="21"/>
        <v>0.58015267175572527</v>
      </c>
      <c r="N113" s="28">
        <f t="shared" si="22"/>
        <v>1.2213740458015268</v>
      </c>
      <c r="O113" s="28"/>
      <c r="P113" s="31" t="s">
        <v>1672</v>
      </c>
      <c r="Q113" s="28" t="s">
        <v>2494</v>
      </c>
      <c r="U113" s="27" t="e">
        <f t="shared" si="13"/>
        <v>#DIV/0!</v>
      </c>
    </row>
    <row r="114" spans="1:21" s="27" customFormat="1" x14ac:dyDescent="0.25">
      <c r="A114" s="27" t="s">
        <v>59</v>
      </c>
      <c r="B114" s="27" t="s">
        <v>728</v>
      </c>
      <c r="C114" s="27" t="s">
        <v>729</v>
      </c>
      <c r="D114" s="27" t="s">
        <v>15</v>
      </c>
      <c r="E114" s="27" t="s">
        <v>50</v>
      </c>
      <c r="F114" s="27">
        <v>0.65549999999999997</v>
      </c>
      <c r="G114" s="27">
        <v>2</v>
      </c>
      <c r="H114" s="32">
        <v>27</v>
      </c>
      <c r="I114" s="32">
        <v>40</v>
      </c>
      <c r="J114" s="27">
        <f t="shared" si="12"/>
        <v>67</v>
      </c>
      <c r="K114" s="28">
        <v>90</v>
      </c>
      <c r="L114" s="31">
        <f t="shared" si="20"/>
        <v>0.40298507462686567</v>
      </c>
      <c r="M114" s="31">
        <f t="shared" si="21"/>
        <v>0.59701492537313428</v>
      </c>
      <c r="N114" s="28">
        <f t="shared" si="22"/>
        <v>1.3432835820895523</v>
      </c>
      <c r="O114" s="28">
        <v>3</v>
      </c>
      <c r="P114" s="31" t="s">
        <v>1672</v>
      </c>
      <c r="Q114" s="28" t="s">
        <v>2478</v>
      </c>
      <c r="R114" s="27" t="s">
        <v>2479</v>
      </c>
      <c r="T114" s="27">
        <v>30</v>
      </c>
      <c r="U114" s="27">
        <f t="shared" si="13"/>
        <v>0.1</v>
      </c>
    </row>
    <row r="115" spans="1:21" s="27" customFormat="1" x14ac:dyDescent="0.25">
      <c r="A115" s="27" t="s">
        <v>59</v>
      </c>
      <c r="B115" s="27" t="s">
        <v>1442</v>
      </c>
      <c r="C115" s="27" t="s">
        <v>1443</v>
      </c>
      <c r="D115" s="27" t="s">
        <v>15</v>
      </c>
      <c r="E115" s="27" t="s">
        <v>24</v>
      </c>
      <c r="F115" s="27">
        <v>0.21</v>
      </c>
      <c r="G115" s="27">
        <v>1</v>
      </c>
      <c r="H115" s="32">
        <v>23.5</v>
      </c>
      <c r="I115" s="32">
        <v>32.5</v>
      </c>
      <c r="J115" s="27">
        <f t="shared" si="12"/>
        <v>56</v>
      </c>
      <c r="K115" s="28">
        <v>90</v>
      </c>
      <c r="L115" s="31">
        <f t="shared" si="20"/>
        <v>0.41964285714285715</v>
      </c>
      <c r="M115" s="31">
        <f t="shared" si="21"/>
        <v>0.58035714285714279</v>
      </c>
      <c r="N115" s="28">
        <f t="shared" si="22"/>
        <v>1.6071428571428572</v>
      </c>
      <c r="O115" s="28"/>
      <c r="P115" s="32"/>
      <c r="Q115" s="27" t="s">
        <v>2489</v>
      </c>
      <c r="U115" s="27" t="e">
        <f t="shared" si="13"/>
        <v>#DIV/0!</v>
      </c>
    </row>
    <row r="116" spans="1:21" s="27" customFormat="1" x14ac:dyDescent="0.25">
      <c r="A116" s="27" t="s">
        <v>2077</v>
      </c>
      <c r="B116" s="27" t="s">
        <v>2170</v>
      </c>
      <c r="C116" s="27" t="s">
        <v>2171</v>
      </c>
      <c r="D116" s="27" t="s">
        <v>15</v>
      </c>
      <c r="E116" s="27" t="s">
        <v>16</v>
      </c>
      <c r="F116" s="27">
        <v>1.99</v>
      </c>
      <c r="G116" s="27">
        <v>2</v>
      </c>
      <c r="H116" s="32">
        <v>43</v>
      </c>
      <c r="I116" s="32">
        <v>130</v>
      </c>
      <c r="J116" s="27">
        <f t="shared" si="12"/>
        <v>173</v>
      </c>
      <c r="K116" s="28">
        <v>100</v>
      </c>
      <c r="L116" s="31">
        <f t="shared" si="20"/>
        <v>0.24855491329479767</v>
      </c>
      <c r="M116" s="31">
        <f t="shared" si="21"/>
        <v>0.75144508670520227</v>
      </c>
      <c r="N116" s="28">
        <f t="shared" si="22"/>
        <v>0.5780346820809249</v>
      </c>
      <c r="O116" s="28">
        <v>3</v>
      </c>
      <c r="P116" s="32" t="s">
        <v>1689</v>
      </c>
      <c r="Q116" s="27">
        <v>156</v>
      </c>
      <c r="R116" s="27">
        <v>92.5</v>
      </c>
      <c r="T116" s="27">
        <v>30</v>
      </c>
      <c r="U116" s="27">
        <f t="shared" si="13"/>
        <v>0.1</v>
      </c>
    </row>
    <row r="117" spans="1:21" s="27" customFormat="1" x14ac:dyDescent="0.25">
      <c r="A117" s="27" t="s">
        <v>2051</v>
      </c>
      <c r="B117" s="27" t="s">
        <v>2052</v>
      </c>
      <c r="C117" s="27" t="s">
        <v>2056</v>
      </c>
      <c r="D117" s="27" t="s">
        <v>44</v>
      </c>
      <c r="E117" s="27" t="s">
        <v>46</v>
      </c>
      <c r="F117" s="27">
        <v>1.25</v>
      </c>
      <c r="G117" s="27">
        <v>1</v>
      </c>
      <c r="H117" s="32">
        <v>47</v>
      </c>
      <c r="I117" s="32">
        <v>180</v>
      </c>
      <c r="J117" s="27">
        <f t="shared" si="12"/>
        <v>227</v>
      </c>
      <c r="K117" s="28">
        <v>105</v>
      </c>
      <c r="L117" s="31">
        <f t="shared" si="20"/>
        <v>0.20704845814977973</v>
      </c>
      <c r="M117" s="31">
        <f t="shared" si="21"/>
        <v>0.79295154185022021</v>
      </c>
      <c r="N117" s="28">
        <f t="shared" si="22"/>
        <v>0.46255506607929514</v>
      </c>
      <c r="O117" s="28"/>
      <c r="P117" s="32" t="s">
        <v>1689</v>
      </c>
      <c r="Q117" s="27" t="s">
        <v>2193</v>
      </c>
      <c r="U117" s="27" t="e">
        <f t="shared" si="13"/>
        <v>#DIV/0!</v>
      </c>
    </row>
    <row r="118" spans="1:21" s="27" customFormat="1" x14ac:dyDescent="0.25">
      <c r="A118" s="27" t="s">
        <v>59</v>
      </c>
      <c r="B118" s="27" t="s">
        <v>1442</v>
      </c>
      <c r="C118" s="27" t="s">
        <v>1237</v>
      </c>
      <c r="D118" s="27" t="s">
        <v>27</v>
      </c>
      <c r="E118" s="27" t="s">
        <v>24</v>
      </c>
      <c r="F118" s="27">
        <v>0.26</v>
      </c>
      <c r="G118" s="27">
        <v>1</v>
      </c>
      <c r="H118" s="32">
        <v>26</v>
      </c>
      <c r="I118" s="32">
        <v>35</v>
      </c>
      <c r="J118" s="27">
        <f t="shared" si="12"/>
        <v>61</v>
      </c>
      <c r="K118" s="28">
        <v>120</v>
      </c>
      <c r="L118" s="31">
        <f t="shared" si="20"/>
        <v>0.42622950819672129</v>
      </c>
      <c r="M118" s="31">
        <f t="shared" si="21"/>
        <v>0.57377049180327866</v>
      </c>
      <c r="N118" s="28">
        <f t="shared" si="22"/>
        <v>1.9672131147540983</v>
      </c>
      <c r="O118" s="28">
        <v>3</v>
      </c>
      <c r="P118" s="32" t="s">
        <v>1759</v>
      </c>
      <c r="Q118" s="27" t="s">
        <v>2486</v>
      </c>
      <c r="U118" s="27" t="e">
        <f t="shared" si="13"/>
        <v>#DIV/0!</v>
      </c>
    </row>
    <row r="119" spans="1:21" s="27" customFormat="1" x14ac:dyDescent="0.25">
      <c r="A119" s="27" t="s">
        <v>59</v>
      </c>
      <c r="B119" s="27" t="s">
        <v>1358</v>
      </c>
      <c r="C119" s="27" t="s">
        <v>225</v>
      </c>
      <c r="D119" s="27" t="s">
        <v>15</v>
      </c>
      <c r="E119" s="27" t="s">
        <v>16</v>
      </c>
      <c r="G119" s="27">
        <v>1.5</v>
      </c>
      <c r="H119" s="31"/>
      <c r="I119" s="32">
        <v>32</v>
      </c>
      <c r="K119" s="28">
        <v>135</v>
      </c>
      <c r="L119" s="31"/>
      <c r="M119" s="31"/>
      <c r="N119" s="28"/>
      <c r="O119" s="28">
        <v>2</v>
      </c>
      <c r="P119" s="32"/>
      <c r="T119" s="27">
        <v>20</v>
      </c>
      <c r="U119" s="27">
        <f t="shared" si="13"/>
        <v>0.1</v>
      </c>
    </row>
    <row r="120" spans="1:21" s="27" customFormat="1" x14ac:dyDescent="0.25">
      <c r="A120" s="27" t="s">
        <v>2077</v>
      </c>
      <c r="B120" s="27" t="s">
        <v>2170</v>
      </c>
      <c r="C120" s="27" t="s">
        <v>2175</v>
      </c>
      <c r="D120" s="27" t="s">
        <v>15</v>
      </c>
      <c r="E120" s="27" t="s">
        <v>16</v>
      </c>
      <c r="F120" s="27">
        <v>1.35</v>
      </c>
      <c r="G120" s="27">
        <v>2</v>
      </c>
      <c r="H120" s="32">
        <v>42.8</v>
      </c>
      <c r="I120" s="32">
        <v>95</v>
      </c>
      <c r="J120" s="27">
        <f t="shared" si="12"/>
        <v>137.80000000000001</v>
      </c>
      <c r="K120" s="28">
        <v>138.5</v>
      </c>
      <c r="L120" s="31">
        <f t="shared" ref="L120:L132" si="23">H120/(H120+I120)</f>
        <v>0.31059506531204639</v>
      </c>
      <c r="M120" s="31">
        <f t="shared" ref="M120:M132" si="24">1-L120</f>
        <v>0.68940493468795361</v>
      </c>
      <c r="N120" s="28">
        <f t="shared" ref="N120:N127" si="25">K120/(H120+I120)</f>
        <v>1.0050798258345428</v>
      </c>
      <c r="O120" s="28">
        <v>3</v>
      </c>
      <c r="P120" s="32" t="s">
        <v>1759</v>
      </c>
      <c r="Q120" s="27">
        <v>148</v>
      </c>
      <c r="R120" s="27" t="s">
        <v>2228</v>
      </c>
      <c r="T120" s="27">
        <v>27</v>
      </c>
      <c r="U120" s="27">
        <f t="shared" si="13"/>
        <v>0.1111111111111111</v>
      </c>
    </row>
    <row r="121" spans="1:21" s="27" customFormat="1" x14ac:dyDescent="0.25">
      <c r="A121" s="27" t="s">
        <v>2051</v>
      </c>
      <c r="B121" s="27" t="s">
        <v>2052</v>
      </c>
      <c r="C121" s="27" t="s">
        <v>2060</v>
      </c>
      <c r="D121" s="27" t="s">
        <v>15</v>
      </c>
      <c r="E121" s="27" t="s">
        <v>50</v>
      </c>
      <c r="F121" s="27">
        <v>1.4750000000000001</v>
      </c>
      <c r="G121" s="27">
        <v>1</v>
      </c>
      <c r="H121" s="32">
        <v>59</v>
      </c>
      <c r="I121" s="32">
        <v>165</v>
      </c>
      <c r="J121" s="27">
        <f t="shared" si="12"/>
        <v>224</v>
      </c>
      <c r="K121" s="28">
        <v>150</v>
      </c>
      <c r="L121" s="31">
        <f t="shared" si="23"/>
        <v>0.26339285714285715</v>
      </c>
      <c r="M121" s="31">
        <f t="shared" si="24"/>
        <v>0.73660714285714279</v>
      </c>
      <c r="N121" s="28">
        <f t="shared" si="25"/>
        <v>0.6696428571428571</v>
      </c>
      <c r="O121" s="28">
        <v>6</v>
      </c>
      <c r="P121" s="32" t="s">
        <v>1689</v>
      </c>
      <c r="Q121" s="27">
        <v>229</v>
      </c>
      <c r="U121" s="27" t="e">
        <f t="shared" si="13"/>
        <v>#DIV/0!</v>
      </c>
    </row>
    <row r="122" spans="1:21" s="27" customFormat="1" x14ac:dyDescent="0.25">
      <c r="A122" s="27" t="s">
        <v>2051</v>
      </c>
      <c r="B122" s="27" t="s">
        <v>2052</v>
      </c>
      <c r="C122" s="27" t="s">
        <v>2058</v>
      </c>
      <c r="D122" s="27" t="s">
        <v>15</v>
      </c>
      <c r="E122" s="27" t="s">
        <v>16</v>
      </c>
      <c r="F122" s="27">
        <v>0.94500000000000006</v>
      </c>
      <c r="G122" s="27">
        <v>1</v>
      </c>
      <c r="H122" s="32">
        <v>50</v>
      </c>
      <c r="I122" s="32">
        <v>162</v>
      </c>
      <c r="J122" s="27">
        <f t="shared" si="12"/>
        <v>212</v>
      </c>
      <c r="K122" s="28">
        <v>160</v>
      </c>
      <c r="L122" s="31">
        <f t="shared" si="23"/>
        <v>0.23584905660377359</v>
      </c>
      <c r="M122" s="31">
        <f t="shared" si="24"/>
        <v>0.76415094339622636</v>
      </c>
      <c r="N122" s="28">
        <f t="shared" si="25"/>
        <v>0.75471698113207553</v>
      </c>
      <c r="O122" s="28"/>
      <c r="P122" s="32" t="s">
        <v>1689</v>
      </c>
      <c r="Q122" s="27" t="s">
        <v>2198</v>
      </c>
      <c r="T122" s="27">
        <v>28</v>
      </c>
      <c r="U122" s="27">
        <f t="shared" si="13"/>
        <v>0</v>
      </c>
    </row>
    <row r="123" spans="1:21" s="27" customFormat="1" x14ac:dyDescent="0.25">
      <c r="A123" s="27" t="s">
        <v>2051</v>
      </c>
      <c r="B123" s="27" t="s">
        <v>2052</v>
      </c>
      <c r="C123" s="27" t="s">
        <v>2053</v>
      </c>
      <c r="D123" s="27" t="s">
        <v>101</v>
      </c>
      <c r="E123" s="27" t="s">
        <v>16</v>
      </c>
      <c r="F123" s="27">
        <v>1.4750000000000001</v>
      </c>
      <c r="G123" s="27">
        <v>1</v>
      </c>
      <c r="H123" s="32">
        <v>50</v>
      </c>
      <c r="I123" s="32">
        <v>177</v>
      </c>
      <c r="J123" s="27">
        <f t="shared" si="12"/>
        <v>227</v>
      </c>
      <c r="K123" s="28">
        <v>160</v>
      </c>
      <c r="L123" s="31">
        <f t="shared" si="23"/>
        <v>0.22026431718061673</v>
      </c>
      <c r="M123" s="31">
        <f t="shared" si="24"/>
        <v>0.77973568281938332</v>
      </c>
      <c r="N123" s="28">
        <f t="shared" si="25"/>
        <v>0.70484581497797361</v>
      </c>
      <c r="O123" s="28"/>
      <c r="P123" s="32" t="s">
        <v>1759</v>
      </c>
      <c r="Q123" s="27" t="s">
        <v>2206</v>
      </c>
      <c r="U123" s="27" t="e">
        <f t="shared" si="13"/>
        <v>#DIV/0!</v>
      </c>
    </row>
    <row r="124" spans="1:21" s="27" customFormat="1" x14ac:dyDescent="0.25">
      <c r="A124" s="27" t="s">
        <v>2077</v>
      </c>
      <c r="B124" s="27" t="s">
        <v>2170</v>
      </c>
      <c r="C124" s="27" t="s">
        <v>2179</v>
      </c>
      <c r="D124" s="27" t="s">
        <v>15</v>
      </c>
      <c r="E124" s="27" t="s">
        <v>16</v>
      </c>
      <c r="F124" s="27">
        <v>1.1499999999999999</v>
      </c>
      <c r="G124" s="27">
        <v>1</v>
      </c>
      <c r="H124" s="32">
        <v>44.5</v>
      </c>
      <c r="I124" s="32">
        <v>101.5</v>
      </c>
      <c r="J124" s="27">
        <f t="shared" si="12"/>
        <v>146</v>
      </c>
      <c r="K124" s="28">
        <v>190</v>
      </c>
      <c r="L124" s="31">
        <f t="shared" si="23"/>
        <v>0.3047945205479452</v>
      </c>
      <c r="M124" s="31">
        <f t="shared" si="24"/>
        <v>0.6952054794520548</v>
      </c>
      <c r="N124" s="28">
        <f t="shared" si="25"/>
        <v>1.3013698630136987</v>
      </c>
      <c r="O124" s="28">
        <v>3</v>
      </c>
      <c r="P124" s="32" t="s">
        <v>1689</v>
      </c>
      <c r="Q124" s="27">
        <v>151</v>
      </c>
      <c r="R124" s="27">
        <v>90</v>
      </c>
      <c r="T124" s="27">
        <v>30</v>
      </c>
      <c r="U124" s="27">
        <f t="shared" si="13"/>
        <v>0.1</v>
      </c>
    </row>
    <row r="125" spans="1:21" s="27" customFormat="1" x14ac:dyDescent="0.25">
      <c r="A125" s="27" t="s">
        <v>59</v>
      </c>
      <c r="B125" s="27" t="s">
        <v>1442</v>
      </c>
      <c r="C125" s="27" t="s">
        <v>1455</v>
      </c>
      <c r="D125" s="27" t="s">
        <v>15</v>
      </c>
      <c r="E125" s="27" t="s">
        <v>24</v>
      </c>
      <c r="F125" s="27">
        <v>0.41</v>
      </c>
      <c r="G125" s="27">
        <v>1</v>
      </c>
      <c r="H125" s="32">
        <v>28</v>
      </c>
      <c r="I125" s="32">
        <v>30</v>
      </c>
      <c r="J125" s="27">
        <f t="shared" si="12"/>
        <v>58</v>
      </c>
      <c r="K125" s="28">
        <v>200</v>
      </c>
      <c r="L125" s="31">
        <f t="shared" si="23"/>
        <v>0.48275862068965519</v>
      </c>
      <c r="M125" s="31">
        <f t="shared" si="24"/>
        <v>0.51724137931034475</v>
      </c>
      <c r="N125" s="28">
        <f t="shared" si="25"/>
        <v>3.4482758620689653</v>
      </c>
      <c r="O125" s="28">
        <v>3.5</v>
      </c>
      <c r="P125" s="31" t="s">
        <v>1672</v>
      </c>
      <c r="Q125" s="28" t="s">
        <v>2483</v>
      </c>
      <c r="T125" s="27">
        <v>24</v>
      </c>
      <c r="U125" s="27">
        <f t="shared" si="13"/>
        <v>0.14583333333333334</v>
      </c>
    </row>
    <row r="126" spans="1:21" s="27" customFormat="1" x14ac:dyDescent="0.25">
      <c r="A126" s="27" t="s">
        <v>2077</v>
      </c>
      <c r="B126" s="27" t="s">
        <v>2088</v>
      </c>
      <c r="C126" s="27" t="s">
        <v>2089</v>
      </c>
      <c r="D126" s="27" t="s">
        <v>96</v>
      </c>
      <c r="E126" s="27" t="s">
        <v>16</v>
      </c>
      <c r="F126" s="27">
        <v>1.46</v>
      </c>
      <c r="G126" s="27">
        <v>1</v>
      </c>
      <c r="H126" s="32">
        <v>56.5</v>
      </c>
      <c r="I126" s="32">
        <v>159.5</v>
      </c>
      <c r="J126" s="27">
        <f t="shared" si="12"/>
        <v>216</v>
      </c>
      <c r="K126" s="28">
        <v>205</v>
      </c>
      <c r="L126" s="31">
        <f t="shared" si="23"/>
        <v>0.26157407407407407</v>
      </c>
      <c r="M126" s="31">
        <f t="shared" si="24"/>
        <v>0.73842592592592593</v>
      </c>
      <c r="N126" s="28">
        <f t="shared" si="25"/>
        <v>0.94907407407407407</v>
      </c>
      <c r="O126" s="28"/>
      <c r="P126" s="32" t="s">
        <v>1689</v>
      </c>
      <c r="T126" s="27">
        <v>30</v>
      </c>
      <c r="U126" s="27">
        <f t="shared" si="13"/>
        <v>0</v>
      </c>
    </row>
    <row r="127" spans="1:21" s="27" customFormat="1" x14ac:dyDescent="0.25">
      <c r="A127" s="27" t="s">
        <v>2051</v>
      </c>
      <c r="B127" s="27" t="s">
        <v>2052</v>
      </c>
      <c r="C127" s="27" t="s">
        <v>396</v>
      </c>
      <c r="D127" s="27" t="s">
        <v>15</v>
      </c>
      <c r="E127" s="27" t="s">
        <v>16</v>
      </c>
      <c r="F127" s="27">
        <v>1.395</v>
      </c>
      <c r="G127" s="27">
        <v>1</v>
      </c>
      <c r="H127" s="32">
        <v>56</v>
      </c>
      <c r="I127" s="32">
        <v>164.5</v>
      </c>
      <c r="J127" s="27">
        <f t="shared" si="12"/>
        <v>220.5</v>
      </c>
      <c r="K127" s="28">
        <v>293</v>
      </c>
      <c r="L127" s="31">
        <f t="shared" si="23"/>
        <v>0.25396825396825395</v>
      </c>
      <c r="M127" s="31">
        <f t="shared" si="24"/>
        <v>0.74603174603174605</v>
      </c>
      <c r="N127" s="28">
        <f t="shared" si="25"/>
        <v>1.3287981859410432</v>
      </c>
      <c r="O127" s="28">
        <v>5</v>
      </c>
      <c r="P127" s="32" t="s">
        <v>1689</v>
      </c>
      <c r="Q127" s="27">
        <v>198</v>
      </c>
      <c r="T127" s="27">
        <v>35</v>
      </c>
      <c r="U127" s="27">
        <f t="shared" si="13"/>
        <v>0.14285714285714285</v>
      </c>
    </row>
    <row r="128" spans="1:21" x14ac:dyDescent="0.25">
      <c r="A128" s="17" t="s">
        <v>2063</v>
      </c>
      <c r="B128" s="17" t="s">
        <v>2101</v>
      </c>
      <c r="C128" s="17" t="s">
        <v>2112</v>
      </c>
      <c r="D128" s="25" t="s">
        <v>15</v>
      </c>
      <c r="E128" s="17" t="s">
        <v>50</v>
      </c>
      <c r="F128" s="25">
        <v>1.165</v>
      </c>
      <c r="G128" s="25">
        <v>3.5</v>
      </c>
      <c r="H128" s="32">
        <v>24.6</v>
      </c>
      <c r="I128" s="32">
        <v>63</v>
      </c>
      <c r="L128" s="31">
        <f t="shared" si="23"/>
        <v>0.28082191780821919</v>
      </c>
      <c r="M128" s="31">
        <f t="shared" si="24"/>
        <v>0.71917808219178081</v>
      </c>
      <c r="O128" s="22">
        <v>1</v>
      </c>
      <c r="P128" s="32" t="s">
        <v>1672</v>
      </c>
      <c r="T128" s="25">
        <v>13</v>
      </c>
      <c r="U128" s="27">
        <f t="shared" si="13"/>
        <v>7.6923076923076927E-2</v>
      </c>
    </row>
    <row r="129" spans="1:21" x14ac:dyDescent="0.25">
      <c r="A129" s="17" t="s">
        <v>28</v>
      </c>
      <c r="B129" s="17" t="s">
        <v>1402</v>
      </c>
      <c r="C129" s="17" t="s">
        <v>1409</v>
      </c>
      <c r="D129" s="25" t="s">
        <v>96</v>
      </c>
      <c r="E129" s="17" t="s">
        <v>16</v>
      </c>
      <c r="F129" s="25">
        <v>0.17</v>
      </c>
      <c r="G129" s="25">
        <v>2</v>
      </c>
      <c r="H129" s="32">
        <v>34</v>
      </c>
      <c r="I129" s="32">
        <v>2</v>
      </c>
      <c r="L129" s="31">
        <f t="shared" si="23"/>
        <v>0.94444444444444442</v>
      </c>
      <c r="M129" s="31">
        <f t="shared" si="24"/>
        <v>5.555555555555558E-2</v>
      </c>
      <c r="O129" s="22">
        <v>3</v>
      </c>
      <c r="P129" s="31" t="s">
        <v>1689</v>
      </c>
      <c r="Q129" s="17">
        <v>42</v>
      </c>
      <c r="T129" s="25">
        <v>15</v>
      </c>
      <c r="U129" s="27">
        <f t="shared" si="13"/>
        <v>0.2</v>
      </c>
    </row>
    <row r="130" spans="1:21" x14ac:dyDescent="0.25">
      <c r="A130" s="17" t="s">
        <v>675</v>
      </c>
      <c r="B130" s="17" t="s">
        <v>676</v>
      </c>
      <c r="C130" s="17" t="s">
        <v>429</v>
      </c>
      <c r="D130" s="25" t="s">
        <v>15</v>
      </c>
      <c r="E130" s="17" t="s">
        <v>50</v>
      </c>
      <c r="F130" s="25">
        <v>0.06</v>
      </c>
      <c r="G130" s="25">
        <v>1</v>
      </c>
      <c r="H130" s="32">
        <v>40</v>
      </c>
      <c r="I130" s="32">
        <v>58</v>
      </c>
      <c r="L130" s="31">
        <f t="shared" si="23"/>
        <v>0.40816326530612246</v>
      </c>
      <c r="M130" s="31">
        <f t="shared" si="24"/>
        <v>0.59183673469387754</v>
      </c>
      <c r="P130" s="32" t="s">
        <v>1689</v>
      </c>
      <c r="T130" s="25">
        <v>17</v>
      </c>
      <c r="U130" s="27">
        <f t="shared" si="13"/>
        <v>0</v>
      </c>
    </row>
    <row r="131" spans="1:21" x14ac:dyDescent="0.25">
      <c r="A131" s="17" t="s">
        <v>59</v>
      </c>
      <c r="B131" s="17" t="s">
        <v>1289</v>
      </c>
      <c r="C131" s="17" t="s">
        <v>1292</v>
      </c>
      <c r="D131" s="25" t="s">
        <v>15</v>
      </c>
      <c r="E131" s="17" t="s">
        <v>16</v>
      </c>
      <c r="F131" s="25">
        <v>0.4</v>
      </c>
      <c r="G131" s="25">
        <v>2</v>
      </c>
      <c r="H131" s="32">
        <v>26.2</v>
      </c>
      <c r="I131" s="32">
        <v>41.5</v>
      </c>
      <c r="L131" s="31">
        <f t="shared" si="23"/>
        <v>0.38700147710487443</v>
      </c>
      <c r="M131" s="31">
        <f t="shared" si="24"/>
        <v>0.61299852289512557</v>
      </c>
      <c r="O131" s="22">
        <v>4</v>
      </c>
      <c r="P131" s="31" t="s">
        <v>1672</v>
      </c>
      <c r="Q131" s="17">
        <v>104</v>
      </c>
      <c r="R131" s="17" t="s">
        <v>2458</v>
      </c>
      <c r="T131" s="25">
        <v>18</v>
      </c>
      <c r="U131" s="27">
        <f t="shared" ref="U131:U194" si="26">O131/T131</f>
        <v>0.22222222222222221</v>
      </c>
    </row>
    <row r="132" spans="1:21" x14ac:dyDescent="0.25">
      <c r="A132" s="17" t="s">
        <v>2063</v>
      </c>
      <c r="B132" s="17" t="s">
        <v>2101</v>
      </c>
      <c r="C132" s="17" t="s">
        <v>714</v>
      </c>
      <c r="D132" s="25" t="s">
        <v>15</v>
      </c>
      <c r="E132" s="17" t="s">
        <v>16</v>
      </c>
      <c r="F132" s="25">
        <v>1.7799999999999998</v>
      </c>
      <c r="G132" s="25">
        <v>3</v>
      </c>
      <c r="H132" s="32">
        <v>30</v>
      </c>
      <c r="I132" s="32">
        <v>45</v>
      </c>
      <c r="L132" s="31">
        <f t="shared" si="23"/>
        <v>0.4</v>
      </c>
      <c r="M132" s="31">
        <f t="shared" si="24"/>
        <v>0.6</v>
      </c>
      <c r="O132" s="22">
        <v>2</v>
      </c>
      <c r="P132" s="32" t="s">
        <v>1759</v>
      </c>
      <c r="Q132" s="17">
        <v>95</v>
      </c>
      <c r="T132" s="25">
        <v>18</v>
      </c>
      <c r="U132" s="27">
        <f t="shared" si="26"/>
        <v>0.1111111111111111</v>
      </c>
    </row>
    <row r="133" spans="1:21" x14ac:dyDescent="0.25">
      <c r="A133" s="17" t="s">
        <v>2063</v>
      </c>
      <c r="B133" s="17" t="s">
        <v>2101</v>
      </c>
      <c r="C133" s="17" t="s">
        <v>2153</v>
      </c>
      <c r="D133" s="25" t="s">
        <v>15</v>
      </c>
      <c r="E133" s="17" t="s">
        <v>16</v>
      </c>
      <c r="F133" s="25">
        <v>2.0499999999999998</v>
      </c>
      <c r="G133" s="25">
        <v>2.6</v>
      </c>
      <c r="H133" s="32">
        <v>29.2</v>
      </c>
      <c r="O133" s="22">
        <v>3</v>
      </c>
      <c r="P133" s="32" t="s">
        <v>1673</v>
      </c>
      <c r="Q133" s="17">
        <v>108</v>
      </c>
      <c r="R133" s="17">
        <v>74</v>
      </c>
      <c r="T133" s="25">
        <v>18</v>
      </c>
      <c r="U133" s="27">
        <f t="shared" si="26"/>
        <v>0.16666666666666666</v>
      </c>
    </row>
    <row r="134" spans="1:21" x14ac:dyDescent="0.25">
      <c r="A134" s="17" t="s">
        <v>59</v>
      </c>
      <c r="B134" s="17" t="s">
        <v>1289</v>
      </c>
      <c r="C134" s="17" t="s">
        <v>70</v>
      </c>
      <c r="D134" s="25" t="s">
        <v>44</v>
      </c>
      <c r="E134" s="17" t="s">
        <v>16</v>
      </c>
      <c r="F134" s="25">
        <v>0.39</v>
      </c>
      <c r="G134" s="25">
        <v>1</v>
      </c>
      <c r="H134" s="32">
        <v>28.5</v>
      </c>
      <c r="I134" s="32">
        <v>41</v>
      </c>
      <c r="L134" s="31">
        <f t="shared" ref="L134:L149" si="27">H134/(H134+I134)</f>
        <v>0.41007194244604317</v>
      </c>
      <c r="M134" s="31">
        <f t="shared" ref="M134:M149" si="28">1-L134</f>
        <v>0.58992805755395683</v>
      </c>
      <c r="P134" s="31" t="s">
        <v>1689</v>
      </c>
      <c r="Q134" s="17">
        <v>90</v>
      </c>
      <c r="T134" s="25">
        <v>19</v>
      </c>
      <c r="U134" s="27">
        <f t="shared" si="26"/>
        <v>0</v>
      </c>
    </row>
    <row r="135" spans="1:21" x14ac:dyDescent="0.25">
      <c r="A135" s="17" t="s">
        <v>59</v>
      </c>
      <c r="B135" s="17" t="s">
        <v>981</v>
      </c>
      <c r="C135" s="17" t="s">
        <v>982</v>
      </c>
      <c r="D135" s="25" t="s">
        <v>27</v>
      </c>
      <c r="E135" s="17" t="s">
        <v>16</v>
      </c>
      <c r="F135" s="25">
        <v>0.5675</v>
      </c>
      <c r="G135" s="25">
        <v>1</v>
      </c>
      <c r="H135" s="32">
        <v>25</v>
      </c>
      <c r="I135" s="32">
        <v>32.5</v>
      </c>
      <c r="L135" s="31">
        <f t="shared" si="27"/>
        <v>0.43478260869565216</v>
      </c>
      <c r="M135" s="31">
        <f t="shared" si="28"/>
        <v>0.56521739130434789</v>
      </c>
      <c r="O135" s="22">
        <v>2.5</v>
      </c>
      <c r="P135" s="31" t="s">
        <v>1672</v>
      </c>
      <c r="Q135" s="18" t="s">
        <v>2466</v>
      </c>
      <c r="T135" s="25">
        <v>19</v>
      </c>
      <c r="U135" s="27">
        <f t="shared" si="26"/>
        <v>0.13157894736842105</v>
      </c>
    </row>
    <row r="136" spans="1:21" x14ac:dyDescent="0.25">
      <c r="A136" s="17" t="s">
        <v>59</v>
      </c>
      <c r="B136" s="17" t="s">
        <v>1380</v>
      </c>
      <c r="C136" s="17" t="s">
        <v>1381</v>
      </c>
      <c r="D136" s="25" t="s">
        <v>15</v>
      </c>
      <c r="E136" s="17" t="s">
        <v>16</v>
      </c>
      <c r="F136" s="25">
        <v>5.5E-2</v>
      </c>
      <c r="G136" s="25">
        <v>2.5</v>
      </c>
      <c r="H136" s="32">
        <v>22.5</v>
      </c>
      <c r="I136" s="32">
        <v>22</v>
      </c>
      <c r="L136" s="31">
        <f t="shared" si="27"/>
        <v>0.5056179775280899</v>
      </c>
      <c r="M136" s="31">
        <f t="shared" si="28"/>
        <v>0.4943820224719101</v>
      </c>
      <c r="O136" s="22">
        <v>3</v>
      </c>
      <c r="Q136" s="17" t="s">
        <v>2539</v>
      </c>
      <c r="T136" s="25">
        <v>21</v>
      </c>
      <c r="U136" s="27">
        <f t="shared" si="26"/>
        <v>0.14285714285714285</v>
      </c>
    </row>
    <row r="137" spans="1:21" x14ac:dyDescent="0.25">
      <c r="A137" s="17" t="s">
        <v>68</v>
      </c>
      <c r="B137" s="17" t="s">
        <v>1144</v>
      </c>
      <c r="C137" s="17" t="s">
        <v>1184</v>
      </c>
      <c r="D137" s="25" t="s">
        <v>15</v>
      </c>
      <c r="E137" s="17" t="s">
        <v>16</v>
      </c>
      <c r="F137" s="25">
        <v>0.24</v>
      </c>
      <c r="G137" s="25">
        <v>1</v>
      </c>
      <c r="H137" s="32">
        <v>49</v>
      </c>
      <c r="I137" s="32">
        <v>82</v>
      </c>
      <c r="L137" s="31">
        <f t="shared" si="27"/>
        <v>0.37404580152671757</v>
      </c>
      <c r="M137" s="31">
        <f t="shared" si="28"/>
        <v>0.62595419847328237</v>
      </c>
      <c r="P137" s="32" t="s">
        <v>1689</v>
      </c>
      <c r="Q137" s="17" t="s">
        <v>1875</v>
      </c>
      <c r="T137" s="25">
        <v>21</v>
      </c>
      <c r="U137" s="27">
        <f t="shared" si="26"/>
        <v>0</v>
      </c>
    </row>
    <row r="138" spans="1:21" x14ac:dyDescent="0.25">
      <c r="A138" s="17" t="s">
        <v>59</v>
      </c>
      <c r="B138" s="17" t="s">
        <v>767</v>
      </c>
      <c r="C138" s="17" t="s">
        <v>789</v>
      </c>
      <c r="D138" s="25" t="s">
        <v>15</v>
      </c>
      <c r="E138" s="17" t="s">
        <v>46</v>
      </c>
      <c r="F138" s="25">
        <v>0.42000000000000004</v>
      </c>
      <c r="G138" s="25">
        <v>3</v>
      </c>
      <c r="H138" s="32">
        <v>25</v>
      </c>
      <c r="I138" s="32">
        <v>32.5</v>
      </c>
      <c r="L138" s="31">
        <f t="shared" si="27"/>
        <v>0.43478260869565216</v>
      </c>
      <c r="M138" s="31">
        <f t="shared" si="28"/>
        <v>0.56521739130434789</v>
      </c>
      <c r="O138" s="22">
        <v>3</v>
      </c>
      <c r="P138" s="31"/>
      <c r="Q138" s="18" t="s">
        <v>2367</v>
      </c>
      <c r="T138" s="25">
        <v>24</v>
      </c>
      <c r="U138" s="27">
        <f t="shared" si="26"/>
        <v>0.125</v>
      </c>
    </row>
    <row r="139" spans="1:21" x14ac:dyDescent="0.25">
      <c r="A139" s="17" t="s">
        <v>59</v>
      </c>
      <c r="B139" s="17" t="s">
        <v>767</v>
      </c>
      <c r="C139" s="17" t="s">
        <v>787</v>
      </c>
      <c r="D139" s="25" t="s">
        <v>15</v>
      </c>
      <c r="E139" s="17" t="s">
        <v>16</v>
      </c>
      <c r="F139" s="25">
        <v>0.60650000000000004</v>
      </c>
      <c r="G139" s="25">
        <v>2</v>
      </c>
      <c r="H139" s="32">
        <v>35</v>
      </c>
      <c r="I139" s="32">
        <v>58</v>
      </c>
      <c r="L139" s="31">
        <f t="shared" si="27"/>
        <v>0.37634408602150538</v>
      </c>
      <c r="M139" s="31">
        <f t="shared" si="28"/>
        <v>0.62365591397849462</v>
      </c>
      <c r="O139" s="22">
        <v>3.5</v>
      </c>
      <c r="P139" s="31" t="s">
        <v>1672</v>
      </c>
      <c r="Q139" s="18" t="s">
        <v>2377</v>
      </c>
      <c r="R139" s="17" t="s">
        <v>2378</v>
      </c>
      <c r="T139" s="25">
        <v>25</v>
      </c>
      <c r="U139" s="27">
        <f t="shared" si="26"/>
        <v>0.14000000000000001</v>
      </c>
    </row>
    <row r="140" spans="1:21" x14ac:dyDescent="0.25">
      <c r="A140" s="17" t="s">
        <v>59</v>
      </c>
      <c r="B140" s="17" t="s">
        <v>947</v>
      </c>
      <c r="C140" s="17" t="s">
        <v>957</v>
      </c>
      <c r="D140" s="25" t="s">
        <v>15</v>
      </c>
      <c r="E140" s="17" t="s">
        <v>46</v>
      </c>
      <c r="F140" s="25">
        <v>4.4999999999999998E-2</v>
      </c>
      <c r="G140" s="25">
        <v>1</v>
      </c>
      <c r="H140" s="32">
        <v>30</v>
      </c>
      <c r="I140" s="32">
        <v>43.5</v>
      </c>
      <c r="L140" s="31">
        <f t="shared" si="27"/>
        <v>0.40816326530612246</v>
      </c>
      <c r="M140" s="31">
        <f t="shared" si="28"/>
        <v>0.59183673469387754</v>
      </c>
      <c r="O140" s="22">
        <v>4.5</v>
      </c>
      <c r="P140" s="31" t="s">
        <v>1673</v>
      </c>
      <c r="Q140" s="18" t="s">
        <v>2563</v>
      </c>
      <c r="T140" s="25">
        <v>26</v>
      </c>
      <c r="U140" s="27">
        <f t="shared" si="26"/>
        <v>0.17307692307692307</v>
      </c>
    </row>
    <row r="141" spans="1:21" x14ac:dyDescent="0.25">
      <c r="A141" s="17" t="s">
        <v>59</v>
      </c>
      <c r="B141" s="17" t="s">
        <v>767</v>
      </c>
      <c r="C141" s="17" t="s">
        <v>801</v>
      </c>
      <c r="D141" s="25" t="s">
        <v>15</v>
      </c>
      <c r="E141" s="17" t="s">
        <v>50</v>
      </c>
      <c r="F141" s="25">
        <v>0.83</v>
      </c>
      <c r="G141" s="25">
        <v>2.7</v>
      </c>
      <c r="H141" s="32">
        <v>26</v>
      </c>
      <c r="I141" s="32">
        <v>35</v>
      </c>
      <c r="L141" s="31">
        <f t="shared" si="27"/>
        <v>0.42622950819672129</v>
      </c>
      <c r="M141" s="31">
        <f t="shared" si="28"/>
        <v>0.57377049180327866</v>
      </c>
      <c r="Q141" s="17" t="s">
        <v>2413</v>
      </c>
      <c r="T141" s="25">
        <v>26</v>
      </c>
      <c r="U141" s="27">
        <f t="shared" si="26"/>
        <v>0</v>
      </c>
    </row>
    <row r="142" spans="1:21" x14ac:dyDescent="0.25">
      <c r="A142" s="17" t="s">
        <v>28</v>
      </c>
      <c r="B142" s="17" t="s">
        <v>1583</v>
      </c>
      <c r="C142" s="17" t="s">
        <v>1584</v>
      </c>
      <c r="D142" s="25" t="s">
        <v>15</v>
      </c>
      <c r="E142" s="17" t="s">
        <v>50</v>
      </c>
      <c r="F142" s="25">
        <v>1.05</v>
      </c>
      <c r="G142" s="25">
        <v>1</v>
      </c>
      <c r="H142" s="32">
        <v>33</v>
      </c>
      <c r="I142" s="32">
        <v>21.5</v>
      </c>
      <c r="L142" s="31">
        <f t="shared" si="27"/>
        <v>0.60550458715596334</v>
      </c>
      <c r="M142" s="31">
        <f t="shared" si="28"/>
        <v>0.39449541284403666</v>
      </c>
      <c r="O142" s="22">
        <v>4.5</v>
      </c>
      <c r="P142" s="31" t="s">
        <v>1759</v>
      </c>
      <c r="Q142" s="17">
        <v>73</v>
      </c>
      <c r="R142" s="17" t="s">
        <v>2631</v>
      </c>
      <c r="T142" s="25">
        <v>26</v>
      </c>
      <c r="U142" s="27">
        <f t="shared" si="26"/>
        <v>0.17307692307692307</v>
      </c>
    </row>
    <row r="143" spans="1:21" x14ac:dyDescent="0.25">
      <c r="A143" s="17" t="s">
        <v>59</v>
      </c>
      <c r="B143" s="17" t="s">
        <v>767</v>
      </c>
      <c r="C143" s="17" t="s">
        <v>845</v>
      </c>
      <c r="D143" s="25" t="s">
        <v>15</v>
      </c>
      <c r="E143" s="17" t="s">
        <v>16</v>
      </c>
      <c r="F143" s="25">
        <v>0.255</v>
      </c>
      <c r="G143" s="25">
        <v>2.6</v>
      </c>
      <c r="H143" s="32">
        <v>24</v>
      </c>
      <c r="I143" s="32">
        <v>35</v>
      </c>
      <c r="L143" s="31">
        <f t="shared" si="27"/>
        <v>0.40677966101694918</v>
      </c>
      <c r="M143" s="31">
        <f t="shared" si="28"/>
        <v>0.59322033898305082</v>
      </c>
      <c r="O143" s="22">
        <v>2.5</v>
      </c>
      <c r="P143" s="32" t="s">
        <v>1672</v>
      </c>
      <c r="Q143" s="17" t="s">
        <v>2431</v>
      </c>
      <c r="T143" s="25">
        <v>32</v>
      </c>
      <c r="U143" s="27">
        <f t="shared" si="26"/>
        <v>7.8125E-2</v>
      </c>
    </row>
    <row r="144" spans="1:21" x14ac:dyDescent="0.25">
      <c r="A144" s="17" t="s">
        <v>59</v>
      </c>
      <c r="B144" s="17" t="s">
        <v>767</v>
      </c>
      <c r="C144" s="17" t="s">
        <v>795</v>
      </c>
      <c r="D144" s="25" t="s">
        <v>15</v>
      </c>
      <c r="E144" s="17" t="s">
        <v>50</v>
      </c>
      <c r="F144" s="25">
        <v>0.51849999999999996</v>
      </c>
      <c r="G144" s="25">
        <v>3</v>
      </c>
      <c r="H144" s="32">
        <v>25.5</v>
      </c>
      <c r="I144" s="32">
        <v>37.5</v>
      </c>
      <c r="L144" s="31">
        <f t="shared" si="27"/>
        <v>0.40476190476190477</v>
      </c>
      <c r="M144" s="31">
        <f t="shared" si="28"/>
        <v>0.59523809523809523</v>
      </c>
      <c r="O144" s="22">
        <v>3</v>
      </c>
      <c r="P144" s="31" t="s">
        <v>1672</v>
      </c>
      <c r="Q144" s="18" t="s">
        <v>2373</v>
      </c>
      <c r="T144" s="25">
        <v>32</v>
      </c>
      <c r="U144" s="27">
        <f t="shared" si="26"/>
        <v>9.375E-2</v>
      </c>
    </row>
    <row r="145" spans="1:21" x14ac:dyDescent="0.25">
      <c r="A145" s="17" t="s">
        <v>445</v>
      </c>
      <c r="B145" s="17" t="s">
        <v>1419</v>
      </c>
      <c r="C145" s="17" t="s">
        <v>1430</v>
      </c>
      <c r="D145" s="25" t="s">
        <v>96</v>
      </c>
      <c r="E145" s="17" t="s">
        <v>16</v>
      </c>
      <c r="F145" s="25">
        <v>3.35</v>
      </c>
      <c r="G145" s="25">
        <v>1</v>
      </c>
      <c r="H145" s="32">
        <v>73.5</v>
      </c>
      <c r="I145" s="32">
        <v>141</v>
      </c>
      <c r="L145" s="31">
        <f t="shared" si="27"/>
        <v>0.34265734265734266</v>
      </c>
      <c r="M145" s="31">
        <f t="shared" si="28"/>
        <v>0.65734265734265729</v>
      </c>
      <c r="O145" s="22">
        <v>10</v>
      </c>
      <c r="P145" s="31" t="s">
        <v>1689</v>
      </c>
      <c r="Q145" s="18" t="s">
        <v>1771</v>
      </c>
      <c r="R145" s="17">
        <v>95</v>
      </c>
      <c r="T145" s="22">
        <v>30</v>
      </c>
      <c r="U145" s="27">
        <f t="shared" si="26"/>
        <v>0.33333333333333331</v>
      </c>
    </row>
    <row r="146" spans="1:21" x14ac:dyDescent="0.25">
      <c r="A146" s="17" t="s">
        <v>445</v>
      </c>
      <c r="B146" s="17" t="s">
        <v>1419</v>
      </c>
      <c r="C146" s="17" t="s">
        <v>1427</v>
      </c>
      <c r="D146" s="25" t="s">
        <v>96</v>
      </c>
      <c r="E146" s="17" t="s">
        <v>16</v>
      </c>
      <c r="F146" s="25" t="e">
        <v>#DIV/0!</v>
      </c>
      <c r="G146" s="25">
        <v>1</v>
      </c>
      <c r="H146" s="32">
        <v>74.5</v>
      </c>
      <c r="I146" s="32">
        <v>120</v>
      </c>
      <c r="L146" s="31">
        <f t="shared" si="27"/>
        <v>0.38303341902313626</v>
      </c>
      <c r="M146" s="31">
        <f t="shared" si="28"/>
        <v>0.61696658097686374</v>
      </c>
      <c r="O146" s="22">
        <v>9</v>
      </c>
      <c r="P146" s="31" t="s">
        <v>1689</v>
      </c>
      <c r="Q146" s="18" t="s">
        <v>1777</v>
      </c>
      <c r="T146" s="22">
        <v>37</v>
      </c>
      <c r="U146" s="27">
        <f t="shared" si="26"/>
        <v>0.24324324324324326</v>
      </c>
    </row>
    <row r="147" spans="1:21" x14ac:dyDescent="0.25">
      <c r="A147" s="17" t="s">
        <v>445</v>
      </c>
      <c r="B147" s="17" t="s">
        <v>446</v>
      </c>
      <c r="C147" s="17" t="s">
        <v>447</v>
      </c>
      <c r="D147" s="25" t="s">
        <v>101</v>
      </c>
      <c r="E147" s="17" t="s">
        <v>16</v>
      </c>
      <c r="F147" s="25">
        <v>6.4</v>
      </c>
      <c r="G147" s="25">
        <v>1</v>
      </c>
      <c r="H147" s="32">
        <v>79</v>
      </c>
      <c r="I147" s="32">
        <v>235</v>
      </c>
      <c r="L147" s="31">
        <f t="shared" si="27"/>
        <v>0.25159235668789809</v>
      </c>
      <c r="M147" s="31">
        <f t="shared" si="28"/>
        <v>0.74840764331210186</v>
      </c>
      <c r="Q147" s="17">
        <v>300</v>
      </c>
      <c r="R147" s="17" t="s">
        <v>1741</v>
      </c>
      <c r="T147" s="25">
        <v>40</v>
      </c>
      <c r="U147" s="27">
        <f t="shared" si="26"/>
        <v>0</v>
      </c>
    </row>
    <row r="148" spans="1:21" x14ac:dyDescent="0.25">
      <c r="A148" s="17" t="s">
        <v>445</v>
      </c>
      <c r="B148" s="17" t="s">
        <v>1037</v>
      </c>
      <c r="C148" s="17" t="s">
        <v>1041</v>
      </c>
      <c r="D148" s="25" t="s">
        <v>27</v>
      </c>
      <c r="E148" s="17" t="s">
        <v>24</v>
      </c>
      <c r="F148" s="25">
        <v>3.04</v>
      </c>
      <c r="G148" s="25">
        <v>1</v>
      </c>
      <c r="H148" s="32">
        <v>65</v>
      </c>
      <c r="I148" s="32">
        <v>165</v>
      </c>
      <c r="L148" s="31">
        <f t="shared" si="27"/>
        <v>0.28260869565217389</v>
      </c>
      <c r="M148" s="31">
        <f t="shared" si="28"/>
        <v>0.71739130434782616</v>
      </c>
      <c r="O148" s="22">
        <v>8</v>
      </c>
      <c r="P148" s="32" t="s">
        <v>1689</v>
      </c>
      <c r="Q148" s="17" t="s">
        <v>1755</v>
      </c>
      <c r="R148" s="17">
        <v>95</v>
      </c>
      <c r="T148" s="25">
        <v>53</v>
      </c>
      <c r="U148" s="27">
        <f t="shared" si="26"/>
        <v>0.15094339622641509</v>
      </c>
    </row>
    <row r="149" spans="1:21" x14ac:dyDescent="0.25">
      <c r="A149" s="17" t="s">
        <v>550</v>
      </c>
      <c r="B149" s="17" t="s">
        <v>551</v>
      </c>
      <c r="C149" s="17" t="s">
        <v>552</v>
      </c>
      <c r="D149" s="25" t="s">
        <v>15</v>
      </c>
      <c r="E149" s="17" t="s">
        <v>16</v>
      </c>
      <c r="F149" s="25">
        <v>0</v>
      </c>
      <c r="G149" s="25">
        <v>1</v>
      </c>
      <c r="H149" s="32">
        <v>40</v>
      </c>
      <c r="I149" s="32">
        <v>68</v>
      </c>
      <c r="L149" s="31">
        <f t="shared" si="27"/>
        <v>0.37037037037037035</v>
      </c>
      <c r="M149" s="31">
        <f t="shared" si="28"/>
        <v>0.62962962962962965</v>
      </c>
      <c r="P149" s="32" t="s">
        <v>1689</v>
      </c>
      <c r="Q149" s="17">
        <v>45</v>
      </c>
      <c r="U149" s="27" t="e">
        <f t="shared" si="26"/>
        <v>#DIV/0!</v>
      </c>
    </row>
    <row r="150" spans="1:21" x14ac:dyDescent="0.25">
      <c r="A150" s="17" t="s">
        <v>675</v>
      </c>
      <c r="B150" s="17" t="s">
        <v>676</v>
      </c>
      <c r="C150" s="17" t="s">
        <v>704</v>
      </c>
      <c r="D150" s="25" t="s">
        <v>15</v>
      </c>
      <c r="E150" s="17" t="s">
        <v>16</v>
      </c>
      <c r="F150" s="25">
        <v>0.02</v>
      </c>
      <c r="G150" s="25">
        <v>1</v>
      </c>
      <c r="H150" s="31"/>
      <c r="Q150" s="17">
        <v>32</v>
      </c>
      <c r="U150" s="27" t="e">
        <f t="shared" si="26"/>
        <v>#DIV/0!</v>
      </c>
    </row>
    <row r="151" spans="1:21" x14ac:dyDescent="0.25">
      <c r="A151" s="17" t="s">
        <v>550</v>
      </c>
      <c r="B151" s="17" t="s">
        <v>599</v>
      </c>
      <c r="C151" s="17" t="s">
        <v>600</v>
      </c>
      <c r="D151" s="25" t="s">
        <v>15</v>
      </c>
      <c r="E151" s="17" t="s">
        <v>16</v>
      </c>
      <c r="F151" s="25">
        <v>3.5000000000000003E-2</v>
      </c>
      <c r="G151" s="25">
        <v>1</v>
      </c>
      <c r="H151" s="32">
        <v>42.5</v>
      </c>
      <c r="I151" s="32">
        <v>75</v>
      </c>
      <c r="L151" s="31">
        <f>H151/(H151+I151)</f>
        <v>0.36170212765957449</v>
      </c>
      <c r="M151" s="31">
        <f>1-L151</f>
        <v>0.63829787234042556</v>
      </c>
      <c r="P151" s="32" t="s">
        <v>1689</v>
      </c>
      <c r="Q151" s="17">
        <v>39</v>
      </c>
      <c r="U151" s="27" t="e">
        <f t="shared" si="26"/>
        <v>#DIV/0!</v>
      </c>
    </row>
    <row r="152" spans="1:21" x14ac:dyDescent="0.25">
      <c r="A152" s="17" t="s">
        <v>675</v>
      </c>
      <c r="B152" s="17" t="s">
        <v>676</v>
      </c>
      <c r="C152" s="17" t="s">
        <v>707</v>
      </c>
      <c r="D152" s="25" t="s">
        <v>27</v>
      </c>
      <c r="E152" s="17" t="s">
        <v>24</v>
      </c>
      <c r="F152" s="25">
        <v>3.9E-2</v>
      </c>
      <c r="G152" s="25">
        <v>1</v>
      </c>
      <c r="H152" s="31"/>
      <c r="Q152" s="17" t="s">
        <v>1903</v>
      </c>
      <c r="U152" s="27" t="e">
        <f t="shared" si="26"/>
        <v>#DIV/0!</v>
      </c>
    </row>
    <row r="153" spans="1:21" x14ac:dyDescent="0.25">
      <c r="A153" s="17" t="s">
        <v>59</v>
      </c>
      <c r="B153" s="17" t="s">
        <v>1110</v>
      </c>
      <c r="C153" s="17" t="s">
        <v>1113</v>
      </c>
      <c r="D153" s="25" t="s">
        <v>15</v>
      </c>
      <c r="E153" s="17" t="s">
        <v>24</v>
      </c>
      <c r="F153" s="25">
        <v>4.4999999999999998E-2</v>
      </c>
      <c r="G153" s="25">
        <v>1</v>
      </c>
      <c r="H153" s="31"/>
      <c r="O153" s="22">
        <v>1</v>
      </c>
      <c r="Q153" s="17" t="s">
        <v>2612</v>
      </c>
      <c r="U153" s="27" t="e">
        <f t="shared" si="26"/>
        <v>#DIV/0!</v>
      </c>
    </row>
    <row r="154" spans="1:21" x14ac:dyDescent="0.25">
      <c r="A154" s="17" t="s">
        <v>59</v>
      </c>
      <c r="B154" s="17" t="s">
        <v>1380</v>
      </c>
      <c r="C154" s="17" t="s">
        <v>1307</v>
      </c>
      <c r="D154" s="25" t="s">
        <v>15</v>
      </c>
      <c r="E154" s="17" t="s">
        <v>16</v>
      </c>
      <c r="F154" s="25">
        <v>4.4999999999999998E-2</v>
      </c>
      <c r="G154" s="25">
        <v>2</v>
      </c>
      <c r="H154" s="31"/>
      <c r="Q154" s="17" t="s">
        <v>2541</v>
      </c>
      <c r="U154" s="27" t="e">
        <f t="shared" si="26"/>
        <v>#DIV/0!</v>
      </c>
    </row>
    <row r="155" spans="1:21" x14ac:dyDescent="0.25">
      <c r="A155" s="17" t="s">
        <v>59</v>
      </c>
      <c r="B155" s="17" t="s">
        <v>1380</v>
      </c>
      <c r="C155" s="17" t="s">
        <v>220</v>
      </c>
      <c r="D155" s="25" t="s">
        <v>15</v>
      </c>
      <c r="E155" s="17" t="s">
        <v>24</v>
      </c>
      <c r="F155" s="25">
        <v>4.8500000000000001E-2</v>
      </c>
      <c r="G155" s="25">
        <v>1.9</v>
      </c>
      <c r="H155" s="31"/>
      <c r="U155" s="27" t="e">
        <f t="shared" si="26"/>
        <v>#DIV/0!</v>
      </c>
    </row>
    <row r="156" spans="1:21" x14ac:dyDescent="0.25">
      <c r="A156" s="17" t="s">
        <v>59</v>
      </c>
      <c r="B156" s="17" t="s">
        <v>1380</v>
      </c>
      <c r="C156" s="17" t="s">
        <v>600</v>
      </c>
      <c r="D156" s="25" t="s">
        <v>44</v>
      </c>
      <c r="E156" s="17" t="s">
        <v>16</v>
      </c>
      <c r="F156" s="25">
        <v>5.7000000000000002E-2</v>
      </c>
      <c r="G156" s="25">
        <v>1.7</v>
      </c>
      <c r="H156" s="32">
        <v>22.5</v>
      </c>
      <c r="Q156" s="17" t="s">
        <v>2551</v>
      </c>
      <c r="U156" s="27" t="e">
        <f t="shared" si="26"/>
        <v>#DIV/0!</v>
      </c>
    </row>
    <row r="157" spans="1:21" x14ac:dyDescent="0.25">
      <c r="A157" s="17" t="s">
        <v>59</v>
      </c>
      <c r="B157" s="17" t="s">
        <v>398</v>
      </c>
      <c r="C157" s="17" t="s">
        <v>406</v>
      </c>
      <c r="D157" s="25" t="s">
        <v>15</v>
      </c>
      <c r="E157" s="17" t="s">
        <v>24</v>
      </c>
      <c r="F157" s="25">
        <v>6.6000000000000003E-2</v>
      </c>
      <c r="G157" s="25">
        <v>2.8</v>
      </c>
      <c r="H157" s="32">
        <v>20</v>
      </c>
      <c r="I157" s="32">
        <v>22.5</v>
      </c>
      <c r="L157" s="31">
        <f>H157/(H157+I157)</f>
        <v>0.47058823529411764</v>
      </c>
      <c r="M157" s="31">
        <f>1-L157</f>
        <v>0.52941176470588236</v>
      </c>
      <c r="O157" s="22">
        <v>2</v>
      </c>
      <c r="Q157" s="17" t="s">
        <v>2582</v>
      </c>
      <c r="U157" s="27" t="e">
        <f t="shared" si="26"/>
        <v>#DIV/0!</v>
      </c>
    </row>
    <row r="158" spans="1:21" x14ac:dyDescent="0.25">
      <c r="A158" s="17" t="s">
        <v>59</v>
      </c>
      <c r="B158" s="17" t="s">
        <v>398</v>
      </c>
      <c r="C158" s="17" t="s">
        <v>403</v>
      </c>
      <c r="D158" s="25" t="s">
        <v>15</v>
      </c>
      <c r="E158" s="17" t="s">
        <v>24</v>
      </c>
      <c r="F158" s="25">
        <v>8.0500000000000002E-2</v>
      </c>
      <c r="G158" s="25">
        <v>2.5</v>
      </c>
      <c r="H158" s="32">
        <v>19</v>
      </c>
      <c r="I158" s="32">
        <v>23</v>
      </c>
      <c r="L158" s="31">
        <f>H158/(H158+I158)</f>
        <v>0.45238095238095238</v>
      </c>
      <c r="M158" s="31">
        <f>1-L158</f>
        <v>0.54761904761904767</v>
      </c>
      <c r="Q158" s="17" t="s">
        <v>2580</v>
      </c>
      <c r="U158" s="27" t="e">
        <f t="shared" si="26"/>
        <v>#DIV/0!</v>
      </c>
    </row>
    <row r="159" spans="1:21" x14ac:dyDescent="0.25">
      <c r="A159" s="17" t="s">
        <v>59</v>
      </c>
      <c r="B159" s="17" t="s">
        <v>1358</v>
      </c>
      <c r="C159" s="17" t="s">
        <v>112</v>
      </c>
      <c r="D159" s="25" t="s">
        <v>15</v>
      </c>
      <c r="E159" s="17" t="s">
        <v>46</v>
      </c>
      <c r="F159" s="25">
        <v>0.1</v>
      </c>
      <c r="G159" s="25">
        <v>1.8</v>
      </c>
      <c r="H159" s="32">
        <v>22</v>
      </c>
      <c r="I159" s="32">
        <v>24</v>
      </c>
      <c r="L159" s="31">
        <f>H159/(H159+I159)</f>
        <v>0.47826086956521741</v>
      </c>
      <c r="M159" s="31">
        <f>1-L159</f>
        <v>0.52173913043478259</v>
      </c>
      <c r="P159" s="32" t="s">
        <v>1672</v>
      </c>
      <c r="U159" s="27" t="e">
        <f t="shared" si="26"/>
        <v>#DIV/0!</v>
      </c>
    </row>
    <row r="160" spans="1:21" x14ac:dyDescent="0.25">
      <c r="A160" s="17" t="s">
        <v>68</v>
      </c>
      <c r="B160" s="17" t="s">
        <v>991</v>
      </c>
      <c r="C160" s="17" t="s">
        <v>996</v>
      </c>
      <c r="D160" s="25" t="s">
        <v>15</v>
      </c>
      <c r="E160" s="17" t="s">
        <v>16</v>
      </c>
      <c r="F160" s="25">
        <v>0.12</v>
      </c>
      <c r="G160" s="25">
        <v>1</v>
      </c>
      <c r="H160" s="32">
        <v>48</v>
      </c>
      <c r="I160" s="32">
        <v>51</v>
      </c>
      <c r="L160" s="31">
        <f>H160/(H160+I160)</f>
        <v>0.48484848484848486</v>
      </c>
      <c r="M160" s="31">
        <f>1-L160</f>
        <v>0.51515151515151514</v>
      </c>
      <c r="O160" s="22">
        <v>2</v>
      </c>
      <c r="P160" s="31" t="s">
        <v>1981</v>
      </c>
      <c r="Q160" s="17" t="s">
        <v>1982</v>
      </c>
      <c r="U160" s="27" t="e">
        <f t="shared" si="26"/>
        <v>#DIV/0!</v>
      </c>
    </row>
    <row r="161" spans="1:21" x14ac:dyDescent="0.25">
      <c r="A161" s="17" t="s">
        <v>28</v>
      </c>
      <c r="B161" s="17" t="s">
        <v>29</v>
      </c>
      <c r="C161" s="17" t="s">
        <v>37</v>
      </c>
      <c r="D161" s="25" t="s">
        <v>15</v>
      </c>
      <c r="E161" s="17" t="s">
        <v>16</v>
      </c>
      <c r="F161" s="25">
        <v>0.12</v>
      </c>
      <c r="G161" s="25">
        <v>1</v>
      </c>
      <c r="H161" s="32">
        <v>35.5</v>
      </c>
      <c r="I161" s="32">
        <v>40.5</v>
      </c>
      <c r="L161" s="31">
        <f>H161/(H161+I161)</f>
        <v>0.46710526315789475</v>
      </c>
      <c r="M161" s="31">
        <f>1-L161</f>
        <v>0.53289473684210531</v>
      </c>
      <c r="O161" s="22">
        <v>3</v>
      </c>
      <c r="P161" s="31" t="s">
        <v>1672</v>
      </c>
      <c r="U161" s="27" t="e">
        <f t="shared" si="26"/>
        <v>#DIV/0!</v>
      </c>
    </row>
    <row r="162" spans="1:21" x14ac:dyDescent="0.25">
      <c r="A162" s="17" t="s">
        <v>59</v>
      </c>
      <c r="B162" s="17" t="s">
        <v>1358</v>
      </c>
      <c r="C162" s="17" t="s">
        <v>1372</v>
      </c>
      <c r="D162" s="25" t="s">
        <v>15</v>
      </c>
      <c r="E162" s="17" t="s">
        <v>16</v>
      </c>
      <c r="F162" s="25">
        <v>0.1275</v>
      </c>
      <c r="G162" s="25">
        <v>2.5</v>
      </c>
      <c r="H162" s="31"/>
      <c r="Q162" s="18" t="s">
        <v>2554</v>
      </c>
      <c r="U162" s="27" t="e">
        <f t="shared" si="26"/>
        <v>#DIV/0!</v>
      </c>
    </row>
    <row r="163" spans="1:21" x14ac:dyDescent="0.25">
      <c r="A163" s="17" t="s">
        <v>68</v>
      </c>
      <c r="B163" s="17" t="s">
        <v>967</v>
      </c>
      <c r="C163" s="17" t="s">
        <v>974</v>
      </c>
      <c r="D163" s="25" t="s">
        <v>15</v>
      </c>
      <c r="E163" s="17" t="s">
        <v>24</v>
      </c>
      <c r="F163" s="25">
        <v>0.14499999999999999</v>
      </c>
      <c r="G163" s="25">
        <v>1</v>
      </c>
      <c r="H163" s="32">
        <v>49</v>
      </c>
      <c r="I163" s="32">
        <v>50</v>
      </c>
      <c r="L163" s="31">
        <f>H163/(H163+I163)</f>
        <v>0.49494949494949497</v>
      </c>
      <c r="M163" s="31">
        <f>1-L163</f>
        <v>0.50505050505050497</v>
      </c>
      <c r="O163" s="22">
        <v>4.5</v>
      </c>
      <c r="P163" s="32" t="s">
        <v>1672</v>
      </c>
      <c r="Q163" s="17">
        <v>56</v>
      </c>
      <c r="U163" s="27" t="e">
        <f t="shared" si="26"/>
        <v>#DIV/0!</v>
      </c>
    </row>
    <row r="164" spans="1:21" x14ac:dyDescent="0.25">
      <c r="A164" s="17" t="s">
        <v>68</v>
      </c>
      <c r="B164" s="17" t="s">
        <v>967</v>
      </c>
      <c r="C164" s="17" t="s">
        <v>970</v>
      </c>
      <c r="D164" s="25" t="s">
        <v>15</v>
      </c>
      <c r="E164" s="17" t="s">
        <v>16</v>
      </c>
      <c r="F164" s="25">
        <v>0.14499999999999999</v>
      </c>
      <c r="G164" s="25">
        <v>1</v>
      </c>
      <c r="H164" s="32">
        <v>45</v>
      </c>
      <c r="I164" s="32">
        <v>51</v>
      </c>
      <c r="L164" s="31">
        <f>H164/(H164+I164)</f>
        <v>0.46875</v>
      </c>
      <c r="M164" s="31">
        <f>1-L164</f>
        <v>0.53125</v>
      </c>
      <c r="O164" s="22">
        <v>5</v>
      </c>
      <c r="P164" s="31" t="s">
        <v>1689</v>
      </c>
      <c r="Q164" s="17">
        <v>63</v>
      </c>
      <c r="U164" s="27" t="e">
        <f t="shared" si="26"/>
        <v>#DIV/0!</v>
      </c>
    </row>
    <row r="165" spans="1:21" x14ac:dyDescent="0.25">
      <c r="A165" s="17" t="s">
        <v>68</v>
      </c>
      <c r="B165" s="17" t="s">
        <v>967</v>
      </c>
      <c r="C165" s="17" t="s">
        <v>793</v>
      </c>
      <c r="D165" s="25" t="s">
        <v>15</v>
      </c>
      <c r="E165" s="17" t="s">
        <v>24</v>
      </c>
      <c r="F165" s="25">
        <v>0.14499999999999999</v>
      </c>
      <c r="G165" s="25">
        <v>1</v>
      </c>
      <c r="H165" s="31"/>
      <c r="P165" s="31" t="s">
        <v>1672</v>
      </c>
      <c r="Q165" s="17">
        <v>60</v>
      </c>
      <c r="U165" s="27" t="e">
        <f t="shared" si="26"/>
        <v>#DIV/0!</v>
      </c>
    </row>
    <row r="166" spans="1:21" x14ac:dyDescent="0.25">
      <c r="A166" s="17" t="s">
        <v>68</v>
      </c>
      <c r="B166" s="17" t="s">
        <v>967</v>
      </c>
      <c r="C166" s="17" t="s">
        <v>779</v>
      </c>
      <c r="D166" s="25" t="s">
        <v>15</v>
      </c>
      <c r="E166" s="17" t="s">
        <v>24</v>
      </c>
      <c r="F166" s="25">
        <v>0.15</v>
      </c>
      <c r="G166" s="25">
        <v>1</v>
      </c>
      <c r="H166" s="32">
        <v>45</v>
      </c>
      <c r="I166" s="32">
        <v>48.5</v>
      </c>
      <c r="L166" s="31">
        <f>H166/(H166+I166)</f>
        <v>0.48128342245989303</v>
      </c>
      <c r="M166" s="31">
        <f>1-L166</f>
        <v>0.51871657754010703</v>
      </c>
      <c r="O166" s="22">
        <v>6.7</v>
      </c>
      <c r="P166" s="31" t="s">
        <v>1673</v>
      </c>
      <c r="Q166" s="17" t="s">
        <v>1908</v>
      </c>
      <c r="U166" s="27" t="e">
        <f t="shared" si="26"/>
        <v>#DIV/0!</v>
      </c>
    </row>
    <row r="167" spans="1:21" x14ac:dyDescent="0.25">
      <c r="A167" s="17" t="s">
        <v>59</v>
      </c>
      <c r="B167" s="17" t="s">
        <v>1358</v>
      </c>
      <c r="C167" s="17" t="s">
        <v>976</v>
      </c>
      <c r="D167" s="25" t="s">
        <v>15</v>
      </c>
      <c r="E167" s="17" t="s">
        <v>46</v>
      </c>
      <c r="F167" s="25">
        <v>0.15</v>
      </c>
      <c r="G167" s="25">
        <v>1</v>
      </c>
      <c r="H167" s="32">
        <v>24</v>
      </c>
      <c r="I167" s="32">
        <v>29.5</v>
      </c>
      <c r="L167" s="31">
        <f>H167/(H167+I167)</f>
        <v>0.44859813084112149</v>
      </c>
      <c r="M167" s="31">
        <f>1-L167</f>
        <v>0.55140186915887845</v>
      </c>
      <c r="Q167" s="17" t="s">
        <v>2530</v>
      </c>
      <c r="U167" s="27" t="e">
        <f t="shared" si="26"/>
        <v>#DIV/0!</v>
      </c>
    </row>
    <row r="168" spans="1:21" x14ac:dyDescent="0.25">
      <c r="A168" s="17" t="s">
        <v>28</v>
      </c>
      <c r="B168" s="17" t="s">
        <v>1402</v>
      </c>
      <c r="C168" s="17" t="s">
        <v>1405</v>
      </c>
      <c r="D168" s="25" t="s">
        <v>44</v>
      </c>
      <c r="E168" s="17" t="s">
        <v>16</v>
      </c>
      <c r="F168" s="25">
        <v>0.15</v>
      </c>
      <c r="G168" s="25">
        <v>2</v>
      </c>
      <c r="H168" s="31"/>
      <c r="I168" s="32">
        <v>2</v>
      </c>
      <c r="Q168" s="17">
        <v>41</v>
      </c>
      <c r="U168" s="27" t="e">
        <f t="shared" si="26"/>
        <v>#DIV/0!</v>
      </c>
    </row>
    <row r="169" spans="1:21" x14ac:dyDescent="0.25">
      <c r="A169" s="17" t="s">
        <v>59</v>
      </c>
      <c r="B169" s="17" t="s">
        <v>1358</v>
      </c>
      <c r="C169" s="17" t="s">
        <v>1376</v>
      </c>
      <c r="D169" s="25" t="s">
        <v>15</v>
      </c>
      <c r="E169" s="17" t="s">
        <v>24</v>
      </c>
      <c r="F169" s="25">
        <v>0.155</v>
      </c>
      <c r="G169" s="25">
        <v>3</v>
      </c>
      <c r="H169" s="31"/>
      <c r="Q169" s="17" t="s">
        <v>2537</v>
      </c>
      <c r="U169" s="27" t="e">
        <f t="shared" si="26"/>
        <v>#DIV/0!</v>
      </c>
    </row>
    <row r="170" spans="1:21" x14ac:dyDescent="0.25">
      <c r="A170" s="17" t="s">
        <v>59</v>
      </c>
      <c r="B170" s="17" t="s">
        <v>1298</v>
      </c>
      <c r="C170" s="17" t="s">
        <v>1302</v>
      </c>
      <c r="D170" s="25" t="s">
        <v>27</v>
      </c>
      <c r="E170" s="17" t="s">
        <v>16</v>
      </c>
      <c r="F170" s="25">
        <v>0.1575</v>
      </c>
      <c r="G170" s="25">
        <v>2.6</v>
      </c>
      <c r="H170" s="32">
        <v>21</v>
      </c>
      <c r="I170" s="32">
        <v>28</v>
      </c>
      <c r="L170" s="31">
        <f>H170/(H170+I170)</f>
        <v>0.42857142857142855</v>
      </c>
      <c r="M170" s="31">
        <f>1-L170</f>
        <v>0.5714285714285714</v>
      </c>
      <c r="Q170" s="17" t="s">
        <v>2622</v>
      </c>
      <c r="U170" s="27" t="e">
        <f t="shared" si="26"/>
        <v>#DIV/0!</v>
      </c>
    </row>
    <row r="171" spans="1:21" x14ac:dyDescent="0.25">
      <c r="A171" s="17" t="s">
        <v>59</v>
      </c>
      <c r="B171" s="17" t="s">
        <v>1358</v>
      </c>
      <c r="C171" s="17" t="s">
        <v>76</v>
      </c>
      <c r="D171" s="25" t="s">
        <v>15</v>
      </c>
      <c r="E171" s="17" t="s">
        <v>50</v>
      </c>
      <c r="F171" s="25">
        <v>0.16</v>
      </c>
      <c r="G171" s="25">
        <v>2.8</v>
      </c>
      <c r="H171" s="32">
        <v>24.5</v>
      </c>
      <c r="Q171" s="17" t="s">
        <v>2535</v>
      </c>
      <c r="U171" s="27" t="e">
        <f t="shared" si="26"/>
        <v>#DIV/0!</v>
      </c>
    </row>
    <row r="172" spans="1:21" x14ac:dyDescent="0.25">
      <c r="A172" s="17" t="s">
        <v>68</v>
      </c>
      <c r="B172" s="17" t="s">
        <v>1144</v>
      </c>
      <c r="C172" s="17" t="s">
        <v>1211</v>
      </c>
      <c r="D172" s="25" t="s">
        <v>44</v>
      </c>
      <c r="E172" s="17" t="s">
        <v>50</v>
      </c>
      <c r="F172" s="25">
        <v>0.16500000000000001</v>
      </c>
      <c r="G172" s="25">
        <v>1</v>
      </c>
      <c r="H172" s="32">
        <v>45</v>
      </c>
      <c r="I172" s="32">
        <v>80</v>
      </c>
      <c r="L172" s="31">
        <f>H172/(H172+I172)</f>
        <v>0.36</v>
      </c>
      <c r="M172" s="31">
        <f>1-L172</f>
        <v>0.64</v>
      </c>
      <c r="Q172" s="17" t="s">
        <v>1883</v>
      </c>
      <c r="R172" s="17">
        <v>72</v>
      </c>
      <c r="U172" s="27" t="e">
        <f t="shared" si="26"/>
        <v>#DIV/0!</v>
      </c>
    </row>
    <row r="173" spans="1:21" x14ac:dyDescent="0.25">
      <c r="A173" s="17" t="s">
        <v>68</v>
      </c>
      <c r="B173" s="17" t="s">
        <v>967</v>
      </c>
      <c r="C173" s="17" t="s">
        <v>972</v>
      </c>
      <c r="D173" s="25" t="s">
        <v>15</v>
      </c>
      <c r="E173" s="17" t="s">
        <v>24</v>
      </c>
      <c r="F173" s="25">
        <v>0.16500000000000001</v>
      </c>
      <c r="G173" s="25">
        <v>1</v>
      </c>
      <c r="H173" s="32">
        <v>49.5</v>
      </c>
      <c r="I173" s="32">
        <v>57.5</v>
      </c>
      <c r="L173" s="31">
        <f>H173/(H173+I173)</f>
        <v>0.46261682242990654</v>
      </c>
      <c r="M173" s="31">
        <f>1-L173</f>
        <v>0.53738317757009346</v>
      </c>
      <c r="Q173" s="17">
        <v>59</v>
      </c>
      <c r="R173" s="17">
        <v>84</v>
      </c>
      <c r="U173" s="27" t="e">
        <f t="shared" si="26"/>
        <v>#DIV/0!</v>
      </c>
    </row>
    <row r="174" spans="1:21" x14ac:dyDescent="0.25">
      <c r="A174" s="17" t="s">
        <v>59</v>
      </c>
      <c r="B174" s="17" t="s">
        <v>1637</v>
      </c>
      <c r="C174" s="17" t="s">
        <v>1638</v>
      </c>
      <c r="D174" s="25" t="s">
        <v>15</v>
      </c>
      <c r="E174" s="17" t="s">
        <v>24</v>
      </c>
      <c r="F174" s="25">
        <v>0.17499999999999999</v>
      </c>
      <c r="G174" s="25">
        <v>2</v>
      </c>
      <c r="H174" s="32">
        <v>24</v>
      </c>
      <c r="I174" s="32">
        <v>61.5</v>
      </c>
      <c r="L174" s="31">
        <f>H174/(H174+I174)</f>
        <v>0.2807017543859649</v>
      </c>
      <c r="M174" s="31">
        <f>1-L174</f>
        <v>0.7192982456140351</v>
      </c>
      <c r="Q174" s="17" t="s">
        <v>2464</v>
      </c>
      <c r="U174" s="27" t="e">
        <f t="shared" si="26"/>
        <v>#DIV/0!</v>
      </c>
    </row>
    <row r="175" spans="1:21" x14ac:dyDescent="0.25">
      <c r="A175" s="17" t="s">
        <v>68</v>
      </c>
      <c r="B175" s="17" t="s">
        <v>664</v>
      </c>
      <c r="C175" s="17" t="s">
        <v>471</v>
      </c>
      <c r="D175" s="25" t="s">
        <v>15</v>
      </c>
      <c r="E175" s="17" t="s">
        <v>24</v>
      </c>
      <c r="F175" s="25">
        <v>0.17499999999999999</v>
      </c>
      <c r="G175" s="25">
        <v>1</v>
      </c>
      <c r="H175" s="32">
        <v>47</v>
      </c>
      <c r="I175" s="32">
        <v>54</v>
      </c>
      <c r="L175" s="31">
        <f>H175/(H175+I175)</f>
        <v>0.46534653465346537</v>
      </c>
      <c r="M175" s="31">
        <f>1-L175</f>
        <v>0.53465346534653468</v>
      </c>
      <c r="P175" s="31" t="s">
        <v>1672</v>
      </c>
      <c r="Q175" s="17" t="s">
        <v>1895</v>
      </c>
      <c r="U175" s="27" t="e">
        <f t="shared" si="26"/>
        <v>#DIV/0!</v>
      </c>
    </row>
    <row r="176" spans="1:21" x14ac:dyDescent="0.25">
      <c r="A176" s="17" t="s">
        <v>59</v>
      </c>
      <c r="B176" s="17" t="s">
        <v>1358</v>
      </c>
      <c r="C176" s="17" t="s">
        <v>1366</v>
      </c>
      <c r="D176" s="25" t="s">
        <v>15</v>
      </c>
      <c r="E176" s="17" t="s">
        <v>16</v>
      </c>
      <c r="F176" s="25">
        <v>0.18</v>
      </c>
      <c r="G176" s="25">
        <v>2.5</v>
      </c>
      <c r="H176" s="32">
        <v>27</v>
      </c>
      <c r="Q176" s="17" t="s">
        <v>2514</v>
      </c>
      <c r="U176" s="27" t="e">
        <f t="shared" si="26"/>
        <v>#DIV/0!</v>
      </c>
    </row>
    <row r="177" spans="1:21" x14ac:dyDescent="0.25">
      <c r="A177" s="17" t="s">
        <v>59</v>
      </c>
      <c r="B177" s="17" t="s">
        <v>1286</v>
      </c>
      <c r="C177" s="17" t="s">
        <v>1287</v>
      </c>
      <c r="D177" s="25" t="s">
        <v>15</v>
      </c>
      <c r="E177" s="17" t="s">
        <v>46</v>
      </c>
      <c r="F177" s="25">
        <v>0.185</v>
      </c>
      <c r="G177" s="25">
        <v>3</v>
      </c>
      <c r="H177" s="32">
        <v>20</v>
      </c>
      <c r="I177" s="32">
        <v>21</v>
      </c>
      <c r="L177" s="31">
        <f>H177/(H177+I177)</f>
        <v>0.48780487804878048</v>
      </c>
      <c r="M177" s="31">
        <f>1-L177</f>
        <v>0.51219512195121952</v>
      </c>
      <c r="Q177" s="17" t="s">
        <v>2424</v>
      </c>
      <c r="U177" s="27" t="e">
        <f t="shared" si="26"/>
        <v>#DIV/0!</v>
      </c>
    </row>
    <row r="178" spans="1:21" x14ac:dyDescent="0.25">
      <c r="A178" s="17" t="s">
        <v>68</v>
      </c>
      <c r="B178" s="17" t="s">
        <v>1224</v>
      </c>
      <c r="C178" s="17" t="s">
        <v>1246</v>
      </c>
      <c r="D178" s="25" t="s">
        <v>15</v>
      </c>
      <c r="E178" s="17" t="s">
        <v>16</v>
      </c>
      <c r="F178" s="25">
        <v>0.19</v>
      </c>
      <c r="G178" s="25">
        <v>1</v>
      </c>
      <c r="H178" s="32">
        <v>50</v>
      </c>
      <c r="I178" s="32">
        <v>68.5</v>
      </c>
      <c r="L178" s="31">
        <f>H178/(H178+I178)</f>
        <v>0.4219409282700422</v>
      </c>
      <c r="M178" s="31">
        <f>1-L178</f>
        <v>0.57805907172995785</v>
      </c>
      <c r="O178" s="22">
        <v>8</v>
      </c>
      <c r="P178" s="32" t="s">
        <v>1673</v>
      </c>
      <c r="Q178" s="17" t="s">
        <v>1972</v>
      </c>
      <c r="U178" s="27" t="e">
        <f t="shared" si="26"/>
        <v>#DIV/0!</v>
      </c>
    </row>
    <row r="179" spans="1:21" x14ac:dyDescent="0.25">
      <c r="A179" s="17" t="s">
        <v>68</v>
      </c>
      <c r="B179" s="17" t="s">
        <v>1144</v>
      </c>
      <c r="C179" s="17" t="s">
        <v>1165</v>
      </c>
      <c r="D179" s="25" t="s">
        <v>44</v>
      </c>
      <c r="E179" s="17" t="s">
        <v>50</v>
      </c>
      <c r="F179" s="25">
        <v>0.19</v>
      </c>
      <c r="G179" s="25">
        <v>1</v>
      </c>
      <c r="H179" s="32">
        <v>49</v>
      </c>
      <c r="I179" s="32">
        <v>88</v>
      </c>
      <c r="L179" s="31">
        <f>H179/(H179+I179)</f>
        <v>0.35766423357664234</v>
      </c>
      <c r="M179" s="31">
        <f>1-L179</f>
        <v>0.64233576642335766</v>
      </c>
      <c r="P179" s="32" t="s">
        <v>1689</v>
      </c>
      <c r="Q179" s="17">
        <v>65</v>
      </c>
      <c r="U179" s="27" t="e">
        <f t="shared" si="26"/>
        <v>#DIV/0!</v>
      </c>
    </row>
    <row r="180" spans="1:21" x14ac:dyDescent="0.25">
      <c r="A180" s="17" t="s">
        <v>68</v>
      </c>
      <c r="B180" s="17" t="s">
        <v>1144</v>
      </c>
      <c r="C180" s="17" t="s">
        <v>585</v>
      </c>
      <c r="D180" s="25" t="s">
        <v>15</v>
      </c>
      <c r="E180" s="17" t="s">
        <v>16</v>
      </c>
      <c r="F180" s="25">
        <v>0.19</v>
      </c>
      <c r="G180" s="25">
        <v>1</v>
      </c>
      <c r="H180" s="31"/>
      <c r="P180" s="32" t="s">
        <v>1689</v>
      </c>
      <c r="Q180" s="17" t="s">
        <v>1875</v>
      </c>
      <c r="U180" s="27" t="e">
        <f t="shared" si="26"/>
        <v>#DIV/0!</v>
      </c>
    </row>
    <row r="181" spans="1:21" x14ac:dyDescent="0.25">
      <c r="A181" s="17" t="s">
        <v>68</v>
      </c>
      <c r="B181" s="17" t="s">
        <v>1144</v>
      </c>
      <c r="C181" s="17" t="s">
        <v>1120</v>
      </c>
      <c r="D181" s="25" t="s">
        <v>44</v>
      </c>
      <c r="E181" s="17" t="s">
        <v>16</v>
      </c>
      <c r="F181" s="25">
        <v>0.19500000000000001</v>
      </c>
      <c r="G181" s="25">
        <v>1</v>
      </c>
      <c r="H181" s="32">
        <v>45.5</v>
      </c>
      <c r="I181" s="32">
        <v>80.5</v>
      </c>
      <c r="L181" s="31">
        <f>H181/(H181+I181)</f>
        <v>0.3611111111111111</v>
      </c>
      <c r="M181" s="31">
        <f>1-L181</f>
        <v>0.63888888888888884</v>
      </c>
      <c r="P181" s="31" t="s">
        <v>1689</v>
      </c>
      <c r="Q181" s="17">
        <v>70</v>
      </c>
      <c r="U181" s="27" t="e">
        <f t="shared" si="26"/>
        <v>#DIV/0!</v>
      </c>
    </row>
    <row r="182" spans="1:21" x14ac:dyDescent="0.25">
      <c r="A182" s="17" t="s">
        <v>59</v>
      </c>
      <c r="B182" s="17" t="s">
        <v>767</v>
      </c>
      <c r="C182" s="17" t="s">
        <v>838</v>
      </c>
      <c r="D182" s="25" t="s">
        <v>15</v>
      </c>
      <c r="E182" s="17" t="s">
        <v>50</v>
      </c>
      <c r="F182" s="25">
        <v>0.2</v>
      </c>
      <c r="G182" s="25">
        <v>2</v>
      </c>
      <c r="H182" s="32">
        <v>23.5</v>
      </c>
      <c r="O182" s="22">
        <v>2.5</v>
      </c>
      <c r="Q182" s="17" t="s">
        <v>1872</v>
      </c>
      <c r="U182" s="27" t="e">
        <f t="shared" si="26"/>
        <v>#DIV/0!</v>
      </c>
    </row>
    <row r="183" spans="1:21" x14ac:dyDescent="0.25">
      <c r="A183" s="17" t="s">
        <v>68</v>
      </c>
      <c r="B183" s="17" t="s">
        <v>1144</v>
      </c>
      <c r="C183" s="17" t="s">
        <v>1151</v>
      </c>
      <c r="D183" s="25" t="s">
        <v>96</v>
      </c>
      <c r="E183" s="17" t="s">
        <v>50</v>
      </c>
      <c r="F183" s="25">
        <v>0.2</v>
      </c>
      <c r="G183" s="25">
        <v>1</v>
      </c>
      <c r="H183" s="32">
        <v>12.5</v>
      </c>
      <c r="Q183" s="17" t="s">
        <v>1875</v>
      </c>
      <c r="U183" s="27" t="e">
        <f t="shared" si="26"/>
        <v>#DIV/0!</v>
      </c>
    </row>
    <row r="184" spans="1:21" x14ac:dyDescent="0.25">
      <c r="A184" s="17" t="s">
        <v>68</v>
      </c>
      <c r="B184" s="17" t="s">
        <v>967</v>
      </c>
      <c r="C184" s="17" t="s">
        <v>976</v>
      </c>
      <c r="D184" s="25" t="s">
        <v>15</v>
      </c>
      <c r="E184" s="17" t="s">
        <v>16</v>
      </c>
      <c r="F184" s="25">
        <v>0.20499999999999999</v>
      </c>
      <c r="G184" s="25">
        <v>1</v>
      </c>
      <c r="H184" s="32">
        <v>56</v>
      </c>
      <c r="I184" s="32">
        <v>51.5</v>
      </c>
      <c r="L184" s="31">
        <f>H184/(H184+I184)</f>
        <v>0.52093023255813953</v>
      </c>
      <c r="M184" s="31">
        <f>1-L184</f>
        <v>0.47906976744186047</v>
      </c>
      <c r="P184" s="32" t="s">
        <v>1689</v>
      </c>
      <c r="Q184" s="17">
        <v>61</v>
      </c>
      <c r="U184" s="27" t="e">
        <f t="shared" si="26"/>
        <v>#DIV/0!</v>
      </c>
    </row>
    <row r="185" spans="1:21" x14ac:dyDescent="0.25">
      <c r="A185" s="17" t="s">
        <v>28</v>
      </c>
      <c r="B185" s="17" t="s">
        <v>187</v>
      </c>
      <c r="C185" s="17" t="s">
        <v>189</v>
      </c>
      <c r="D185" s="25" t="s">
        <v>96</v>
      </c>
      <c r="E185" s="17" t="s">
        <v>16</v>
      </c>
      <c r="F185" s="25">
        <v>0.22</v>
      </c>
      <c r="G185" s="25">
        <v>1</v>
      </c>
      <c r="H185" s="32">
        <v>29</v>
      </c>
      <c r="I185" s="32">
        <v>33.5</v>
      </c>
      <c r="L185" s="31">
        <f>H185/(H185+I185)</f>
        <v>0.46400000000000002</v>
      </c>
      <c r="M185" s="31">
        <f>1-L185</f>
        <v>0.53600000000000003</v>
      </c>
      <c r="O185" s="22">
        <v>3</v>
      </c>
      <c r="P185" s="31" t="s">
        <v>1759</v>
      </c>
      <c r="Q185" s="17">
        <v>44</v>
      </c>
      <c r="U185" s="27" t="e">
        <f t="shared" si="26"/>
        <v>#DIV/0!</v>
      </c>
    </row>
    <row r="186" spans="1:21" x14ac:dyDescent="0.25">
      <c r="A186" s="17" t="s">
        <v>68</v>
      </c>
      <c r="B186" s="17" t="s">
        <v>1224</v>
      </c>
      <c r="C186" s="17" t="s">
        <v>1225</v>
      </c>
      <c r="D186" s="25" t="s">
        <v>15</v>
      </c>
      <c r="E186" s="17" t="s">
        <v>16</v>
      </c>
      <c r="F186" s="25">
        <v>0.22</v>
      </c>
      <c r="G186" s="25">
        <v>1</v>
      </c>
      <c r="H186" s="32">
        <v>55</v>
      </c>
      <c r="I186" s="32">
        <v>72.5</v>
      </c>
      <c r="L186" s="31">
        <f>H186/(H186+I186)</f>
        <v>0.43137254901960786</v>
      </c>
      <c r="M186" s="31">
        <f>1-L186</f>
        <v>0.56862745098039214</v>
      </c>
      <c r="P186" s="32" t="s">
        <v>1689</v>
      </c>
      <c r="Q186" s="17" t="s">
        <v>1977</v>
      </c>
      <c r="U186" s="27" t="e">
        <f t="shared" si="26"/>
        <v>#DIV/0!</v>
      </c>
    </row>
    <row r="187" spans="1:21" x14ac:dyDescent="0.25">
      <c r="A187" s="17" t="s">
        <v>59</v>
      </c>
      <c r="B187" s="17" t="s">
        <v>1022</v>
      </c>
      <c r="C187" s="17" t="s">
        <v>1023</v>
      </c>
      <c r="D187" s="25" t="s">
        <v>15</v>
      </c>
      <c r="E187" s="17" t="s">
        <v>24</v>
      </c>
      <c r="F187" s="25">
        <v>0.22749999999999998</v>
      </c>
      <c r="G187" s="25">
        <v>2.2999999999999998</v>
      </c>
      <c r="H187" s="31"/>
      <c r="U187" s="27" t="e">
        <f t="shared" si="26"/>
        <v>#DIV/0!</v>
      </c>
    </row>
    <row r="188" spans="1:21" x14ac:dyDescent="0.25">
      <c r="A188" s="17" t="s">
        <v>59</v>
      </c>
      <c r="B188" s="17" t="s">
        <v>767</v>
      </c>
      <c r="C188" s="17" t="s">
        <v>115</v>
      </c>
      <c r="D188" s="25" t="s">
        <v>96</v>
      </c>
      <c r="E188" s="17" t="s">
        <v>16</v>
      </c>
      <c r="F188" s="25">
        <f>AVERAGE(0.19,0.27)</f>
        <v>0.23</v>
      </c>
      <c r="G188" s="25" t="s">
        <v>2670</v>
      </c>
      <c r="H188" s="31"/>
      <c r="U188" s="27" t="e">
        <f t="shared" si="26"/>
        <v>#DIV/0!</v>
      </c>
    </row>
    <row r="189" spans="1:21" x14ac:dyDescent="0.25">
      <c r="A189" s="17" t="s">
        <v>28</v>
      </c>
      <c r="B189" s="17" t="s">
        <v>187</v>
      </c>
      <c r="C189" s="17" t="s">
        <v>70</v>
      </c>
      <c r="D189" s="25" t="s">
        <v>27</v>
      </c>
      <c r="E189" s="17" t="s">
        <v>16</v>
      </c>
      <c r="F189" s="25">
        <v>0.23349999999999999</v>
      </c>
      <c r="G189" s="25">
        <v>1</v>
      </c>
      <c r="H189" s="32">
        <v>30</v>
      </c>
      <c r="I189" s="32">
        <v>24</v>
      </c>
      <c r="L189" s="31">
        <f>H189/(H189+I189)</f>
        <v>0.55555555555555558</v>
      </c>
      <c r="M189" s="31">
        <f>1-L189</f>
        <v>0.44444444444444442</v>
      </c>
      <c r="P189" s="31" t="s">
        <v>1672</v>
      </c>
      <c r="U189" s="27" t="e">
        <f t="shared" si="26"/>
        <v>#DIV/0!</v>
      </c>
    </row>
    <row r="190" spans="1:21" x14ac:dyDescent="0.25">
      <c r="A190" s="17" t="s">
        <v>68</v>
      </c>
      <c r="B190" s="17" t="s">
        <v>1144</v>
      </c>
      <c r="C190" s="17" t="s">
        <v>81</v>
      </c>
      <c r="D190" s="25" t="s">
        <v>96</v>
      </c>
      <c r="E190" s="17" t="s">
        <v>16</v>
      </c>
      <c r="F190" s="25">
        <v>0.27</v>
      </c>
      <c r="G190" s="25">
        <v>1</v>
      </c>
      <c r="H190" s="31"/>
      <c r="P190" s="32" t="s">
        <v>1672</v>
      </c>
      <c r="Q190" s="17">
        <v>83</v>
      </c>
      <c r="U190" s="27" t="e">
        <f t="shared" si="26"/>
        <v>#DIV/0!</v>
      </c>
    </row>
    <row r="191" spans="1:21" x14ac:dyDescent="0.25">
      <c r="A191" s="17" t="s">
        <v>59</v>
      </c>
      <c r="B191" s="17" t="s">
        <v>767</v>
      </c>
      <c r="C191" s="17" t="s">
        <v>803</v>
      </c>
      <c r="D191" s="25" t="s">
        <v>15</v>
      </c>
      <c r="E191" s="17" t="s">
        <v>50</v>
      </c>
      <c r="F191" s="25">
        <v>0.28499999999999998</v>
      </c>
      <c r="G191" s="25">
        <v>2.5</v>
      </c>
      <c r="H191" s="32">
        <v>22</v>
      </c>
      <c r="I191" s="32">
        <v>33.5</v>
      </c>
      <c r="L191" s="31">
        <f>H191/(H191+I191)</f>
        <v>0.3963963963963964</v>
      </c>
      <c r="M191" s="31">
        <f>1-L191</f>
        <v>0.60360360360360366</v>
      </c>
      <c r="O191" s="22">
        <v>2.5</v>
      </c>
      <c r="Q191" s="17" t="s">
        <v>2283</v>
      </c>
      <c r="U191" s="27" t="e">
        <f t="shared" si="26"/>
        <v>#DIV/0!</v>
      </c>
    </row>
    <row r="192" spans="1:21" x14ac:dyDescent="0.25">
      <c r="A192" s="17" t="s">
        <v>59</v>
      </c>
      <c r="B192" s="17" t="s">
        <v>767</v>
      </c>
      <c r="C192" s="17" t="s">
        <v>809</v>
      </c>
      <c r="D192" s="25" t="s">
        <v>15</v>
      </c>
      <c r="E192" s="17" t="s">
        <v>50</v>
      </c>
      <c r="F192" s="25">
        <v>0.28500000000000003</v>
      </c>
      <c r="G192" s="25">
        <v>2</v>
      </c>
      <c r="H192" s="32">
        <v>25</v>
      </c>
      <c r="I192" s="32">
        <v>40</v>
      </c>
      <c r="L192" s="31">
        <f>H192/(H192+I192)</f>
        <v>0.38461538461538464</v>
      </c>
      <c r="M192" s="31">
        <f>1-L192</f>
        <v>0.61538461538461542</v>
      </c>
      <c r="O192" s="22">
        <v>3</v>
      </c>
      <c r="Q192" s="17" t="s">
        <v>2424</v>
      </c>
      <c r="U192" s="27" t="e">
        <f t="shared" si="26"/>
        <v>#DIV/0!</v>
      </c>
    </row>
    <row r="193" spans="1:21" x14ac:dyDescent="0.25">
      <c r="A193" s="17" t="s">
        <v>59</v>
      </c>
      <c r="B193" s="17" t="s">
        <v>767</v>
      </c>
      <c r="C193" s="17" t="s">
        <v>791</v>
      </c>
      <c r="D193" s="25" t="s">
        <v>15</v>
      </c>
      <c r="E193" s="17" t="s">
        <v>24</v>
      </c>
      <c r="F193" s="25">
        <v>0.29000000000000004</v>
      </c>
      <c r="G193" s="25">
        <v>2.5</v>
      </c>
      <c r="H193" s="31"/>
      <c r="Q193" s="18" t="s">
        <v>2421</v>
      </c>
      <c r="U193" s="27" t="e">
        <f t="shared" si="26"/>
        <v>#DIV/0!</v>
      </c>
    </row>
    <row r="194" spans="1:21" x14ac:dyDescent="0.25">
      <c r="A194" s="17" t="s">
        <v>59</v>
      </c>
      <c r="B194" s="17" t="s">
        <v>767</v>
      </c>
      <c r="C194" s="17" t="s">
        <v>827</v>
      </c>
      <c r="D194" s="25" t="s">
        <v>15</v>
      </c>
      <c r="E194" s="17" t="s">
        <v>24</v>
      </c>
      <c r="F194" s="25">
        <v>0.3</v>
      </c>
      <c r="G194" s="25">
        <v>2.5</v>
      </c>
      <c r="H194" s="32">
        <v>24.5</v>
      </c>
      <c r="I194" s="32">
        <v>37.5</v>
      </c>
      <c r="L194" s="31">
        <f>H194/(H194+I194)</f>
        <v>0.39516129032258063</v>
      </c>
      <c r="M194" s="31">
        <f>1-L194</f>
        <v>0.60483870967741937</v>
      </c>
      <c r="Q194" s="17" t="s">
        <v>2437</v>
      </c>
      <c r="U194" s="27" t="e">
        <f t="shared" si="26"/>
        <v>#DIV/0!</v>
      </c>
    </row>
    <row r="195" spans="1:21" x14ac:dyDescent="0.25">
      <c r="A195" s="17" t="s">
        <v>59</v>
      </c>
      <c r="B195" s="17" t="s">
        <v>767</v>
      </c>
      <c r="C195" s="17" t="s">
        <v>481</v>
      </c>
      <c r="D195" s="25" t="s">
        <v>15</v>
      </c>
      <c r="E195" s="17" t="s">
        <v>50</v>
      </c>
      <c r="F195" s="25">
        <v>0.30499999999999999</v>
      </c>
      <c r="G195" s="25">
        <v>1</v>
      </c>
      <c r="H195" s="31"/>
      <c r="P195" s="32" t="s">
        <v>1672</v>
      </c>
      <c r="Q195" s="17" t="s">
        <v>2426</v>
      </c>
      <c r="U195" s="27" t="e">
        <f t="shared" ref="U195:U258" si="29">O195/T195</f>
        <v>#DIV/0!</v>
      </c>
    </row>
    <row r="196" spans="1:21" x14ac:dyDescent="0.25">
      <c r="A196" s="17" t="s">
        <v>68</v>
      </c>
      <c r="B196" s="17" t="s">
        <v>1144</v>
      </c>
      <c r="C196" s="17" t="s">
        <v>1205</v>
      </c>
      <c r="D196" s="25" t="s">
        <v>15</v>
      </c>
      <c r="E196" s="17" t="s">
        <v>16</v>
      </c>
      <c r="F196" s="25">
        <v>0.312</v>
      </c>
      <c r="G196" s="25">
        <v>1</v>
      </c>
      <c r="H196" s="32">
        <v>51</v>
      </c>
      <c r="I196" s="32">
        <v>120</v>
      </c>
      <c r="L196" s="31">
        <f>H196/(H196+I196)</f>
        <v>0.2982456140350877</v>
      </c>
      <c r="M196" s="31">
        <f>1-L196</f>
        <v>0.70175438596491224</v>
      </c>
      <c r="P196" s="32" t="s">
        <v>1672</v>
      </c>
      <c r="Q196" s="17">
        <v>92</v>
      </c>
      <c r="U196" s="27" t="e">
        <f t="shared" si="29"/>
        <v>#DIV/0!</v>
      </c>
    </row>
    <row r="197" spans="1:21" x14ac:dyDescent="0.25">
      <c r="A197" s="17" t="s">
        <v>68</v>
      </c>
      <c r="B197" s="17" t="s">
        <v>1144</v>
      </c>
      <c r="C197" s="17" t="s">
        <v>1182</v>
      </c>
      <c r="D197" s="25" t="s">
        <v>15</v>
      </c>
      <c r="E197" s="17" t="s">
        <v>16</v>
      </c>
      <c r="F197" s="25">
        <v>0.32</v>
      </c>
      <c r="G197" s="25">
        <v>1</v>
      </c>
      <c r="H197" s="31"/>
      <c r="P197" s="32" t="s">
        <v>1672</v>
      </c>
      <c r="Q197" s="17" t="s">
        <v>1866</v>
      </c>
      <c r="U197" s="27" t="e">
        <f t="shared" si="29"/>
        <v>#DIV/0!</v>
      </c>
    </row>
    <row r="198" spans="1:21" x14ac:dyDescent="0.25">
      <c r="A198" s="17" t="s">
        <v>59</v>
      </c>
      <c r="B198" s="17" t="s">
        <v>767</v>
      </c>
      <c r="C198" s="17" t="s">
        <v>823</v>
      </c>
      <c r="D198" s="25" t="s">
        <v>15</v>
      </c>
      <c r="E198" s="17" t="s">
        <v>50</v>
      </c>
      <c r="F198" s="25">
        <v>0.32500000000000001</v>
      </c>
      <c r="G198" s="25" t="s">
        <v>2670</v>
      </c>
      <c r="H198" s="31"/>
      <c r="U198" s="27" t="e">
        <f t="shared" si="29"/>
        <v>#DIV/0!</v>
      </c>
    </row>
    <row r="199" spans="1:21" x14ac:dyDescent="0.25">
      <c r="A199" s="17" t="s">
        <v>68</v>
      </c>
      <c r="B199" s="17" t="s">
        <v>1224</v>
      </c>
      <c r="C199" s="17" t="s">
        <v>1239</v>
      </c>
      <c r="D199" s="25" t="s">
        <v>15</v>
      </c>
      <c r="E199" s="17" t="s">
        <v>16</v>
      </c>
      <c r="F199" s="25">
        <v>0.32500000000000001</v>
      </c>
      <c r="G199" s="25">
        <v>1</v>
      </c>
      <c r="H199" s="31"/>
      <c r="P199" s="32" t="s">
        <v>1759</v>
      </c>
      <c r="Q199" s="17">
        <v>76</v>
      </c>
      <c r="U199" s="27" t="e">
        <f t="shared" si="29"/>
        <v>#DIV/0!</v>
      </c>
    </row>
    <row r="200" spans="1:21" x14ac:dyDescent="0.25">
      <c r="A200" s="17" t="s">
        <v>68</v>
      </c>
      <c r="B200" s="17" t="s">
        <v>1224</v>
      </c>
      <c r="C200" s="17" t="s">
        <v>1250</v>
      </c>
      <c r="D200" s="25" t="s">
        <v>15</v>
      </c>
      <c r="E200" s="17" t="s">
        <v>24</v>
      </c>
      <c r="F200" s="25">
        <v>0.33</v>
      </c>
      <c r="G200" s="25">
        <v>1</v>
      </c>
      <c r="H200" s="32">
        <v>52</v>
      </c>
      <c r="I200" s="32">
        <v>96</v>
      </c>
      <c r="L200" s="31">
        <f>H200/(H200+I200)</f>
        <v>0.35135135135135137</v>
      </c>
      <c r="M200" s="31">
        <f>1-L200</f>
        <v>0.64864864864864868</v>
      </c>
      <c r="Q200" s="17" t="s">
        <v>1949</v>
      </c>
      <c r="U200" s="27" t="e">
        <f t="shared" si="29"/>
        <v>#DIV/0!</v>
      </c>
    </row>
    <row r="201" spans="1:21" x14ac:dyDescent="0.25">
      <c r="A201" s="17" t="s">
        <v>59</v>
      </c>
      <c r="B201" s="17" t="s">
        <v>767</v>
      </c>
      <c r="C201" s="17" t="s">
        <v>819</v>
      </c>
      <c r="D201" s="25" t="s">
        <v>27</v>
      </c>
      <c r="E201" s="17" t="s">
        <v>24</v>
      </c>
      <c r="F201" s="25">
        <v>0.33999999999999997</v>
      </c>
      <c r="G201" s="25">
        <v>2.5</v>
      </c>
      <c r="H201" s="31"/>
      <c r="Q201" s="17" t="s">
        <v>2360</v>
      </c>
      <c r="U201" s="27" t="e">
        <f t="shared" si="29"/>
        <v>#DIV/0!</v>
      </c>
    </row>
    <row r="202" spans="1:21" x14ac:dyDescent="0.25">
      <c r="A202" s="17" t="s">
        <v>68</v>
      </c>
      <c r="B202" s="17" t="s">
        <v>1144</v>
      </c>
      <c r="C202" s="17" t="s">
        <v>1188</v>
      </c>
      <c r="D202" s="25" t="s">
        <v>27</v>
      </c>
      <c r="E202" s="17" t="s">
        <v>16</v>
      </c>
      <c r="F202" s="25">
        <v>0.34</v>
      </c>
      <c r="G202" s="25">
        <v>1</v>
      </c>
      <c r="H202" s="32">
        <v>51</v>
      </c>
      <c r="I202" s="32">
        <v>97.5</v>
      </c>
      <c r="L202" s="31">
        <f>H202/(H202+I202)</f>
        <v>0.34343434343434343</v>
      </c>
      <c r="M202" s="31">
        <f>1-L202</f>
        <v>0.65656565656565657</v>
      </c>
      <c r="P202" s="32" t="s">
        <v>1689</v>
      </c>
      <c r="Q202" s="17" t="s">
        <v>1872</v>
      </c>
      <c r="U202" s="27" t="e">
        <f t="shared" si="29"/>
        <v>#DIV/0!</v>
      </c>
    </row>
    <row r="203" spans="1:21" x14ac:dyDescent="0.25">
      <c r="A203" s="17" t="s">
        <v>68</v>
      </c>
      <c r="B203" s="17" t="s">
        <v>1224</v>
      </c>
      <c r="C203" s="17" t="s">
        <v>1243</v>
      </c>
      <c r="D203" s="25" t="s">
        <v>96</v>
      </c>
      <c r="E203" s="17" t="s">
        <v>24</v>
      </c>
      <c r="F203" s="25">
        <v>0.37</v>
      </c>
      <c r="G203" s="25">
        <v>1</v>
      </c>
      <c r="H203" s="32">
        <v>55</v>
      </c>
      <c r="I203" s="32">
        <v>80</v>
      </c>
      <c r="L203" s="31">
        <f>H203/(H203+I203)</f>
        <v>0.40740740740740738</v>
      </c>
      <c r="M203" s="31">
        <f>1-L203</f>
        <v>0.59259259259259256</v>
      </c>
      <c r="O203" s="22">
        <v>5</v>
      </c>
      <c r="P203" s="32" t="s">
        <v>1759</v>
      </c>
      <c r="Q203" s="17" t="s">
        <v>1968</v>
      </c>
      <c r="U203" s="27" t="e">
        <f t="shared" si="29"/>
        <v>#DIV/0!</v>
      </c>
    </row>
    <row r="204" spans="1:21" x14ac:dyDescent="0.25">
      <c r="A204" s="17" t="s">
        <v>68</v>
      </c>
      <c r="B204" s="17" t="s">
        <v>1144</v>
      </c>
      <c r="C204" s="17" t="s">
        <v>1147</v>
      </c>
      <c r="D204" s="25" t="s">
        <v>44</v>
      </c>
      <c r="E204" s="17" t="s">
        <v>24</v>
      </c>
      <c r="F204" s="25">
        <v>0.375</v>
      </c>
      <c r="G204" s="25">
        <v>1</v>
      </c>
      <c r="H204" s="31"/>
      <c r="P204" s="32" t="s">
        <v>1689</v>
      </c>
      <c r="Q204" s="17" t="s">
        <v>1866</v>
      </c>
      <c r="U204" s="27" t="e">
        <f t="shared" si="29"/>
        <v>#DIV/0!</v>
      </c>
    </row>
    <row r="205" spans="1:21" x14ac:dyDescent="0.25">
      <c r="A205" s="17" t="s">
        <v>68</v>
      </c>
      <c r="B205" s="17" t="s">
        <v>1224</v>
      </c>
      <c r="C205" s="17" t="s">
        <v>1262</v>
      </c>
      <c r="D205" s="25" t="s">
        <v>44</v>
      </c>
      <c r="E205" s="17" t="s">
        <v>16</v>
      </c>
      <c r="F205" s="25">
        <v>0.38</v>
      </c>
      <c r="G205" s="25">
        <v>1</v>
      </c>
      <c r="H205" s="32">
        <v>52</v>
      </c>
      <c r="I205" s="32">
        <v>72</v>
      </c>
      <c r="L205" s="31">
        <f>H205/(H205+I205)</f>
        <v>0.41935483870967744</v>
      </c>
      <c r="M205" s="31">
        <f>1-L205</f>
        <v>0.58064516129032251</v>
      </c>
      <c r="P205" s="32" t="s">
        <v>1672</v>
      </c>
      <c r="Q205" s="17" t="s">
        <v>1956</v>
      </c>
      <c r="U205" s="27" t="e">
        <f t="shared" si="29"/>
        <v>#DIV/0!</v>
      </c>
    </row>
    <row r="206" spans="1:21" x14ac:dyDescent="0.25">
      <c r="A206" s="17" t="s">
        <v>59</v>
      </c>
      <c r="B206" s="17" t="s">
        <v>767</v>
      </c>
      <c r="C206" s="17" t="s">
        <v>356</v>
      </c>
      <c r="D206" s="25" t="s">
        <v>15</v>
      </c>
      <c r="E206" s="17" t="s">
        <v>16</v>
      </c>
      <c r="F206" s="25">
        <v>0.38</v>
      </c>
      <c r="G206" s="25">
        <v>2</v>
      </c>
      <c r="H206" s="32">
        <v>30</v>
      </c>
      <c r="I206" s="32">
        <v>40</v>
      </c>
      <c r="L206" s="31">
        <f>H206/(H206+I206)</f>
        <v>0.42857142857142855</v>
      </c>
      <c r="M206" s="31">
        <f>1-L206</f>
        <v>0.5714285714285714</v>
      </c>
      <c r="U206" s="27" t="e">
        <f t="shared" si="29"/>
        <v>#DIV/0!</v>
      </c>
    </row>
    <row r="207" spans="1:21" x14ac:dyDescent="0.25">
      <c r="A207" s="17" t="s">
        <v>68</v>
      </c>
      <c r="B207" s="17" t="s">
        <v>1144</v>
      </c>
      <c r="C207" s="17" t="s">
        <v>1154</v>
      </c>
      <c r="D207" s="25" t="s">
        <v>96</v>
      </c>
      <c r="E207" s="17" t="s">
        <v>16</v>
      </c>
      <c r="F207" s="25">
        <v>0.4</v>
      </c>
      <c r="G207" s="25">
        <v>1</v>
      </c>
      <c r="H207" s="31"/>
      <c r="Q207" s="17">
        <v>96</v>
      </c>
      <c r="U207" s="27" t="e">
        <f t="shared" si="29"/>
        <v>#DIV/0!</v>
      </c>
    </row>
    <row r="208" spans="1:21" x14ac:dyDescent="0.25">
      <c r="A208" s="17" t="s">
        <v>68</v>
      </c>
      <c r="B208" s="17" t="s">
        <v>1224</v>
      </c>
      <c r="C208" s="17" t="s">
        <v>1254</v>
      </c>
      <c r="D208" s="25" t="s">
        <v>27</v>
      </c>
      <c r="E208" s="17" t="s">
        <v>46</v>
      </c>
      <c r="F208" s="25">
        <v>0.41</v>
      </c>
      <c r="G208" s="25">
        <v>1</v>
      </c>
      <c r="H208" s="32">
        <v>50</v>
      </c>
      <c r="I208" s="32">
        <v>69</v>
      </c>
      <c r="L208" s="31">
        <f>H208/(H208+I208)</f>
        <v>0.42016806722689076</v>
      </c>
      <c r="M208" s="31">
        <f>1-L208</f>
        <v>0.57983193277310918</v>
      </c>
      <c r="P208" s="32" t="s">
        <v>1672</v>
      </c>
      <c r="Q208" s="17" t="s">
        <v>1965</v>
      </c>
      <c r="U208" s="27" t="e">
        <f t="shared" si="29"/>
        <v>#DIV/0!</v>
      </c>
    </row>
    <row r="209" spans="1:21" x14ac:dyDescent="0.25">
      <c r="A209" s="17" t="s">
        <v>68</v>
      </c>
      <c r="B209" s="17" t="s">
        <v>114</v>
      </c>
      <c r="C209" s="17" t="s">
        <v>115</v>
      </c>
      <c r="D209" s="25" t="s">
        <v>44</v>
      </c>
      <c r="E209" s="17" t="s">
        <v>24</v>
      </c>
      <c r="F209" s="25">
        <v>0.41</v>
      </c>
      <c r="G209" s="25">
        <v>1</v>
      </c>
      <c r="H209" s="32">
        <v>51</v>
      </c>
      <c r="I209" s="32">
        <v>100</v>
      </c>
      <c r="L209" s="31">
        <f>H209/(H209+I209)</f>
        <v>0.33774834437086093</v>
      </c>
      <c r="M209" s="31">
        <f>1-L209</f>
        <v>0.66225165562913912</v>
      </c>
      <c r="P209" s="32" t="s">
        <v>1689</v>
      </c>
      <c r="Q209" s="17" t="s">
        <v>1934</v>
      </c>
      <c r="U209" s="27" t="e">
        <f t="shared" si="29"/>
        <v>#DIV/0!</v>
      </c>
    </row>
    <row r="210" spans="1:21" x14ac:dyDescent="0.25">
      <c r="A210" s="17" t="s">
        <v>2063</v>
      </c>
      <c r="B210" s="17" t="s">
        <v>2064</v>
      </c>
      <c r="C210" s="17" t="s">
        <v>408</v>
      </c>
      <c r="D210" s="25" t="s">
        <v>15</v>
      </c>
      <c r="E210" s="17" t="s">
        <v>46</v>
      </c>
      <c r="F210" s="25">
        <v>0.44500000000000001</v>
      </c>
      <c r="G210" s="25">
        <v>4</v>
      </c>
      <c r="H210" s="31"/>
      <c r="M210" s="32"/>
      <c r="N210" s="17"/>
      <c r="P210" s="32" t="s">
        <v>1672</v>
      </c>
      <c r="U210" s="27" t="e">
        <f t="shared" si="29"/>
        <v>#DIV/0!</v>
      </c>
    </row>
    <row r="211" spans="1:21" x14ac:dyDescent="0.25">
      <c r="A211" s="17" t="s">
        <v>59</v>
      </c>
      <c r="B211" s="17" t="s">
        <v>767</v>
      </c>
      <c r="C211" s="17" t="s">
        <v>813</v>
      </c>
      <c r="D211" s="25" t="s">
        <v>15</v>
      </c>
      <c r="E211" s="17" t="s">
        <v>16</v>
      </c>
      <c r="F211" s="25">
        <v>0.45500000000000002</v>
      </c>
      <c r="G211" s="25">
        <v>2</v>
      </c>
      <c r="H211" s="32">
        <v>25</v>
      </c>
      <c r="U211" s="27" t="e">
        <f t="shared" si="29"/>
        <v>#DIV/0!</v>
      </c>
    </row>
    <row r="212" spans="1:21" x14ac:dyDescent="0.25">
      <c r="A212" s="17" t="s">
        <v>68</v>
      </c>
      <c r="B212" s="17" t="s">
        <v>1144</v>
      </c>
      <c r="C212" s="17" t="s">
        <v>1163</v>
      </c>
      <c r="D212" s="25" t="s">
        <v>44</v>
      </c>
      <c r="E212" s="17" t="s">
        <v>50</v>
      </c>
      <c r="F212" s="25">
        <v>0.46</v>
      </c>
      <c r="G212" s="25">
        <v>1</v>
      </c>
      <c r="H212" s="31"/>
      <c r="I212" s="32">
        <v>107.5</v>
      </c>
      <c r="Q212" s="17">
        <v>100</v>
      </c>
      <c r="U212" s="27" t="e">
        <f t="shared" si="29"/>
        <v>#DIV/0!</v>
      </c>
    </row>
    <row r="213" spans="1:21" x14ac:dyDescent="0.25">
      <c r="A213" s="17" t="s">
        <v>68</v>
      </c>
      <c r="B213" s="17" t="s">
        <v>1144</v>
      </c>
      <c r="C213" s="17" t="s">
        <v>1173</v>
      </c>
      <c r="D213" s="25" t="s">
        <v>44</v>
      </c>
      <c r="E213" s="17" t="s">
        <v>24</v>
      </c>
      <c r="F213" s="25">
        <v>0.47499999999999998</v>
      </c>
      <c r="G213" s="25">
        <v>1</v>
      </c>
      <c r="H213" s="31"/>
      <c r="P213" s="32" t="s">
        <v>1689</v>
      </c>
      <c r="Q213" s="17" t="s">
        <v>1852</v>
      </c>
      <c r="U213" s="27" t="e">
        <f t="shared" si="29"/>
        <v>#DIV/0!</v>
      </c>
    </row>
    <row r="214" spans="1:21" x14ac:dyDescent="0.25">
      <c r="A214" s="17" t="s">
        <v>59</v>
      </c>
      <c r="B214" s="17" t="s">
        <v>767</v>
      </c>
      <c r="C214" s="17" t="s">
        <v>853</v>
      </c>
      <c r="D214" s="25" t="s">
        <v>15</v>
      </c>
      <c r="E214" s="17" t="s">
        <v>46</v>
      </c>
      <c r="F214" s="25">
        <v>0.48</v>
      </c>
      <c r="G214" s="25">
        <v>2.5</v>
      </c>
      <c r="H214" s="31"/>
      <c r="U214" s="27" t="e">
        <f t="shared" si="29"/>
        <v>#DIV/0!</v>
      </c>
    </row>
    <row r="215" spans="1:21" x14ac:dyDescent="0.25">
      <c r="A215" s="17" t="s">
        <v>68</v>
      </c>
      <c r="B215" s="17" t="s">
        <v>1144</v>
      </c>
      <c r="C215" s="17" t="s">
        <v>1200</v>
      </c>
      <c r="D215" s="25" t="s">
        <v>101</v>
      </c>
      <c r="E215" s="17" t="s">
        <v>50</v>
      </c>
      <c r="F215" s="25">
        <v>0.495</v>
      </c>
      <c r="G215" s="25">
        <v>1</v>
      </c>
      <c r="H215" s="32">
        <v>52</v>
      </c>
      <c r="I215" s="32">
        <v>90</v>
      </c>
      <c r="L215" s="31">
        <f>H215/(H215+I215)</f>
        <v>0.36619718309859156</v>
      </c>
      <c r="M215" s="31">
        <f>1-L215</f>
        <v>0.63380281690140849</v>
      </c>
      <c r="Q215" s="17">
        <v>102</v>
      </c>
      <c r="U215" s="27" t="e">
        <f t="shared" si="29"/>
        <v>#DIV/0!</v>
      </c>
    </row>
    <row r="216" spans="1:21" x14ac:dyDescent="0.25">
      <c r="A216" s="17" t="s">
        <v>68</v>
      </c>
      <c r="B216" s="17" t="s">
        <v>286</v>
      </c>
      <c r="C216" s="17" t="s">
        <v>293</v>
      </c>
      <c r="D216" s="25" t="s">
        <v>15</v>
      </c>
      <c r="E216" s="17" t="s">
        <v>16</v>
      </c>
      <c r="F216" s="25">
        <v>0.495</v>
      </c>
      <c r="G216" s="25">
        <v>1</v>
      </c>
      <c r="H216" s="32">
        <v>64</v>
      </c>
      <c r="I216" s="32">
        <v>73</v>
      </c>
      <c r="L216" s="31">
        <f>H216/(H216+I216)</f>
        <v>0.46715328467153283</v>
      </c>
      <c r="M216" s="31">
        <f>1-L216</f>
        <v>0.53284671532846717</v>
      </c>
      <c r="Q216" s="17">
        <v>122</v>
      </c>
      <c r="U216" s="27" t="e">
        <f t="shared" si="29"/>
        <v>#DIV/0!</v>
      </c>
    </row>
    <row r="217" spans="1:21" x14ac:dyDescent="0.25">
      <c r="A217" s="17" t="s">
        <v>59</v>
      </c>
      <c r="B217" s="17" t="s">
        <v>767</v>
      </c>
      <c r="C217" s="17" t="s">
        <v>811</v>
      </c>
      <c r="D217" s="25" t="s">
        <v>27</v>
      </c>
      <c r="E217" s="17" t="s">
        <v>50</v>
      </c>
      <c r="F217" s="25">
        <v>0.505</v>
      </c>
      <c r="G217" s="25">
        <v>1.5</v>
      </c>
      <c r="H217" s="31"/>
      <c r="I217" s="32">
        <v>45</v>
      </c>
      <c r="O217" s="22">
        <v>4</v>
      </c>
      <c r="Q217" s="17" t="s">
        <v>2358</v>
      </c>
      <c r="U217" s="27" t="e">
        <f t="shared" si="29"/>
        <v>#DIV/0!</v>
      </c>
    </row>
    <row r="218" spans="1:21" x14ac:dyDescent="0.25">
      <c r="A218" s="17" t="s">
        <v>68</v>
      </c>
      <c r="B218" s="17" t="s">
        <v>1144</v>
      </c>
      <c r="C218" s="17" t="s">
        <v>1218</v>
      </c>
      <c r="D218" s="25" t="s">
        <v>44</v>
      </c>
      <c r="E218" s="17" t="s">
        <v>50</v>
      </c>
      <c r="F218" s="25">
        <v>0.52</v>
      </c>
      <c r="G218" s="25">
        <v>1</v>
      </c>
      <c r="H218" s="32">
        <v>56</v>
      </c>
      <c r="P218" s="32" t="s">
        <v>1689</v>
      </c>
      <c r="Q218" s="17" t="s">
        <v>1838</v>
      </c>
      <c r="U218" s="27" t="e">
        <f t="shared" si="29"/>
        <v>#DIV/0!</v>
      </c>
    </row>
    <row r="219" spans="1:21" x14ac:dyDescent="0.25">
      <c r="A219" s="17" t="s">
        <v>59</v>
      </c>
      <c r="B219" s="17" t="s">
        <v>767</v>
      </c>
      <c r="C219" s="17" t="s">
        <v>850</v>
      </c>
      <c r="D219" s="25" t="s">
        <v>15</v>
      </c>
      <c r="E219" s="17" t="s">
        <v>24</v>
      </c>
      <c r="F219" s="25">
        <v>0.52</v>
      </c>
      <c r="G219" s="25">
        <v>2</v>
      </c>
      <c r="H219" s="32">
        <v>25.5</v>
      </c>
      <c r="P219" s="32" t="s">
        <v>1672</v>
      </c>
      <c r="Q219" s="17" t="s">
        <v>2347</v>
      </c>
      <c r="U219" s="27" t="e">
        <f t="shared" si="29"/>
        <v>#DIV/0!</v>
      </c>
    </row>
    <row r="220" spans="1:21" x14ac:dyDescent="0.25">
      <c r="A220" s="17" t="s">
        <v>59</v>
      </c>
      <c r="B220" s="17" t="s">
        <v>767</v>
      </c>
      <c r="C220" s="17" t="s">
        <v>793</v>
      </c>
      <c r="D220" s="25" t="s">
        <v>15</v>
      </c>
      <c r="E220" s="17" t="s">
        <v>24</v>
      </c>
      <c r="F220" s="25">
        <v>0.53500000000000003</v>
      </c>
      <c r="G220" s="25">
        <v>2.5</v>
      </c>
      <c r="H220" s="32">
        <v>24.5</v>
      </c>
      <c r="I220" s="32">
        <v>37.5</v>
      </c>
      <c r="L220" s="31">
        <f>H220/(H220+I220)</f>
        <v>0.39516129032258063</v>
      </c>
      <c r="M220" s="31">
        <f>1-L220</f>
        <v>0.60483870967741937</v>
      </c>
      <c r="Q220" s="17" t="s">
        <v>2355</v>
      </c>
      <c r="U220" s="27" t="e">
        <f t="shared" si="29"/>
        <v>#DIV/0!</v>
      </c>
    </row>
    <row r="221" spans="1:21" x14ac:dyDescent="0.25">
      <c r="A221" s="17" t="s">
        <v>59</v>
      </c>
      <c r="B221" s="17" t="s">
        <v>767</v>
      </c>
      <c r="C221" s="17" t="s">
        <v>843</v>
      </c>
      <c r="D221" s="25" t="s">
        <v>44</v>
      </c>
      <c r="E221" s="17" t="s">
        <v>16</v>
      </c>
      <c r="F221" s="25">
        <v>0.54</v>
      </c>
      <c r="G221" s="25">
        <v>2.6</v>
      </c>
      <c r="H221" s="32">
        <v>25</v>
      </c>
      <c r="O221" s="22">
        <v>3</v>
      </c>
      <c r="U221" s="27" t="e">
        <f t="shared" si="29"/>
        <v>#DIV/0!</v>
      </c>
    </row>
    <row r="222" spans="1:21" x14ac:dyDescent="0.25">
      <c r="A222" s="17" t="s">
        <v>59</v>
      </c>
      <c r="B222" s="17" t="s">
        <v>767</v>
      </c>
      <c r="C222" s="17" t="s">
        <v>781</v>
      </c>
      <c r="D222" s="25" t="s">
        <v>15</v>
      </c>
      <c r="E222" s="17" t="s">
        <v>24</v>
      </c>
      <c r="F222" s="25">
        <v>0.57999999999999996</v>
      </c>
      <c r="G222" s="25">
        <v>3</v>
      </c>
      <c r="H222" s="32">
        <v>24</v>
      </c>
      <c r="U222" s="27" t="e">
        <f t="shared" si="29"/>
        <v>#DIV/0!</v>
      </c>
    </row>
    <row r="223" spans="1:21" x14ac:dyDescent="0.25">
      <c r="A223" s="17" t="s">
        <v>2063</v>
      </c>
      <c r="B223" s="17" t="s">
        <v>2064</v>
      </c>
      <c r="C223" s="17" t="s">
        <v>2069</v>
      </c>
      <c r="D223" s="25" t="s">
        <v>15</v>
      </c>
      <c r="E223" s="17" t="s">
        <v>46</v>
      </c>
      <c r="F223" s="25">
        <v>0.65</v>
      </c>
      <c r="G223" s="25">
        <v>4</v>
      </c>
      <c r="H223" s="31"/>
      <c r="M223" s="32"/>
      <c r="N223" s="17"/>
      <c r="P223" s="32" t="s">
        <v>2246</v>
      </c>
      <c r="Q223" s="17" t="s">
        <v>2247</v>
      </c>
      <c r="U223" s="27" t="e">
        <f t="shared" si="29"/>
        <v>#DIV/0!</v>
      </c>
    </row>
    <row r="224" spans="1:21" x14ac:dyDescent="0.25">
      <c r="A224" s="17" t="s">
        <v>2063</v>
      </c>
      <c r="B224" s="17" t="s">
        <v>2064</v>
      </c>
      <c r="C224" s="17" t="s">
        <v>22</v>
      </c>
      <c r="D224" s="25" t="s">
        <v>15</v>
      </c>
      <c r="E224" s="17" t="s">
        <v>16</v>
      </c>
      <c r="F224" s="25">
        <v>0.65500000000000003</v>
      </c>
      <c r="G224" s="25">
        <v>2.2999999999999998</v>
      </c>
      <c r="H224" s="32">
        <v>24</v>
      </c>
      <c r="I224" s="32">
        <v>32</v>
      </c>
      <c r="L224" s="31">
        <f>H224/(H224+I224)</f>
        <v>0.42857142857142855</v>
      </c>
      <c r="M224" s="31">
        <f>1-L224</f>
        <v>0.5714285714285714</v>
      </c>
      <c r="P224" s="32" t="s">
        <v>1673</v>
      </c>
      <c r="Q224" s="17" t="s">
        <v>2187</v>
      </c>
      <c r="U224" s="27" t="e">
        <f t="shared" si="29"/>
        <v>#DIV/0!</v>
      </c>
    </row>
    <row r="225" spans="1:21" x14ac:dyDescent="0.25">
      <c r="A225" s="17" t="s">
        <v>68</v>
      </c>
      <c r="B225" s="17" t="s">
        <v>114</v>
      </c>
      <c r="C225" s="17" t="s">
        <v>119</v>
      </c>
      <c r="D225" s="25" t="s">
        <v>15</v>
      </c>
      <c r="E225" s="17" t="s">
        <v>24</v>
      </c>
      <c r="F225" s="25">
        <v>0.66500000000000004</v>
      </c>
      <c r="G225" s="25">
        <v>1</v>
      </c>
      <c r="H225" s="32">
        <v>60</v>
      </c>
      <c r="I225" s="32">
        <v>92</v>
      </c>
      <c r="L225" s="31">
        <f>H225/(H225+I225)</f>
        <v>0.39473684210526316</v>
      </c>
      <c r="M225" s="31">
        <f>1-L225</f>
        <v>0.60526315789473684</v>
      </c>
      <c r="P225" s="32" t="s">
        <v>1759</v>
      </c>
      <c r="Q225" s="17" t="s">
        <v>1936</v>
      </c>
      <c r="U225" s="27" t="e">
        <f t="shared" si="29"/>
        <v>#DIV/0!</v>
      </c>
    </row>
    <row r="226" spans="1:21" x14ac:dyDescent="0.25">
      <c r="A226" s="17" t="s">
        <v>2093</v>
      </c>
      <c r="B226" s="17" t="s">
        <v>2094</v>
      </c>
      <c r="C226" s="17" t="s">
        <v>2099</v>
      </c>
      <c r="D226" s="25" t="s">
        <v>15</v>
      </c>
      <c r="E226" s="17" t="s">
        <v>24</v>
      </c>
      <c r="F226" s="25">
        <v>0.67500000000000004</v>
      </c>
      <c r="G226" s="25">
        <v>1</v>
      </c>
      <c r="H226" s="32">
        <v>30</v>
      </c>
      <c r="I226" s="32">
        <v>65.7</v>
      </c>
      <c r="L226" s="31">
        <f>H226/(H226+I226)</f>
        <v>0.31347962382445138</v>
      </c>
      <c r="M226" s="31">
        <f>1-L226</f>
        <v>0.68652037617554862</v>
      </c>
      <c r="P226" s="32" t="s">
        <v>2018</v>
      </c>
      <c r="U226" s="27" t="e">
        <f t="shared" si="29"/>
        <v>#DIV/0!</v>
      </c>
    </row>
    <row r="227" spans="1:21" x14ac:dyDescent="0.25">
      <c r="A227" s="17" t="s">
        <v>2063</v>
      </c>
      <c r="B227" s="17" t="s">
        <v>2064</v>
      </c>
      <c r="C227" s="17" t="s">
        <v>1596</v>
      </c>
      <c r="D227" s="25" t="s">
        <v>27</v>
      </c>
      <c r="E227" s="17" t="s">
        <v>24</v>
      </c>
      <c r="F227" s="25">
        <v>0.67999999999999994</v>
      </c>
      <c r="G227" s="25">
        <v>3</v>
      </c>
      <c r="H227" s="32">
        <v>23</v>
      </c>
      <c r="I227" s="32">
        <v>32.5</v>
      </c>
      <c r="L227" s="31">
        <f>H227/(H227+I227)</f>
        <v>0.4144144144144144</v>
      </c>
      <c r="M227" s="31">
        <f>1-L227</f>
        <v>0.5855855855855856</v>
      </c>
      <c r="P227" s="32" t="s">
        <v>1672</v>
      </c>
      <c r="U227" s="27" t="e">
        <f t="shared" si="29"/>
        <v>#DIV/0!</v>
      </c>
    </row>
    <row r="228" spans="1:21" x14ac:dyDescent="0.25">
      <c r="A228" s="17" t="s">
        <v>68</v>
      </c>
      <c r="B228" s="17" t="s">
        <v>1144</v>
      </c>
      <c r="C228" s="17" t="s">
        <v>1190</v>
      </c>
      <c r="D228" s="25" t="s">
        <v>15</v>
      </c>
      <c r="E228" s="17" t="s">
        <v>16</v>
      </c>
      <c r="F228" s="25">
        <v>0.69500000000000006</v>
      </c>
      <c r="G228" s="25">
        <v>1</v>
      </c>
      <c r="H228" s="32">
        <v>60</v>
      </c>
      <c r="I228" s="32">
        <v>112</v>
      </c>
      <c r="L228" s="31">
        <f>H228/(H228+I228)</f>
        <v>0.34883720930232559</v>
      </c>
      <c r="M228" s="31">
        <f>1-L228</f>
        <v>0.65116279069767447</v>
      </c>
      <c r="O228" s="22">
        <v>5.5</v>
      </c>
      <c r="P228" s="32" t="s">
        <v>1689</v>
      </c>
      <c r="Q228" s="17">
        <v>109</v>
      </c>
      <c r="U228" s="27" t="e">
        <f t="shared" si="29"/>
        <v>#DIV/0!</v>
      </c>
    </row>
    <row r="229" spans="1:21" x14ac:dyDescent="0.25">
      <c r="A229" s="17" t="s">
        <v>2063</v>
      </c>
      <c r="B229" s="17" t="s">
        <v>2101</v>
      </c>
      <c r="C229" s="17" t="s">
        <v>247</v>
      </c>
      <c r="D229" s="25" t="s">
        <v>15</v>
      </c>
      <c r="E229" s="17" t="s">
        <v>46</v>
      </c>
      <c r="F229" s="25">
        <v>0.69500000000000006</v>
      </c>
      <c r="G229" s="25">
        <v>4.5</v>
      </c>
      <c r="H229" s="31"/>
      <c r="M229" s="32"/>
      <c r="N229" s="17"/>
      <c r="U229" s="27" t="e">
        <f t="shared" si="29"/>
        <v>#DIV/0!</v>
      </c>
    </row>
    <row r="230" spans="1:21" x14ac:dyDescent="0.25">
      <c r="A230" s="17" t="s">
        <v>59</v>
      </c>
      <c r="B230" s="17" t="s">
        <v>767</v>
      </c>
      <c r="C230" s="17" t="s">
        <v>807</v>
      </c>
      <c r="D230" s="25" t="s">
        <v>15</v>
      </c>
      <c r="E230" s="17" t="s">
        <v>24</v>
      </c>
      <c r="F230" s="25">
        <v>0.71</v>
      </c>
      <c r="G230" s="25">
        <v>2.5</v>
      </c>
      <c r="H230" s="31"/>
      <c r="Q230" s="17" t="s">
        <v>2401</v>
      </c>
      <c r="U230" s="27" t="e">
        <f t="shared" si="29"/>
        <v>#DIV/0!</v>
      </c>
    </row>
    <row r="231" spans="1:21" x14ac:dyDescent="0.25">
      <c r="A231" s="17" t="s">
        <v>2063</v>
      </c>
      <c r="B231" s="17" t="s">
        <v>2064</v>
      </c>
      <c r="C231" s="17" t="s">
        <v>2074</v>
      </c>
      <c r="D231" s="25" t="s">
        <v>15</v>
      </c>
      <c r="E231" s="17" t="s">
        <v>50</v>
      </c>
      <c r="F231" s="25">
        <v>0.71500000000000008</v>
      </c>
      <c r="G231" s="25">
        <v>5</v>
      </c>
      <c r="H231" s="32">
        <v>28.5</v>
      </c>
      <c r="I231" s="32">
        <v>70</v>
      </c>
      <c r="L231" s="31">
        <f>H231/(H231+I231)</f>
        <v>0.28934010152284262</v>
      </c>
      <c r="M231" s="31">
        <f>1-L231</f>
        <v>0.71065989847715738</v>
      </c>
      <c r="P231" s="32" t="s">
        <v>1672</v>
      </c>
      <c r="Q231" s="17" t="s">
        <v>2187</v>
      </c>
      <c r="U231" s="27" t="e">
        <f t="shared" si="29"/>
        <v>#DIV/0!</v>
      </c>
    </row>
    <row r="232" spans="1:21" x14ac:dyDescent="0.25">
      <c r="A232" s="17" t="s">
        <v>28</v>
      </c>
      <c r="B232" s="17" t="s">
        <v>47</v>
      </c>
      <c r="C232" s="17" t="s">
        <v>48</v>
      </c>
      <c r="D232" s="25" t="s">
        <v>15</v>
      </c>
      <c r="E232" s="17" t="s">
        <v>50</v>
      </c>
      <c r="F232" s="25">
        <v>0.72</v>
      </c>
      <c r="G232" s="25">
        <v>1</v>
      </c>
      <c r="H232" s="32">
        <v>35</v>
      </c>
      <c r="I232" s="32">
        <v>22.5</v>
      </c>
      <c r="L232" s="31">
        <f>H232/(H232+I232)</f>
        <v>0.60869565217391308</v>
      </c>
      <c r="M232" s="31">
        <f>1-L232</f>
        <v>0.39130434782608692</v>
      </c>
      <c r="O232" s="22">
        <v>4</v>
      </c>
      <c r="P232" s="32" t="s">
        <v>1672</v>
      </c>
      <c r="Q232" s="17">
        <v>66</v>
      </c>
      <c r="R232" s="17" t="s">
        <v>2627</v>
      </c>
      <c r="U232" s="27" t="e">
        <f t="shared" si="29"/>
        <v>#DIV/0!</v>
      </c>
    </row>
    <row r="233" spans="1:21" x14ac:dyDescent="0.25">
      <c r="A233" s="17" t="s">
        <v>68</v>
      </c>
      <c r="B233" s="17" t="s">
        <v>1461</v>
      </c>
      <c r="C233" s="17" t="s">
        <v>297</v>
      </c>
      <c r="D233" s="25" t="s">
        <v>15</v>
      </c>
      <c r="E233" s="17" t="s">
        <v>24</v>
      </c>
      <c r="F233" s="25">
        <v>0.75</v>
      </c>
      <c r="G233" s="25">
        <v>1</v>
      </c>
      <c r="H233" s="32">
        <v>42.5</v>
      </c>
      <c r="I233" s="32">
        <v>52</v>
      </c>
      <c r="L233" s="31">
        <f>H233/(H233+I233)</f>
        <v>0.44973544973544971</v>
      </c>
      <c r="M233" s="31">
        <f>1-L233</f>
        <v>0.55026455026455023</v>
      </c>
      <c r="P233" s="32" t="s">
        <v>1759</v>
      </c>
      <c r="Q233" s="17">
        <v>104</v>
      </c>
      <c r="R233" s="17">
        <v>90</v>
      </c>
      <c r="U233" s="27" t="e">
        <f t="shared" si="29"/>
        <v>#DIV/0!</v>
      </c>
    </row>
    <row r="234" spans="1:21" x14ac:dyDescent="0.25">
      <c r="A234" s="17" t="s">
        <v>28</v>
      </c>
      <c r="B234" s="17" t="s">
        <v>542</v>
      </c>
      <c r="C234" s="17" t="s">
        <v>545</v>
      </c>
      <c r="D234" s="25" t="s">
        <v>15</v>
      </c>
      <c r="E234" s="17" t="s">
        <v>16</v>
      </c>
      <c r="F234" s="25">
        <v>0.78</v>
      </c>
      <c r="G234" s="25">
        <v>1</v>
      </c>
      <c r="H234" s="31"/>
      <c r="I234" s="32">
        <v>51</v>
      </c>
      <c r="P234" s="32" t="s">
        <v>1689</v>
      </c>
      <c r="Q234" s="17">
        <v>66</v>
      </c>
      <c r="U234" s="27" t="e">
        <f t="shared" si="29"/>
        <v>#DIV/0!</v>
      </c>
    </row>
    <row r="235" spans="1:21" x14ac:dyDescent="0.25">
      <c r="A235" s="17" t="s">
        <v>68</v>
      </c>
      <c r="B235" s="17" t="s">
        <v>114</v>
      </c>
      <c r="C235" s="17" t="s">
        <v>125</v>
      </c>
      <c r="D235" s="25" t="s">
        <v>15</v>
      </c>
      <c r="E235" s="17" t="s">
        <v>24</v>
      </c>
      <c r="F235" s="25">
        <v>0.83499999999999996</v>
      </c>
      <c r="G235" s="25">
        <v>1</v>
      </c>
      <c r="H235" s="32">
        <v>55</v>
      </c>
      <c r="I235" s="32">
        <v>105</v>
      </c>
      <c r="L235" s="31">
        <f>H235/(H235+I235)</f>
        <v>0.34375</v>
      </c>
      <c r="M235" s="31">
        <f>1-L235</f>
        <v>0.65625</v>
      </c>
      <c r="Q235" s="17" t="s">
        <v>1939</v>
      </c>
      <c r="U235" s="27" t="e">
        <f t="shared" si="29"/>
        <v>#DIV/0!</v>
      </c>
    </row>
    <row r="236" spans="1:21" x14ac:dyDescent="0.25">
      <c r="A236" s="17" t="s">
        <v>68</v>
      </c>
      <c r="B236" s="17" t="s">
        <v>559</v>
      </c>
      <c r="C236" s="17" t="s">
        <v>562</v>
      </c>
      <c r="D236" s="25" t="s">
        <v>15</v>
      </c>
      <c r="E236" s="17" t="s">
        <v>24</v>
      </c>
      <c r="F236" s="25">
        <v>0.85</v>
      </c>
      <c r="G236" s="25">
        <v>1</v>
      </c>
      <c r="H236" s="32">
        <v>43.5</v>
      </c>
      <c r="I236" s="32">
        <v>53</v>
      </c>
      <c r="L236" s="31">
        <f>H236/(H236+I236)</f>
        <v>0.45077720207253885</v>
      </c>
      <c r="M236" s="31">
        <f>1-L236</f>
        <v>0.54922279792746109</v>
      </c>
      <c r="O236" s="22">
        <v>10</v>
      </c>
      <c r="P236" s="31" t="s">
        <v>1689</v>
      </c>
      <c r="Q236" s="17">
        <v>106</v>
      </c>
      <c r="R236" s="17" t="s">
        <v>1806</v>
      </c>
      <c r="U236" s="27" t="e">
        <f t="shared" si="29"/>
        <v>#DIV/0!</v>
      </c>
    </row>
    <row r="237" spans="1:21" x14ac:dyDescent="0.25">
      <c r="A237" s="17" t="s">
        <v>2063</v>
      </c>
      <c r="B237" s="17" t="s">
        <v>2101</v>
      </c>
      <c r="C237" s="17" t="s">
        <v>2163</v>
      </c>
      <c r="D237" s="25" t="s">
        <v>15</v>
      </c>
      <c r="E237" s="17" t="s">
        <v>46</v>
      </c>
      <c r="F237" s="25">
        <v>0.85</v>
      </c>
      <c r="G237" s="25">
        <v>5</v>
      </c>
      <c r="H237" s="31"/>
      <c r="M237" s="32"/>
      <c r="N237" s="17"/>
      <c r="Q237" s="17" t="s">
        <v>1838</v>
      </c>
      <c r="U237" s="27" t="e">
        <f t="shared" si="29"/>
        <v>#DIV/0!</v>
      </c>
    </row>
    <row r="238" spans="1:21" x14ac:dyDescent="0.25">
      <c r="A238" s="17" t="s">
        <v>59</v>
      </c>
      <c r="B238" s="17" t="s">
        <v>767</v>
      </c>
      <c r="C238" s="17" t="s">
        <v>772</v>
      </c>
      <c r="D238" s="25" t="s">
        <v>27</v>
      </c>
      <c r="E238" s="17" t="s">
        <v>24</v>
      </c>
      <c r="F238" s="25">
        <v>0.93</v>
      </c>
      <c r="G238" s="25">
        <v>2.5</v>
      </c>
      <c r="H238" s="31"/>
      <c r="Q238" s="17" t="s">
        <v>2345</v>
      </c>
      <c r="U238" s="27" t="e">
        <f t="shared" si="29"/>
        <v>#DIV/0!</v>
      </c>
    </row>
    <row r="239" spans="1:21" x14ac:dyDescent="0.25">
      <c r="A239" s="17" t="s">
        <v>2063</v>
      </c>
      <c r="B239" s="17" t="s">
        <v>2101</v>
      </c>
      <c r="C239" s="17" t="s">
        <v>2131</v>
      </c>
      <c r="D239" s="25" t="s">
        <v>96</v>
      </c>
      <c r="E239" s="17" t="s">
        <v>16</v>
      </c>
      <c r="F239" s="25">
        <v>0.98750000000000004</v>
      </c>
      <c r="G239" s="25">
        <v>3</v>
      </c>
      <c r="H239" s="31"/>
      <c r="M239" s="32"/>
      <c r="N239" s="17"/>
      <c r="P239" s="32" t="s">
        <v>1759</v>
      </c>
      <c r="U239" s="27" t="e">
        <f t="shared" si="29"/>
        <v>#DIV/0!</v>
      </c>
    </row>
    <row r="240" spans="1:21" x14ac:dyDescent="0.25">
      <c r="A240" s="17" t="s">
        <v>59</v>
      </c>
      <c r="B240" s="17" t="s">
        <v>767</v>
      </c>
      <c r="C240" s="17" t="s">
        <v>770</v>
      </c>
      <c r="D240" s="25" t="s">
        <v>15</v>
      </c>
      <c r="E240" s="17" t="s">
        <v>46</v>
      </c>
      <c r="F240" s="25">
        <v>1</v>
      </c>
      <c r="G240" s="25">
        <v>3</v>
      </c>
      <c r="H240" s="31"/>
      <c r="Q240" s="17">
        <v>140</v>
      </c>
      <c r="U240" s="27" t="e">
        <f t="shared" si="29"/>
        <v>#DIV/0!</v>
      </c>
    </row>
    <row r="241" spans="1:21" x14ac:dyDescent="0.25">
      <c r="A241" s="17" t="s">
        <v>59</v>
      </c>
      <c r="B241" s="17" t="s">
        <v>767</v>
      </c>
      <c r="C241" s="17" t="s">
        <v>836</v>
      </c>
      <c r="D241" s="25" t="s">
        <v>15</v>
      </c>
      <c r="E241" s="17" t="s">
        <v>24</v>
      </c>
      <c r="F241" s="25">
        <v>1.04</v>
      </c>
      <c r="G241" s="25">
        <v>3</v>
      </c>
      <c r="H241" s="32">
        <v>24.5</v>
      </c>
      <c r="Q241" s="17" t="s">
        <v>2350</v>
      </c>
      <c r="U241" s="27" t="e">
        <f t="shared" si="29"/>
        <v>#DIV/0!</v>
      </c>
    </row>
    <row r="242" spans="1:21" x14ac:dyDescent="0.25">
      <c r="A242" s="17" t="s">
        <v>68</v>
      </c>
      <c r="B242" s="17" t="s">
        <v>1099</v>
      </c>
      <c r="C242" s="17" t="s">
        <v>86</v>
      </c>
      <c r="D242" s="25" t="s">
        <v>27</v>
      </c>
      <c r="E242" s="17" t="s">
        <v>16</v>
      </c>
      <c r="F242" s="25">
        <v>1.1299999999999999</v>
      </c>
      <c r="G242" s="25">
        <v>1</v>
      </c>
      <c r="H242" s="32">
        <v>56.5</v>
      </c>
      <c r="I242" s="32">
        <v>93</v>
      </c>
      <c r="L242" s="31">
        <f>H242/(H242+I242)</f>
        <v>0.3779264214046823</v>
      </c>
      <c r="M242" s="31">
        <f>1-L242</f>
        <v>0.62207357859531776</v>
      </c>
      <c r="O242" s="22">
        <v>7</v>
      </c>
      <c r="P242" s="32" t="s">
        <v>1689</v>
      </c>
      <c r="Q242" s="17" t="s">
        <v>1928</v>
      </c>
      <c r="U242" s="27" t="e">
        <f t="shared" si="29"/>
        <v>#DIV/0!</v>
      </c>
    </row>
    <row r="243" spans="1:21" x14ac:dyDescent="0.25">
      <c r="A243" s="17" t="s">
        <v>59</v>
      </c>
      <c r="B243" s="17" t="s">
        <v>767</v>
      </c>
      <c r="C243" s="17" t="s">
        <v>785</v>
      </c>
      <c r="D243" s="25" t="s">
        <v>15</v>
      </c>
      <c r="E243" s="17" t="s">
        <v>24</v>
      </c>
      <c r="F243" s="25">
        <v>1.1499999999999999</v>
      </c>
      <c r="G243" s="25">
        <v>2.7</v>
      </c>
      <c r="H243" s="32">
        <v>27.5</v>
      </c>
      <c r="I243" s="32">
        <v>45.5</v>
      </c>
      <c r="L243" s="31">
        <f>H243/(H243+I243)</f>
        <v>0.37671232876712329</v>
      </c>
      <c r="M243" s="31">
        <f>1-L243</f>
        <v>0.62328767123287676</v>
      </c>
      <c r="Q243" s="17" t="s">
        <v>2405</v>
      </c>
      <c r="U243" s="27" t="e">
        <f t="shared" si="29"/>
        <v>#DIV/0!</v>
      </c>
    </row>
    <row r="244" spans="1:21" x14ac:dyDescent="0.25">
      <c r="A244" s="17" t="s">
        <v>2063</v>
      </c>
      <c r="B244" s="17" t="s">
        <v>2101</v>
      </c>
      <c r="C244" s="17" t="s">
        <v>2157</v>
      </c>
      <c r="D244" s="25" t="s">
        <v>15</v>
      </c>
      <c r="E244" s="17" t="s">
        <v>46</v>
      </c>
      <c r="F244" s="25">
        <v>1.2</v>
      </c>
      <c r="G244" s="25">
        <v>2.7</v>
      </c>
      <c r="H244" s="32">
        <v>32</v>
      </c>
      <c r="I244" s="32">
        <v>62</v>
      </c>
      <c r="L244" s="31">
        <f>H244/(H244+I244)</f>
        <v>0.34042553191489361</v>
      </c>
      <c r="M244" s="31">
        <f>1-L244</f>
        <v>0.65957446808510634</v>
      </c>
      <c r="O244" s="22">
        <v>2</v>
      </c>
      <c r="P244" s="32" t="s">
        <v>1759</v>
      </c>
      <c r="Q244" s="17" t="s">
        <v>2317</v>
      </c>
      <c r="U244" s="27" t="e">
        <f t="shared" si="29"/>
        <v>#DIV/0!</v>
      </c>
    </row>
    <row r="245" spans="1:21" x14ac:dyDescent="0.25">
      <c r="A245" s="17" t="s">
        <v>2063</v>
      </c>
      <c r="B245" s="17" t="s">
        <v>2101</v>
      </c>
      <c r="C245" s="17" t="s">
        <v>2137</v>
      </c>
      <c r="D245" s="25" t="s">
        <v>27</v>
      </c>
      <c r="E245" s="17" t="s">
        <v>16</v>
      </c>
      <c r="F245" s="25">
        <v>1.3</v>
      </c>
      <c r="G245" s="25">
        <v>3</v>
      </c>
      <c r="H245" s="31"/>
      <c r="M245" s="32"/>
      <c r="N245" s="17"/>
      <c r="Q245" s="17">
        <v>91</v>
      </c>
      <c r="U245" s="27" t="e">
        <f t="shared" si="29"/>
        <v>#DIV/0!</v>
      </c>
    </row>
    <row r="246" spans="1:21" x14ac:dyDescent="0.25">
      <c r="A246" s="17" t="s">
        <v>68</v>
      </c>
      <c r="B246" s="17" t="s">
        <v>1099</v>
      </c>
      <c r="C246" s="17" t="s">
        <v>1100</v>
      </c>
      <c r="D246" s="25" t="s">
        <v>44</v>
      </c>
      <c r="E246" s="17" t="s">
        <v>16</v>
      </c>
      <c r="F246" s="25">
        <v>1.335</v>
      </c>
      <c r="G246" s="25">
        <v>1</v>
      </c>
      <c r="H246" s="32">
        <v>59.5</v>
      </c>
      <c r="I246" s="32">
        <v>96.5</v>
      </c>
      <c r="L246" s="31">
        <f>H246/(H246+I246)</f>
        <v>0.38141025641025639</v>
      </c>
      <c r="M246" s="31">
        <f>1-L246</f>
        <v>0.61858974358974361</v>
      </c>
      <c r="O246" s="22">
        <v>6.5</v>
      </c>
      <c r="P246" s="32" t="s">
        <v>1689</v>
      </c>
      <c r="Q246" s="17" t="s">
        <v>1919</v>
      </c>
      <c r="R246" s="17">
        <v>79</v>
      </c>
      <c r="U246" s="27" t="e">
        <f t="shared" si="29"/>
        <v>#DIV/0!</v>
      </c>
    </row>
    <row r="247" spans="1:21" x14ac:dyDescent="0.25">
      <c r="A247" s="17" t="s">
        <v>59</v>
      </c>
      <c r="B247" s="17" t="s">
        <v>767</v>
      </c>
      <c r="C247" s="17" t="s">
        <v>848</v>
      </c>
      <c r="D247" s="25" t="s">
        <v>15</v>
      </c>
      <c r="E247" s="17" t="s">
        <v>46</v>
      </c>
      <c r="F247" s="25">
        <v>1.37</v>
      </c>
      <c r="G247" s="25">
        <v>3</v>
      </c>
      <c r="H247" s="32">
        <v>29</v>
      </c>
      <c r="I247" s="32">
        <v>42.5</v>
      </c>
      <c r="L247" s="31">
        <f>H247/(H247+I247)</f>
        <v>0.40559440559440557</v>
      </c>
      <c r="M247" s="31">
        <f>1-L247</f>
        <v>0.59440559440559437</v>
      </c>
      <c r="Q247" s="17" t="s">
        <v>2409</v>
      </c>
      <c r="U247" s="27" t="e">
        <f t="shared" si="29"/>
        <v>#DIV/0!</v>
      </c>
    </row>
    <row r="248" spans="1:21" x14ac:dyDescent="0.25">
      <c r="A248" s="17" t="s">
        <v>295</v>
      </c>
      <c r="B248" s="17" t="s">
        <v>296</v>
      </c>
      <c r="C248" s="17" t="s">
        <v>300</v>
      </c>
      <c r="D248" s="25" t="s">
        <v>15</v>
      </c>
      <c r="E248" s="17" t="s">
        <v>24</v>
      </c>
      <c r="F248" s="25">
        <v>1.4</v>
      </c>
      <c r="G248" s="25">
        <v>2</v>
      </c>
      <c r="H248" s="32">
        <v>30</v>
      </c>
      <c r="P248" s="32" t="s">
        <v>1672</v>
      </c>
      <c r="Q248" s="17" t="s">
        <v>2337</v>
      </c>
      <c r="U248" s="27" t="e">
        <f t="shared" si="29"/>
        <v>#DIV/0!</v>
      </c>
    </row>
    <row r="249" spans="1:21" x14ac:dyDescent="0.25">
      <c r="A249" s="17" t="s">
        <v>295</v>
      </c>
      <c r="B249" s="17" t="s">
        <v>296</v>
      </c>
      <c r="C249" s="17" t="s">
        <v>306</v>
      </c>
      <c r="D249" s="25" t="s">
        <v>15</v>
      </c>
      <c r="E249" s="17" t="s">
        <v>24</v>
      </c>
      <c r="F249" s="25">
        <v>1.4180000000000001</v>
      </c>
      <c r="G249" s="25">
        <v>2</v>
      </c>
      <c r="H249" s="32">
        <v>29</v>
      </c>
      <c r="I249" s="32">
        <v>46</v>
      </c>
      <c r="L249" s="31">
        <f>H249/(H249+I249)</f>
        <v>0.38666666666666666</v>
      </c>
      <c r="M249" s="31">
        <f>1-L249</f>
        <v>0.61333333333333329</v>
      </c>
      <c r="O249" s="22">
        <v>6.8</v>
      </c>
      <c r="P249" s="32" t="s">
        <v>1672</v>
      </c>
      <c r="Q249" s="17">
        <v>150</v>
      </c>
      <c r="R249" s="17">
        <v>93</v>
      </c>
      <c r="U249" s="27" t="e">
        <f t="shared" si="29"/>
        <v>#DIV/0!</v>
      </c>
    </row>
    <row r="250" spans="1:21" x14ac:dyDescent="0.25">
      <c r="A250" s="17" t="s">
        <v>2063</v>
      </c>
      <c r="B250" s="17" t="s">
        <v>2101</v>
      </c>
      <c r="C250" s="17" t="s">
        <v>1577</v>
      </c>
      <c r="D250" s="25" t="s">
        <v>15</v>
      </c>
      <c r="E250" s="17" t="s">
        <v>46</v>
      </c>
      <c r="F250" s="25">
        <v>1.5</v>
      </c>
      <c r="G250" s="25">
        <v>3</v>
      </c>
      <c r="H250" s="32">
        <v>29</v>
      </c>
      <c r="I250" s="32">
        <v>53.5</v>
      </c>
      <c r="L250" s="31">
        <f>H250/(H250+I250)</f>
        <v>0.3515151515151515</v>
      </c>
      <c r="M250" s="31">
        <f>1-L250</f>
        <v>0.64848484848484844</v>
      </c>
      <c r="P250" s="32" t="s">
        <v>1689</v>
      </c>
      <c r="Q250" s="17" t="s">
        <v>1863</v>
      </c>
      <c r="U250" s="27" t="e">
        <f t="shared" si="29"/>
        <v>#DIV/0!</v>
      </c>
    </row>
    <row r="251" spans="1:21" x14ac:dyDescent="0.25">
      <c r="A251" s="17" t="s">
        <v>295</v>
      </c>
      <c r="B251" s="17" t="s">
        <v>296</v>
      </c>
      <c r="C251" s="17" t="s">
        <v>297</v>
      </c>
      <c r="D251" s="25" t="s">
        <v>15</v>
      </c>
      <c r="E251" s="17" t="s">
        <v>24</v>
      </c>
      <c r="F251" s="25">
        <v>1.65</v>
      </c>
      <c r="G251" s="25">
        <v>2</v>
      </c>
      <c r="H251" s="32">
        <v>30</v>
      </c>
      <c r="I251" s="32">
        <v>47.5</v>
      </c>
      <c r="L251" s="31">
        <f>H251/(H251+I251)</f>
        <v>0.38709677419354838</v>
      </c>
      <c r="M251" s="31">
        <f>1-L251</f>
        <v>0.61290322580645162</v>
      </c>
      <c r="O251" s="22">
        <v>6</v>
      </c>
      <c r="P251" s="31" t="s">
        <v>1672</v>
      </c>
      <c r="Q251" s="18" t="s">
        <v>2341</v>
      </c>
      <c r="R251" s="17" t="s">
        <v>1797</v>
      </c>
      <c r="U251" s="27" t="e">
        <f t="shared" si="29"/>
        <v>#DIV/0!</v>
      </c>
    </row>
    <row r="252" spans="1:21" x14ac:dyDescent="0.25">
      <c r="A252" s="17" t="s">
        <v>2063</v>
      </c>
      <c r="B252" s="17" t="s">
        <v>2101</v>
      </c>
      <c r="C252" s="17" t="s">
        <v>2143</v>
      </c>
      <c r="D252" s="25" t="s">
        <v>96</v>
      </c>
      <c r="E252" s="17" t="s">
        <v>16</v>
      </c>
      <c r="F252" s="25">
        <v>1.8</v>
      </c>
      <c r="G252" s="25">
        <v>2</v>
      </c>
      <c r="H252" s="32">
        <v>29.5</v>
      </c>
      <c r="P252" s="32" t="s">
        <v>1672</v>
      </c>
      <c r="Q252" s="17">
        <v>132</v>
      </c>
      <c r="U252" s="27" t="e">
        <f t="shared" si="29"/>
        <v>#DIV/0!</v>
      </c>
    </row>
    <row r="253" spans="1:21" x14ac:dyDescent="0.25">
      <c r="A253" s="17" t="s">
        <v>2063</v>
      </c>
      <c r="B253" s="17" t="s">
        <v>2101</v>
      </c>
      <c r="C253" s="17" t="s">
        <v>2114</v>
      </c>
      <c r="D253" s="25" t="s">
        <v>44</v>
      </c>
      <c r="E253" s="17" t="s">
        <v>24</v>
      </c>
      <c r="F253" s="25">
        <v>1.8</v>
      </c>
      <c r="G253" s="25" t="s">
        <v>2670</v>
      </c>
      <c r="H253" s="31"/>
      <c r="M253" s="32"/>
      <c r="N253" s="17"/>
      <c r="P253" s="32" t="s">
        <v>1759</v>
      </c>
      <c r="Q253" s="17">
        <v>105</v>
      </c>
      <c r="U253" s="27" t="e">
        <f t="shared" si="29"/>
        <v>#DIV/0!</v>
      </c>
    </row>
    <row r="254" spans="1:21" x14ac:dyDescent="0.25">
      <c r="A254" s="17" t="s">
        <v>2063</v>
      </c>
      <c r="B254" s="17" t="s">
        <v>2101</v>
      </c>
      <c r="C254" s="17" t="s">
        <v>2168</v>
      </c>
      <c r="D254" s="25" t="s">
        <v>15</v>
      </c>
      <c r="E254" s="17" t="s">
        <v>46</v>
      </c>
      <c r="F254" s="25">
        <v>1.85</v>
      </c>
      <c r="G254" s="25">
        <v>3</v>
      </c>
      <c r="H254" s="31"/>
      <c r="M254" s="32"/>
      <c r="N254" s="17"/>
      <c r="Q254" s="17">
        <v>110</v>
      </c>
      <c r="U254" s="27" t="e">
        <f t="shared" si="29"/>
        <v>#DIV/0!</v>
      </c>
    </row>
    <row r="255" spans="1:21" x14ac:dyDescent="0.25">
      <c r="A255" s="17" t="s">
        <v>2063</v>
      </c>
      <c r="B255" s="17" t="s">
        <v>2101</v>
      </c>
      <c r="C255" s="17" t="s">
        <v>2165</v>
      </c>
      <c r="D255" s="25" t="s">
        <v>15</v>
      </c>
      <c r="E255" s="17" t="s">
        <v>16</v>
      </c>
      <c r="F255" s="25">
        <v>1.9100000000000001</v>
      </c>
      <c r="G255" s="25">
        <v>3</v>
      </c>
      <c r="H255" s="32">
        <v>33</v>
      </c>
      <c r="I255" s="32">
        <v>59</v>
      </c>
      <c r="L255" s="31">
        <f>H255/(H255+I255)</f>
        <v>0.35869565217391303</v>
      </c>
      <c r="M255" s="31">
        <f>1-L255</f>
        <v>0.64130434782608692</v>
      </c>
      <c r="O255" s="22">
        <v>3</v>
      </c>
      <c r="P255" s="32" t="s">
        <v>1759</v>
      </c>
      <c r="Q255" s="17">
        <v>122</v>
      </c>
      <c r="U255" s="27" t="e">
        <f t="shared" si="29"/>
        <v>#DIV/0!</v>
      </c>
    </row>
    <row r="256" spans="1:21" x14ac:dyDescent="0.25">
      <c r="A256" s="17" t="s">
        <v>2063</v>
      </c>
      <c r="B256" s="17" t="s">
        <v>2101</v>
      </c>
      <c r="C256" s="17" t="s">
        <v>2148</v>
      </c>
      <c r="D256" s="25" t="s">
        <v>101</v>
      </c>
      <c r="E256" s="17" t="s">
        <v>16</v>
      </c>
      <c r="F256" s="25">
        <v>2.0949999999999998</v>
      </c>
      <c r="G256" s="25">
        <v>3</v>
      </c>
      <c r="H256" s="31"/>
      <c r="M256" s="32"/>
      <c r="N256" s="17"/>
      <c r="P256" s="32" t="s">
        <v>1672</v>
      </c>
      <c r="U256" s="27" t="e">
        <f t="shared" si="29"/>
        <v>#DIV/0!</v>
      </c>
    </row>
    <row r="257" spans="1:21" x14ac:dyDescent="0.25">
      <c r="A257" s="17" t="s">
        <v>2063</v>
      </c>
      <c r="B257" s="17" t="s">
        <v>2101</v>
      </c>
      <c r="C257" s="17" t="s">
        <v>2104</v>
      </c>
      <c r="D257" s="25" t="s">
        <v>15</v>
      </c>
      <c r="E257" s="17" t="s">
        <v>46</v>
      </c>
      <c r="F257" s="25">
        <v>2.5</v>
      </c>
      <c r="G257" s="25">
        <v>2.7</v>
      </c>
      <c r="H257" s="32">
        <v>28.8</v>
      </c>
      <c r="I257" s="32">
        <v>77.5</v>
      </c>
      <c r="L257" s="31">
        <f>H257/(H257+I257)</f>
        <v>0.27093132643461904</v>
      </c>
      <c r="M257" s="31">
        <f>1-L257</f>
        <v>0.72906867356538096</v>
      </c>
      <c r="O257" s="22">
        <v>3</v>
      </c>
      <c r="P257" s="32" t="s">
        <v>1672</v>
      </c>
      <c r="Q257" s="17" t="s">
        <v>2293</v>
      </c>
      <c r="U257" s="27" t="e">
        <f t="shared" si="29"/>
        <v>#DIV/0!</v>
      </c>
    </row>
    <row r="258" spans="1:21" x14ac:dyDescent="0.25">
      <c r="A258" s="17" t="s">
        <v>2063</v>
      </c>
      <c r="B258" s="17" t="s">
        <v>2101</v>
      </c>
      <c r="C258" s="17" t="s">
        <v>2121</v>
      </c>
      <c r="D258" s="25" t="s">
        <v>44</v>
      </c>
      <c r="E258" s="17" t="s">
        <v>24</v>
      </c>
      <c r="F258" s="25">
        <v>2.5</v>
      </c>
      <c r="G258" s="25">
        <v>2</v>
      </c>
      <c r="H258" s="31"/>
      <c r="M258" s="32"/>
      <c r="N258" s="17"/>
      <c r="P258" s="32" t="s">
        <v>1672</v>
      </c>
      <c r="U258" s="27" t="e">
        <f t="shared" si="29"/>
        <v>#DIV/0!</v>
      </c>
    </row>
    <row r="259" spans="1:21" x14ac:dyDescent="0.25">
      <c r="A259" s="17" t="s">
        <v>2063</v>
      </c>
      <c r="B259" s="17" t="s">
        <v>2101</v>
      </c>
      <c r="C259" s="17" t="s">
        <v>2160</v>
      </c>
      <c r="D259" s="25" t="s">
        <v>44</v>
      </c>
      <c r="E259" s="17" t="s">
        <v>24</v>
      </c>
      <c r="F259" s="25">
        <v>2.5999999999999996</v>
      </c>
      <c r="G259" s="25">
        <v>2.5</v>
      </c>
      <c r="H259" s="31"/>
      <c r="M259" s="32"/>
      <c r="N259" s="17"/>
      <c r="P259" s="32" t="s">
        <v>1759</v>
      </c>
      <c r="U259" s="27" t="e">
        <f t="shared" ref="U259:U322" si="30">O259/T259</f>
        <v>#DIV/0!</v>
      </c>
    </row>
    <row r="260" spans="1:21" x14ac:dyDescent="0.25">
      <c r="A260" s="17" t="s">
        <v>2063</v>
      </c>
      <c r="B260" s="17" t="s">
        <v>2101</v>
      </c>
      <c r="C260" s="17" t="s">
        <v>2124</v>
      </c>
      <c r="D260" s="25" t="s">
        <v>44</v>
      </c>
      <c r="E260" s="17" t="s">
        <v>16</v>
      </c>
      <c r="F260" s="25">
        <v>2.835</v>
      </c>
      <c r="G260" s="25">
        <v>2.5</v>
      </c>
      <c r="H260" s="31"/>
      <c r="M260" s="32"/>
      <c r="N260" s="17"/>
      <c r="P260" s="32" t="s">
        <v>1672</v>
      </c>
      <c r="U260" s="27" t="e">
        <f t="shared" si="30"/>
        <v>#DIV/0!</v>
      </c>
    </row>
    <row r="261" spans="1:21" x14ac:dyDescent="0.25">
      <c r="A261" s="17" t="s">
        <v>445</v>
      </c>
      <c r="B261" s="17" t="s">
        <v>1051</v>
      </c>
      <c r="C261" s="17" t="s">
        <v>1054</v>
      </c>
      <c r="D261" s="25" t="s">
        <v>27</v>
      </c>
      <c r="E261" s="17" t="s">
        <v>16</v>
      </c>
      <c r="F261" s="25">
        <v>2.95</v>
      </c>
      <c r="G261" s="25">
        <v>1</v>
      </c>
      <c r="H261" s="32">
        <v>67.5</v>
      </c>
      <c r="I261" s="32">
        <v>148.5</v>
      </c>
      <c r="L261" s="31">
        <f>H261/(H261+I261)</f>
        <v>0.3125</v>
      </c>
      <c r="M261" s="31">
        <f>1-L261</f>
        <v>0.6875</v>
      </c>
      <c r="O261" s="22">
        <v>7</v>
      </c>
      <c r="P261" s="32" t="s">
        <v>1689</v>
      </c>
      <c r="Q261" s="17">
        <v>218</v>
      </c>
      <c r="R261" s="17">
        <v>97.3</v>
      </c>
      <c r="U261" s="27" t="e">
        <f t="shared" si="30"/>
        <v>#DIV/0!</v>
      </c>
    </row>
    <row r="262" spans="1:21" x14ac:dyDescent="0.25">
      <c r="A262" s="17" t="s">
        <v>74</v>
      </c>
      <c r="B262" s="17" t="s">
        <v>521</v>
      </c>
      <c r="C262" s="17" t="s">
        <v>533</v>
      </c>
      <c r="D262" s="25" t="s">
        <v>44</v>
      </c>
      <c r="E262" s="17" t="s">
        <v>24</v>
      </c>
      <c r="F262" s="25">
        <v>3.0999999999999996</v>
      </c>
      <c r="G262" s="25">
        <v>2</v>
      </c>
      <c r="H262" s="32">
        <v>34</v>
      </c>
      <c r="I262" s="32">
        <v>75</v>
      </c>
      <c r="L262" s="31">
        <f>H262/(H262+I262)</f>
        <v>0.31192660550458717</v>
      </c>
      <c r="M262" s="31">
        <f>1-L262</f>
        <v>0.68807339449541283</v>
      </c>
      <c r="O262" s="22">
        <v>5</v>
      </c>
      <c r="P262" s="32" t="s">
        <v>1689</v>
      </c>
      <c r="U262" s="27" t="e">
        <f t="shared" si="30"/>
        <v>#DIV/0!</v>
      </c>
    </row>
    <row r="263" spans="1:21" x14ac:dyDescent="0.25">
      <c r="A263" s="17" t="s">
        <v>2063</v>
      </c>
      <c r="B263" s="17" t="s">
        <v>2101</v>
      </c>
      <c r="C263" s="17" t="s">
        <v>2118</v>
      </c>
      <c r="D263" s="25" t="s">
        <v>15</v>
      </c>
      <c r="E263" s="17" t="s">
        <v>46</v>
      </c>
      <c r="F263" s="25">
        <v>3.1</v>
      </c>
      <c r="G263" s="25">
        <v>3</v>
      </c>
      <c r="H263" s="32">
        <v>34</v>
      </c>
      <c r="I263" s="32">
        <v>40</v>
      </c>
      <c r="L263" s="31">
        <f>H263/(H263+I263)</f>
        <v>0.45945945945945948</v>
      </c>
      <c r="M263" s="31">
        <f>1-L263</f>
        <v>0.54054054054054057</v>
      </c>
      <c r="P263" s="32" t="s">
        <v>1672</v>
      </c>
      <c r="U263" s="27" t="e">
        <f t="shared" si="30"/>
        <v>#DIV/0!</v>
      </c>
    </row>
    <row r="264" spans="1:21" x14ac:dyDescent="0.25">
      <c r="A264" s="17" t="s">
        <v>445</v>
      </c>
      <c r="B264" s="17" t="s">
        <v>1419</v>
      </c>
      <c r="C264" s="17" t="s">
        <v>1436</v>
      </c>
      <c r="D264" s="25" t="s">
        <v>27</v>
      </c>
      <c r="E264" s="17" t="s">
        <v>16</v>
      </c>
      <c r="F264" s="25">
        <v>3.5700000000000003</v>
      </c>
      <c r="G264" s="25">
        <v>1</v>
      </c>
      <c r="H264" s="32">
        <v>68.5</v>
      </c>
      <c r="I264" s="32">
        <v>120.5</v>
      </c>
      <c r="L264" s="31">
        <f>H264/(H264+I264)</f>
        <v>0.36243386243386244</v>
      </c>
      <c r="M264" s="31">
        <f>1-L264</f>
        <v>0.63756613756613756</v>
      </c>
      <c r="O264" s="22">
        <v>9</v>
      </c>
      <c r="P264" s="31" t="s">
        <v>1759</v>
      </c>
      <c r="Q264" s="18" t="s">
        <v>1760</v>
      </c>
      <c r="R264" s="17">
        <v>92</v>
      </c>
      <c r="U264" s="27" t="e">
        <f t="shared" si="30"/>
        <v>#DIV/0!</v>
      </c>
    </row>
    <row r="265" spans="1:21" x14ac:dyDescent="0.25">
      <c r="A265" s="17" t="s">
        <v>68</v>
      </c>
      <c r="B265" s="17" t="s">
        <v>880</v>
      </c>
      <c r="C265" s="17" t="s">
        <v>883</v>
      </c>
      <c r="D265" s="25" t="s">
        <v>15</v>
      </c>
      <c r="E265" s="17" t="s">
        <v>50</v>
      </c>
      <c r="F265" s="25">
        <v>4.4000000000000004</v>
      </c>
      <c r="G265" s="25">
        <v>1</v>
      </c>
      <c r="H265" s="32">
        <v>59.5</v>
      </c>
      <c r="I265" s="32">
        <v>113</v>
      </c>
      <c r="L265" s="31">
        <f>H265/(H265+I265)</f>
        <v>0.34492753623188405</v>
      </c>
      <c r="M265" s="31">
        <f>1-L265</f>
        <v>0.65507246376811601</v>
      </c>
      <c r="O265" s="22">
        <v>7.5</v>
      </c>
      <c r="P265" s="31" t="s">
        <v>1672</v>
      </c>
      <c r="Q265" s="17">
        <v>199</v>
      </c>
      <c r="U265" s="27" t="e">
        <f t="shared" si="30"/>
        <v>#DIV/0!</v>
      </c>
    </row>
    <row r="266" spans="1:21" x14ac:dyDescent="0.25">
      <c r="A266" s="17" t="s">
        <v>74</v>
      </c>
      <c r="B266" s="17" t="s">
        <v>1336</v>
      </c>
      <c r="C266" s="17" t="s">
        <v>1340</v>
      </c>
      <c r="D266" s="25" t="s">
        <v>44</v>
      </c>
      <c r="E266" s="17" t="s">
        <v>16</v>
      </c>
      <c r="F266" s="25">
        <v>4.5</v>
      </c>
      <c r="G266" s="25">
        <v>2</v>
      </c>
      <c r="H266" s="31"/>
      <c r="P266" s="32" t="s">
        <v>1672</v>
      </c>
      <c r="U266" s="27" t="e">
        <f t="shared" si="30"/>
        <v>#DIV/0!</v>
      </c>
    </row>
    <row r="267" spans="1:21" x14ac:dyDescent="0.25">
      <c r="A267" s="17" t="s">
        <v>1002</v>
      </c>
      <c r="B267" s="17" t="s">
        <v>1003</v>
      </c>
      <c r="C267" s="17" t="s">
        <v>1013</v>
      </c>
      <c r="D267" s="25" t="s">
        <v>27</v>
      </c>
      <c r="E267" s="17" t="s">
        <v>16</v>
      </c>
      <c r="F267" s="25">
        <v>5.1750000000000007</v>
      </c>
      <c r="G267" s="25">
        <v>3</v>
      </c>
      <c r="H267" s="32">
        <v>30</v>
      </c>
      <c r="I267" s="32">
        <v>120</v>
      </c>
      <c r="L267" s="31">
        <f t="shared" ref="L267:L272" si="31">H267/(H267+I267)</f>
        <v>0.2</v>
      </c>
      <c r="M267" s="31">
        <f t="shared" ref="M267:M272" si="32">1-L267</f>
        <v>0.8</v>
      </c>
      <c r="U267" s="27" t="e">
        <f t="shared" si="30"/>
        <v>#DIV/0!</v>
      </c>
    </row>
    <row r="268" spans="1:21" x14ac:dyDescent="0.25">
      <c r="A268" s="17" t="s">
        <v>1002</v>
      </c>
      <c r="B268" s="17" t="s">
        <v>1003</v>
      </c>
      <c r="C268" s="17" t="s">
        <v>1004</v>
      </c>
      <c r="D268" s="25" t="s">
        <v>15</v>
      </c>
      <c r="E268" s="17" t="s">
        <v>24</v>
      </c>
      <c r="F268" s="25">
        <v>5.4</v>
      </c>
      <c r="G268" s="25">
        <v>2</v>
      </c>
      <c r="H268" s="32">
        <v>33.5</v>
      </c>
      <c r="I268" s="32">
        <v>90</v>
      </c>
      <c r="L268" s="31">
        <f t="shared" si="31"/>
        <v>0.27125506072874495</v>
      </c>
      <c r="M268" s="31">
        <f t="shared" si="32"/>
        <v>0.72874493927125505</v>
      </c>
      <c r="O268" s="22">
        <v>5</v>
      </c>
      <c r="P268" s="32" t="s">
        <v>1759</v>
      </c>
      <c r="Q268" s="17" t="s">
        <v>2027</v>
      </c>
      <c r="U268" s="27" t="e">
        <f t="shared" si="30"/>
        <v>#DIV/0!</v>
      </c>
    </row>
    <row r="269" spans="1:21" x14ac:dyDescent="0.25">
      <c r="A269" s="17" t="s">
        <v>74</v>
      </c>
      <c r="B269" s="17" t="s">
        <v>521</v>
      </c>
      <c r="C269" s="17" t="s">
        <v>535</v>
      </c>
      <c r="D269" s="25" t="s">
        <v>44</v>
      </c>
      <c r="E269" s="17" t="s">
        <v>24</v>
      </c>
      <c r="F269" s="25">
        <v>5.5</v>
      </c>
      <c r="G269" s="25">
        <v>2</v>
      </c>
      <c r="H269" s="32">
        <v>34.5</v>
      </c>
      <c r="I269" s="32">
        <v>65</v>
      </c>
      <c r="L269" s="31">
        <f t="shared" si="31"/>
        <v>0.34673366834170855</v>
      </c>
      <c r="M269" s="31">
        <f t="shared" si="32"/>
        <v>0.6532663316582914</v>
      </c>
      <c r="O269" s="22">
        <v>5</v>
      </c>
      <c r="P269" s="32" t="s">
        <v>1689</v>
      </c>
      <c r="R269" s="17">
        <v>86</v>
      </c>
      <c r="U269" s="27" t="e">
        <f t="shared" si="30"/>
        <v>#DIV/0!</v>
      </c>
    </row>
    <row r="270" spans="1:21" x14ac:dyDescent="0.25">
      <c r="A270" s="17" t="s">
        <v>74</v>
      </c>
      <c r="B270" s="17" t="s">
        <v>521</v>
      </c>
      <c r="C270" s="17" t="s">
        <v>525</v>
      </c>
      <c r="D270" s="25" t="s">
        <v>44</v>
      </c>
      <c r="E270" s="17" t="s">
        <v>16</v>
      </c>
      <c r="F270" s="25">
        <v>5.5</v>
      </c>
      <c r="G270" s="25">
        <v>2</v>
      </c>
      <c r="H270" s="32">
        <v>36</v>
      </c>
      <c r="I270" s="32">
        <v>62</v>
      </c>
      <c r="L270" s="31">
        <f t="shared" si="31"/>
        <v>0.36734693877551022</v>
      </c>
      <c r="M270" s="31">
        <f t="shared" si="32"/>
        <v>0.63265306122448983</v>
      </c>
      <c r="O270" s="22">
        <v>6</v>
      </c>
      <c r="P270" s="32" t="s">
        <v>1705</v>
      </c>
      <c r="R270" s="17" t="s">
        <v>1706</v>
      </c>
      <c r="U270" s="27" t="e">
        <f t="shared" si="30"/>
        <v>#DIV/0!</v>
      </c>
    </row>
    <row r="271" spans="1:21" x14ac:dyDescent="0.25">
      <c r="A271" s="17" t="s">
        <v>1002</v>
      </c>
      <c r="B271" s="17" t="s">
        <v>1003</v>
      </c>
      <c r="C271" s="17" t="s">
        <v>1011</v>
      </c>
      <c r="D271" s="25" t="s">
        <v>15</v>
      </c>
      <c r="E271" s="17" t="s">
        <v>46</v>
      </c>
      <c r="F271" s="25">
        <v>10.5</v>
      </c>
      <c r="G271" s="25">
        <v>3</v>
      </c>
      <c r="H271" s="32">
        <v>30</v>
      </c>
      <c r="I271" s="32">
        <v>65.7</v>
      </c>
      <c r="L271" s="31">
        <f t="shared" si="31"/>
        <v>0.31347962382445138</v>
      </c>
      <c r="M271" s="31">
        <f t="shared" si="32"/>
        <v>0.68652037617554862</v>
      </c>
      <c r="P271" s="32" t="s">
        <v>2018</v>
      </c>
      <c r="U271" s="27" t="e">
        <f t="shared" si="30"/>
        <v>#DIV/0!</v>
      </c>
    </row>
    <row r="272" spans="1:21" x14ac:dyDescent="0.25">
      <c r="A272" s="17" t="s">
        <v>74</v>
      </c>
      <c r="B272" s="17" t="s">
        <v>75</v>
      </c>
      <c r="C272" s="17" t="s">
        <v>76</v>
      </c>
      <c r="D272" s="25" t="s">
        <v>27</v>
      </c>
      <c r="E272" s="17" t="s">
        <v>24</v>
      </c>
      <c r="F272" s="25">
        <v>34</v>
      </c>
      <c r="G272" s="25">
        <v>1</v>
      </c>
      <c r="H272" s="32">
        <v>64.5</v>
      </c>
      <c r="I272" s="32">
        <v>168.5</v>
      </c>
      <c r="L272" s="31">
        <f t="shared" si="31"/>
        <v>0.27682403433476394</v>
      </c>
      <c r="M272" s="31">
        <f t="shared" si="32"/>
        <v>0.72317596566523612</v>
      </c>
      <c r="O272" s="22">
        <v>5</v>
      </c>
      <c r="P272" s="32" t="s">
        <v>1689</v>
      </c>
      <c r="R272" s="17" t="s">
        <v>1695</v>
      </c>
      <c r="U272" s="27" t="e">
        <f t="shared" si="30"/>
        <v>#DIV/0!</v>
      </c>
    </row>
    <row r="273" spans="1:21" x14ac:dyDescent="0.25">
      <c r="A273" s="17" t="s">
        <v>28</v>
      </c>
      <c r="B273" s="17" t="s">
        <v>1060</v>
      </c>
      <c r="C273" s="17" t="s">
        <v>1061</v>
      </c>
      <c r="D273" s="25" t="s">
        <v>201</v>
      </c>
      <c r="G273" s="25">
        <v>1</v>
      </c>
      <c r="H273" s="31"/>
      <c r="O273" s="22">
        <v>7</v>
      </c>
      <c r="U273" s="27" t="e">
        <f t="shared" si="30"/>
        <v>#DIV/0!</v>
      </c>
    </row>
    <row r="274" spans="1:21" x14ac:dyDescent="0.25">
      <c r="A274" s="6" t="s">
        <v>445</v>
      </c>
      <c r="B274" s="6" t="s">
        <v>1419</v>
      </c>
      <c r="C274" s="6" t="s">
        <v>1422</v>
      </c>
      <c r="D274" s="26" t="s">
        <v>96</v>
      </c>
      <c r="E274" s="6" t="s">
        <v>16</v>
      </c>
      <c r="F274" s="26"/>
      <c r="G274" s="26">
        <v>1</v>
      </c>
      <c r="H274" s="34">
        <v>42.5</v>
      </c>
      <c r="I274" s="34">
        <v>130</v>
      </c>
      <c r="J274" s="26"/>
      <c r="K274" s="23"/>
      <c r="L274" s="31">
        <f>H274/(H274+I274)</f>
        <v>0.24637681159420291</v>
      </c>
      <c r="M274" s="31">
        <f>1-L274</f>
        <v>0.75362318840579712</v>
      </c>
      <c r="O274" s="23">
        <v>9</v>
      </c>
      <c r="P274" s="35" t="s">
        <v>1689</v>
      </c>
      <c r="Q274" s="6"/>
      <c r="R274" s="6"/>
      <c r="S274" s="6"/>
      <c r="T274" s="26"/>
      <c r="U274" s="27" t="e">
        <f t="shared" si="30"/>
        <v>#DIV/0!</v>
      </c>
    </row>
    <row r="275" spans="1:21" x14ac:dyDescent="0.25">
      <c r="A275" s="17" t="s">
        <v>28</v>
      </c>
      <c r="B275" s="17" t="s">
        <v>309</v>
      </c>
      <c r="C275" s="17" t="s">
        <v>310</v>
      </c>
      <c r="D275" s="25" t="s">
        <v>15</v>
      </c>
      <c r="E275" s="17" t="s">
        <v>16</v>
      </c>
      <c r="G275" s="25">
        <v>1.5</v>
      </c>
      <c r="H275" s="32">
        <v>30</v>
      </c>
      <c r="U275" s="27" t="e">
        <f t="shared" si="30"/>
        <v>#DIV/0!</v>
      </c>
    </row>
    <row r="276" spans="1:21" x14ac:dyDescent="0.25">
      <c r="A276" s="17" t="s">
        <v>675</v>
      </c>
      <c r="B276" s="17" t="s">
        <v>676</v>
      </c>
      <c r="C276" s="17" t="s">
        <v>677</v>
      </c>
      <c r="D276" s="25" t="s">
        <v>15</v>
      </c>
      <c r="E276" s="17" t="s">
        <v>16</v>
      </c>
      <c r="G276" s="25">
        <v>1</v>
      </c>
      <c r="H276" s="32">
        <v>42</v>
      </c>
      <c r="I276" s="32">
        <v>71</v>
      </c>
      <c r="L276" s="31">
        <f>H276/(H276+I276)</f>
        <v>0.37168141592920356</v>
      </c>
      <c r="M276" s="31">
        <f>1-L276</f>
        <v>0.62831858407079644</v>
      </c>
      <c r="Q276" s="17" t="s">
        <v>1903</v>
      </c>
      <c r="U276" s="27" t="e">
        <f t="shared" si="30"/>
        <v>#DIV/0!</v>
      </c>
    </row>
    <row r="277" spans="1:21" x14ac:dyDescent="0.25">
      <c r="A277" s="17" t="s">
        <v>445</v>
      </c>
      <c r="B277" s="17" t="s">
        <v>1037</v>
      </c>
      <c r="C277" s="17" t="s">
        <v>1038</v>
      </c>
      <c r="D277" s="25" t="s">
        <v>44</v>
      </c>
      <c r="E277" s="17" t="s">
        <v>50</v>
      </c>
      <c r="G277" s="25">
        <v>1</v>
      </c>
      <c r="H277" s="32">
        <v>49</v>
      </c>
      <c r="I277" s="32">
        <v>180</v>
      </c>
      <c r="L277" s="31">
        <f>H277/(H277+I277)</f>
        <v>0.21397379912663755</v>
      </c>
      <c r="M277" s="31">
        <f>1-L277</f>
        <v>0.7860262008733625</v>
      </c>
      <c r="Q277" s="17" t="s">
        <v>1749</v>
      </c>
      <c r="U277" s="27" t="e">
        <f t="shared" si="30"/>
        <v>#DIV/0!</v>
      </c>
    </row>
    <row r="278" spans="1:21" x14ac:dyDescent="0.25">
      <c r="A278" s="17" t="s">
        <v>68</v>
      </c>
      <c r="B278" s="17" t="s">
        <v>1144</v>
      </c>
      <c r="C278" s="17" t="s">
        <v>1159</v>
      </c>
      <c r="D278" s="25" t="s">
        <v>96</v>
      </c>
      <c r="E278" s="17" t="s">
        <v>50</v>
      </c>
      <c r="G278" s="25">
        <v>1</v>
      </c>
      <c r="H278" s="32">
        <v>52</v>
      </c>
      <c r="I278" s="32">
        <v>92</v>
      </c>
      <c r="L278" s="31">
        <f>H278/(H278+I278)</f>
        <v>0.3611111111111111</v>
      </c>
      <c r="M278" s="31">
        <f>1-L278</f>
        <v>0.63888888888888884</v>
      </c>
      <c r="P278" s="32" t="s">
        <v>1689</v>
      </c>
      <c r="Q278" s="17">
        <v>89</v>
      </c>
      <c r="U278" s="27" t="e">
        <f t="shared" si="30"/>
        <v>#DIV/0!</v>
      </c>
    </row>
    <row r="279" spans="1:21" x14ac:dyDescent="0.25">
      <c r="A279" s="17" t="s">
        <v>445</v>
      </c>
      <c r="B279" s="17" t="s">
        <v>446</v>
      </c>
      <c r="C279" s="17" t="s">
        <v>461</v>
      </c>
      <c r="D279" s="25" t="s">
        <v>96</v>
      </c>
      <c r="E279" s="17" t="s">
        <v>16</v>
      </c>
      <c r="G279" s="25">
        <v>1</v>
      </c>
      <c r="H279" s="32">
        <v>79</v>
      </c>
      <c r="I279" s="32">
        <v>240</v>
      </c>
      <c r="L279" s="31">
        <f>H279/(H279+I279)</f>
        <v>0.2476489028213166</v>
      </c>
      <c r="M279" s="31">
        <f>1-L279</f>
        <v>0.75235109717868343</v>
      </c>
      <c r="U279" s="27" t="e">
        <f t="shared" si="30"/>
        <v>#DIV/0!</v>
      </c>
    </row>
    <row r="280" spans="1:21" x14ac:dyDescent="0.25">
      <c r="A280" s="17" t="s">
        <v>59</v>
      </c>
      <c r="B280" s="17" t="s">
        <v>1380</v>
      </c>
      <c r="C280" s="17" t="s">
        <v>1390</v>
      </c>
      <c r="D280" s="25" t="s">
        <v>96</v>
      </c>
      <c r="E280" s="17" t="s">
        <v>16</v>
      </c>
      <c r="G280" s="25">
        <v>1.5</v>
      </c>
      <c r="H280" s="32">
        <v>22.5</v>
      </c>
      <c r="U280" s="27" t="e">
        <f t="shared" si="30"/>
        <v>#DIV/0!</v>
      </c>
    </row>
    <row r="281" spans="1:21" x14ac:dyDescent="0.25">
      <c r="A281" s="17" t="s">
        <v>2063</v>
      </c>
      <c r="B281" s="17" t="s">
        <v>2101</v>
      </c>
      <c r="C281" s="17" t="s">
        <v>2128</v>
      </c>
      <c r="D281" s="25" t="s">
        <v>44</v>
      </c>
      <c r="E281" s="17" t="s">
        <v>24</v>
      </c>
      <c r="G281" s="25">
        <v>3</v>
      </c>
      <c r="H281" s="32">
        <v>29</v>
      </c>
      <c r="P281" s="32" t="s">
        <v>1759</v>
      </c>
      <c r="Q281" s="17">
        <v>105</v>
      </c>
      <c r="U281" s="27" t="e">
        <f t="shared" si="30"/>
        <v>#DIV/0!</v>
      </c>
    </row>
    <row r="282" spans="1:21" x14ac:dyDescent="0.25">
      <c r="A282" s="17" t="s">
        <v>68</v>
      </c>
      <c r="B282" s="17" t="s">
        <v>1144</v>
      </c>
      <c r="C282" s="17" t="s">
        <v>1179</v>
      </c>
      <c r="D282" s="25" t="s">
        <v>96</v>
      </c>
      <c r="E282" s="17" t="s">
        <v>16</v>
      </c>
      <c r="G282" s="25">
        <v>1</v>
      </c>
      <c r="H282" s="32">
        <v>52.5</v>
      </c>
      <c r="I282" s="32">
        <v>95</v>
      </c>
      <c r="L282" s="31">
        <f>H282/(H282+I282)</f>
        <v>0.3559322033898305</v>
      </c>
      <c r="M282" s="31">
        <f>1-L282</f>
        <v>0.64406779661016955</v>
      </c>
      <c r="P282" s="32" t="s">
        <v>1689</v>
      </c>
      <c r="Q282" s="17">
        <v>95</v>
      </c>
      <c r="U282" s="27" t="e">
        <f t="shared" si="30"/>
        <v>#DIV/0!</v>
      </c>
    </row>
    <row r="283" spans="1:21" x14ac:dyDescent="0.25">
      <c r="A283" s="17" t="s">
        <v>59</v>
      </c>
      <c r="B283" s="17" t="s">
        <v>1298</v>
      </c>
      <c r="C283" s="17" t="s">
        <v>1299</v>
      </c>
      <c r="D283" s="25" t="s">
        <v>44</v>
      </c>
      <c r="E283" s="17" t="s">
        <v>16</v>
      </c>
      <c r="G283" s="25">
        <v>3</v>
      </c>
      <c r="H283" s="32">
        <v>21</v>
      </c>
      <c r="Q283" s="17" t="s">
        <v>2623</v>
      </c>
      <c r="U283" s="27" t="e">
        <f t="shared" si="30"/>
        <v>#DIV/0!</v>
      </c>
    </row>
    <row r="284" spans="1:21" x14ac:dyDescent="0.25">
      <c r="A284" s="17" t="s">
        <v>59</v>
      </c>
      <c r="B284" s="17" t="s">
        <v>636</v>
      </c>
      <c r="C284" s="17" t="s">
        <v>638</v>
      </c>
      <c r="D284" s="25" t="s">
        <v>15</v>
      </c>
      <c r="E284" s="17" t="s">
        <v>24</v>
      </c>
      <c r="G284" s="25">
        <v>1</v>
      </c>
      <c r="H284" s="32">
        <v>35</v>
      </c>
      <c r="U284" s="27" t="e">
        <f t="shared" si="30"/>
        <v>#DIV/0!</v>
      </c>
    </row>
    <row r="285" spans="1:21" x14ac:dyDescent="0.25">
      <c r="A285" s="17" t="s">
        <v>68</v>
      </c>
      <c r="B285" s="17" t="s">
        <v>1224</v>
      </c>
      <c r="C285" s="17" t="s">
        <v>1248</v>
      </c>
      <c r="D285" s="25" t="s">
        <v>101</v>
      </c>
      <c r="E285" s="17" t="s">
        <v>16</v>
      </c>
      <c r="G285" s="25">
        <v>1</v>
      </c>
      <c r="H285" s="32">
        <v>50</v>
      </c>
      <c r="I285" s="32">
        <v>72</v>
      </c>
      <c r="L285" s="31">
        <f>H285/(H285+I285)</f>
        <v>0.4098360655737705</v>
      </c>
      <c r="M285" s="31">
        <f>1-L285</f>
        <v>0.5901639344262295</v>
      </c>
      <c r="U285" s="27" t="e">
        <f t="shared" si="30"/>
        <v>#DIV/0!</v>
      </c>
    </row>
    <row r="286" spans="1:21" x14ac:dyDescent="0.25">
      <c r="A286" s="17" t="s">
        <v>675</v>
      </c>
      <c r="B286" s="17" t="s">
        <v>676</v>
      </c>
      <c r="C286" s="17" t="s">
        <v>716</v>
      </c>
      <c r="D286" s="25" t="s">
        <v>15</v>
      </c>
      <c r="E286" s="17" t="s">
        <v>16</v>
      </c>
      <c r="G286" s="25">
        <v>1</v>
      </c>
      <c r="H286" s="31"/>
      <c r="I286" s="32">
        <v>76</v>
      </c>
      <c r="P286" s="32" t="s">
        <v>1689</v>
      </c>
      <c r="U286" s="27" t="e">
        <f t="shared" si="30"/>
        <v>#DIV/0!</v>
      </c>
    </row>
    <row r="287" spans="1:21" x14ac:dyDescent="0.25">
      <c r="A287" s="17" t="s">
        <v>59</v>
      </c>
      <c r="B287" s="17" t="s">
        <v>1110</v>
      </c>
      <c r="C287" s="17" t="s">
        <v>1111</v>
      </c>
      <c r="D287" s="25" t="s">
        <v>15</v>
      </c>
      <c r="E287" s="17" t="s">
        <v>24</v>
      </c>
      <c r="G287" s="25">
        <v>1</v>
      </c>
      <c r="H287" s="31"/>
      <c r="I287" s="32">
        <v>38.5</v>
      </c>
      <c r="Q287" s="17" t="s">
        <v>2612</v>
      </c>
      <c r="U287" s="27" t="e">
        <f t="shared" si="30"/>
        <v>#DIV/0!</v>
      </c>
    </row>
    <row r="288" spans="1:21" x14ac:dyDescent="0.25">
      <c r="A288" s="17" t="s">
        <v>68</v>
      </c>
      <c r="B288" s="17" t="s">
        <v>114</v>
      </c>
      <c r="C288" s="17" t="s">
        <v>122</v>
      </c>
      <c r="D288" s="25" t="s">
        <v>44</v>
      </c>
      <c r="E288" s="17" t="s">
        <v>46</v>
      </c>
      <c r="G288" s="25">
        <v>1</v>
      </c>
      <c r="H288" s="31"/>
      <c r="Q288" s="17">
        <v>109</v>
      </c>
      <c r="U288" s="27" t="e">
        <f t="shared" si="30"/>
        <v>#DIV/0!</v>
      </c>
    </row>
    <row r="289" spans="1:21" x14ac:dyDescent="0.25">
      <c r="A289" s="17" t="s">
        <v>68</v>
      </c>
      <c r="B289" s="17" t="s">
        <v>198</v>
      </c>
      <c r="C289" s="17" t="s">
        <v>204</v>
      </c>
      <c r="D289" s="25" t="s">
        <v>27</v>
      </c>
      <c r="E289" s="17" t="s">
        <v>50</v>
      </c>
      <c r="G289" s="25">
        <v>1</v>
      </c>
      <c r="H289" s="31"/>
      <c r="Q289" s="17" t="s">
        <v>1916</v>
      </c>
      <c r="U289" s="27" t="e">
        <f t="shared" si="30"/>
        <v>#DIV/0!</v>
      </c>
    </row>
    <row r="290" spans="1:21" x14ac:dyDescent="0.25">
      <c r="A290" s="17" t="s">
        <v>445</v>
      </c>
      <c r="B290" s="17" t="s">
        <v>446</v>
      </c>
      <c r="C290" s="17" t="s">
        <v>452</v>
      </c>
      <c r="D290" s="25" t="s">
        <v>101</v>
      </c>
      <c r="E290" s="17" t="s">
        <v>16</v>
      </c>
      <c r="G290" s="25">
        <v>1</v>
      </c>
      <c r="H290" s="31"/>
      <c r="U290" s="27" t="e">
        <f t="shared" si="30"/>
        <v>#DIV/0!</v>
      </c>
    </row>
    <row r="291" spans="1:21" x14ac:dyDescent="0.25">
      <c r="A291" s="17" t="s">
        <v>445</v>
      </c>
      <c r="B291" s="17" t="s">
        <v>446</v>
      </c>
      <c r="C291" s="17" t="s">
        <v>450</v>
      </c>
      <c r="D291" s="25" t="s">
        <v>44</v>
      </c>
      <c r="E291" s="17" t="s">
        <v>16</v>
      </c>
      <c r="G291" s="25">
        <v>1</v>
      </c>
      <c r="H291" s="31"/>
      <c r="U291" s="27" t="e">
        <f t="shared" si="30"/>
        <v>#DIV/0!</v>
      </c>
    </row>
    <row r="292" spans="1:21" x14ac:dyDescent="0.25">
      <c r="A292" s="17" t="s">
        <v>675</v>
      </c>
      <c r="B292" s="17" t="s">
        <v>676</v>
      </c>
      <c r="C292" s="17" t="s">
        <v>686</v>
      </c>
      <c r="D292" s="25" t="s">
        <v>339</v>
      </c>
      <c r="E292" s="17" t="s">
        <v>46</v>
      </c>
      <c r="G292" s="25">
        <v>1</v>
      </c>
      <c r="H292" s="31"/>
      <c r="P292" s="32" t="s">
        <v>1689</v>
      </c>
      <c r="U292" s="27" t="e">
        <f t="shared" si="30"/>
        <v>#DIV/0!</v>
      </c>
    </row>
    <row r="293" spans="1:21" x14ac:dyDescent="0.25">
      <c r="A293" s="17" t="s">
        <v>675</v>
      </c>
      <c r="B293" s="17" t="s">
        <v>676</v>
      </c>
      <c r="C293" s="17" t="s">
        <v>695</v>
      </c>
      <c r="D293" s="25" t="s">
        <v>339</v>
      </c>
      <c r="E293" s="17" t="s">
        <v>46</v>
      </c>
      <c r="G293" s="25">
        <v>1</v>
      </c>
      <c r="H293" s="31"/>
      <c r="P293" s="32" t="s">
        <v>1689</v>
      </c>
      <c r="U293" s="27" t="e">
        <f t="shared" si="30"/>
        <v>#DIV/0!</v>
      </c>
    </row>
    <row r="294" spans="1:21" x14ac:dyDescent="0.25">
      <c r="A294" s="17" t="s">
        <v>675</v>
      </c>
      <c r="B294" s="17" t="s">
        <v>676</v>
      </c>
      <c r="C294" s="17" t="s">
        <v>701</v>
      </c>
      <c r="D294" s="25" t="s">
        <v>15</v>
      </c>
      <c r="E294" s="17" t="s">
        <v>16</v>
      </c>
      <c r="G294" s="25">
        <v>1</v>
      </c>
      <c r="H294" s="31"/>
      <c r="Q294" s="17" t="s">
        <v>2009</v>
      </c>
      <c r="U294" s="27" t="e">
        <f t="shared" si="30"/>
        <v>#DIV/0!</v>
      </c>
    </row>
    <row r="295" spans="1:21" x14ac:dyDescent="0.25">
      <c r="A295" s="17" t="s">
        <v>675</v>
      </c>
      <c r="B295" s="17" t="s">
        <v>676</v>
      </c>
      <c r="C295" s="17" t="s">
        <v>719</v>
      </c>
      <c r="D295" s="25" t="s">
        <v>27</v>
      </c>
      <c r="E295" s="17" t="s">
        <v>24</v>
      </c>
      <c r="G295" s="25">
        <v>1</v>
      </c>
      <c r="H295" s="31"/>
      <c r="P295" s="32" t="s">
        <v>1689</v>
      </c>
      <c r="Q295" s="17">
        <v>56</v>
      </c>
      <c r="U295" s="27" t="e">
        <f t="shared" si="30"/>
        <v>#DIV/0!</v>
      </c>
    </row>
    <row r="296" spans="1:21" x14ac:dyDescent="0.25">
      <c r="A296" s="17" t="s">
        <v>675</v>
      </c>
      <c r="B296" s="17" t="s">
        <v>676</v>
      </c>
      <c r="C296" s="17" t="s">
        <v>698</v>
      </c>
      <c r="D296" s="25" t="s">
        <v>44</v>
      </c>
      <c r="E296" s="17" t="s">
        <v>46</v>
      </c>
      <c r="G296" s="25">
        <v>1</v>
      </c>
      <c r="H296" s="31"/>
      <c r="Q296" s="17">
        <v>56</v>
      </c>
      <c r="U296" s="27" t="e">
        <f t="shared" si="30"/>
        <v>#DIV/0!</v>
      </c>
    </row>
    <row r="297" spans="1:21" x14ac:dyDescent="0.25">
      <c r="A297" s="17" t="s">
        <v>59</v>
      </c>
      <c r="B297" s="17" t="s">
        <v>767</v>
      </c>
      <c r="C297" s="17" t="s">
        <v>779</v>
      </c>
      <c r="D297" s="25" t="s">
        <v>15</v>
      </c>
      <c r="E297" s="17" t="s">
        <v>50</v>
      </c>
      <c r="G297" s="25">
        <v>3</v>
      </c>
      <c r="H297" s="31"/>
      <c r="Q297" s="17">
        <v>120</v>
      </c>
      <c r="U297" s="27" t="e">
        <f t="shared" si="30"/>
        <v>#DIV/0!</v>
      </c>
    </row>
    <row r="298" spans="1:21" x14ac:dyDescent="0.25">
      <c r="A298" s="17" t="s">
        <v>550</v>
      </c>
      <c r="B298" s="17" t="s">
        <v>940</v>
      </c>
      <c r="C298" s="17" t="s">
        <v>941</v>
      </c>
      <c r="D298" s="25" t="s">
        <v>339</v>
      </c>
      <c r="E298" s="17" t="s">
        <v>24</v>
      </c>
      <c r="G298" s="25">
        <v>1</v>
      </c>
      <c r="H298" s="31"/>
      <c r="U298" s="27" t="e">
        <f t="shared" si="30"/>
        <v>#DIV/0!</v>
      </c>
    </row>
    <row r="299" spans="1:21" x14ac:dyDescent="0.25">
      <c r="A299" s="17" t="s">
        <v>68</v>
      </c>
      <c r="B299" s="17" t="s">
        <v>991</v>
      </c>
      <c r="C299" s="17" t="s">
        <v>992</v>
      </c>
      <c r="D299" s="25" t="s">
        <v>96</v>
      </c>
      <c r="E299" s="17" t="s">
        <v>16</v>
      </c>
      <c r="G299" s="25">
        <v>1</v>
      </c>
      <c r="H299" s="31"/>
      <c r="P299" s="31" t="s">
        <v>1672</v>
      </c>
      <c r="U299" s="27" t="e">
        <f t="shared" si="30"/>
        <v>#DIV/0!</v>
      </c>
    </row>
    <row r="300" spans="1:21" x14ac:dyDescent="0.25">
      <c r="A300" s="17" t="s">
        <v>68</v>
      </c>
      <c r="B300" s="17" t="s">
        <v>991</v>
      </c>
      <c r="C300" s="17" t="s">
        <v>998</v>
      </c>
      <c r="D300" s="25" t="s">
        <v>15</v>
      </c>
      <c r="E300" s="17" t="s">
        <v>16</v>
      </c>
      <c r="G300" s="25">
        <v>1</v>
      </c>
      <c r="H300" s="31"/>
      <c r="P300" s="32" t="s">
        <v>1672</v>
      </c>
      <c r="U300" s="27" t="e">
        <f t="shared" si="30"/>
        <v>#DIV/0!</v>
      </c>
    </row>
    <row r="301" spans="1:21" x14ac:dyDescent="0.25">
      <c r="A301" s="17" t="s">
        <v>2063</v>
      </c>
      <c r="B301" s="17" t="s">
        <v>2101</v>
      </c>
      <c r="C301" s="17" t="s">
        <v>2134</v>
      </c>
      <c r="D301" s="25" t="s">
        <v>15</v>
      </c>
      <c r="E301" s="17" t="s">
        <v>46</v>
      </c>
      <c r="G301" s="25">
        <v>2.5</v>
      </c>
      <c r="H301" s="31"/>
      <c r="M301" s="32"/>
      <c r="N301" s="17"/>
      <c r="P301" s="32" t="s">
        <v>1672</v>
      </c>
      <c r="Q301" s="17" t="s">
        <v>2259</v>
      </c>
      <c r="U301" s="27" t="e">
        <f t="shared" si="30"/>
        <v>#DIV/0!</v>
      </c>
    </row>
    <row r="302" spans="1:21" x14ac:dyDescent="0.25">
      <c r="A302" s="17" t="s">
        <v>2063</v>
      </c>
      <c r="B302" s="17" t="s">
        <v>2101</v>
      </c>
      <c r="C302" s="17" t="s">
        <v>2145</v>
      </c>
      <c r="D302" s="25" t="s">
        <v>44</v>
      </c>
      <c r="E302" s="17" t="s">
        <v>16</v>
      </c>
      <c r="G302" s="25">
        <v>3</v>
      </c>
      <c r="H302" s="31"/>
      <c r="M302" s="32"/>
      <c r="N302" s="17"/>
      <c r="P302" s="32" t="s">
        <v>1672</v>
      </c>
      <c r="Q302" s="17" t="s">
        <v>2283</v>
      </c>
      <c r="U302" s="27" t="e">
        <f t="shared" si="30"/>
        <v>#DIV/0!</v>
      </c>
    </row>
    <row r="303" spans="1:21" x14ac:dyDescent="0.25">
      <c r="A303" s="17" t="s">
        <v>2063</v>
      </c>
      <c r="B303" s="17" t="s">
        <v>2101</v>
      </c>
      <c r="C303" s="17" t="s">
        <v>2109</v>
      </c>
      <c r="D303" s="25" t="s">
        <v>27</v>
      </c>
      <c r="E303" s="17" t="s">
        <v>16</v>
      </c>
      <c r="G303" s="25">
        <v>3</v>
      </c>
      <c r="H303" s="31"/>
      <c r="M303" s="32"/>
      <c r="N303" s="17"/>
      <c r="P303" s="32" t="s">
        <v>1759</v>
      </c>
      <c r="U303" s="27" t="e">
        <f t="shared" si="30"/>
        <v>#DIV/0!</v>
      </c>
    </row>
    <row r="304" spans="1:21" x14ac:dyDescent="0.25">
      <c r="A304" s="17" t="s">
        <v>2063</v>
      </c>
      <c r="B304" s="17" t="s">
        <v>2101</v>
      </c>
      <c r="C304" s="17" t="s">
        <v>1343</v>
      </c>
      <c r="D304" s="25" t="s">
        <v>15</v>
      </c>
      <c r="E304" s="17" t="s">
        <v>46</v>
      </c>
      <c r="G304" s="25">
        <v>3</v>
      </c>
      <c r="H304" s="31"/>
      <c r="M304" s="32"/>
      <c r="N304" s="17"/>
      <c r="P304" s="32" t="s">
        <v>1672</v>
      </c>
      <c r="Q304" s="17">
        <v>92</v>
      </c>
      <c r="U304" s="27" t="e">
        <f t="shared" si="30"/>
        <v>#DIV/0!</v>
      </c>
    </row>
    <row r="305" spans="1:21" x14ac:dyDescent="0.25">
      <c r="A305" s="17" t="s">
        <v>68</v>
      </c>
      <c r="B305" s="17" t="s">
        <v>1099</v>
      </c>
      <c r="C305" s="17" t="s">
        <v>1104</v>
      </c>
      <c r="D305" s="25" t="s">
        <v>44</v>
      </c>
      <c r="E305" s="17" t="s">
        <v>50</v>
      </c>
      <c r="G305" s="25">
        <v>1</v>
      </c>
      <c r="H305" s="31"/>
      <c r="P305" s="32" t="s">
        <v>1689</v>
      </c>
      <c r="U305" s="27" t="e">
        <f t="shared" si="30"/>
        <v>#DIV/0!</v>
      </c>
    </row>
    <row r="306" spans="1:21" x14ac:dyDescent="0.25">
      <c r="A306" s="17" t="s">
        <v>68</v>
      </c>
      <c r="B306" s="17" t="s">
        <v>1131</v>
      </c>
      <c r="C306" s="17" t="s">
        <v>1132</v>
      </c>
      <c r="D306" s="25" t="s">
        <v>101</v>
      </c>
      <c r="E306" s="17" t="s">
        <v>16</v>
      </c>
      <c r="G306" s="25">
        <v>1</v>
      </c>
      <c r="H306" s="31"/>
      <c r="P306" s="32" t="s">
        <v>1835</v>
      </c>
      <c r="U306" s="27" t="e">
        <f t="shared" si="30"/>
        <v>#DIV/0!</v>
      </c>
    </row>
    <row r="307" spans="1:21" x14ac:dyDescent="0.25">
      <c r="A307" s="17" t="s">
        <v>68</v>
      </c>
      <c r="B307" s="17" t="s">
        <v>1131</v>
      </c>
      <c r="C307" s="17" t="s">
        <v>1138</v>
      </c>
      <c r="D307" s="25" t="s">
        <v>101</v>
      </c>
      <c r="E307" s="17" t="s">
        <v>16</v>
      </c>
      <c r="G307" s="25">
        <v>1</v>
      </c>
      <c r="H307" s="31"/>
      <c r="U307" s="27" t="e">
        <f t="shared" si="30"/>
        <v>#DIV/0!</v>
      </c>
    </row>
    <row r="308" spans="1:21" x14ac:dyDescent="0.25">
      <c r="A308" s="17" t="s">
        <v>68</v>
      </c>
      <c r="B308" s="17" t="s">
        <v>1131</v>
      </c>
      <c r="C308" s="17" t="s">
        <v>1135</v>
      </c>
      <c r="D308" s="25" t="s">
        <v>101</v>
      </c>
      <c r="E308" s="17" t="s">
        <v>16</v>
      </c>
      <c r="G308" s="25">
        <v>1</v>
      </c>
      <c r="H308" s="31"/>
      <c r="U308" s="27" t="e">
        <f t="shared" si="30"/>
        <v>#DIV/0!</v>
      </c>
    </row>
    <row r="309" spans="1:21" x14ac:dyDescent="0.25">
      <c r="A309" s="17" t="s">
        <v>68</v>
      </c>
      <c r="B309" s="17" t="s">
        <v>1131</v>
      </c>
      <c r="C309" s="17" t="s">
        <v>1141</v>
      </c>
      <c r="D309" s="25" t="s">
        <v>27</v>
      </c>
      <c r="E309" s="17" t="s">
        <v>16</v>
      </c>
      <c r="G309" s="25">
        <v>1</v>
      </c>
      <c r="H309" s="31"/>
      <c r="Q309" s="17">
        <v>84</v>
      </c>
      <c r="U309" s="27" t="e">
        <f t="shared" si="30"/>
        <v>#DIV/0!</v>
      </c>
    </row>
    <row r="310" spans="1:21" x14ac:dyDescent="0.25">
      <c r="A310" s="17" t="s">
        <v>68</v>
      </c>
      <c r="B310" s="17" t="s">
        <v>1144</v>
      </c>
      <c r="C310" s="17" t="s">
        <v>1161</v>
      </c>
      <c r="D310" s="25" t="s">
        <v>101</v>
      </c>
      <c r="E310" s="17" t="s">
        <v>46</v>
      </c>
      <c r="G310" s="25">
        <v>1</v>
      </c>
      <c r="H310" s="31"/>
      <c r="Q310" s="17" t="s">
        <v>1850</v>
      </c>
      <c r="U310" s="27" t="e">
        <f t="shared" si="30"/>
        <v>#DIV/0!</v>
      </c>
    </row>
    <row r="311" spans="1:21" x14ac:dyDescent="0.25">
      <c r="A311" s="17" t="s">
        <v>68</v>
      </c>
      <c r="B311" s="17" t="s">
        <v>1144</v>
      </c>
      <c r="C311" s="17" t="s">
        <v>1186</v>
      </c>
      <c r="D311" s="25" t="s">
        <v>96</v>
      </c>
      <c r="E311" s="17" t="s">
        <v>16</v>
      </c>
      <c r="G311" s="25">
        <v>1</v>
      </c>
      <c r="H311" s="31"/>
      <c r="P311" s="32" t="s">
        <v>1835</v>
      </c>
      <c r="Q311" s="17">
        <v>100</v>
      </c>
      <c r="U311" s="27" t="e">
        <f t="shared" si="30"/>
        <v>#DIV/0!</v>
      </c>
    </row>
    <row r="312" spans="1:21" x14ac:dyDescent="0.25">
      <c r="A312" s="17" t="s">
        <v>68</v>
      </c>
      <c r="B312" s="17" t="s">
        <v>1144</v>
      </c>
      <c r="C312" s="17" t="s">
        <v>1149</v>
      </c>
      <c r="D312" s="25" t="s">
        <v>96</v>
      </c>
      <c r="E312" s="17" t="s">
        <v>16</v>
      </c>
      <c r="G312" s="25">
        <v>1</v>
      </c>
      <c r="H312" s="31"/>
      <c r="P312" s="32" t="s">
        <v>1689</v>
      </c>
      <c r="U312" s="27" t="e">
        <f t="shared" si="30"/>
        <v>#DIV/0!</v>
      </c>
    </row>
    <row r="313" spans="1:21" x14ac:dyDescent="0.25">
      <c r="A313" s="17" t="s">
        <v>68</v>
      </c>
      <c r="B313" s="17" t="s">
        <v>1144</v>
      </c>
      <c r="C313" s="17" t="s">
        <v>1198</v>
      </c>
      <c r="D313" s="25" t="s">
        <v>96</v>
      </c>
      <c r="E313" s="17" t="s">
        <v>24</v>
      </c>
      <c r="G313" s="25">
        <v>1</v>
      </c>
      <c r="H313" s="31"/>
      <c r="U313" s="27" t="e">
        <f t="shared" si="30"/>
        <v>#DIV/0!</v>
      </c>
    </row>
    <row r="314" spans="1:21" x14ac:dyDescent="0.25">
      <c r="A314" s="17" t="s">
        <v>68</v>
      </c>
      <c r="B314" s="17" t="s">
        <v>1144</v>
      </c>
      <c r="C314" s="17" t="s">
        <v>1220</v>
      </c>
      <c r="D314" s="25" t="s">
        <v>27</v>
      </c>
      <c r="E314" s="17" t="s">
        <v>16</v>
      </c>
      <c r="G314" s="25">
        <v>1</v>
      </c>
      <c r="H314" s="31"/>
      <c r="P314" s="32" t="s">
        <v>1835</v>
      </c>
      <c r="Q314" s="17">
        <v>97</v>
      </c>
      <c r="U314" s="27" t="e">
        <f t="shared" si="30"/>
        <v>#DIV/0!</v>
      </c>
    </row>
    <row r="315" spans="1:21" x14ac:dyDescent="0.25">
      <c r="A315" s="17" t="s">
        <v>68</v>
      </c>
      <c r="B315" s="17" t="s">
        <v>1144</v>
      </c>
      <c r="C315" s="17" t="s">
        <v>1175</v>
      </c>
      <c r="D315" s="25" t="s">
        <v>27</v>
      </c>
      <c r="E315" s="17" t="s">
        <v>50</v>
      </c>
      <c r="G315" s="25">
        <v>1</v>
      </c>
      <c r="H315" s="31"/>
      <c r="Q315" s="17" t="s">
        <v>1845</v>
      </c>
      <c r="U315" s="27" t="e">
        <f t="shared" si="30"/>
        <v>#DIV/0!</v>
      </c>
    </row>
    <row r="316" spans="1:21" x14ac:dyDescent="0.25">
      <c r="A316" s="17" t="s">
        <v>68</v>
      </c>
      <c r="B316" s="17" t="s">
        <v>1144</v>
      </c>
      <c r="C316" s="17" t="s">
        <v>651</v>
      </c>
      <c r="D316" s="25" t="s">
        <v>44</v>
      </c>
      <c r="E316" s="17" t="s">
        <v>24</v>
      </c>
      <c r="G316" s="25">
        <v>1</v>
      </c>
      <c r="H316" s="31"/>
      <c r="P316" s="32" t="s">
        <v>1689</v>
      </c>
      <c r="Q316" s="17">
        <v>53</v>
      </c>
      <c r="U316" s="27" t="e">
        <f t="shared" si="30"/>
        <v>#DIV/0!</v>
      </c>
    </row>
    <row r="317" spans="1:21" x14ac:dyDescent="0.25">
      <c r="A317" s="17" t="s">
        <v>68</v>
      </c>
      <c r="B317" s="17" t="s">
        <v>1144</v>
      </c>
      <c r="C317" s="17" t="s">
        <v>1169</v>
      </c>
      <c r="D317" s="25" t="s">
        <v>44</v>
      </c>
      <c r="E317" s="17" t="s">
        <v>24</v>
      </c>
      <c r="G317" s="25">
        <v>1</v>
      </c>
      <c r="H317" s="31"/>
      <c r="Q317" s="17" t="s">
        <v>1880</v>
      </c>
      <c r="U317" s="27" t="e">
        <f t="shared" si="30"/>
        <v>#DIV/0!</v>
      </c>
    </row>
    <row r="318" spans="1:21" x14ac:dyDescent="0.25">
      <c r="A318" s="17" t="s">
        <v>68</v>
      </c>
      <c r="B318" s="17" t="s">
        <v>1144</v>
      </c>
      <c r="C318" s="17" t="s">
        <v>1156</v>
      </c>
      <c r="D318" s="25" t="s">
        <v>44</v>
      </c>
      <c r="E318" s="17" t="s">
        <v>16</v>
      </c>
      <c r="G318" s="25">
        <v>1</v>
      </c>
      <c r="H318" s="31"/>
      <c r="U318" s="27" t="e">
        <f t="shared" si="30"/>
        <v>#DIV/0!</v>
      </c>
    </row>
    <row r="319" spans="1:21" x14ac:dyDescent="0.25">
      <c r="A319" s="17" t="s">
        <v>68</v>
      </c>
      <c r="B319" s="17" t="s">
        <v>1224</v>
      </c>
      <c r="C319" s="17" t="s">
        <v>1241</v>
      </c>
      <c r="D319" s="25" t="s">
        <v>44</v>
      </c>
      <c r="E319" s="17" t="s">
        <v>24</v>
      </c>
      <c r="G319" s="25">
        <v>1</v>
      </c>
      <c r="H319" s="31"/>
      <c r="U319" s="27" t="e">
        <f t="shared" si="30"/>
        <v>#DIV/0!</v>
      </c>
    </row>
    <row r="320" spans="1:21" x14ac:dyDescent="0.25">
      <c r="A320" s="17" t="s">
        <v>59</v>
      </c>
      <c r="B320" s="17" t="s">
        <v>1306</v>
      </c>
      <c r="C320" s="17" t="s">
        <v>1307</v>
      </c>
      <c r="D320" s="25" t="s">
        <v>44</v>
      </c>
      <c r="E320" s="17" t="s">
        <v>16</v>
      </c>
      <c r="G320" s="25">
        <v>3</v>
      </c>
      <c r="H320" s="31"/>
      <c r="U320" s="27" t="e">
        <f t="shared" si="30"/>
        <v>#DIV/0!</v>
      </c>
    </row>
    <row r="321" spans="1:21" x14ac:dyDescent="0.25">
      <c r="A321" s="17" t="s">
        <v>59</v>
      </c>
      <c r="B321" s="17" t="s">
        <v>1358</v>
      </c>
      <c r="C321" s="17" t="s">
        <v>1359</v>
      </c>
      <c r="D321" s="25" t="s">
        <v>96</v>
      </c>
      <c r="E321" s="17" t="s">
        <v>16</v>
      </c>
      <c r="G321" s="25">
        <v>3</v>
      </c>
      <c r="H321" s="31"/>
      <c r="U321" s="27" t="e">
        <f t="shared" si="30"/>
        <v>#DIV/0!</v>
      </c>
    </row>
    <row r="322" spans="1:21" x14ac:dyDescent="0.25">
      <c r="A322" s="17" t="s">
        <v>445</v>
      </c>
      <c r="B322" s="17" t="s">
        <v>1419</v>
      </c>
      <c r="C322" s="17" t="s">
        <v>612</v>
      </c>
      <c r="D322" s="25" t="s">
        <v>44</v>
      </c>
      <c r="E322" s="17" t="s">
        <v>50</v>
      </c>
      <c r="G322" s="25">
        <v>1</v>
      </c>
      <c r="H322" s="31"/>
      <c r="U322" s="27" t="e">
        <f t="shared" si="30"/>
        <v>#DIV/0!</v>
      </c>
    </row>
    <row r="323" spans="1:21" x14ac:dyDescent="0.25">
      <c r="A323" s="17" t="s">
        <v>445</v>
      </c>
      <c r="B323" s="17" t="s">
        <v>1419</v>
      </c>
      <c r="C323" s="17" t="s">
        <v>972</v>
      </c>
      <c r="D323" s="25" t="s">
        <v>44</v>
      </c>
      <c r="E323" s="17" t="s">
        <v>46</v>
      </c>
      <c r="G323" s="25">
        <v>1</v>
      </c>
      <c r="H323" s="31"/>
      <c r="U323" s="27" t="e">
        <f t="shared" ref="U323:U328" si="33">O323/T323</f>
        <v>#DIV/0!</v>
      </c>
    </row>
    <row r="324" spans="1:21" x14ac:dyDescent="0.25">
      <c r="A324" s="17" t="s">
        <v>59</v>
      </c>
      <c r="B324" s="17" t="s">
        <v>1442</v>
      </c>
      <c r="C324" s="17" t="s">
        <v>1449</v>
      </c>
      <c r="D324" s="25" t="s">
        <v>101</v>
      </c>
      <c r="E324" s="17" t="s">
        <v>16</v>
      </c>
      <c r="G324" s="25" t="s">
        <v>2670</v>
      </c>
      <c r="H324" s="31"/>
      <c r="U324" s="27" t="e">
        <f t="shared" si="33"/>
        <v>#DIV/0!</v>
      </c>
    </row>
    <row r="325" spans="1:21" x14ac:dyDescent="0.25">
      <c r="A325" s="17" t="s">
        <v>2063</v>
      </c>
      <c r="B325" s="17" t="s">
        <v>2101</v>
      </c>
      <c r="C325" s="17" t="s">
        <v>210</v>
      </c>
      <c r="D325" s="25" t="s">
        <v>96</v>
      </c>
      <c r="E325" s="17" t="s">
        <v>16</v>
      </c>
      <c r="F325" s="25" t="e">
        <v>#DIV/0!</v>
      </c>
      <c r="G325" s="25">
        <v>2.4</v>
      </c>
      <c r="H325" s="32">
        <v>25</v>
      </c>
      <c r="I325" s="32">
        <v>49</v>
      </c>
      <c r="L325" s="31">
        <f>H325/(H325+I325)</f>
        <v>0.33783783783783783</v>
      </c>
      <c r="M325" s="31">
        <f>1-L325</f>
        <v>0.66216216216216217</v>
      </c>
      <c r="O325" s="22">
        <v>3</v>
      </c>
      <c r="P325" s="32" t="s">
        <v>1672</v>
      </c>
      <c r="Q325" s="17">
        <v>109</v>
      </c>
      <c r="U325" s="27" t="e">
        <f t="shared" si="33"/>
        <v>#DIV/0!</v>
      </c>
    </row>
    <row r="326" spans="1:21" x14ac:dyDescent="0.25">
      <c r="A326" s="17" t="s">
        <v>74</v>
      </c>
      <c r="B326" s="17" t="s">
        <v>521</v>
      </c>
      <c r="C326" s="17" t="s">
        <v>537</v>
      </c>
      <c r="D326" s="25" t="s">
        <v>96</v>
      </c>
      <c r="E326" s="17" t="s">
        <v>16</v>
      </c>
      <c r="F326" s="25" t="e">
        <v>#DIV/0!</v>
      </c>
      <c r="G326" s="25">
        <v>2</v>
      </c>
      <c r="H326" s="32">
        <v>35</v>
      </c>
      <c r="I326" s="32">
        <v>75</v>
      </c>
      <c r="L326" s="31">
        <f>H326/(H326+I326)</f>
        <v>0.31818181818181818</v>
      </c>
      <c r="M326" s="31">
        <f>1-L326</f>
        <v>0.68181818181818188</v>
      </c>
      <c r="P326" s="32" t="s">
        <v>1689</v>
      </c>
      <c r="U326" s="27" t="e">
        <f t="shared" si="33"/>
        <v>#DIV/0!</v>
      </c>
    </row>
    <row r="327" spans="1:21" x14ac:dyDescent="0.25">
      <c r="A327" s="17" t="s">
        <v>59</v>
      </c>
      <c r="B327" s="17" t="s">
        <v>398</v>
      </c>
      <c r="C327" s="17" t="s">
        <v>399</v>
      </c>
      <c r="D327" s="25" t="s">
        <v>96</v>
      </c>
      <c r="E327" s="17" t="s">
        <v>16</v>
      </c>
      <c r="F327" s="25" t="e">
        <v>#DIV/0!</v>
      </c>
      <c r="G327" s="25">
        <v>1</v>
      </c>
      <c r="H327" s="32">
        <v>35</v>
      </c>
      <c r="I327" s="32">
        <v>55</v>
      </c>
      <c r="L327" s="31">
        <f>H327/(H327+I327)</f>
        <v>0.3888888888888889</v>
      </c>
      <c r="M327" s="31">
        <f>1-L327</f>
        <v>0.61111111111111116</v>
      </c>
      <c r="Q327" s="17" t="s">
        <v>2601</v>
      </c>
      <c r="U327" s="27" t="e">
        <f t="shared" si="33"/>
        <v>#DIV/0!</v>
      </c>
    </row>
    <row r="328" spans="1:21" x14ac:dyDescent="0.25">
      <c r="A328" s="17" t="s">
        <v>550</v>
      </c>
      <c r="B328" s="17" t="s">
        <v>896</v>
      </c>
      <c r="C328" s="17" t="s">
        <v>897</v>
      </c>
      <c r="D328" s="25" t="s">
        <v>96</v>
      </c>
      <c r="E328" s="17" t="s">
        <v>16</v>
      </c>
      <c r="F328" s="25" t="e">
        <v>#DIV/0!</v>
      </c>
      <c r="G328" s="25">
        <v>1</v>
      </c>
      <c r="H328" s="31"/>
      <c r="P328" s="32" t="s">
        <v>1689</v>
      </c>
      <c r="U328" s="27" t="e">
        <f t="shared" si="33"/>
        <v>#DIV/0!</v>
      </c>
    </row>
  </sheetData>
  <sortState ref="A2:W328">
    <sortCondition ref="K2:K328"/>
  </sortState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"/>
  <sheetViews>
    <sheetView workbookViewId="0">
      <pane ySplit="1" topLeftCell="A32" activePane="bottomLeft" state="frozen"/>
      <selection pane="bottomLeft" activeCell="H60" sqref="H60"/>
    </sheetView>
  </sheetViews>
  <sheetFormatPr defaultRowHeight="15" x14ac:dyDescent="0.25"/>
  <cols>
    <col min="1" max="1" width="21.140625" bestFit="1" customWidth="1"/>
    <col min="2" max="2" width="17.42578125" bestFit="1" customWidth="1"/>
    <col min="3" max="3" width="15.7109375" bestFit="1" customWidth="1"/>
    <col min="4" max="4" width="30.140625" bestFit="1" customWidth="1"/>
    <col min="5" max="5" width="6.42578125" customWidth="1"/>
    <col min="6" max="6" width="16.140625" customWidth="1"/>
    <col min="7" max="7" width="15.140625" customWidth="1"/>
    <col min="8" max="8" width="19.7109375" customWidth="1"/>
    <col min="9" max="9" width="14.42578125" customWidth="1"/>
    <col min="10" max="10" width="13.140625" customWidth="1"/>
    <col min="11" max="11" width="18.7109375" customWidth="1"/>
    <col min="12" max="12" width="19.5703125" customWidth="1"/>
    <col min="13" max="13" width="36.85546875" customWidth="1"/>
    <col min="14" max="14" width="33" customWidth="1"/>
    <col min="15" max="15" width="37.7109375" customWidth="1"/>
    <col min="16" max="16" width="14" customWidth="1"/>
    <col min="17" max="17" width="15" customWidth="1"/>
    <col min="18" max="18" width="8.7109375" bestFit="1" customWidth="1"/>
    <col min="19" max="19" width="16.5703125" bestFit="1" customWidth="1"/>
  </cols>
  <sheetData>
    <row r="1" spans="1:20" s="1" customFormat="1" x14ac:dyDescent="0.25">
      <c r="A1" s="1" t="s">
        <v>1</v>
      </c>
      <c r="B1" s="1" t="s">
        <v>2</v>
      </c>
      <c r="C1" s="1" t="s">
        <v>3</v>
      </c>
      <c r="E1" s="1" t="s">
        <v>1651</v>
      </c>
      <c r="F1" s="1" t="s">
        <v>8</v>
      </c>
      <c r="G1" s="1" t="s">
        <v>2683</v>
      </c>
      <c r="H1" s="1" t="s">
        <v>2682</v>
      </c>
      <c r="I1" s="1" t="s">
        <v>2684</v>
      </c>
      <c r="J1" s="1" t="s">
        <v>2685</v>
      </c>
      <c r="K1" s="1" t="s">
        <v>2679</v>
      </c>
      <c r="L1" s="1" t="s">
        <v>2680</v>
      </c>
      <c r="M1" s="1" t="s">
        <v>2672</v>
      </c>
      <c r="N1" s="1" t="s">
        <v>2673</v>
      </c>
      <c r="O1" s="1" t="s">
        <v>2671</v>
      </c>
      <c r="P1" s="1" t="s">
        <v>2686</v>
      </c>
      <c r="Q1" s="1" t="s">
        <v>1661</v>
      </c>
      <c r="R1" s="1" t="s">
        <v>1662</v>
      </c>
      <c r="S1" s="1" t="s">
        <v>2681</v>
      </c>
    </row>
    <row r="2" spans="1:20" x14ac:dyDescent="0.25">
      <c r="A2" s="7" t="s">
        <v>28</v>
      </c>
      <c r="B2" s="7" t="s">
        <v>29</v>
      </c>
      <c r="C2" s="7" t="s">
        <v>35</v>
      </c>
      <c r="D2" s="7" t="str">
        <f>(B2&amp;" "&amp;C2)</f>
        <v>Aethia pusilla</v>
      </c>
      <c r="E2" s="7" t="s">
        <v>15</v>
      </c>
      <c r="F2" s="7" t="s">
        <v>16</v>
      </c>
      <c r="G2" s="7">
        <v>8.4000000000000005E-2</v>
      </c>
      <c r="H2" s="7">
        <v>1</v>
      </c>
      <c r="I2" s="7">
        <v>30.1</v>
      </c>
      <c r="J2" s="7">
        <v>28.6</v>
      </c>
      <c r="K2" s="7">
        <f t="shared" ref="K2:K12" si="0">I2+J2</f>
        <v>58.7</v>
      </c>
      <c r="L2" s="7">
        <v>0</v>
      </c>
      <c r="M2" s="7">
        <f t="shared" ref="M2:M12" si="1">I2/(I2+J2)</f>
        <v>0.51277683134582619</v>
      </c>
      <c r="N2" s="7">
        <f t="shared" ref="N2:N12" si="2">1-M2</f>
        <v>0.48722316865417381</v>
      </c>
      <c r="O2" s="7">
        <f t="shared" ref="O2:O21" si="3">L2/(I2+J2)</f>
        <v>0</v>
      </c>
      <c r="P2" s="7">
        <v>3</v>
      </c>
      <c r="Q2" s="7">
        <v>33</v>
      </c>
      <c r="R2" s="36">
        <v>8.1</v>
      </c>
      <c r="S2" s="7">
        <f t="shared" ref="S2:S7" si="4">P2/R2</f>
        <v>0.37037037037037041</v>
      </c>
    </row>
    <row r="3" spans="1:20" x14ac:dyDescent="0.25">
      <c r="A3" s="7" t="s">
        <v>28</v>
      </c>
      <c r="B3" s="7" t="s">
        <v>319</v>
      </c>
      <c r="C3" s="7" t="s">
        <v>320</v>
      </c>
      <c r="D3" s="7" t="str">
        <f t="shared" ref="D3:D66" si="5">(B3&amp;" "&amp;C3)</f>
        <v>Cerorhinca monocerata</v>
      </c>
      <c r="E3" s="7" t="s">
        <v>15</v>
      </c>
      <c r="F3" s="7" t="s">
        <v>16</v>
      </c>
      <c r="G3" s="7">
        <v>0.48299999999999998</v>
      </c>
      <c r="H3" s="7">
        <v>1</v>
      </c>
      <c r="I3" s="7">
        <v>44.9</v>
      </c>
      <c r="J3" s="7">
        <v>55</v>
      </c>
      <c r="K3" s="7">
        <f t="shared" si="0"/>
        <v>99.9</v>
      </c>
      <c r="L3" s="7">
        <v>0</v>
      </c>
      <c r="M3" s="7">
        <f t="shared" si="1"/>
        <v>0.44944944944944942</v>
      </c>
      <c r="N3" s="7">
        <f t="shared" si="2"/>
        <v>0.55055055055055058</v>
      </c>
      <c r="O3" s="7">
        <f t="shared" si="3"/>
        <v>0</v>
      </c>
      <c r="P3" s="7">
        <v>3</v>
      </c>
      <c r="Q3" s="7">
        <v>62</v>
      </c>
      <c r="R3" s="7">
        <v>10</v>
      </c>
      <c r="S3" s="7">
        <f t="shared" si="4"/>
        <v>0.3</v>
      </c>
    </row>
    <row r="4" spans="1:20" x14ac:dyDescent="0.25">
      <c r="A4" s="7" t="s">
        <v>28</v>
      </c>
      <c r="B4" s="7" t="s">
        <v>29</v>
      </c>
      <c r="C4" s="7" t="s">
        <v>30</v>
      </c>
      <c r="D4" s="7" t="str">
        <f t="shared" si="5"/>
        <v>Aethia cristatella</v>
      </c>
      <c r="E4" s="7" t="s">
        <v>15</v>
      </c>
      <c r="F4" s="7" t="s">
        <v>16</v>
      </c>
      <c r="G4" s="7">
        <v>0.26</v>
      </c>
      <c r="H4" s="7">
        <v>1</v>
      </c>
      <c r="I4" s="7">
        <v>33.799999999999997</v>
      </c>
      <c r="J4" s="7">
        <v>33.200000000000003</v>
      </c>
      <c r="K4" s="7">
        <f t="shared" si="0"/>
        <v>67</v>
      </c>
      <c r="L4" s="7">
        <v>0</v>
      </c>
      <c r="M4" s="7">
        <f t="shared" si="1"/>
        <v>0.5044776119402985</v>
      </c>
      <c r="N4" s="7">
        <f t="shared" si="2"/>
        <v>0.4955223880597015</v>
      </c>
      <c r="O4" s="7">
        <f t="shared" si="3"/>
        <v>0</v>
      </c>
      <c r="P4" s="7">
        <v>3</v>
      </c>
      <c r="Q4" s="7">
        <v>48</v>
      </c>
      <c r="R4" s="36">
        <v>10.8</v>
      </c>
      <c r="S4" s="7">
        <f t="shared" si="4"/>
        <v>0.27777777777777773</v>
      </c>
    </row>
    <row r="5" spans="1:20" x14ac:dyDescent="0.25">
      <c r="A5" s="7" t="s">
        <v>28</v>
      </c>
      <c r="B5" s="7" t="s">
        <v>309</v>
      </c>
      <c r="C5" s="7" t="s">
        <v>314</v>
      </c>
      <c r="D5" s="7" t="str">
        <f t="shared" si="5"/>
        <v>Cepphus grylle</v>
      </c>
      <c r="E5" s="7" t="s">
        <v>15</v>
      </c>
      <c r="F5" s="7" t="s">
        <v>50</v>
      </c>
      <c r="G5" s="7">
        <v>0.43</v>
      </c>
      <c r="H5" s="7">
        <v>2</v>
      </c>
      <c r="I5" s="7">
        <v>29</v>
      </c>
      <c r="J5" s="7">
        <v>36.5</v>
      </c>
      <c r="K5" s="7">
        <f t="shared" si="0"/>
        <v>65.5</v>
      </c>
      <c r="L5" s="7">
        <v>0</v>
      </c>
      <c r="M5" s="7">
        <f t="shared" si="1"/>
        <v>0.44274809160305345</v>
      </c>
      <c r="N5" s="7">
        <f t="shared" si="2"/>
        <v>0.55725190839694649</v>
      </c>
      <c r="O5" s="7">
        <f t="shared" si="3"/>
        <v>0</v>
      </c>
      <c r="P5" s="7">
        <v>3</v>
      </c>
      <c r="Q5" s="7"/>
      <c r="R5" s="7">
        <v>13</v>
      </c>
      <c r="S5" s="7">
        <f t="shared" si="4"/>
        <v>0.23076923076923078</v>
      </c>
    </row>
    <row r="6" spans="1:20" x14ac:dyDescent="0.25">
      <c r="A6" s="7" t="s">
        <v>28</v>
      </c>
      <c r="B6" s="7" t="s">
        <v>309</v>
      </c>
      <c r="C6" s="7" t="s">
        <v>312</v>
      </c>
      <c r="D6" s="7" t="str">
        <f t="shared" si="5"/>
        <v>Cepphus columba</v>
      </c>
      <c r="E6" s="7" t="s">
        <v>15</v>
      </c>
      <c r="F6" s="7" t="s">
        <v>24</v>
      </c>
      <c r="G6" s="7">
        <v>0.495</v>
      </c>
      <c r="H6" s="7">
        <v>2</v>
      </c>
      <c r="I6" s="7">
        <v>29</v>
      </c>
      <c r="J6" s="7">
        <v>40</v>
      </c>
      <c r="K6" s="7">
        <f t="shared" si="0"/>
        <v>69</v>
      </c>
      <c r="L6" s="7">
        <v>0</v>
      </c>
      <c r="M6" s="7">
        <f t="shared" si="1"/>
        <v>0.42028985507246375</v>
      </c>
      <c r="N6" s="7">
        <f t="shared" si="2"/>
        <v>0.57971014492753625</v>
      </c>
      <c r="O6" s="7">
        <f t="shared" si="3"/>
        <v>0</v>
      </c>
      <c r="P6" s="7">
        <v>3</v>
      </c>
      <c r="Q6" s="7">
        <v>58</v>
      </c>
      <c r="R6" s="7">
        <v>14</v>
      </c>
      <c r="S6" s="7">
        <f t="shared" si="4"/>
        <v>0.21428571428571427</v>
      </c>
    </row>
    <row r="7" spans="1:20" x14ac:dyDescent="0.25">
      <c r="A7" s="7" t="s">
        <v>28</v>
      </c>
      <c r="B7" s="7" t="s">
        <v>1222</v>
      </c>
      <c r="C7" s="7" t="s">
        <v>948</v>
      </c>
      <c r="D7" s="7" t="str">
        <f t="shared" si="5"/>
        <v>Ptychoramphus aleuticus</v>
      </c>
      <c r="E7" s="7" t="s">
        <v>15</v>
      </c>
      <c r="F7" s="7" t="s">
        <v>16</v>
      </c>
      <c r="G7" s="7">
        <v>0.19</v>
      </c>
      <c r="H7" s="7">
        <v>1</v>
      </c>
      <c r="I7" s="7">
        <v>39</v>
      </c>
      <c r="J7" s="7">
        <v>46</v>
      </c>
      <c r="K7" s="7">
        <f t="shared" si="0"/>
        <v>85</v>
      </c>
      <c r="L7" s="7">
        <v>0</v>
      </c>
      <c r="M7" s="7">
        <f t="shared" si="1"/>
        <v>0.45882352941176469</v>
      </c>
      <c r="N7" s="7">
        <f t="shared" si="2"/>
        <v>0.54117647058823537</v>
      </c>
      <c r="O7" s="7">
        <f t="shared" si="3"/>
        <v>0</v>
      </c>
      <c r="P7" s="7">
        <v>3</v>
      </c>
      <c r="Q7" s="7">
        <v>44</v>
      </c>
      <c r="R7" s="7">
        <v>16</v>
      </c>
      <c r="S7" s="7">
        <f t="shared" si="4"/>
        <v>0.1875</v>
      </c>
    </row>
    <row r="8" spans="1:20" x14ac:dyDescent="0.25">
      <c r="A8" s="7" t="s">
        <v>28</v>
      </c>
      <c r="B8" s="7" t="s">
        <v>1402</v>
      </c>
      <c r="C8" s="7" t="s">
        <v>1403</v>
      </c>
      <c r="D8" s="7" t="str">
        <f t="shared" si="5"/>
        <v>Synthliboramphus antiquus</v>
      </c>
      <c r="E8" s="7" t="s">
        <v>15</v>
      </c>
      <c r="F8" s="7" t="s">
        <v>16</v>
      </c>
      <c r="G8" s="7">
        <v>0.20599999999999999</v>
      </c>
      <c r="H8" s="7">
        <v>2</v>
      </c>
      <c r="I8" s="7">
        <v>32.700000000000003</v>
      </c>
      <c r="J8" s="7">
        <v>2</v>
      </c>
      <c r="K8" s="7">
        <f t="shared" si="0"/>
        <v>34.700000000000003</v>
      </c>
      <c r="L8" s="7">
        <v>30</v>
      </c>
      <c r="M8" s="7">
        <f t="shared" si="1"/>
        <v>0.94236311239193082</v>
      </c>
      <c r="N8" s="7">
        <f t="shared" si="2"/>
        <v>5.7636887608069176E-2</v>
      </c>
      <c r="O8" s="7">
        <f t="shared" si="3"/>
        <v>0.86455331412103742</v>
      </c>
      <c r="P8" s="7">
        <v>3</v>
      </c>
      <c r="Q8" s="7">
        <v>45</v>
      </c>
      <c r="R8" s="7"/>
      <c r="S8" s="7"/>
      <c r="T8" s="37"/>
    </row>
    <row r="9" spans="1:20" x14ac:dyDescent="0.25">
      <c r="A9" s="7" t="s">
        <v>28</v>
      </c>
      <c r="B9" s="7" t="s">
        <v>1583</v>
      </c>
      <c r="C9" s="7" t="s">
        <v>1586</v>
      </c>
      <c r="D9" s="7" t="str">
        <f t="shared" si="5"/>
        <v>Uria lomvia</v>
      </c>
      <c r="E9" s="7" t="s">
        <v>15</v>
      </c>
      <c r="F9" s="7" t="s">
        <v>50</v>
      </c>
      <c r="G9" s="7">
        <v>0.995</v>
      </c>
      <c r="H9" s="7">
        <v>1</v>
      </c>
      <c r="I9" s="7">
        <v>33</v>
      </c>
      <c r="J9" s="7">
        <v>22.5</v>
      </c>
      <c r="K9" s="7">
        <f t="shared" si="0"/>
        <v>55.5</v>
      </c>
      <c r="L9" s="7">
        <v>45</v>
      </c>
      <c r="M9" s="7">
        <f t="shared" si="1"/>
        <v>0.59459459459459463</v>
      </c>
      <c r="N9" s="7">
        <f t="shared" si="2"/>
        <v>0.40540540540540537</v>
      </c>
      <c r="O9" s="7">
        <f t="shared" si="3"/>
        <v>0.81081081081081086</v>
      </c>
      <c r="P9" s="7">
        <v>4</v>
      </c>
      <c r="Q9" s="7"/>
      <c r="R9" s="7">
        <v>29</v>
      </c>
      <c r="S9" s="7">
        <f>P9/R9</f>
        <v>0.13793103448275862</v>
      </c>
    </row>
    <row r="10" spans="1:20" x14ac:dyDescent="0.25">
      <c r="A10" s="7" t="s">
        <v>28</v>
      </c>
      <c r="B10" s="7" t="s">
        <v>51</v>
      </c>
      <c r="C10" s="7" t="s">
        <v>52</v>
      </c>
      <c r="D10" s="7" t="str">
        <f t="shared" si="5"/>
        <v>Alle alle</v>
      </c>
      <c r="E10" s="7" t="s">
        <v>15</v>
      </c>
      <c r="F10" s="7" t="s">
        <v>16</v>
      </c>
      <c r="G10" s="7">
        <v>0.16</v>
      </c>
      <c r="H10" s="7">
        <v>1</v>
      </c>
      <c r="I10" s="7">
        <v>29</v>
      </c>
      <c r="J10" s="7">
        <v>27.5</v>
      </c>
      <c r="K10" s="7">
        <f t="shared" si="0"/>
        <v>56.5</v>
      </c>
      <c r="L10" s="7">
        <v>0</v>
      </c>
      <c r="M10" s="7">
        <f t="shared" si="1"/>
        <v>0.51327433628318586</v>
      </c>
      <c r="N10" s="7">
        <f t="shared" si="2"/>
        <v>0.48672566371681414</v>
      </c>
      <c r="O10" s="7">
        <f t="shared" si="3"/>
        <v>0</v>
      </c>
      <c r="P10" s="7">
        <v>5</v>
      </c>
      <c r="Q10" s="7"/>
      <c r="R10" s="7"/>
      <c r="S10" s="7"/>
    </row>
    <row r="11" spans="1:20" x14ac:dyDescent="0.25">
      <c r="A11" s="7" t="s">
        <v>28</v>
      </c>
      <c r="B11" s="7" t="s">
        <v>542</v>
      </c>
      <c r="C11" s="7" t="s">
        <v>543</v>
      </c>
      <c r="D11" s="7" t="str">
        <f t="shared" si="5"/>
        <v>Fratercula arctica</v>
      </c>
      <c r="E11" s="7" t="s">
        <v>15</v>
      </c>
      <c r="F11" s="7" t="s">
        <v>16</v>
      </c>
      <c r="G11" s="7">
        <v>0.495</v>
      </c>
      <c r="H11" s="7">
        <v>1</v>
      </c>
      <c r="I11" s="7">
        <v>42</v>
      </c>
      <c r="J11" s="7">
        <v>39</v>
      </c>
      <c r="K11" s="7">
        <f t="shared" si="0"/>
        <v>81</v>
      </c>
      <c r="L11" s="7">
        <v>0</v>
      </c>
      <c r="M11" s="7">
        <f t="shared" si="1"/>
        <v>0.51851851851851849</v>
      </c>
      <c r="N11" s="7">
        <f t="shared" si="2"/>
        <v>0.48148148148148151</v>
      </c>
      <c r="O11" s="7">
        <f t="shared" si="3"/>
        <v>0</v>
      </c>
      <c r="P11" s="7">
        <v>6</v>
      </c>
      <c r="Q11" s="7">
        <v>55</v>
      </c>
      <c r="R11" s="7">
        <v>32</v>
      </c>
      <c r="S11" s="7">
        <f>P11/R11</f>
        <v>0.1875</v>
      </c>
    </row>
    <row r="12" spans="1:20" x14ac:dyDescent="0.25">
      <c r="A12" s="7" t="s">
        <v>28</v>
      </c>
      <c r="B12" s="7" t="s">
        <v>29</v>
      </c>
      <c r="C12" s="7" t="s">
        <v>32</v>
      </c>
      <c r="D12" s="7" t="str">
        <f t="shared" si="5"/>
        <v>Aethia psittacula</v>
      </c>
      <c r="E12" s="7" t="s">
        <v>15</v>
      </c>
      <c r="F12" s="7" t="s">
        <v>16</v>
      </c>
      <c r="G12" s="7">
        <v>0.26</v>
      </c>
      <c r="H12" s="7">
        <v>1</v>
      </c>
      <c r="I12" s="7">
        <v>35</v>
      </c>
      <c r="J12" s="7">
        <v>35</v>
      </c>
      <c r="K12" s="7">
        <f t="shared" si="0"/>
        <v>70</v>
      </c>
      <c r="L12" s="7">
        <v>0</v>
      </c>
      <c r="M12" s="7">
        <f t="shared" si="1"/>
        <v>0.5</v>
      </c>
      <c r="N12" s="7">
        <f t="shared" si="2"/>
        <v>0.5</v>
      </c>
      <c r="O12" s="7">
        <f t="shared" si="3"/>
        <v>0</v>
      </c>
      <c r="P12" s="7"/>
      <c r="Q12" s="7">
        <v>50</v>
      </c>
      <c r="R12" s="7"/>
      <c r="S12" s="7"/>
    </row>
    <row r="13" spans="1:20" x14ac:dyDescent="0.25">
      <c r="A13" s="7" t="s">
        <v>28</v>
      </c>
      <c r="B13" s="7" t="s">
        <v>542</v>
      </c>
      <c r="C13" s="7" t="s">
        <v>548</v>
      </c>
      <c r="D13" s="7" t="str">
        <f t="shared" si="5"/>
        <v>Fratercula corniculata</v>
      </c>
      <c r="E13" s="7" t="s">
        <v>15</v>
      </c>
      <c r="F13" s="7" t="s">
        <v>16</v>
      </c>
      <c r="G13" s="7">
        <v>0.62</v>
      </c>
      <c r="H13" s="7">
        <v>1</v>
      </c>
      <c r="I13" s="7"/>
      <c r="J13" s="7">
        <v>38</v>
      </c>
      <c r="K13" s="7"/>
      <c r="L13" s="7">
        <v>0</v>
      </c>
      <c r="M13" s="7"/>
      <c r="N13" s="7"/>
      <c r="O13" s="7">
        <f t="shared" si="3"/>
        <v>0</v>
      </c>
      <c r="P13" s="7"/>
      <c r="Q13" s="7">
        <v>61</v>
      </c>
      <c r="R13" s="7"/>
      <c r="S13" s="7"/>
      <c r="T13" s="37"/>
    </row>
    <row r="14" spans="1:20" x14ac:dyDescent="0.25">
      <c r="A14" s="7" t="s">
        <v>28</v>
      </c>
      <c r="B14" s="7" t="s">
        <v>187</v>
      </c>
      <c r="C14" s="7" t="s">
        <v>192</v>
      </c>
      <c r="D14" s="7" t="str">
        <f t="shared" si="5"/>
        <v>Brachyramphus perdix</v>
      </c>
      <c r="E14" s="7" t="s">
        <v>27</v>
      </c>
      <c r="F14" s="7" t="s">
        <v>16</v>
      </c>
      <c r="G14" s="7"/>
      <c r="H14" s="7">
        <v>1</v>
      </c>
      <c r="I14" s="7"/>
      <c r="J14" s="7">
        <v>33.5</v>
      </c>
      <c r="K14" s="7">
        <f t="shared" ref="K14:K21" si="6">I14+J14</f>
        <v>33.5</v>
      </c>
      <c r="L14" s="7">
        <v>0</v>
      </c>
      <c r="M14" s="7"/>
      <c r="N14" s="7"/>
      <c r="O14" s="7">
        <f t="shared" si="3"/>
        <v>0</v>
      </c>
      <c r="P14" s="7"/>
      <c r="Q14" s="7"/>
      <c r="R14" s="7"/>
      <c r="S14" s="7"/>
      <c r="T14" s="37"/>
    </row>
    <row r="15" spans="1:20" x14ac:dyDescent="0.25">
      <c r="A15" s="7" t="s">
        <v>28</v>
      </c>
      <c r="B15" s="7" t="s">
        <v>1402</v>
      </c>
      <c r="C15" s="7" t="s">
        <v>1413</v>
      </c>
      <c r="D15" s="7" t="str">
        <f t="shared" si="5"/>
        <v>Synthliboramphus wumizusume</v>
      </c>
      <c r="E15" s="7" t="s">
        <v>44</v>
      </c>
      <c r="F15" s="7" t="s">
        <v>16</v>
      </c>
      <c r="G15" s="7">
        <v>0.183</v>
      </c>
      <c r="H15" s="7">
        <v>2</v>
      </c>
      <c r="I15" s="7">
        <v>32.5</v>
      </c>
      <c r="J15" s="7">
        <v>2</v>
      </c>
      <c r="K15" s="7">
        <f t="shared" si="6"/>
        <v>34.5</v>
      </c>
      <c r="L15" s="7">
        <v>30</v>
      </c>
      <c r="M15" s="7">
        <f t="shared" ref="M15:M21" si="7">I15/(I15+J15)</f>
        <v>0.94202898550724634</v>
      </c>
      <c r="N15" s="7">
        <f t="shared" ref="N15:N21" si="8">1-M15</f>
        <v>5.7971014492753659E-2</v>
      </c>
      <c r="O15" s="7">
        <f t="shared" si="3"/>
        <v>0.86956521739130432</v>
      </c>
      <c r="P15" s="7"/>
      <c r="Q15" s="7"/>
      <c r="R15" s="7"/>
      <c r="S15" s="7"/>
      <c r="T15" s="37"/>
    </row>
    <row r="16" spans="1:20" x14ac:dyDescent="0.25">
      <c r="A16" s="7" t="s">
        <v>445</v>
      </c>
      <c r="B16" s="7" t="s">
        <v>1037</v>
      </c>
      <c r="C16" s="7" t="s">
        <v>1048</v>
      </c>
      <c r="D16" s="7" t="str">
        <f t="shared" si="5"/>
        <v>Phoebastria nigripes</v>
      </c>
      <c r="E16" s="7" t="s">
        <v>27</v>
      </c>
      <c r="F16" s="7" t="s">
        <v>50</v>
      </c>
      <c r="G16" s="7">
        <v>3.2</v>
      </c>
      <c r="H16" s="7">
        <v>1</v>
      </c>
      <c r="I16" s="7">
        <v>64.5</v>
      </c>
      <c r="J16" s="7">
        <v>145.6</v>
      </c>
      <c r="K16" s="7">
        <f t="shared" si="6"/>
        <v>210.1</v>
      </c>
      <c r="L16" s="7">
        <v>40</v>
      </c>
      <c r="M16" s="7">
        <f t="shared" si="7"/>
        <v>0.30699666825321276</v>
      </c>
      <c r="N16" s="7">
        <f t="shared" si="8"/>
        <v>0.69300333174678719</v>
      </c>
      <c r="O16" s="7">
        <f t="shared" si="3"/>
        <v>0.19038553069966682</v>
      </c>
      <c r="P16" s="7">
        <v>4</v>
      </c>
      <c r="Q16" s="7" t="s">
        <v>1752</v>
      </c>
      <c r="R16" s="7">
        <v>41</v>
      </c>
      <c r="S16" s="7">
        <f t="shared" ref="S16:S21" si="9">P16/R16</f>
        <v>9.7560975609756101E-2</v>
      </c>
    </row>
    <row r="17" spans="1:20" x14ac:dyDescent="0.25">
      <c r="A17" s="7" t="s">
        <v>445</v>
      </c>
      <c r="B17" s="7" t="s">
        <v>1051</v>
      </c>
      <c r="C17" s="7" t="s">
        <v>1052</v>
      </c>
      <c r="D17" s="7" t="str">
        <f t="shared" si="5"/>
        <v>Phoebetria fusca</v>
      </c>
      <c r="E17" s="7" t="s">
        <v>96</v>
      </c>
      <c r="F17" s="7" t="s">
        <v>16</v>
      </c>
      <c r="G17" s="7">
        <v>2.5499999999999998</v>
      </c>
      <c r="H17" s="7">
        <v>1</v>
      </c>
      <c r="I17" s="7">
        <v>70.5</v>
      </c>
      <c r="J17" s="7">
        <v>153.5</v>
      </c>
      <c r="K17" s="7">
        <f t="shared" si="6"/>
        <v>224</v>
      </c>
      <c r="L17" s="7">
        <v>0</v>
      </c>
      <c r="M17" s="7">
        <f t="shared" si="7"/>
        <v>0.31473214285714285</v>
      </c>
      <c r="N17" s="7">
        <f t="shared" si="8"/>
        <v>0.68526785714285721</v>
      </c>
      <c r="O17" s="7">
        <f t="shared" si="3"/>
        <v>0</v>
      </c>
      <c r="P17" s="7">
        <v>5</v>
      </c>
      <c r="Q17" s="7" t="s">
        <v>1785</v>
      </c>
      <c r="R17" s="7">
        <v>30</v>
      </c>
      <c r="S17" s="7">
        <f t="shared" si="9"/>
        <v>0.16666666666666666</v>
      </c>
    </row>
    <row r="18" spans="1:20" x14ac:dyDescent="0.25">
      <c r="A18" s="7" t="s">
        <v>445</v>
      </c>
      <c r="B18" s="7" t="s">
        <v>1419</v>
      </c>
      <c r="C18" s="7" t="s">
        <v>115</v>
      </c>
      <c r="D18" s="7" t="str">
        <f t="shared" si="5"/>
        <v>Thalassarche bulleri</v>
      </c>
      <c r="E18" s="7" t="s">
        <v>27</v>
      </c>
      <c r="F18" s="7" t="s">
        <v>24</v>
      </c>
      <c r="G18" s="7">
        <v>2.95</v>
      </c>
      <c r="H18" s="7">
        <v>1</v>
      </c>
      <c r="I18" s="7">
        <v>70.5</v>
      </c>
      <c r="J18" s="7">
        <v>153.5</v>
      </c>
      <c r="K18" s="7">
        <f t="shared" si="6"/>
        <v>224</v>
      </c>
      <c r="L18" s="7">
        <v>0</v>
      </c>
      <c r="M18" s="7">
        <f t="shared" si="7"/>
        <v>0.31473214285714285</v>
      </c>
      <c r="N18" s="7">
        <f t="shared" si="8"/>
        <v>0.68526785714285721</v>
      </c>
      <c r="O18" s="7">
        <f t="shared" si="3"/>
        <v>0</v>
      </c>
      <c r="P18" s="7">
        <v>5</v>
      </c>
      <c r="Q18" s="7" t="s">
        <v>1785</v>
      </c>
      <c r="R18" s="7">
        <v>30</v>
      </c>
      <c r="S18" s="7">
        <f t="shared" si="9"/>
        <v>0.16666666666666666</v>
      </c>
    </row>
    <row r="19" spans="1:20" x14ac:dyDescent="0.25">
      <c r="A19" s="7" t="s">
        <v>445</v>
      </c>
      <c r="B19" s="7" t="s">
        <v>1037</v>
      </c>
      <c r="C19" s="7" t="s">
        <v>1044</v>
      </c>
      <c r="D19" s="7" t="str">
        <f t="shared" si="5"/>
        <v>Phoebastria irrorata</v>
      </c>
      <c r="E19" s="7" t="s">
        <v>101</v>
      </c>
      <c r="F19" s="7" t="s">
        <v>16</v>
      </c>
      <c r="G19" s="7">
        <v>3.5</v>
      </c>
      <c r="H19" s="7">
        <v>1</v>
      </c>
      <c r="I19" s="7">
        <v>60</v>
      </c>
      <c r="J19" s="7">
        <v>167</v>
      </c>
      <c r="K19" s="7">
        <f t="shared" si="6"/>
        <v>227</v>
      </c>
      <c r="L19" s="7">
        <v>0</v>
      </c>
      <c r="M19" s="7">
        <f t="shared" si="7"/>
        <v>0.26431718061674009</v>
      </c>
      <c r="N19" s="7">
        <f t="shared" si="8"/>
        <v>0.73568281938325986</v>
      </c>
      <c r="O19" s="7">
        <f t="shared" si="3"/>
        <v>0</v>
      </c>
      <c r="P19" s="7">
        <v>8.3000000000000007</v>
      </c>
      <c r="Q19" s="7" t="s">
        <v>1747</v>
      </c>
      <c r="R19" s="7">
        <v>40</v>
      </c>
      <c r="S19" s="7">
        <f t="shared" si="9"/>
        <v>0.20750000000000002</v>
      </c>
    </row>
    <row r="20" spans="1:20" x14ac:dyDescent="0.25">
      <c r="A20" s="7" t="s">
        <v>445</v>
      </c>
      <c r="B20" s="7" t="s">
        <v>446</v>
      </c>
      <c r="C20" s="7" t="s">
        <v>458</v>
      </c>
      <c r="D20" s="7" t="str">
        <f t="shared" si="5"/>
        <v>Diomedea exulans</v>
      </c>
      <c r="E20" s="7" t="s">
        <v>44</v>
      </c>
      <c r="F20" s="7" t="s">
        <v>16</v>
      </c>
      <c r="G20" s="7">
        <v>8.5</v>
      </c>
      <c r="H20" s="7">
        <v>1</v>
      </c>
      <c r="I20" s="7">
        <v>79</v>
      </c>
      <c r="J20" s="7">
        <v>278</v>
      </c>
      <c r="K20" s="7">
        <f t="shared" si="6"/>
        <v>357</v>
      </c>
      <c r="L20" s="7">
        <v>0</v>
      </c>
      <c r="M20" s="7">
        <f t="shared" si="7"/>
        <v>0.22128851540616246</v>
      </c>
      <c r="N20" s="7">
        <f t="shared" si="8"/>
        <v>0.77871148459383754</v>
      </c>
      <c r="O20" s="7">
        <f t="shared" si="3"/>
        <v>0</v>
      </c>
      <c r="P20" s="7">
        <v>9</v>
      </c>
      <c r="Q20" s="7">
        <v>311</v>
      </c>
      <c r="R20" s="7">
        <v>35</v>
      </c>
      <c r="S20" s="7">
        <f t="shared" si="9"/>
        <v>0.25714285714285712</v>
      </c>
    </row>
    <row r="21" spans="1:20" x14ac:dyDescent="0.25">
      <c r="A21" s="7" t="s">
        <v>445</v>
      </c>
      <c r="B21" s="7" t="s">
        <v>446</v>
      </c>
      <c r="C21" s="7" t="s">
        <v>456</v>
      </c>
      <c r="D21" s="7" t="str">
        <f t="shared" si="5"/>
        <v>Diomedea epomophora</v>
      </c>
      <c r="E21" s="7" t="s">
        <v>44</v>
      </c>
      <c r="F21" s="7" t="s">
        <v>24</v>
      </c>
      <c r="G21" s="7">
        <v>9</v>
      </c>
      <c r="H21" s="7">
        <v>1</v>
      </c>
      <c r="I21" s="7">
        <v>79</v>
      </c>
      <c r="J21" s="7">
        <v>241</v>
      </c>
      <c r="K21" s="7">
        <f t="shared" si="6"/>
        <v>320</v>
      </c>
      <c r="L21" s="7">
        <v>0</v>
      </c>
      <c r="M21" s="7">
        <f t="shared" si="7"/>
        <v>0.24687500000000001</v>
      </c>
      <c r="N21" s="7">
        <f t="shared" si="8"/>
        <v>0.75312500000000004</v>
      </c>
      <c r="O21" s="7">
        <f t="shared" si="3"/>
        <v>0</v>
      </c>
      <c r="P21" s="7">
        <v>9</v>
      </c>
      <c r="Q21" s="7"/>
      <c r="R21" s="7">
        <v>58</v>
      </c>
      <c r="S21" s="7">
        <f t="shared" si="9"/>
        <v>0.15517241379310345</v>
      </c>
      <c r="T21" s="37"/>
    </row>
    <row r="22" spans="1:20" x14ac:dyDescent="0.25">
      <c r="A22" s="7" t="s">
        <v>445</v>
      </c>
      <c r="B22" s="7" t="s">
        <v>1419</v>
      </c>
      <c r="C22" s="7" t="s">
        <v>1434</v>
      </c>
      <c r="D22" s="7" t="str">
        <f t="shared" si="5"/>
        <v>Thalassarche impavida</v>
      </c>
      <c r="E22" s="7" t="s">
        <v>44</v>
      </c>
      <c r="F22" s="7" t="s">
        <v>50</v>
      </c>
      <c r="G22" s="7">
        <v>2.9000000000000004</v>
      </c>
      <c r="H22" s="7">
        <v>1</v>
      </c>
      <c r="I22" s="7"/>
      <c r="J22" s="7"/>
      <c r="K22" s="7"/>
      <c r="L22" s="7">
        <v>0</v>
      </c>
      <c r="M22" s="7"/>
      <c r="N22" s="7"/>
      <c r="O22" s="7">
        <v>0</v>
      </c>
      <c r="P22" s="7">
        <v>10</v>
      </c>
      <c r="Q22" s="7"/>
      <c r="R22" s="7"/>
      <c r="S22" s="7"/>
      <c r="T22" s="37"/>
    </row>
    <row r="23" spans="1:20" x14ac:dyDescent="0.25">
      <c r="A23" s="7" t="s">
        <v>445</v>
      </c>
      <c r="B23" s="7" t="s">
        <v>1419</v>
      </c>
      <c r="C23" s="7" t="s">
        <v>1425</v>
      </c>
      <c r="D23" s="7" t="str">
        <f t="shared" si="5"/>
        <v>Thalassarche cauta</v>
      </c>
      <c r="E23" s="7" t="s">
        <v>27</v>
      </c>
      <c r="F23" s="7" t="s">
        <v>46</v>
      </c>
      <c r="G23" s="7">
        <v>3.9000000000000004</v>
      </c>
      <c r="H23" s="7">
        <v>1</v>
      </c>
      <c r="I23" s="7">
        <v>71.5</v>
      </c>
      <c r="J23" s="7">
        <v>120</v>
      </c>
      <c r="K23" s="7">
        <f t="shared" ref="K23:K32" si="10">I23+J23</f>
        <v>191.5</v>
      </c>
      <c r="L23" s="7">
        <v>0</v>
      </c>
      <c r="M23" s="7">
        <f t="shared" ref="M23:M32" si="11">I23/(I23+J23)</f>
        <v>0.37336814621409919</v>
      </c>
      <c r="N23" s="7">
        <f t="shared" ref="N23:N32" si="12">1-M23</f>
        <v>0.62663185378590081</v>
      </c>
      <c r="O23" s="7">
        <f t="shared" ref="O23:O32" si="13">L23/(I23+J23)</f>
        <v>0</v>
      </c>
      <c r="P23" s="7"/>
      <c r="Q23" s="7" t="s">
        <v>1766</v>
      </c>
      <c r="R23" s="36"/>
      <c r="S23" s="7"/>
      <c r="T23" s="37"/>
    </row>
    <row r="24" spans="1:20" x14ac:dyDescent="0.25">
      <c r="A24" s="7" t="s">
        <v>2051</v>
      </c>
      <c r="B24" s="7" t="s">
        <v>2052</v>
      </c>
      <c r="C24" s="7" t="s">
        <v>396</v>
      </c>
      <c r="D24" s="7" t="str">
        <f t="shared" si="5"/>
        <v>Fregata minor</v>
      </c>
      <c r="E24" s="7" t="s">
        <v>15</v>
      </c>
      <c r="F24" s="7" t="s">
        <v>16</v>
      </c>
      <c r="G24" s="7">
        <v>1.395</v>
      </c>
      <c r="H24" s="7">
        <v>1</v>
      </c>
      <c r="I24" s="7">
        <v>56</v>
      </c>
      <c r="J24" s="7">
        <v>164.5</v>
      </c>
      <c r="K24" s="7">
        <f t="shared" si="10"/>
        <v>220.5</v>
      </c>
      <c r="L24" s="7">
        <v>293</v>
      </c>
      <c r="M24" s="7">
        <f t="shared" si="11"/>
        <v>0.25396825396825395</v>
      </c>
      <c r="N24" s="7">
        <f t="shared" si="12"/>
        <v>0.74603174603174605</v>
      </c>
      <c r="O24" s="7">
        <f t="shared" si="13"/>
        <v>1.3287981859410432</v>
      </c>
      <c r="P24" s="7">
        <v>5</v>
      </c>
      <c r="Q24" s="7">
        <v>198</v>
      </c>
      <c r="R24" s="7">
        <v>35</v>
      </c>
      <c r="S24" s="7">
        <f>P24/R24</f>
        <v>0.14285714285714285</v>
      </c>
    </row>
    <row r="25" spans="1:20" x14ac:dyDescent="0.25">
      <c r="A25" s="7" t="s">
        <v>2051</v>
      </c>
      <c r="B25" s="7" t="s">
        <v>2052</v>
      </c>
      <c r="C25" s="7" t="s">
        <v>2060</v>
      </c>
      <c r="D25" s="7" t="str">
        <f t="shared" si="5"/>
        <v>Fregata magnificens</v>
      </c>
      <c r="E25" s="7" t="s">
        <v>15</v>
      </c>
      <c r="F25" s="7" t="s">
        <v>50</v>
      </c>
      <c r="G25" s="7">
        <v>1.4750000000000001</v>
      </c>
      <c r="H25" s="7">
        <v>1</v>
      </c>
      <c r="I25" s="7">
        <v>59</v>
      </c>
      <c r="J25" s="7">
        <v>165</v>
      </c>
      <c r="K25" s="7">
        <f t="shared" si="10"/>
        <v>224</v>
      </c>
      <c r="L25" s="7">
        <v>150</v>
      </c>
      <c r="M25" s="7">
        <f t="shared" si="11"/>
        <v>0.26339285714285715</v>
      </c>
      <c r="N25" s="7">
        <f t="shared" si="12"/>
        <v>0.73660714285714279</v>
      </c>
      <c r="O25" s="7">
        <f t="shared" si="13"/>
        <v>0.6696428571428571</v>
      </c>
      <c r="P25" s="7">
        <v>6</v>
      </c>
      <c r="Q25" s="7">
        <v>229</v>
      </c>
      <c r="R25" s="36">
        <v>34</v>
      </c>
      <c r="S25" s="7">
        <f>P25/R25</f>
        <v>0.17647058823529413</v>
      </c>
    </row>
    <row r="26" spans="1:20" x14ac:dyDescent="0.25">
      <c r="A26" s="7" t="s">
        <v>2051</v>
      </c>
      <c r="B26" s="7" t="s">
        <v>2052</v>
      </c>
      <c r="C26" s="7" t="s">
        <v>2053</v>
      </c>
      <c r="D26" s="7" t="str">
        <f t="shared" si="5"/>
        <v>Fregata andrewsi</v>
      </c>
      <c r="E26" s="7" t="s">
        <v>101</v>
      </c>
      <c r="F26" s="7" t="s">
        <v>16</v>
      </c>
      <c r="G26" s="7">
        <v>1.4750000000000001</v>
      </c>
      <c r="H26" s="7">
        <v>1</v>
      </c>
      <c r="I26" s="7">
        <v>50</v>
      </c>
      <c r="J26" s="7">
        <v>177</v>
      </c>
      <c r="K26" s="7">
        <f t="shared" si="10"/>
        <v>227</v>
      </c>
      <c r="L26" s="7">
        <v>160</v>
      </c>
      <c r="M26" s="7">
        <f t="shared" si="11"/>
        <v>0.22026431718061673</v>
      </c>
      <c r="N26" s="7">
        <f t="shared" si="12"/>
        <v>0.77973568281938332</v>
      </c>
      <c r="O26" s="7">
        <f t="shared" si="13"/>
        <v>0.70484581497797361</v>
      </c>
      <c r="P26" s="7"/>
      <c r="Q26" s="7" t="s">
        <v>2206</v>
      </c>
      <c r="R26" s="36">
        <v>25.6</v>
      </c>
      <c r="S26" s="7">
        <f>P26/R26</f>
        <v>0</v>
      </c>
    </row>
    <row r="27" spans="1:20" x14ac:dyDescent="0.25">
      <c r="A27" s="7" t="s">
        <v>2051</v>
      </c>
      <c r="B27" s="7" t="s">
        <v>2052</v>
      </c>
      <c r="C27" s="7" t="s">
        <v>2058</v>
      </c>
      <c r="D27" s="7" t="str">
        <f t="shared" si="5"/>
        <v>Fregata ariel</v>
      </c>
      <c r="E27" s="7" t="s">
        <v>15</v>
      </c>
      <c r="F27" s="7" t="s">
        <v>16</v>
      </c>
      <c r="G27" s="7">
        <v>0.94500000000000006</v>
      </c>
      <c r="H27" s="7">
        <v>1</v>
      </c>
      <c r="I27" s="7">
        <v>50</v>
      </c>
      <c r="J27" s="7">
        <v>162</v>
      </c>
      <c r="K27" s="7">
        <f t="shared" si="10"/>
        <v>212</v>
      </c>
      <c r="L27" s="7">
        <v>160</v>
      </c>
      <c r="M27" s="7">
        <f t="shared" si="11"/>
        <v>0.23584905660377359</v>
      </c>
      <c r="N27" s="7">
        <f t="shared" si="12"/>
        <v>0.76415094339622636</v>
      </c>
      <c r="O27" s="7">
        <f t="shared" si="13"/>
        <v>0.75471698113207553</v>
      </c>
      <c r="P27" s="7"/>
      <c r="Q27" s="7" t="s">
        <v>2198</v>
      </c>
      <c r="R27" s="7">
        <v>28</v>
      </c>
      <c r="S27" s="7">
        <f>P27/R27</f>
        <v>0</v>
      </c>
    </row>
    <row r="28" spans="1:20" x14ac:dyDescent="0.25">
      <c r="A28" s="7" t="s">
        <v>2051</v>
      </c>
      <c r="B28" s="7" t="s">
        <v>2052</v>
      </c>
      <c r="C28" s="7" t="s">
        <v>2056</v>
      </c>
      <c r="D28" s="7" t="str">
        <f t="shared" si="5"/>
        <v>Fregata aquila</v>
      </c>
      <c r="E28" s="7" t="s">
        <v>44</v>
      </c>
      <c r="F28" s="7" t="s">
        <v>46</v>
      </c>
      <c r="G28" s="7">
        <v>1.25</v>
      </c>
      <c r="H28" s="7">
        <v>1</v>
      </c>
      <c r="I28" s="7">
        <v>47</v>
      </c>
      <c r="J28" s="7">
        <v>180</v>
      </c>
      <c r="K28" s="7">
        <f t="shared" si="10"/>
        <v>227</v>
      </c>
      <c r="L28" s="7">
        <v>105</v>
      </c>
      <c r="M28" s="7">
        <f t="shared" si="11"/>
        <v>0.20704845814977973</v>
      </c>
      <c r="N28" s="7">
        <f t="shared" si="12"/>
        <v>0.79295154185022021</v>
      </c>
      <c r="O28" s="7">
        <f t="shared" si="13"/>
        <v>0.46255506607929514</v>
      </c>
      <c r="P28" s="7"/>
      <c r="Q28" s="7" t="s">
        <v>2193</v>
      </c>
      <c r="R28" s="7"/>
      <c r="S28" s="7"/>
      <c r="T28" s="37"/>
    </row>
    <row r="29" spans="1:20" x14ac:dyDescent="0.25">
      <c r="A29" s="7" t="s">
        <v>675</v>
      </c>
      <c r="B29" s="7" t="s">
        <v>676</v>
      </c>
      <c r="C29" s="7" t="s">
        <v>689</v>
      </c>
      <c r="D29" s="7" t="str">
        <f t="shared" si="5"/>
        <v>Hydrobates leucorhous</v>
      </c>
      <c r="E29" s="7" t="s">
        <v>15</v>
      </c>
      <c r="F29" s="7" t="s">
        <v>24</v>
      </c>
      <c r="G29" s="7">
        <v>4.4999999999999998E-2</v>
      </c>
      <c r="H29" s="7">
        <v>1</v>
      </c>
      <c r="I29" s="7">
        <v>43.3</v>
      </c>
      <c r="J29" s="7">
        <v>67.5</v>
      </c>
      <c r="K29" s="7">
        <f t="shared" si="10"/>
        <v>110.8</v>
      </c>
      <c r="L29" s="7">
        <v>0</v>
      </c>
      <c r="M29" s="7">
        <f t="shared" si="11"/>
        <v>0.3907942238267148</v>
      </c>
      <c r="N29" s="7">
        <f t="shared" si="12"/>
        <v>0.6092057761732852</v>
      </c>
      <c r="O29" s="7">
        <f t="shared" si="13"/>
        <v>0</v>
      </c>
      <c r="P29" s="7">
        <v>4.5</v>
      </c>
      <c r="Q29" s="7" t="s">
        <v>2006</v>
      </c>
      <c r="R29" s="7">
        <v>36</v>
      </c>
      <c r="S29" s="7">
        <f>P29/R29</f>
        <v>0.125</v>
      </c>
    </row>
    <row r="30" spans="1:20" x14ac:dyDescent="0.25">
      <c r="A30" s="7" t="s">
        <v>675</v>
      </c>
      <c r="B30" s="7" t="s">
        <v>676</v>
      </c>
      <c r="C30" s="7" t="s">
        <v>682</v>
      </c>
      <c r="D30" s="7" t="str">
        <f t="shared" si="5"/>
        <v>Hydrobates homochroa</v>
      </c>
      <c r="E30" s="7" t="s">
        <v>96</v>
      </c>
      <c r="F30" s="7" t="s">
        <v>16</v>
      </c>
      <c r="G30" s="7">
        <v>3.9E-2</v>
      </c>
      <c r="H30" s="7">
        <v>1</v>
      </c>
      <c r="I30" s="7">
        <v>44.8</v>
      </c>
      <c r="J30" s="7">
        <v>84.4</v>
      </c>
      <c r="K30" s="7">
        <f t="shared" si="10"/>
        <v>129.19999999999999</v>
      </c>
      <c r="L30" s="7">
        <v>0</v>
      </c>
      <c r="M30" s="7">
        <f t="shared" si="11"/>
        <v>0.34674922600619196</v>
      </c>
      <c r="N30" s="7">
        <f t="shared" si="12"/>
        <v>0.65325077399380804</v>
      </c>
      <c r="O30" s="7">
        <f t="shared" si="13"/>
        <v>0</v>
      </c>
      <c r="P30" s="7"/>
      <c r="Q30" s="7"/>
      <c r="R30" s="7">
        <v>8</v>
      </c>
      <c r="S30" s="7">
        <f>P30/R30</f>
        <v>0</v>
      </c>
    </row>
    <row r="31" spans="1:20" x14ac:dyDescent="0.25">
      <c r="A31" s="7" t="s">
        <v>675</v>
      </c>
      <c r="B31" s="7" t="s">
        <v>676</v>
      </c>
      <c r="C31" s="7" t="s">
        <v>714</v>
      </c>
      <c r="D31" s="7" t="str">
        <f t="shared" si="5"/>
        <v>Hydrobates pelagicus</v>
      </c>
      <c r="E31" s="7" t="s">
        <v>15</v>
      </c>
      <c r="F31" s="7" t="s">
        <v>16</v>
      </c>
      <c r="G31" s="7">
        <v>0.03</v>
      </c>
      <c r="H31" s="7">
        <v>1</v>
      </c>
      <c r="I31" s="7">
        <v>41</v>
      </c>
      <c r="J31" s="7">
        <v>66</v>
      </c>
      <c r="K31" s="7">
        <f t="shared" si="10"/>
        <v>107</v>
      </c>
      <c r="L31" s="7">
        <v>0</v>
      </c>
      <c r="M31" s="7">
        <f t="shared" si="11"/>
        <v>0.38317757009345793</v>
      </c>
      <c r="N31" s="7">
        <f t="shared" si="12"/>
        <v>0.61682242990654212</v>
      </c>
      <c r="O31" s="7">
        <f t="shared" si="13"/>
        <v>0</v>
      </c>
      <c r="P31" s="7"/>
      <c r="Q31" s="7"/>
      <c r="R31" s="36">
        <v>33.799999999999997</v>
      </c>
      <c r="S31" s="7">
        <f>P31/R31</f>
        <v>0</v>
      </c>
    </row>
    <row r="32" spans="1:20" x14ac:dyDescent="0.25">
      <c r="A32" s="7" t="s">
        <v>59</v>
      </c>
      <c r="B32" s="7" t="s">
        <v>398</v>
      </c>
      <c r="C32" s="7" t="s">
        <v>408</v>
      </c>
      <c r="D32" s="7" t="str">
        <f t="shared" si="5"/>
        <v>Chlidonias niger</v>
      </c>
      <c r="E32" s="7" t="s">
        <v>15</v>
      </c>
      <c r="F32" s="7" t="s">
        <v>16</v>
      </c>
      <c r="G32" s="7">
        <v>6.3500000000000001E-2</v>
      </c>
      <c r="H32" s="7">
        <v>2.6</v>
      </c>
      <c r="I32" s="7">
        <v>20.5</v>
      </c>
      <c r="J32" s="7">
        <v>22</v>
      </c>
      <c r="K32" s="7">
        <f t="shared" si="10"/>
        <v>42.5</v>
      </c>
      <c r="L32" s="7">
        <v>40</v>
      </c>
      <c r="M32" s="7">
        <f t="shared" si="11"/>
        <v>0.4823529411764706</v>
      </c>
      <c r="N32" s="7">
        <f t="shared" si="12"/>
        <v>0.51764705882352935</v>
      </c>
      <c r="O32" s="7">
        <f t="shared" si="13"/>
        <v>0.94117647058823528</v>
      </c>
      <c r="P32" s="7">
        <v>2</v>
      </c>
      <c r="Q32" s="7" t="s">
        <v>2574</v>
      </c>
      <c r="R32" s="7">
        <v>17</v>
      </c>
      <c r="S32" s="7">
        <f>P32/R32</f>
        <v>0.11764705882352941</v>
      </c>
    </row>
    <row r="33" spans="1:20" x14ac:dyDescent="0.25">
      <c r="A33" s="7" t="s">
        <v>59</v>
      </c>
      <c r="B33" s="7" t="s">
        <v>1358</v>
      </c>
      <c r="C33" s="7" t="s">
        <v>225</v>
      </c>
      <c r="D33" s="7" t="str">
        <f t="shared" si="5"/>
        <v>Sterna striata</v>
      </c>
      <c r="E33" s="7" t="s">
        <v>15</v>
      </c>
      <c r="F33" s="7" t="s">
        <v>16</v>
      </c>
      <c r="G33" s="7"/>
      <c r="H33" s="7">
        <v>1.5</v>
      </c>
      <c r="I33" s="7"/>
      <c r="J33" s="7">
        <v>32</v>
      </c>
      <c r="K33" s="7"/>
      <c r="L33" s="7">
        <v>135</v>
      </c>
      <c r="M33" s="7"/>
      <c r="N33" s="7"/>
      <c r="O33" s="7"/>
      <c r="P33" s="7">
        <v>2</v>
      </c>
      <c r="Q33" s="7"/>
      <c r="R33" s="7">
        <v>20</v>
      </c>
      <c r="S33" s="7">
        <f>P33/R33</f>
        <v>0.1</v>
      </c>
    </row>
    <row r="34" spans="1:20" x14ac:dyDescent="0.25">
      <c r="A34" s="7" t="s">
        <v>59</v>
      </c>
      <c r="B34" s="7" t="s">
        <v>1358</v>
      </c>
      <c r="C34" s="7" t="s">
        <v>1361</v>
      </c>
      <c r="D34" s="7" t="str">
        <f t="shared" si="5"/>
        <v>Sterna aurantia</v>
      </c>
      <c r="E34" s="7" t="s">
        <v>27</v>
      </c>
      <c r="F34" s="7" t="s">
        <v>16</v>
      </c>
      <c r="G34" s="7"/>
      <c r="H34" s="7">
        <v>3</v>
      </c>
      <c r="I34" s="7"/>
      <c r="J34" s="7"/>
      <c r="K34" s="7"/>
      <c r="L34" s="7">
        <v>21</v>
      </c>
      <c r="M34" s="7"/>
      <c r="N34" s="7"/>
      <c r="O34" s="7"/>
      <c r="P34" s="7">
        <v>2</v>
      </c>
      <c r="Q34" s="7" t="s">
        <v>2474</v>
      </c>
      <c r="R34" s="7"/>
      <c r="S34" s="7"/>
      <c r="T34" s="37"/>
    </row>
    <row r="35" spans="1:20" x14ac:dyDescent="0.25">
      <c r="A35" s="7" t="s">
        <v>59</v>
      </c>
      <c r="B35" s="7" t="s">
        <v>767</v>
      </c>
      <c r="C35" s="7" t="s">
        <v>840</v>
      </c>
      <c r="D35" s="7" t="str">
        <f t="shared" si="5"/>
        <v>Larus pipixcan</v>
      </c>
      <c r="E35" s="7" t="s">
        <v>15</v>
      </c>
      <c r="F35" s="7" t="s">
        <v>50</v>
      </c>
      <c r="G35" s="7">
        <v>0.27</v>
      </c>
      <c r="H35" s="7">
        <v>3</v>
      </c>
      <c r="I35" s="7">
        <v>24.5</v>
      </c>
      <c r="J35" s="7">
        <v>37.5</v>
      </c>
      <c r="K35" s="7">
        <f t="shared" ref="K35:K54" si="14">I35+J35</f>
        <v>62</v>
      </c>
      <c r="L35" s="7">
        <v>7</v>
      </c>
      <c r="M35" s="7">
        <f t="shared" ref="M35:M54" si="15">I35/(I35+J35)</f>
        <v>0.39516129032258063</v>
      </c>
      <c r="N35" s="7">
        <f t="shared" ref="N35:N54" si="16">1-M35</f>
        <v>0.60483870967741937</v>
      </c>
      <c r="O35" s="7">
        <f t="shared" ref="O35:O54" si="17">L35/(I35+J35)</f>
        <v>0.11290322580645161</v>
      </c>
      <c r="P35" s="7">
        <v>2.5</v>
      </c>
      <c r="Q35" s="7" t="s">
        <v>2447</v>
      </c>
      <c r="R35" s="7">
        <v>10</v>
      </c>
      <c r="S35" s="7">
        <f t="shared" ref="S35:S45" si="18">P35/R35</f>
        <v>0.25</v>
      </c>
    </row>
    <row r="36" spans="1:20" x14ac:dyDescent="0.25">
      <c r="A36" s="7" t="s">
        <v>59</v>
      </c>
      <c r="B36" s="7" t="s">
        <v>722</v>
      </c>
      <c r="C36" s="7" t="s">
        <v>61</v>
      </c>
      <c r="D36" s="7" t="str">
        <f t="shared" si="5"/>
        <v>Hydrocoloeus minutus</v>
      </c>
      <c r="E36" s="7" t="s">
        <v>15</v>
      </c>
      <c r="F36" s="7" t="s">
        <v>50</v>
      </c>
      <c r="G36" s="7">
        <v>0.128</v>
      </c>
      <c r="H36" s="7">
        <v>2.7</v>
      </c>
      <c r="I36" s="7">
        <v>21.5</v>
      </c>
      <c r="J36" s="7">
        <v>28</v>
      </c>
      <c r="K36" s="7">
        <f t="shared" si="14"/>
        <v>49.5</v>
      </c>
      <c r="L36" s="7">
        <v>14</v>
      </c>
      <c r="M36" s="7">
        <f t="shared" si="15"/>
        <v>0.43434343434343436</v>
      </c>
      <c r="N36" s="7">
        <f t="shared" si="16"/>
        <v>0.56565656565656564</v>
      </c>
      <c r="O36" s="7">
        <f t="shared" si="17"/>
        <v>0.28282828282828282</v>
      </c>
      <c r="P36" s="7">
        <v>2.5</v>
      </c>
      <c r="Q36" s="7"/>
      <c r="R36" s="36">
        <v>20.9</v>
      </c>
      <c r="S36" s="7">
        <f t="shared" si="18"/>
        <v>0.11961722488038279</v>
      </c>
    </row>
    <row r="37" spans="1:20" x14ac:dyDescent="0.25">
      <c r="A37" s="7" t="s">
        <v>59</v>
      </c>
      <c r="B37" s="7" t="s">
        <v>947</v>
      </c>
      <c r="C37" s="7" t="s">
        <v>954</v>
      </c>
      <c r="D37" s="7" t="str">
        <f t="shared" si="5"/>
        <v>Onychoprion fuscatus</v>
      </c>
      <c r="E37" s="7" t="s">
        <v>15</v>
      </c>
      <c r="F37" s="7" t="s">
        <v>46</v>
      </c>
      <c r="G37" s="7">
        <v>0.18</v>
      </c>
      <c r="H37" s="7">
        <v>1</v>
      </c>
      <c r="I37" s="7">
        <v>29</v>
      </c>
      <c r="J37" s="7">
        <v>60</v>
      </c>
      <c r="K37" s="7">
        <f t="shared" si="14"/>
        <v>89</v>
      </c>
      <c r="L37" s="7">
        <v>17</v>
      </c>
      <c r="M37" s="7">
        <f t="shared" si="15"/>
        <v>0.3258426966292135</v>
      </c>
      <c r="N37" s="7">
        <f t="shared" si="16"/>
        <v>0.6741573033707865</v>
      </c>
      <c r="O37" s="7">
        <f t="shared" si="17"/>
        <v>0.19101123595505617</v>
      </c>
      <c r="P37" s="7">
        <v>3</v>
      </c>
      <c r="Q37" s="7" t="s">
        <v>2574</v>
      </c>
      <c r="R37" s="7">
        <v>17</v>
      </c>
      <c r="S37" s="7">
        <f t="shared" si="18"/>
        <v>0.17647058823529413</v>
      </c>
    </row>
    <row r="38" spans="1:20" x14ac:dyDescent="0.25">
      <c r="A38" s="7" t="s">
        <v>59</v>
      </c>
      <c r="B38" s="7" t="s">
        <v>1298</v>
      </c>
      <c r="C38" s="7" t="s">
        <v>408</v>
      </c>
      <c r="D38" s="7" t="str">
        <f t="shared" si="5"/>
        <v>Rynchops niger</v>
      </c>
      <c r="E38" s="7" t="s">
        <v>15</v>
      </c>
      <c r="F38" s="7" t="s">
        <v>16</v>
      </c>
      <c r="G38" s="7">
        <v>0.25</v>
      </c>
      <c r="H38" s="7">
        <v>4</v>
      </c>
      <c r="I38" s="7">
        <v>22.9</v>
      </c>
      <c r="J38" s="7">
        <v>29</v>
      </c>
      <c r="K38" s="7">
        <f t="shared" si="14"/>
        <v>51.9</v>
      </c>
      <c r="L38" s="7">
        <v>14</v>
      </c>
      <c r="M38" s="7">
        <f t="shared" si="15"/>
        <v>0.44123314065510594</v>
      </c>
      <c r="N38" s="7">
        <f t="shared" si="16"/>
        <v>0.55876685934489401</v>
      </c>
      <c r="O38" s="7">
        <f t="shared" si="17"/>
        <v>0.26974951830443161</v>
      </c>
      <c r="P38" s="7">
        <v>3</v>
      </c>
      <c r="Q38" s="7" t="s">
        <v>2618</v>
      </c>
      <c r="R38" s="7">
        <v>20</v>
      </c>
      <c r="S38" s="7">
        <f t="shared" si="18"/>
        <v>0.15</v>
      </c>
    </row>
    <row r="39" spans="1:20" x14ac:dyDescent="0.25">
      <c r="A39" s="7" t="s">
        <v>59</v>
      </c>
      <c r="B39" s="7" t="s">
        <v>1442</v>
      </c>
      <c r="C39" s="7" t="s">
        <v>1237</v>
      </c>
      <c r="D39" s="7" t="str">
        <f t="shared" si="5"/>
        <v>Thalasseus elegans</v>
      </c>
      <c r="E39" s="7" t="s">
        <v>27</v>
      </c>
      <c r="F39" s="7" t="s">
        <v>24</v>
      </c>
      <c r="G39" s="7">
        <v>0.26</v>
      </c>
      <c r="H39" s="7">
        <v>1</v>
      </c>
      <c r="I39" s="7">
        <v>26</v>
      </c>
      <c r="J39" s="7">
        <v>35</v>
      </c>
      <c r="K39" s="7">
        <f t="shared" si="14"/>
        <v>61</v>
      </c>
      <c r="L39" s="7">
        <v>120</v>
      </c>
      <c r="M39" s="7">
        <f t="shared" si="15"/>
        <v>0.42622950819672129</v>
      </c>
      <c r="N39" s="7">
        <f t="shared" si="16"/>
        <v>0.57377049180327866</v>
      </c>
      <c r="O39" s="7">
        <f t="shared" si="17"/>
        <v>1.9672131147540983</v>
      </c>
      <c r="P39" s="7">
        <v>3</v>
      </c>
      <c r="Q39" s="7" t="s">
        <v>2486</v>
      </c>
      <c r="R39" s="36">
        <v>20.9</v>
      </c>
      <c r="S39" s="7">
        <f t="shared" si="18"/>
        <v>0.14354066985645933</v>
      </c>
    </row>
    <row r="40" spans="1:20" x14ac:dyDescent="0.25">
      <c r="A40" s="7" t="s">
        <v>59</v>
      </c>
      <c r="B40" s="7" t="s">
        <v>1380</v>
      </c>
      <c r="C40" s="7" t="s">
        <v>1384</v>
      </c>
      <c r="D40" s="7" t="str">
        <f t="shared" si="5"/>
        <v>Sternula antillarum</v>
      </c>
      <c r="E40" s="7" t="s">
        <v>15</v>
      </c>
      <c r="F40" s="7" t="s">
        <v>16</v>
      </c>
      <c r="G40" s="7">
        <v>4.65E-2</v>
      </c>
      <c r="H40" s="7">
        <v>2</v>
      </c>
      <c r="I40" s="7">
        <v>22</v>
      </c>
      <c r="J40" s="7">
        <v>20</v>
      </c>
      <c r="K40" s="7">
        <f t="shared" si="14"/>
        <v>42</v>
      </c>
      <c r="L40" s="7">
        <v>41</v>
      </c>
      <c r="M40" s="7">
        <f t="shared" si="15"/>
        <v>0.52380952380952384</v>
      </c>
      <c r="N40" s="7">
        <f t="shared" si="16"/>
        <v>0.47619047619047616</v>
      </c>
      <c r="O40" s="7">
        <f t="shared" si="17"/>
        <v>0.97619047619047616</v>
      </c>
      <c r="P40" s="7">
        <v>3</v>
      </c>
      <c r="Q40" s="7">
        <v>51</v>
      </c>
      <c r="R40" s="7">
        <v>24</v>
      </c>
      <c r="S40" s="7">
        <f t="shared" si="18"/>
        <v>0.125</v>
      </c>
    </row>
    <row r="41" spans="1:20" x14ac:dyDescent="0.25">
      <c r="A41" s="7" t="s">
        <v>59</v>
      </c>
      <c r="B41" s="7" t="s">
        <v>1358</v>
      </c>
      <c r="C41" s="7" t="s">
        <v>1363</v>
      </c>
      <c r="D41" s="7" t="str">
        <f t="shared" si="5"/>
        <v>Sterna dougallii</v>
      </c>
      <c r="E41" s="7" t="s">
        <v>15</v>
      </c>
      <c r="F41" s="7" t="s">
        <v>46</v>
      </c>
      <c r="G41" s="7">
        <v>0.11</v>
      </c>
      <c r="H41" s="7">
        <v>2</v>
      </c>
      <c r="I41" s="7">
        <v>23.3</v>
      </c>
      <c r="J41" s="7">
        <v>26</v>
      </c>
      <c r="K41" s="7">
        <f t="shared" si="14"/>
        <v>49.3</v>
      </c>
      <c r="L41" s="7">
        <v>10.5</v>
      </c>
      <c r="M41" s="7">
        <f t="shared" si="15"/>
        <v>0.47261663286004063</v>
      </c>
      <c r="N41" s="7">
        <f t="shared" si="16"/>
        <v>0.52738336713995937</v>
      </c>
      <c r="O41" s="7">
        <f t="shared" si="17"/>
        <v>0.2129817444219067</v>
      </c>
      <c r="P41" s="7">
        <v>3</v>
      </c>
      <c r="Q41" s="7" t="s">
        <v>2506</v>
      </c>
      <c r="R41" s="7">
        <v>25</v>
      </c>
      <c r="S41" s="7">
        <f t="shared" si="18"/>
        <v>0.12</v>
      </c>
    </row>
    <row r="42" spans="1:20" x14ac:dyDescent="0.25">
      <c r="A42" s="7" t="s">
        <v>59</v>
      </c>
      <c r="B42" s="7" t="s">
        <v>60</v>
      </c>
      <c r="C42" s="7" t="s">
        <v>61</v>
      </c>
      <c r="D42" s="7" t="str">
        <f t="shared" si="5"/>
        <v>Anous minutus</v>
      </c>
      <c r="E42" s="7" t="s">
        <v>15</v>
      </c>
      <c r="F42" s="7" t="s">
        <v>24</v>
      </c>
      <c r="G42" s="7">
        <v>0.121</v>
      </c>
      <c r="H42" s="7">
        <v>1</v>
      </c>
      <c r="I42" s="7">
        <v>34</v>
      </c>
      <c r="J42" s="7">
        <v>54</v>
      </c>
      <c r="K42" s="7">
        <f t="shared" si="14"/>
        <v>88</v>
      </c>
      <c r="L42" s="7">
        <v>45</v>
      </c>
      <c r="M42" s="7">
        <f t="shared" si="15"/>
        <v>0.38636363636363635</v>
      </c>
      <c r="N42" s="7">
        <f t="shared" si="16"/>
        <v>0.61363636363636365</v>
      </c>
      <c r="O42" s="7">
        <f t="shared" si="17"/>
        <v>0.51136363636363635</v>
      </c>
      <c r="P42" s="7">
        <v>3</v>
      </c>
      <c r="Q42" s="7" t="s">
        <v>2597</v>
      </c>
      <c r="R42" s="7">
        <v>25</v>
      </c>
      <c r="S42" s="7">
        <f t="shared" si="18"/>
        <v>0.12</v>
      </c>
    </row>
    <row r="43" spans="1:20" x14ac:dyDescent="0.25">
      <c r="A43" s="7" t="s">
        <v>59</v>
      </c>
      <c r="B43" s="7" t="s">
        <v>60</v>
      </c>
      <c r="C43" s="7" t="s">
        <v>63</v>
      </c>
      <c r="D43" s="7" t="str">
        <f t="shared" si="5"/>
        <v>Anous stolidus</v>
      </c>
      <c r="E43" s="7" t="s">
        <v>15</v>
      </c>
      <c r="F43" s="7" t="s">
        <v>24</v>
      </c>
      <c r="G43" s="7">
        <v>0.17249999999999999</v>
      </c>
      <c r="H43" s="7">
        <v>1</v>
      </c>
      <c r="I43" s="7">
        <v>34.5</v>
      </c>
      <c r="J43" s="7">
        <v>45</v>
      </c>
      <c r="K43" s="7">
        <f t="shared" si="14"/>
        <v>79.5</v>
      </c>
      <c r="L43" s="7">
        <v>65</v>
      </c>
      <c r="M43" s="7">
        <f t="shared" si="15"/>
        <v>0.43396226415094341</v>
      </c>
      <c r="N43" s="7">
        <f t="shared" si="16"/>
        <v>0.56603773584905659</v>
      </c>
      <c r="O43" s="7">
        <f t="shared" si="17"/>
        <v>0.8176100628930818</v>
      </c>
      <c r="P43" s="7">
        <v>3</v>
      </c>
      <c r="Q43" s="7" t="s">
        <v>2592</v>
      </c>
      <c r="R43" s="7">
        <v>27</v>
      </c>
      <c r="S43" s="7">
        <f t="shared" si="18"/>
        <v>0.1111111111111111</v>
      </c>
    </row>
    <row r="44" spans="1:20" x14ac:dyDescent="0.25">
      <c r="A44" s="7" t="s">
        <v>59</v>
      </c>
      <c r="B44" s="7" t="s">
        <v>728</v>
      </c>
      <c r="C44" s="7" t="s">
        <v>729</v>
      </c>
      <c r="D44" s="7" t="str">
        <f t="shared" si="5"/>
        <v>Hydroprogne caspia</v>
      </c>
      <c r="E44" s="7" t="s">
        <v>15</v>
      </c>
      <c r="F44" s="7" t="s">
        <v>50</v>
      </c>
      <c r="G44" s="7">
        <v>0.65549999999999997</v>
      </c>
      <c r="H44" s="7">
        <v>2</v>
      </c>
      <c r="I44" s="7">
        <v>27</v>
      </c>
      <c r="J44" s="7">
        <v>40</v>
      </c>
      <c r="K44" s="7">
        <f t="shared" si="14"/>
        <v>67</v>
      </c>
      <c r="L44" s="7">
        <v>90</v>
      </c>
      <c r="M44" s="7">
        <f t="shared" si="15"/>
        <v>0.40298507462686567</v>
      </c>
      <c r="N44" s="7">
        <f t="shared" si="16"/>
        <v>0.59701492537313428</v>
      </c>
      <c r="O44" s="7">
        <f t="shared" si="17"/>
        <v>1.3432835820895523</v>
      </c>
      <c r="P44" s="7">
        <v>3</v>
      </c>
      <c r="Q44" s="7" t="s">
        <v>2478</v>
      </c>
      <c r="R44" s="7">
        <v>30</v>
      </c>
      <c r="S44" s="7">
        <f t="shared" si="18"/>
        <v>0.1</v>
      </c>
    </row>
    <row r="45" spans="1:20" x14ac:dyDescent="0.25">
      <c r="A45" s="7" t="s">
        <v>59</v>
      </c>
      <c r="B45" s="7" t="s">
        <v>1358</v>
      </c>
      <c r="C45" s="7" t="s">
        <v>1370</v>
      </c>
      <c r="D45" s="7" t="str">
        <f t="shared" si="5"/>
        <v>Sterna paradisaea</v>
      </c>
      <c r="E45" s="7" t="s">
        <v>15</v>
      </c>
      <c r="F45" s="7" t="s">
        <v>16</v>
      </c>
      <c r="G45" s="7">
        <v>0.11</v>
      </c>
      <c r="H45" s="7">
        <v>1.8</v>
      </c>
      <c r="I45" s="7">
        <v>23</v>
      </c>
      <c r="J45" s="7">
        <v>22</v>
      </c>
      <c r="K45" s="7">
        <f t="shared" si="14"/>
        <v>45</v>
      </c>
      <c r="L45" s="7">
        <v>7</v>
      </c>
      <c r="M45" s="7">
        <f t="shared" si="15"/>
        <v>0.51111111111111107</v>
      </c>
      <c r="N45" s="7">
        <f t="shared" si="16"/>
        <v>0.48888888888888893</v>
      </c>
      <c r="O45" s="7">
        <f t="shared" si="17"/>
        <v>0.15555555555555556</v>
      </c>
      <c r="P45" s="7">
        <v>3</v>
      </c>
      <c r="Q45" s="7" t="s">
        <v>2527</v>
      </c>
      <c r="R45" s="7">
        <v>34</v>
      </c>
      <c r="S45" s="7">
        <f t="shared" si="18"/>
        <v>8.8235294117647065E-2</v>
      </c>
    </row>
    <row r="46" spans="1:20" x14ac:dyDescent="0.25">
      <c r="A46" s="7" t="s">
        <v>59</v>
      </c>
      <c r="B46" s="7" t="s">
        <v>947</v>
      </c>
      <c r="C46" s="7" t="s">
        <v>948</v>
      </c>
      <c r="D46" s="7" t="str">
        <f t="shared" si="5"/>
        <v>Onychoprion aleuticus</v>
      </c>
      <c r="E46" s="7" t="s">
        <v>15</v>
      </c>
      <c r="F46" s="7" t="s">
        <v>24</v>
      </c>
      <c r="G46" s="7">
        <v>0.12</v>
      </c>
      <c r="H46" s="7">
        <v>2</v>
      </c>
      <c r="I46" s="7">
        <v>22.5</v>
      </c>
      <c r="J46" s="7">
        <v>28</v>
      </c>
      <c r="K46" s="7">
        <f t="shared" si="14"/>
        <v>50.5</v>
      </c>
      <c r="L46" s="7">
        <v>14</v>
      </c>
      <c r="M46" s="7">
        <f t="shared" si="15"/>
        <v>0.44554455445544555</v>
      </c>
      <c r="N46" s="7">
        <f t="shared" si="16"/>
        <v>0.5544554455445545</v>
      </c>
      <c r="O46" s="7">
        <f t="shared" si="17"/>
        <v>0.27722772277227725</v>
      </c>
      <c r="P46" s="7">
        <v>3</v>
      </c>
      <c r="Q46" s="7" t="s">
        <v>2558</v>
      </c>
      <c r="R46" s="7"/>
      <c r="S46" s="7"/>
      <c r="T46" s="37"/>
    </row>
    <row r="47" spans="1:20" x14ac:dyDescent="0.25">
      <c r="A47" s="7" t="s">
        <v>59</v>
      </c>
      <c r="B47" s="7" t="s">
        <v>1358</v>
      </c>
      <c r="C47" s="7" t="s">
        <v>1368</v>
      </c>
      <c r="D47" s="7" t="str">
        <f t="shared" si="5"/>
        <v>Sterna hirundo</v>
      </c>
      <c r="E47" s="7" t="s">
        <v>15</v>
      </c>
      <c r="F47" s="7" t="s">
        <v>16</v>
      </c>
      <c r="G47" s="7">
        <v>0.13</v>
      </c>
      <c r="H47" s="7">
        <v>2.4</v>
      </c>
      <c r="I47" s="7">
        <v>24</v>
      </c>
      <c r="J47" s="7">
        <v>26</v>
      </c>
      <c r="K47" s="7">
        <f t="shared" si="14"/>
        <v>50</v>
      </c>
      <c r="L47" s="7">
        <v>21</v>
      </c>
      <c r="M47" s="7">
        <f t="shared" si="15"/>
        <v>0.48</v>
      </c>
      <c r="N47" s="7">
        <f t="shared" si="16"/>
        <v>0.52</v>
      </c>
      <c r="O47" s="7">
        <f t="shared" si="17"/>
        <v>0.42</v>
      </c>
      <c r="P47" s="7">
        <v>3.2</v>
      </c>
      <c r="Q47" s="7" t="s">
        <v>2520</v>
      </c>
      <c r="R47" s="7">
        <v>25</v>
      </c>
      <c r="S47" s="7">
        <f>P47/R47</f>
        <v>0.128</v>
      </c>
    </row>
    <row r="48" spans="1:20" x14ac:dyDescent="0.25">
      <c r="A48" s="7" t="s">
        <v>59</v>
      </c>
      <c r="B48" s="7" t="s">
        <v>767</v>
      </c>
      <c r="C48" s="7" t="s">
        <v>774</v>
      </c>
      <c r="D48" s="7" t="str">
        <f t="shared" si="5"/>
        <v>Larus atricilla</v>
      </c>
      <c r="E48" s="7" t="s">
        <v>15</v>
      </c>
      <c r="F48" s="7" t="s">
        <v>50</v>
      </c>
      <c r="G48" s="7">
        <v>0.308</v>
      </c>
      <c r="H48" s="7">
        <v>2.8</v>
      </c>
      <c r="I48" s="7">
        <v>24.5</v>
      </c>
      <c r="J48" s="7">
        <v>42.5</v>
      </c>
      <c r="K48" s="7">
        <f t="shared" si="14"/>
        <v>67</v>
      </c>
      <c r="L48" s="7">
        <v>22</v>
      </c>
      <c r="M48" s="7">
        <f t="shared" si="15"/>
        <v>0.36567164179104478</v>
      </c>
      <c r="N48" s="7">
        <f t="shared" si="16"/>
        <v>0.63432835820895517</v>
      </c>
      <c r="O48" s="7">
        <f t="shared" si="17"/>
        <v>0.32835820895522388</v>
      </c>
      <c r="P48" s="7">
        <v>3.5</v>
      </c>
      <c r="Q48" s="7" t="s">
        <v>2442</v>
      </c>
      <c r="R48" s="7">
        <v>19</v>
      </c>
      <c r="S48" s="7">
        <f>P48/R48</f>
        <v>0.18421052631578946</v>
      </c>
    </row>
    <row r="49" spans="1:20" x14ac:dyDescent="0.25">
      <c r="A49" s="7" t="s">
        <v>59</v>
      </c>
      <c r="B49" s="7" t="s">
        <v>1442</v>
      </c>
      <c r="C49" s="7" t="s">
        <v>1455</v>
      </c>
      <c r="D49" s="7" t="str">
        <f t="shared" si="5"/>
        <v>Thalasseus maximus</v>
      </c>
      <c r="E49" s="7" t="s">
        <v>15</v>
      </c>
      <c r="F49" s="7" t="s">
        <v>24</v>
      </c>
      <c r="G49" s="7">
        <v>0.41</v>
      </c>
      <c r="H49" s="7">
        <v>1</v>
      </c>
      <c r="I49" s="7">
        <v>28</v>
      </c>
      <c r="J49" s="7">
        <v>30</v>
      </c>
      <c r="K49" s="7">
        <f t="shared" si="14"/>
        <v>58</v>
      </c>
      <c r="L49" s="7">
        <v>200</v>
      </c>
      <c r="M49" s="7">
        <f t="shared" si="15"/>
        <v>0.48275862068965519</v>
      </c>
      <c r="N49" s="7">
        <f t="shared" si="16"/>
        <v>0.51724137931034475</v>
      </c>
      <c r="O49" s="7">
        <f t="shared" si="17"/>
        <v>3.4482758620689653</v>
      </c>
      <c r="P49" s="7">
        <v>3.5</v>
      </c>
      <c r="Q49" s="7" t="s">
        <v>2483</v>
      </c>
      <c r="R49" s="7">
        <v>24</v>
      </c>
      <c r="S49" s="7">
        <f>P49/R49</f>
        <v>0.14583333333333334</v>
      </c>
    </row>
    <row r="50" spans="1:20" x14ac:dyDescent="0.25">
      <c r="A50" s="7" t="s">
        <v>59</v>
      </c>
      <c r="B50" s="7" t="s">
        <v>947</v>
      </c>
      <c r="C50" s="7" t="s">
        <v>951</v>
      </c>
      <c r="D50" s="7" t="str">
        <f t="shared" si="5"/>
        <v>Onychoprion anaethetus</v>
      </c>
      <c r="E50" s="7" t="s">
        <v>15</v>
      </c>
      <c r="F50" s="7" t="s">
        <v>46</v>
      </c>
      <c r="G50" s="7">
        <v>0.13100000000000001</v>
      </c>
      <c r="H50" s="7">
        <v>1</v>
      </c>
      <c r="I50" s="7">
        <v>29</v>
      </c>
      <c r="J50" s="7">
        <v>60</v>
      </c>
      <c r="K50" s="7">
        <f t="shared" si="14"/>
        <v>89</v>
      </c>
      <c r="L50" s="7">
        <v>32</v>
      </c>
      <c r="M50" s="7">
        <f t="shared" si="15"/>
        <v>0.3258426966292135</v>
      </c>
      <c r="N50" s="7">
        <f t="shared" si="16"/>
        <v>0.6741573033707865</v>
      </c>
      <c r="O50" s="7">
        <f t="shared" si="17"/>
        <v>0.3595505617977528</v>
      </c>
      <c r="P50" s="7">
        <v>4</v>
      </c>
      <c r="Q50" s="7" t="s">
        <v>2486</v>
      </c>
      <c r="R50" s="7">
        <v>18</v>
      </c>
      <c r="S50" s="7">
        <f>P50/R50</f>
        <v>0.22222222222222221</v>
      </c>
    </row>
    <row r="51" spans="1:20" x14ac:dyDescent="0.25">
      <c r="A51" s="7" t="s">
        <v>59</v>
      </c>
      <c r="B51" s="7" t="s">
        <v>1442</v>
      </c>
      <c r="C51" s="7" t="s">
        <v>1458</v>
      </c>
      <c r="D51" s="7" t="str">
        <f t="shared" si="5"/>
        <v>Thalasseus sandvicensis</v>
      </c>
      <c r="E51" s="7" t="s">
        <v>15</v>
      </c>
      <c r="F51" s="7" t="s">
        <v>24</v>
      </c>
      <c r="G51" s="7">
        <v>0.22</v>
      </c>
      <c r="H51" s="7">
        <v>1</v>
      </c>
      <c r="I51" s="7">
        <v>24</v>
      </c>
      <c r="J51" s="7">
        <v>28</v>
      </c>
      <c r="K51" s="7">
        <f t="shared" si="14"/>
        <v>52</v>
      </c>
      <c r="L51" s="7">
        <v>75</v>
      </c>
      <c r="M51" s="7">
        <f t="shared" si="15"/>
        <v>0.46153846153846156</v>
      </c>
      <c r="N51" s="7">
        <f t="shared" si="16"/>
        <v>0.53846153846153844</v>
      </c>
      <c r="O51" s="7">
        <f t="shared" si="17"/>
        <v>1.4423076923076923</v>
      </c>
      <c r="P51" s="7">
        <v>4</v>
      </c>
      <c r="Q51" s="7" t="s">
        <v>2501</v>
      </c>
      <c r="R51" s="7">
        <v>23.5</v>
      </c>
      <c r="S51" s="7">
        <f>P51/R51</f>
        <v>0.1702127659574468</v>
      </c>
    </row>
    <row r="52" spans="1:20" x14ac:dyDescent="0.25">
      <c r="A52" s="7" t="s">
        <v>59</v>
      </c>
      <c r="B52" s="7" t="s">
        <v>767</v>
      </c>
      <c r="C52" s="7" t="s">
        <v>797</v>
      </c>
      <c r="D52" s="7" t="str">
        <f t="shared" si="5"/>
        <v>Larus dominicanus</v>
      </c>
      <c r="E52" s="7" t="s">
        <v>15</v>
      </c>
      <c r="F52" s="7" t="s">
        <v>50</v>
      </c>
      <c r="G52" s="7">
        <v>0.94</v>
      </c>
      <c r="H52" s="7">
        <v>2.4</v>
      </c>
      <c r="I52" s="7">
        <v>28</v>
      </c>
      <c r="J52" s="7">
        <v>61</v>
      </c>
      <c r="K52" s="7">
        <f t="shared" si="14"/>
        <v>89</v>
      </c>
      <c r="L52" s="7">
        <v>47.5</v>
      </c>
      <c r="M52" s="7">
        <f t="shared" si="15"/>
        <v>0.3146067415730337</v>
      </c>
      <c r="N52" s="7">
        <f t="shared" si="16"/>
        <v>0.6853932584269663</v>
      </c>
      <c r="O52" s="7">
        <f t="shared" si="17"/>
        <v>0.5337078651685393</v>
      </c>
      <c r="P52" s="7">
        <v>4</v>
      </c>
      <c r="Q52" s="7" t="s">
        <v>2383</v>
      </c>
      <c r="R52" s="7"/>
      <c r="S52" s="7"/>
      <c r="T52" s="37"/>
    </row>
    <row r="53" spans="1:20" x14ac:dyDescent="0.25">
      <c r="A53" s="7" t="s">
        <v>59</v>
      </c>
      <c r="B53" s="7" t="s">
        <v>767</v>
      </c>
      <c r="C53" s="7" t="s">
        <v>825</v>
      </c>
      <c r="D53" s="7" t="str">
        <f t="shared" si="5"/>
        <v>Larus marinus</v>
      </c>
      <c r="E53" s="7" t="s">
        <v>15</v>
      </c>
      <c r="F53" s="7" t="s">
        <v>50</v>
      </c>
      <c r="G53" s="7">
        <v>1.6585000000000001</v>
      </c>
      <c r="H53" s="7">
        <v>2.8</v>
      </c>
      <c r="I53" s="7">
        <v>29</v>
      </c>
      <c r="J53" s="7">
        <v>50</v>
      </c>
      <c r="K53" s="7">
        <f t="shared" si="14"/>
        <v>79</v>
      </c>
      <c r="L53" s="7">
        <v>30</v>
      </c>
      <c r="M53" s="7">
        <f t="shared" si="15"/>
        <v>0.36708860759493672</v>
      </c>
      <c r="N53" s="7">
        <f t="shared" si="16"/>
        <v>0.63291139240506333</v>
      </c>
      <c r="O53" s="7">
        <f t="shared" si="17"/>
        <v>0.379746835443038</v>
      </c>
      <c r="P53" s="7">
        <v>4.5</v>
      </c>
      <c r="Q53" s="7">
        <v>169</v>
      </c>
      <c r="R53" s="7">
        <v>27</v>
      </c>
      <c r="S53" s="7">
        <f>P53/R53</f>
        <v>0.16666666666666666</v>
      </c>
    </row>
    <row r="54" spans="1:20" x14ac:dyDescent="0.25">
      <c r="A54" s="7" t="s">
        <v>59</v>
      </c>
      <c r="B54" s="7" t="s">
        <v>767</v>
      </c>
      <c r="C54" s="7" t="s">
        <v>768</v>
      </c>
      <c r="D54" s="7" t="str">
        <f t="shared" si="5"/>
        <v>Larus argentatus</v>
      </c>
      <c r="E54" s="7" t="s">
        <v>15</v>
      </c>
      <c r="F54" s="7" t="s">
        <v>16</v>
      </c>
      <c r="G54" s="7">
        <v>1.135</v>
      </c>
      <c r="H54" s="7">
        <v>3</v>
      </c>
      <c r="I54" s="7">
        <v>31</v>
      </c>
      <c r="J54" s="7">
        <v>47.5</v>
      </c>
      <c r="K54" s="7">
        <f t="shared" si="14"/>
        <v>78.5</v>
      </c>
      <c r="L54" s="7">
        <v>45</v>
      </c>
      <c r="M54" s="7">
        <f t="shared" si="15"/>
        <v>0.39490445859872614</v>
      </c>
      <c r="N54" s="7">
        <f t="shared" si="16"/>
        <v>0.60509554140127386</v>
      </c>
      <c r="O54" s="7">
        <f t="shared" si="17"/>
        <v>0.57324840764331209</v>
      </c>
      <c r="P54" s="7">
        <v>4.5</v>
      </c>
      <c r="Q54" s="7" t="s">
        <v>2403</v>
      </c>
      <c r="R54" s="7">
        <v>32</v>
      </c>
      <c r="S54" s="7">
        <f>P54/R54</f>
        <v>0.140625</v>
      </c>
    </row>
    <row r="55" spans="1:20" x14ac:dyDescent="0.25">
      <c r="A55" s="7" t="s">
        <v>59</v>
      </c>
      <c r="B55" s="7" t="s">
        <v>767</v>
      </c>
      <c r="C55" s="7" t="s">
        <v>817</v>
      </c>
      <c r="D55" s="7" t="str">
        <f t="shared" si="5"/>
        <v>Larus ichthyaetus</v>
      </c>
      <c r="E55" s="7" t="s">
        <v>15</v>
      </c>
      <c r="F55" s="7" t="s">
        <v>16</v>
      </c>
      <c r="G55" s="7">
        <v>1.45</v>
      </c>
      <c r="H55" s="7">
        <v>2.9</v>
      </c>
      <c r="I55" s="7">
        <v>25</v>
      </c>
      <c r="J55" s="7"/>
      <c r="K55" s="7"/>
      <c r="L55" s="7">
        <v>40</v>
      </c>
      <c r="M55" s="7"/>
      <c r="N55" s="7"/>
      <c r="O55" s="7"/>
      <c r="P55" s="7">
        <v>4.5</v>
      </c>
      <c r="Q55" s="7" t="s">
        <v>2416</v>
      </c>
      <c r="R55" s="7"/>
      <c r="S55" s="7"/>
      <c r="T55" s="37"/>
    </row>
    <row r="56" spans="1:20" x14ac:dyDescent="0.25">
      <c r="A56" s="7" t="s">
        <v>59</v>
      </c>
      <c r="B56" s="7" t="s">
        <v>767</v>
      </c>
      <c r="C56" s="7" t="s">
        <v>821</v>
      </c>
      <c r="D56" s="7" t="str">
        <f t="shared" si="5"/>
        <v>Larus livens</v>
      </c>
      <c r="E56" s="7" t="s">
        <v>15</v>
      </c>
      <c r="F56" s="7" t="s">
        <v>24</v>
      </c>
      <c r="G56" s="7">
        <v>0.32</v>
      </c>
      <c r="H56" s="7">
        <v>2.7</v>
      </c>
      <c r="I56" s="7">
        <v>28</v>
      </c>
      <c r="J56" s="7">
        <v>37</v>
      </c>
      <c r="K56" s="7">
        <f t="shared" ref="K56:K63" si="19">I56+J56</f>
        <v>65</v>
      </c>
      <c r="L56" s="7">
        <v>60</v>
      </c>
      <c r="M56" s="7">
        <f t="shared" ref="M56:M63" si="20">I56/(I56+J56)</f>
        <v>0.43076923076923079</v>
      </c>
      <c r="N56" s="7">
        <f t="shared" ref="N56:N63" si="21">1-M56</f>
        <v>0.56923076923076921</v>
      </c>
      <c r="O56" s="7">
        <f t="shared" ref="O56:O63" si="22">L56/(I56+J56)</f>
        <v>0.92307692307692313</v>
      </c>
      <c r="P56" s="7">
        <v>4.5</v>
      </c>
      <c r="Q56" s="7" t="s">
        <v>2395</v>
      </c>
      <c r="R56" s="7"/>
      <c r="S56" s="7"/>
      <c r="T56" s="37"/>
    </row>
    <row r="57" spans="1:20" x14ac:dyDescent="0.25">
      <c r="A57" s="7" t="s">
        <v>59</v>
      </c>
      <c r="B57" s="7" t="s">
        <v>603</v>
      </c>
      <c r="C57" s="7" t="s">
        <v>606</v>
      </c>
      <c r="D57" s="7" t="str">
        <f t="shared" si="5"/>
        <v>Gelochelidon nilotica</v>
      </c>
      <c r="E57" s="7" t="s">
        <v>15</v>
      </c>
      <c r="F57" s="7" t="s">
        <v>16</v>
      </c>
      <c r="G57" s="7">
        <v>0.22</v>
      </c>
      <c r="H57" s="7">
        <v>3</v>
      </c>
      <c r="I57" s="7">
        <v>22.5</v>
      </c>
      <c r="J57" s="7">
        <v>31.5</v>
      </c>
      <c r="K57" s="7">
        <f t="shared" si="19"/>
        <v>54</v>
      </c>
      <c r="L57" s="7">
        <v>60</v>
      </c>
      <c r="M57" s="7">
        <f t="shared" si="20"/>
        <v>0.41666666666666669</v>
      </c>
      <c r="N57" s="7">
        <f t="shared" si="21"/>
        <v>0.58333333333333326</v>
      </c>
      <c r="O57" s="7">
        <f t="shared" si="22"/>
        <v>1.1111111111111112</v>
      </c>
      <c r="P57" s="7">
        <v>5</v>
      </c>
      <c r="Q57" s="7" t="s">
        <v>2473</v>
      </c>
      <c r="R57" s="7">
        <v>15.8</v>
      </c>
      <c r="S57" s="7">
        <f t="shared" ref="S57:S64" si="23">P57/R57</f>
        <v>0.31645569620253161</v>
      </c>
    </row>
    <row r="58" spans="1:20" x14ac:dyDescent="0.25">
      <c r="A58" s="7" t="s">
        <v>59</v>
      </c>
      <c r="B58" s="7" t="s">
        <v>428</v>
      </c>
      <c r="C58" s="7" t="s">
        <v>429</v>
      </c>
      <c r="D58" s="7" t="str">
        <f t="shared" si="5"/>
        <v>Creagrus furcatus</v>
      </c>
      <c r="E58" s="7" t="s">
        <v>15</v>
      </c>
      <c r="F58" s="7" t="s">
        <v>46</v>
      </c>
      <c r="G58" s="7">
        <v>0.66500000000000004</v>
      </c>
      <c r="H58" s="7">
        <v>1</v>
      </c>
      <c r="I58" s="7">
        <v>32</v>
      </c>
      <c r="J58" s="7">
        <v>65</v>
      </c>
      <c r="K58" s="7">
        <f t="shared" si="19"/>
        <v>97</v>
      </c>
      <c r="L58" s="7">
        <v>30</v>
      </c>
      <c r="M58" s="7">
        <f t="shared" si="20"/>
        <v>0.32989690721649484</v>
      </c>
      <c r="N58" s="7">
        <f t="shared" si="21"/>
        <v>0.67010309278350522</v>
      </c>
      <c r="O58" s="7">
        <f t="shared" si="22"/>
        <v>0.30927835051546393</v>
      </c>
      <c r="P58" s="7">
        <v>5</v>
      </c>
      <c r="Q58" s="7"/>
      <c r="R58" s="36">
        <v>18</v>
      </c>
      <c r="S58" s="7">
        <f t="shared" si="23"/>
        <v>0.27777777777777779</v>
      </c>
    </row>
    <row r="59" spans="1:20" x14ac:dyDescent="0.25">
      <c r="A59" s="7" t="s">
        <v>59</v>
      </c>
      <c r="B59" s="7" t="s">
        <v>767</v>
      </c>
      <c r="C59" s="7" t="s">
        <v>834</v>
      </c>
      <c r="D59" s="7" t="str">
        <f t="shared" si="5"/>
        <v>Larus occidentalis</v>
      </c>
      <c r="E59" s="7" t="s">
        <v>15</v>
      </c>
      <c r="F59" s="7" t="s">
        <v>50</v>
      </c>
      <c r="G59" s="7">
        <v>1.01</v>
      </c>
      <c r="H59" s="7">
        <v>3</v>
      </c>
      <c r="I59" s="7">
        <v>31</v>
      </c>
      <c r="J59" s="7">
        <v>47.5</v>
      </c>
      <c r="K59" s="7">
        <f t="shared" si="19"/>
        <v>78.5</v>
      </c>
      <c r="L59" s="7">
        <v>60</v>
      </c>
      <c r="M59" s="7">
        <f t="shared" si="20"/>
        <v>0.39490445859872614</v>
      </c>
      <c r="N59" s="7">
        <f t="shared" si="21"/>
        <v>0.60509554140127386</v>
      </c>
      <c r="O59" s="7">
        <f t="shared" si="22"/>
        <v>0.76433121019108285</v>
      </c>
      <c r="P59" s="7">
        <v>5</v>
      </c>
      <c r="Q59" s="7" t="s">
        <v>2391</v>
      </c>
      <c r="R59" s="7">
        <v>28</v>
      </c>
      <c r="S59" s="7">
        <f t="shared" si="23"/>
        <v>0.17857142857142858</v>
      </c>
    </row>
    <row r="60" spans="1:20" x14ac:dyDescent="0.25">
      <c r="A60" s="7" t="s">
        <v>59</v>
      </c>
      <c r="B60" s="7" t="s">
        <v>636</v>
      </c>
      <c r="C60" s="7" t="s">
        <v>81</v>
      </c>
      <c r="D60" s="7" t="str">
        <f t="shared" si="5"/>
        <v>Gygis alba</v>
      </c>
      <c r="E60" s="7" t="s">
        <v>15</v>
      </c>
      <c r="F60" s="7" t="s">
        <v>24</v>
      </c>
      <c r="G60" s="7">
        <v>0.12</v>
      </c>
      <c r="H60" s="7">
        <v>1</v>
      </c>
      <c r="I60" s="7">
        <v>35.6</v>
      </c>
      <c r="J60" s="7">
        <v>18.600000000000001</v>
      </c>
      <c r="K60" s="7">
        <f t="shared" si="19"/>
        <v>54.2</v>
      </c>
      <c r="L60" s="7">
        <v>47.5</v>
      </c>
      <c r="M60" s="7">
        <f t="shared" si="20"/>
        <v>0.65682656826568264</v>
      </c>
      <c r="N60" s="7">
        <f t="shared" si="21"/>
        <v>0.34317343173431736</v>
      </c>
      <c r="O60" s="7">
        <f t="shared" si="22"/>
        <v>0.87638376383763839</v>
      </c>
      <c r="P60" s="7">
        <v>5</v>
      </c>
      <c r="Q60" s="7">
        <v>73</v>
      </c>
      <c r="R60" s="7">
        <v>37</v>
      </c>
      <c r="S60" s="7">
        <f t="shared" si="23"/>
        <v>0.13513513513513514</v>
      </c>
    </row>
    <row r="61" spans="1:20" x14ac:dyDescent="0.25">
      <c r="A61" s="7" t="s">
        <v>59</v>
      </c>
      <c r="B61" s="7" t="s">
        <v>767</v>
      </c>
      <c r="C61" s="7" t="s">
        <v>805</v>
      </c>
      <c r="D61" s="7" t="str">
        <f t="shared" si="5"/>
        <v>Larus glaucescens</v>
      </c>
      <c r="E61" s="7" t="s">
        <v>15</v>
      </c>
      <c r="F61" s="7" t="s">
        <v>50</v>
      </c>
      <c r="G61" s="7">
        <v>1.0629999999999999</v>
      </c>
      <c r="H61" s="7">
        <v>2</v>
      </c>
      <c r="I61" s="7">
        <v>26.5</v>
      </c>
      <c r="J61" s="7">
        <v>46.5</v>
      </c>
      <c r="K61" s="7">
        <f t="shared" si="19"/>
        <v>73</v>
      </c>
      <c r="L61" s="7">
        <v>21</v>
      </c>
      <c r="M61" s="7">
        <f t="shared" si="20"/>
        <v>0.36301369863013699</v>
      </c>
      <c r="N61" s="7">
        <f t="shared" si="21"/>
        <v>0.63698630136986301</v>
      </c>
      <c r="O61" s="7">
        <f t="shared" si="22"/>
        <v>0.28767123287671231</v>
      </c>
      <c r="P61" s="7">
        <v>5.4</v>
      </c>
      <c r="Q61" s="7" t="s">
        <v>2386</v>
      </c>
      <c r="R61" s="7">
        <v>24</v>
      </c>
      <c r="S61" s="7">
        <f t="shared" si="23"/>
        <v>0.22500000000000001</v>
      </c>
    </row>
    <row r="62" spans="1:20" x14ac:dyDescent="0.25">
      <c r="A62" s="7" t="s">
        <v>59</v>
      </c>
      <c r="B62" s="7" t="s">
        <v>767</v>
      </c>
      <c r="C62" s="7" t="s">
        <v>777</v>
      </c>
      <c r="D62" s="7" t="str">
        <f t="shared" si="5"/>
        <v>Larus audouinii</v>
      </c>
      <c r="E62" s="7" t="s">
        <v>27</v>
      </c>
      <c r="F62" s="7" t="s">
        <v>24</v>
      </c>
      <c r="G62" s="7">
        <v>0.67500000000000004</v>
      </c>
      <c r="H62" s="7">
        <v>3</v>
      </c>
      <c r="I62" s="7">
        <v>29.5</v>
      </c>
      <c r="J62" s="7">
        <v>37.5</v>
      </c>
      <c r="K62" s="7">
        <f t="shared" si="19"/>
        <v>67</v>
      </c>
      <c r="L62" s="7">
        <v>75</v>
      </c>
      <c r="M62" s="7">
        <f t="shared" si="20"/>
        <v>0.44029850746268656</v>
      </c>
      <c r="N62" s="7">
        <f t="shared" si="21"/>
        <v>0.55970149253731338</v>
      </c>
      <c r="O62" s="7">
        <f t="shared" si="22"/>
        <v>1.1194029850746268</v>
      </c>
      <c r="P62" s="7"/>
      <c r="Q62" s="7"/>
      <c r="R62" s="36">
        <v>20.9</v>
      </c>
      <c r="S62" s="7">
        <f t="shared" si="23"/>
        <v>0</v>
      </c>
    </row>
    <row r="63" spans="1:20" x14ac:dyDescent="0.25">
      <c r="A63" s="7" t="s">
        <v>59</v>
      </c>
      <c r="B63" s="7" t="s">
        <v>767</v>
      </c>
      <c r="C63" s="7" t="s">
        <v>815</v>
      </c>
      <c r="D63" s="7" t="str">
        <f t="shared" si="5"/>
        <v>Larus hyperboreus</v>
      </c>
      <c r="E63" s="7" t="s">
        <v>15</v>
      </c>
      <c r="F63" s="7" t="s">
        <v>24</v>
      </c>
      <c r="G63" s="7">
        <v>1.4450000000000001</v>
      </c>
      <c r="H63" s="7">
        <v>2.5</v>
      </c>
      <c r="I63" s="7">
        <v>28</v>
      </c>
      <c r="J63" s="7">
        <v>49</v>
      </c>
      <c r="K63" s="7">
        <f t="shared" si="19"/>
        <v>77</v>
      </c>
      <c r="L63" s="7">
        <v>26</v>
      </c>
      <c r="M63" s="7">
        <f t="shared" si="20"/>
        <v>0.36363636363636365</v>
      </c>
      <c r="N63" s="7">
        <f t="shared" si="21"/>
        <v>0.63636363636363635</v>
      </c>
      <c r="O63" s="7">
        <f t="shared" si="22"/>
        <v>0.33766233766233766</v>
      </c>
      <c r="P63" s="7"/>
      <c r="Q63" s="7" t="s">
        <v>2399</v>
      </c>
      <c r="R63" s="36">
        <v>21.1</v>
      </c>
      <c r="S63" s="7">
        <f t="shared" si="23"/>
        <v>0</v>
      </c>
    </row>
    <row r="64" spans="1:20" x14ac:dyDescent="0.25">
      <c r="A64" s="7" t="s">
        <v>59</v>
      </c>
      <c r="B64" s="7" t="s">
        <v>764</v>
      </c>
      <c r="C64" s="7" t="s">
        <v>765</v>
      </c>
      <c r="D64" s="7" t="str">
        <f t="shared" si="5"/>
        <v>Larosterna inca</v>
      </c>
      <c r="E64" s="7" t="s">
        <v>27</v>
      </c>
      <c r="F64" s="7" t="s">
        <v>16</v>
      </c>
      <c r="G64" s="7">
        <v>0.189</v>
      </c>
      <c r="H64" s="7">
        <v>2</v>
      </c>
      <c r="I64" s="7"/>
      <c r="J64" s="7">
        <v>28</v>
      </c>
      <c r="K64" s="7"/>
      <c r="L64" s="7">
        <v>28</v>
      </c>
      <c r="M64" s="7"/>
      <c r="N64" s="7"/>
      <c r="O64" s="7"/>
      <c r="P64" s="7"/>
      <c r="Q64" s="7"/>
      <c r="R64" s="36">
        <v>26</v>
      </c>
      <c r="S64" s="7">
        <f t="shared" si="23"/>
        <v>0</v>
      </c>
    </row>
    <row r="65" spans="1:20" x14ac:dyDescent="0.25">
      <c r="A65" s="7" t="s">
        <v>59</v>
      </c>
      <c r="B65" s="7" t="s">
        <v>1442</v>
      </c>
      <c r="C65" s="7" t="s">
        <v>1446</v>
      </c>
      <c r="D65" s="7" t="str">
        <f t="shared" si="5"/>
        <v>Thalasseus bergii</v>
      </c>
      <c r="E65" s="7" t="s">
        <v>15</v>
      </c>
      <c r="F65" s="7" t="s">
        <v>24</v>
      </c>
      <c r="G65" s="7">
        <v>0.36</v>
      </c>
      <c r="H65" s="7">
        <v>1.5</v>
      </c>
      <c r="I65" s="7">
        <v>27.5</v>
      </c>
      <c r="J65" s="7">
        <v>38</v>
      </c>
      <c r="K65" s="7">
        <f t="shared" ref="K65:K89" si="24">I65+J65</f>
        <v>65.5</v>
      </c>
      <c r="L65" s="7">
        <v>80</v>
      </c>
      <c r="M65" s="7">
        <f t="shared" ref="M65:M89" si="25">I65/(I65+J65)</f>
        <v>0.41984732824427479</v>
      </c>
      <c r="N65" s="7">
        <f t="shared" ref="N65:N89" si="26">1-M65</f>
        <v>0.58015267175572527</v>
      </c>
      <c r="O65" s="7">
        <f t="shared" ref="O65:O96" si="27">L65/(I65+J65)</f>
        <v>1.2213740458015268</v>
      </c>
      <c r="P65" s="7"/>
      <c r="Q65" s="7" t="s">
        <v>2494</v>
      </c>
      <c r="R65" s="7"/>
      <c r="S65" s="7"/>
      <c r="T65" s="37"/>
    </row>
    <row r="66" spans="1:20" x14ac:dyDescent="0.25">
      <c r="A66" s="7" t="s">
        <v>59</v>
      </c>
      <c r="B66" s="7" t="s">
        <v>1442</v>
      </c>
      <c r="C66" s="7" t="s">
        <v>1443</v>
      </c>
      <c r="D66" s="7" t="str">
        <f t="shared" si="5"/>
        <v>Thalasseus bengalensis</v>
      </c>
      <c r="E66" s="7" t="s">
        <v>15</v>
      </c>
      <c r="F66" s="7" t="s">
        <v>24</v>
      </c>
      <c r="G66" s="7">
        <v>0.21</v>
      </c>
      <c r="H66" s="7">
        <v>1</v>
      </c>
      <c r="I66" s="7">
        <v>23.5</v>
      </c>
      <c r="J66" s="7">
        <v>32.5</v>
      </c>
      <c r="K66" s="7">
        <f t="shared" si="24"/>
        <v>56</v>
      </c>
      <c r="L66" s="7">
        <v>90</v>
      </c>
      <c r="M66" s="7">
        <f t="shared" si="25"/>
        <v>0.41964285714285715</v>
      </c>
      <c r="N66" s="7">
        <f t="shared" si="26"/>
        <v>0.58035714285714279</v>
      </c>
      <c r="O66" s="7">
        <f t="shared" si="27"/>
        <v>1.6071428571428572</v>
      </c>
      <c r="P66" s="7"/>
      <c r="Q66" s="7" t="s">
        <v>2489</v>
      </c>
      <c r="R66" s="7"/>
      <c r="S66" s="7"/>
      <c r="T66" s="37"/>
    </row>
    <row r="67" spans="1:20" x14ac:dyDescent="0.25">
      <c r="A67" s="7" t="s">
        <v>59</v>
      </c>
      <c r="B67" s="7" t="s">
        <v>1358</v>
      </c>
      <c r="C67" s="7" t="s">
        <v>283</v>
      </c>
      <c r="D67" s="7" t="str">
        <f t="shared" ref="D67:D127" si="28">(B67&amp;" "&amp;C67)</f>
        <v>Sterna virgata</v>
      </c>
      <c r="E67" s="7" t="s">
        <v>27</v>
      </c>
      <c r="F67" s="7" t="s">
        <v>24</v>
      </c>
      <c r="G67" s="7">
        <v>0.13</v>
      </c>
      <c r="H67" s="7">
        <v>1</v>
      </c>
      <c r="I67" s="7">
        <v>24</v>
      </c>
      <c r="J67" s="7">
        <v>35</v>
      </c>
      <c r="K67" s="7">
        <f t="shared" si="24"/>
        <v>59</v>
      </c>
      <c r="L67" s="7">
        <v>20</v>
      </c>
      <c r="M67" s="7">
        <f t="shared" si="25"/>
        <v>0.40677966101694918</v>
      </c>
      <c r="N67" s="7">
        <f t="shared" si="26"/>
        <v>0.59322033898305082</v>
      </c>
      <c r="O67" s="7">
        <f t="shared" si="27"/>
        <v>0.33898305084745761</v>
      </c>
      <c r="P67" s="7"/>
      <c r="Q67" s="7" t="s">
        <v>2533</v>
      </c>
      <c r="R67" s="7"/>
      <c r="S67" s="7"/>
      <c r="T67" s="37"/>
    </row>
    <row r="68" spans="1:20" x14ac:dyDescent="0.25">
      <c r="A68" s="7" t="s">
        <v>59</v>
      </c>
      <c r="B68" s="7" t="s">
        <v>1380</v>
      </c>
      <c r="C68" s="7" t="s">
        <v>1387</v>
      </c>
      <c r="D68" s="7" t="str">
        <f t="shared" si="28"/>
        <v>Sternula balaenarum</v>
      </c>
      <c r="E68" s="7" t="s">
        <v>27</v>
      </c>
      <c r="F68" s="7" t="s">
        <v>24</v>
      </c>
      <c r="G68" s="7">
        <v>4.5999999999999999E-2</v>
      </c>
      <c r="H68" s="7">
        <v>1</v>
      </c>
      <c r="I68" s="7">
        <v>20</v>
      </c>
      <c r="J68" s="7">
        <v>20</v>
      </c>
      <c r="K68" s="7">
        <f t="shared" si="24"/>
        <v>40</v>
      </c>
      <c r="L68" s="7">
        <v>75</v>
      </c>
      <c r="M68" s="7">
        <f t="shared" si="25"/>
        <v>0.5</v>
      </c>
      <c r="N68" s="7">
        <f t="shared" si="26"/>
        <v>0.5</v>
      </c>
      <c r="O68" s="7">
        <f t="shared" si="27"/>
        <v>1.875</v>
      </c>
      <c r="P68" s="7"/>
      <c r="Q68" s="7">
        <v>51</v>
      </c>
      <c r="R68" s="7"/>
      <c r="S68" s="7"/>
      <c r="T68" s="37"/>
    </row>
    <row r="69" spans="1:20" x14ac:dyDescent="0.25">
      <c r="A69" s="7" t="s">
        <v>59</v>
      </c>
      <c r="B69" s="7" t="s">
        <v>767</v>
      </c>
      <c r="C69" s="7" t="s">
        <v>647</v>
      </c>
      <c r="D69" s="7" t="str">
        <f t="shared" si="28"/>
        <v>Larus fuliginosus</v>
      </c>
      <c r="E69" s="7" t="s">
        <v>44</v>
      </c>
      <c r="F69" s="7" t="s">
        <v>50</v>
      </c>
      <c r="G69" s="7"/>
      <c r="H69" s="7">
        <v>2</v>
      </c>
      <c r="I69" s="7">
        <v>33</v>
      </c>
      <c r="J69" s="7">
        <v>60</v>
      </c>
      <c r="K69" s="7">
        <f t="shared" si="24"/>
        <v>93</v>
      </c>
      <c r="L69" s="7">
        <v>28</v>
      </c>
      <c r="M69" s="7">
        <f t="shared" si="25"/>
        <v>0.35483870967741937</v>
      </c>
      <c r="N69" s="7">
        <f t="shared" si="26"/>
        <v>0.64516129032258063</v>
      </c>
      <c r="O69" s="7">
        <f t="shared" si="27"/>
        <v>0.30107526881720431</v>
      </c>
      <c r="P69" s="7"/>
      <c r="Q69" s="7"/>
      <c r="R69" s="7"/>
      <c r="S69" s="7"/>
      <c r="T69" s="37"/>
    </row>
    <row r="70" spans="1:20" x14ac:dyDescent="0.25">
      <c r="A70" s="7" t="s">
        <v>550</v>
      </c>
      <c r="B70" s="7" t="s">
        <v>940</v>
      </c>
      <c r="C70" s="7" t="s">
        <v>943</v>
      </c>
      <c r="D70" s="7" t="str">
        <f t="shared" si="28"/>
        <v>Oceanites oceanicus</v>
      </c>
      <c r="E70" s="7" t="s">
        <v>15</v>
      </c>
      <c r="F70" s="7" t="s">
        <v>24</v>
      </c>
      <c r="G70" s="7">
        <v>3.5000000000000003E-2</v>
      </c>
      <c r="H70" s="7">
        <v>1</v>
      </c>
      <c r="I70" s="7">
        <v>38</v>
      </c>
      <c r="J70" s="7">
        <v>75</v>
      </c>
      <c r="K70" s="7">
        <f t="shared" si="24"/>
        <v>113</v>
      </c>
      <c r="L70" s="7">
        <v>0</v>
      </c>
      <c r="M70" s="7">
        <f t="shared" si="25"/>
        <v>0.33628318584070799</v>
      </c>
      <c r="N70" s="7">
        <f t="shared" si="26"/>
        <v>0.66371681415929196</v>
      </c>
      <c r="O70" s="7">
        <f t="shared" si="27"/>
        <v>0</v>
      </c>
      <c r="P70" s="7">
        <v>4</v>
      </c>
      <c r="Q70" s="7">
        <v>39</v>
      </c>
      <c r="R70" s="7"/>
      <c r="S70" s="7"/>
      <c r="T70" s="37"/>
    </row>
    <row r="71" spans="1:20" x14ac:dyDescent="0.25">
      <c r="A71" s="7" t="s">
        <v>550</v>
      </c>
      <c r="B71" s="7" t="s">
        <v>988</v>
      </c>
      <c r="C71" s="7" t="s">
        <v>989</v>
      </c>
      <c r="D71" s="7" t="str">
        <f t="shared" si="28"/>
        <v>Pelagodroma marina</v>
      </c>
      <c r="E71" s="7" t="s">
        <v>15</v>
      </c>
      <c r="F71" s="7" t="s">
        <v>16</v>
      </c>
      <c r="G71" s="7">
        <v>0.05</v>
      </c>
      <c r="H71" s="7">
        <v>1</v>
      </c>
      <c r="I71" s="7">
        <v>47</v>
      </c>
      <c r="J71" s="7">
        <v>59.5</v>
      </c>
      <c r="K71" s="7">
        <f t="shared" si="24"/>
        <v>106.5</v>
      </c>
      <c r="L71" s="7">
        <v>0</v>
      </c>
      <c r="M71" s="7">
        <f t="shared" si="25"/>
        <v>0.44131455399061031</v>
      </c>
      <c r="N71" s="7">
        <f t="shared" si="26"/>
        <v>0.55868544600938974</v>
      </c>
      <c r="O71" s="7">
        <f t="shared" si="27"/>
        <v>0</v>
      </c>
      <c r="P71" s="7"/>
      <c r="Q71" s="7">
        <v>43</v>
      </c>
      <c r="R71" s="7"/>
      <c r="S71" s="7"/>
      <c r="T71" s="37"/>
    </row>
    <row r="72" spans="1:20" x14ac:dyDescent="0.25">
      <c r="A72" s="7" t="s">
        <v>550</v>
      </c>
      <c r="B72" s="7" t="s">
        <v>551</v>
      </c>
      <c r="C72" s="7" t="s">
        <v>557</v>
      </c>
      <c r="D72" s="7" t="str">
        <f t="shared" si="28"/>
        <v>Fregetta tropica</v>
      </c>
      <c r="E72" s="7" t="s">
        <v>15</v>
      </c>
      <c r="F72" s="7" t="s">
        <v>16</v>
      </c>
      <c r="G72" s="7">
        <v>5.5E-2</v>
      </c>
      <c r="H72" s="7">
        <v>1</v>
      </c>
      <c r="I72" s="7">
        <v>39.5</v>
      </c>
      <c r="J72" s="7">
        <v>68</v>
      </c>
      <c r="K72" s="7">
        <f t="shared" si="24"/>
        <v>107.5</v>
      </c>
      <c r="L72" s="7">
        <v>0</v>
      </c>
      <c r="M72" s="7">
        <f t="shared" si="25"/>
        <v>0.36744186046511629</v>
      </c>
      <c r="N72" s="7">
        <f t="shared" si="26"/>
        <v>0.63255813953488371</v>
      </c>
      <c r="O72" s="7">
        <f t="shared" si="27"/>
        <v>0</v>
      </c>
      <c r="P72" s="7"/>
      <c r="Q72" s="7">
        <v>46</v>
      </c>
      <c r="R72" s="7"/>
      <c r="S72" s="7"/>
      <c r="T72" s="37"/>
    </row>
    <row r="73" spans="1:20" x14ac:dyDescent="0.25">
      <c r="A73" s="7" t="s">
        <v>1002</v>
      </c>
      <c r="B73" s="7" t="s">
        <v>1003</v>
      </c>
      <c r="C73" s="7" t="s">
        <v>1008</v>
      </c>
      <c r="D73" s="7" t="str">
        <f t="shared" si="28"/>
        <v>Pelecanus erythrorhynchos</v>
      </c>
      <c r="E73" s="7" t="s">
        <v>15</v>
      </c>
      <c r="F73" s="7" t="s">
        <v>50</v>
      </c>
      <c r="G73" s="7">
        <v>5.55</v>
      </c>
      <c r="H73" s="7">
        <v>2</v>
      </c>
      <c r="I73" s="7">
        <v>30</v>
      </c>
      <c r="J73" s="7">
        <v>60</v>
      </c>
      <c r="K73" s="7">
        <f t="shared" si="24"/>
        <v>90</v>
      </c>
      <c r="L73" s="7">
        <v>20</v>
      </c>
      <c r="M73" s="7">
        <f t="shared" si="25"/>
        <v>0.33333333333333331</v>
      </c>
      <c r="N73" s="7">
        <f t="shared" si="26"/>
        <v>0.66666666666666674</v>
      </c>
      <c r="O73" s="7">
        <f t="shared" si="27"/>
        <v>0.22222222222222221</v>
      </c>
      <c r="P73" s="7">
        <v>3</v>
      </c>
      <c r="Q73" s="7"/>
      <c r="R73" s="7">
        <v>26</v>
      </c>
      <c r="S73" s="7">
        <f>P73/R73</f>
        <v>0.11538461538461539</v>
      </c>
    </row>
    <row r="74" spans="1:20" x14ac:dyDescent="0.25">
      <c r="A74" s="7" t="s">
        <v>1002</v>
      </c>
      <c r="B74" s="7" t="s">
        <v>1003</v>
      </c>
      <c r="C74" s="7" t="s">
        <v>834</v>
      </c>
      <c r="D74" s="7" t="str">
        <f t="shared" si="28"/>
        <v>Pelecanus occidentalis</v>
      </c>
      <c r="E74" s="7" t="s">
        <v>15</v>
      </c>
      <c r="F74" s="7" t="s">
        <v>50</v>
      </c>
      <c r="G74" s="7">
        <v>3.45</v>
      </c>
      <c r="H74" s="7">
        <v>2.6</v>
      </c>
      <c r="I74" s="7">
        <v>30</v>
      </c>
      <c r="J74" s="7">
        <v>79.5</v>
      </c>
      <c r="K74" s="7">
        <f t="shared" si="24"/>
        <v>109.5</v>
      </c>
      <c r="L74" s="7">
        <v>57</v>
      </c>
      <c r="M74" s="7">
        <f t="shared" si="25"/>
        <v>0.27397260273972601</v>
      </c>
      <c r="N74" s="7">
        <f t="shared" si="26"/>
        <v>0.72602739726027399</v>
      </c>
      <c r="O74" s="7">
        <f t="shared" si="27"/>
        <v>0.52054794520547942</v>
      </c>
      <c r="P74" s="7">
        <v>3</v>
      </c>
      <c r="Q74" s="7">
        <v>210</v>
      </c>
      <c r="R74" s="7">
        <v>28</v>
      </c>
      <c r="S74" s="7">
        <f>P74/R74</f>
        <v>0.10714285714285714</v>
      </c>
    </row>
    <row r="75" spans="1:20" x14ac:dyDescent="0.25">
      <c r="A75" s="7" t="s">
        <v>1002</v>
      </c>
      <c r="B75" s="7" t="s">
        <v>1003</v>
      </c>
      <c r="C75" s="7" t="s">
        <v>1006</v>
      </c>
      <c r="D75" s="7" t="str">
        <f t="shared" si="28"/>
        <v>Pelecanus crispus</v>
      </c>
      <c r="E75" s="7" t="s">
        <v>44</v>
      </c>
      <c r="F75" s="7" t="s">
        <v>16</v>
      </c>
      <c r="G75" s="7">
        <v>9.625</v>
      </c>
      <c r="H75" s="7">
        <v>2</v>
      </c>
      <c r="I75" s="7">
        <v>32.5</v>
      </c>
      <c r="J75" s="7">
        <v>85</v>
      </c>
      <c r="K75" s="7">
        <f t="shared" si="24"/>
        <v>117.5</v>
      </c>
      <c r="L75" s="7">
        <v>17.5</v>
      </c>
      <c r="M75" s="7">
        <f t="shared" si="25"/>
        <v>0.27659574468085107</v>
      </c>
      <c r="N75" s="7">
        <f t="shared" si="26"/>
        <v>0.72340425531914887</v>
      </c>
      <c r="O75" s="7">
        <f t="shared" si="27"/>
        <v>0.14893617021276595</v>
      </c>
      <c r="P75" s="7"/>
      <c r="Q75" s="7"/>
      <c r="R75" s="36">
        <v>35.299999999999997</v>
      </c>
      <c r="S75" s="7">
        <f>P75/R75</f>
        <v>0</v>
      </c>
    </row>
    <row r="76" spans="1:20" x14ac:dyDescent="0.25">
      <c r="A76" s="7" t="s">
        <v>1002</v>
      </c>
      <c r="B76" s="7" t="s">
        <v>1003</v>
      </c>
      <c r="C76" s="7" t="s">
        <v>487</v>
      </c>
      <c r="D76" s="7" t="str">
        <f t="shared" si="28"/>
        <v>Pelecanus rufescens</v>
      </c>
      <c r="E76" s="7" t="s">
        <v>15</v>
      </c>
      <c r="F76" s="7" t="s">
        <v>24</v>
      </c>
      <c r="G76" s="7">
        <v>5.45</v>
      </c>
      <c r="H76" s="7">
        <v>2</v>
      </c>
      <c r="I76" s="7">
        <v>32.5</v>
      </c>
      <c r="J76" s="7">
        <v>72.5</v>
      </c>
      <c r="K76" s="7">
        <f t="shared" si="24"/>
        <v>105</v>
      </c>
      <c r="L76" s="7">
        <v>12.5</v>
      </c>
      <c r="M76" s="7">
        <f t="shared" si="25"/>
        <v>0.30952380952380953</v>
      </c>
      <c r="N76" s="7">
        <f t="shared" si="26"/>
        <v>0.69047619047619047</v>
      </c>
      <c r="O76" s="7">
        <f t="shared" si="27"/>
        <v>0.11904761904761904</v>
      </c>
      <c r="P76" s="7"/>
      <c r="Q76" s="7"/>
      <c r="R76" s="7"/>
      <c r="S76" s="7"/>
      <c r="T76" s="37"/>
    </row>
    <row r="77" spans="1:20" x14ac:dyDescent="0.25">
      <c r="A77" s="7" t="s">
        <v>2093</v>
      </c>
      <c r="B77" s="7" t="s">
        <v>2094</v>
      </c>
      <c r="C77" s="7" t="s">
        <v>2097</v>
      </c>
      <c r="D77" s="7" t="str">
        <f t="shared" si="28"/>
        <v>Phaethon lepturus</v>
      </c>
      <c r="E77" s="7" t="s">
        <v>15</v>
      </c>
      <c r="F77" s="7" t="s">
        <v>16</v>
      </c>
      <c r="G77" s="7">
        <v>0.32</v>
      </c>
      <c r="H77" s="7">
        <v>1</v>
      </c>
      <c r="I77" s="7">
        <v>42</v>
      </c>
      <c r="J77" s="7">
        <v>77.5</v>
      </c>
      <c r="K77" s="7">
        <f t="shared" si="24"/>
        <v>119.5</v>
      </c>
      <c r="L77" s="7">
        <v>0</v>
      </c>
      <c r="M77" s="7">
        <f t="shared" si="25"/>
        <v>0.35146443514644349</v>
      </c>
      <c r="N77" s="7">
        <f t="shared" si="26"/>
        <v>0.64853556485355646</v>
      </c>
      <c r="O77" s="7">
        <f t="shared" si="27"/>
        <v>0</v>
      </c>
      <c r="P77" s="7">
        <v>4</v>
      </c>
      <c r="Q77" s="7" t="s">
        <v>1806</v>
      </c>
      <c r="R77" s="7"/>
      <c r="S77" s="7"/>
    </row>
    <row r="78" spans="1:20" x14ac:dyDescent="0.25">
      <c r="A78" s="7" t="s">
        <v>2093</v>
      </c>
      <c r="B78" s="7" t="s">
        <v>2094</v>
      </c>
      <c r="C78" s="7" t="s">
        <v>2095</v>
      </c>
      <c r="D78" s="7" t="str">
        <f t="shared" si="28"/>
        <v>Phaethon aethereus</v>
      </c>
      <c r="E78" s="7" t="s">
        <v>15</v>
      </c>
      <c r="F78" s="7" t="s">
        <v>16</v>
      </c>
      <c r="G78" s="7">
        <v>0.7</v>
      </c>
      <c r="H78" s="7">
        <v>1</v>
      </c>
      <c r="I78" s="7">
        <v>43</v>
      </c>
      <c r="J78" s="7">
        <v>85</v>
      </c>
      <c r="K78" s="7">
        <f t="shared" si="24"/>
        <v>128</v>
      </c>
      <c r="L78" s="7">
        <v>0</v>
      </c>
      <c r="M78" s="7">
        <f t="shared" si="25"/>
        <v>0.3359375</v>
      </c>
      <c r="N78" s="7">
        <f t="shared" si="26"/>
        <v>0.6640625</v>
      </c>
      <c r="O78" s="7">
        <f t="shared" si="27"/>
        <v>0</v>
      </c>
      <c r="P78" s="7"/>
      <c r="Q78" s="7" t="s">
        <v>2188</v>
      </c>
      <c r="R78" s="36">
        <v>17.600000000000001</v>
      </c>
      <c r="S78" s="7">
        <f>P78/R78</f>
        <v>0</v>
      </c>
    </row>
    <row r="79" spans="1:20" x14ac:dyDescent="0.25">
      <c r="A79" s="7" t="s">
        <v>2063</v>
      </c>
      <c r="B79" s="7" t="s">
        <v>2101</v>
      </c>
      <c r="C79" s="7" t="s">
        <v>2102</v>
      </c>
      <c r="D79" s="7" t="str">
        <f t="shared" si="28"/>
        <v>Phalacrocorax aristotelis</v>
      </c>
      <c r="E79" s="7" t="s">
        <v>15</v>
      </c>
      <c r="F79" s="7" t="s">
        <v>16</v>
      </c>
      <c r="G79" s="7">
        <v>1.77</v>
      </c>
      <c r="H79" s="7">
        <v>3</v>
      </c>
      <c r="I79" s="7">
        <v>34</v>
      </c>
      <c r="J79" s="7">
        <v>53</v>
      </c>
      <c r="K79" s="7">
        <f t="shared" si="24"/>
        <v>87</v>
      </c>
      <c r="L79" s="7">
        <v>62</v>
      </c>
      <c r="M79" s="7">
        <f t="shared" si="25"/>
        <v>0.39080459770114945</v>
      </c>
      <c r="N79" s="7">
        <f t="shared" si="26"/>
        <v>0.60919540229885061</v>
      </c>
      <c r="O79" s="7">
        <f t="shared" si="27"/>
        <v>0.71264367816091956</v>
      </c>
      <c r="P79" s="7">
        <v>2.5</v>
      </c>
      <c r="Q79" s="7"/>
      <c r="R79" s="36">
        <v>30.6</v>
      </c>
      <c r="S79" s="7">
        <f>P79/R79</f>
        <v>8.1699346405228759E-2</v>
      </c>
    </row>
    <row r="80" spans="1:20" x14ac:dyDescent="0.25">
      <c r="A80" s="7" t="s">
        <v>2063</v>
      </c>
      <c r="B80" s="7" t="s">
        <v>2101</v>
      </c>
      <c r="C80" s="7" t="s">
        <v>2107</v>
      </c>
      <c r="D80" s="7" t="str">
        <f t="shared" si="28"/>
        <v>Phalacrocorax auritus</v>
      </c>
      <c r="E80" s="7" t="s">
        <v>15</v>
      </c>
      <c r="F80" s="7" t="s">
        <v>50</v>
      </c>
      <c r="G80" s="7">
        <v>2.4</v>
      </c>
      <c r="H80" s="7">
        <v>4</v>
      </c>
      <c r="I80" s="7">
        <v>26.5</v>
      </c>
      <c r="J80" s="7">
        <v>49</v>
      </c>
      <c r="K80" s="7">
        <f t="shared" si="24"/>
        <v>75.5</v>
      </c>
      <c r="L80" s="7">
        <v>28</v>
      </c>
      <c r="M80" s="7">
        <f t="shared" si="25"/>
        <v>0.35099337748344372</v>
      </c>
      <c r="N80" s="7">
        <f t="shared" si="26"/>
        <v>0.64900662251655628</v>
      </c>
      <c r="O80" s="7">
        <f t="shared" si="27"/>
        <v>0.37086092715231789</v>
      </c>
      <c r="P80" s="7">
        <v>2.7</v>
      </c>
      <c r="Q80" s="7"/>
      <c r="R80" s="7">
        <v>18</v>
      </c>
      <c r="S80" s="7">
        <f>P80/R80</f>
        <v>0.15000000000000002</v>
      </c>
    </row>
    <row r="81" spans="1:20" x14ac:dyDescent="0.25">
      <c r="A81" s="7" t="s">
        <v>2063</v>
      </c>
      <c r="B81" s="7" t="s">
        <v>2101</v>
      </c>
      <c r="C81" s="7" t="s">
        <v>310</v>
      </c>
      <c r="D81" s="7" t="str">
        <f t="shared" si="28"/>
        <v>Phalacrocorax carbo</v>
      </c>
      <c r="E81" s="7" t="s">
        <v>15</v>
      </c>
      <c r="F81" s="7" t="s">
        <v>50</v>
      </c>
      <c r="G81" s="7">
        <v>2.25</v>
      </c>
      <c r="H81" s="7">
        <v>4.5</v>
      </c>
      <c r="I81" s="7">
        <v>30</v>
      </c>
      <c r="J81" s="7">
        <v>53</v>
      </c>
      <c r="K81" s="7">
        <f t="shared" si="24"/>
        <v>83</v>
      </c>
      <c r="L81" s="7">
        <v>50</v>
      </c>
      <c r="M81" s="7">
        <f t="shared" si="25"/>
        <v>0.36144578313253012</v>
      </c>
      <c r="N81" s="7">
        <f t="shared" si="26"/>
        <v>0.63855421686746983</v>
      </c>
      <c r="O81" s="7">
        <f t="shared" si="27"/>
        <v>0.60240963855421692</v>
      </c>
      <c r="P81" s="7">
        <v>3</v>
      </c>
      <c r="Q81" s="7" t="s">
        <v>2281</v>
      </c>
      <c r="R81" s="36">
        <v>27.2</v>
      </c>
      <c r="S81" s="7">
        <f>P81/R81</f>
        <v>0.11029411764705882</v>
      </c>
    </row>
    <row r="82" spans="1:20" x14ac:dyDescent="0.25">
      <c r="A82" s="7" t="s">
        <v>2063</v>
      </c>
      <c r="B82" s="7" t="s">
        <v>2101</v>
      </c>
      <c r="C82" s="7" t="s">
        <v>2139</v>
      </c>
      <c r="D82" s="7" t="str">
        <f t="shared" si="28"/>
        <v>Phalacrocorax harrisi</v>
      </c>
      <c r="E82" s="7" t="s">
        <v>44</v>
      </c>
      <c r="F82" s="7" t="s">
        <v>24</v>
      </c>
      <c r="G82" s="7">
        <v>3.3</v>
      </c>
      <c r="H82" s="7">
        <v>3</v>
      </c>
      <c r="I82" s="7">
        <v>35</v>
      </c>
      <c r="J82" s="7">
        <v>60</v>
      </c>
      <c r="K82" s="7">
        <f t="shared" si="24"/>
        <v>95</v>
      </c>
      <c r="L82" s="7">
        <v>60</v>
      </c>
      <c r="M82" s="7">
        <f t="shared" si="25"/>
        <v>0.36842105263157893</v>
      </c>
      <c r="N82" s="7">
        <f t="shared" si="26"/>
        <v>0.63157894736842102</v>
      </c>
      <c r="O82" s="7">
        <f t="shared" si="27"/>
        <v>0.63157894736842102</v>
      </c>
      <c r="P82" s="7"/>
      <c r="Q82" s="7"/>
      <c r="R82" s="7"/>
      <c r="S82" s="7"/>
      <c r="T82" s="37"/>
    </row>
    <row r="83" spans="1:20" x14ac:dyDescent="0.25">
      <c r="A83" s="7" t="s">
        <v>68</v>
      </c>
      <c r="B83" s="7" t="s">
        <v>991</v>
      </c>
      <c r="C83" s="7" t="s">
        <v>1000</v>
      </c>
      <c r="D83" s="7" t="str">
        <f t="shared" si="28"/>
        <v>Pelecanoides urinatrix</v>
      </c>
      <c r="E83" s="7" t="s">
        <v>15</v>
      </c>
      <c r="F83" s="7" t="s">
        <v>16</v>
      </c>
      <c r="G83" s="7">
        <v>0.13</v>
      </c>
      <c r="H83" s="7">
        <v>1</v>
      </c>
      <c r="I83" s="7">
        <v>53.5</v>
      </c>
      <c r="J83" s="7">
        <v>52</v>
      </c>
      <c r="K83" s="7">
        <f t="shared" si="24"/>
        <v>105.5</v>
      </c>
      <c r="L83" s="7">
        <v>0</v>
      </c>
      <c r="M83" s="7">
        <f t="shared" si="25"/>
        <v>0.50710900473933651</v>
      </c>
      <c r="N83" s="7">
        <f t="shared" si="26"/>
        <v>0.49289099526066349</v>
      </c>
      <c r="O83" s="7">
        <f t="shared" si="27"/>
        <v>0</v>
      </c>
      <c r="P83" s="7">
        <v>2.5</v>
      </c>
      <c r="Q83" s="7">
        <v>43</v>
      </c>
      <c r="R83" s="7"/>
      <c r="S83" s="7"/>
      <c r="T83" s="37"/>
    </row>
    <row r="84" spans="1:20" x14ac:dyDescent="0.25">
      <c r="A84" s="7" t="s">
        <v>68</v>
      </c>
      <c r="B84" s="7" t="s">
        <v>198</v>
      </c>
      <c r="C84" s="7" t="s">
        <v>202</v>
      </c>
      <c r="D84" s="7" t="str">
        <f t="shared" si="28"/>
        <v>Bulweria bulwerii</v>
      </c>
      <c r="E84" s="7" t="s">
        <v>15</v>
      </c>
      <c r="F84" s="7" t="s">
        <v>24</v>
      </c>
      <c r="G84" s="7">
        <v>0.99</v>
      </c>
      <c r="H84" s="7">
        <v>1</v>
      </c>
      <c r="I84" s="7">
        <v>44.2</v>
      </c>
      <c r="J84" s="7">
        <v>62</v>
      </c>
      <c r="K84" s="7">
        <f t="shared" si="24"/>
        <v>106.2</v>
      </c>
      <c r="L84" s="7">
        <v>0</v>
      </c>
      <c r="M84" s="7">
        <f t="shared" si="25"/>
        <v>0.41619585687382299</v>
      </c>
      <c r="N84" s="7">
        <f t="shared" si="26"/>
        <v>0.58380414312617701</v>
      </c>
      <c r="O84" s="7">
        <f t="shared" si="27"/>
        <v>0</v>
      </c>
      <c r="P84" s="7">
        <v>5</v>
      </c>
      <c r="Q84" s="7" t="s">
        <v>1915</v>
      </c>
      <c r="R84" s="36">
        <v>22.9</v>
      </c>
      <c r="S84" s="7">
        <f>P84/R84</f>
        <v>0.2183406113537118</v>
      </c>
    </row>
    <row r="85" spans="1:20" s="37" customFormat="1" x14ac:dyDescent="0.25">
      <c r="A85" s="7" t="s">
        <v>68</v>
      </c>
      <c r="B85" s="7" t="s">
        <v>559</v>
      </c>
      <c r="C85" s="7" t="s">
        <v>560</v>
      </c>
      <c r="D85" s="7" t="str">
        <f t="shared" si="28"/>
        <v>Fulmarus glacialis</v>
      </c>
      <c r="E85" s="7" t="s">
        <v>15</v>
      </c>
      <c r="F85" s="7" t="s">
        <v>50</v>
      </c>
      <c r="G85" s="7">
        <v>0.61499999999999999</v>
      </c>
      <c r="H85" s="7">
        <v>1</v>
      </c>
      <c r="I85" s="7">
        <v>48.4</v>
      </c>
      <c r="J85" s="7">
        <v>53</v>
      </c>
      <c r="K85" s="7">
        <f t="shared" si="24"/>
        <v>101.4</v>
      </c>
      <c r="L85" s="7">
        <v>0</v>
      </c>
      <c r="M85" s="7">
        <f t="shared" si="25"/>
        <v>0.4773175542406311</v>
      </c>
      <c r="N85" s="7">
        <f t="shared" si="26"/>
        <v>0.52268244575936884</v>
      </c>
      <c r="O85" s="7">
        <f t="shared" si="27"/>
        <v>0</v>
      </c>
      <c r="P85" s="7">
        <v>5</v>
      </c>
      <c r="Q85" s="7" t="s">
        <v>1808</v>
      </c>
      <c r="R85" s="7">
        <v>31</v>
      </c>
      <c r="S85" s="7">
        <f>P85/R85</f>
        <v>0.16129032258064516</v>
      </c>
      <c r="T85"/>
    </row>
    <row r="86" spans="1:20" s="37" customFormat="1" x14ac:dyDescent="0.25">
      <c r="A86" s="7" t="s">
        <v>68</v>
      </c>
      <c r="B86" s="7" t="s">
        <v>978</v>
      </c>
      <c r="C86" s="7" t="s">
        <v>979</v>
      </c>
      <c r="D86" s="7" t="str">
        <f t="shared" si="28"/>
        <v>Pagodroma nivea</v>
      </c>
      <c r="E86" s="7" t="s">
        <v>15</v>
      </c>
      <c r="F86" s="7" t="s">
        <v>24</v>
      </c>
      <c r="G86" s="7">
        <v>0.35</v>
      </c>
      <c r="H86" s="7">
        <v>1</v>
      </c>
      <c r="I86" s="7">
        <v>45</v>
      </c>
      <c r="J86" s="7">
        <v>48</v>
      </c>
      <c r="K86" s="7">
        <f t="shared" si="24"/>
        <v>93</v>
      </c>
      <c r="L86" s="7">
        <v>0</v>
      </c>
      <c r="M86" s="7">
        <f t="shared" si="25"/>
        <v>0.4838709677419355</v>
      </c>
      <c r="N86" s="7">
        <f t="shared" si="26"/>
        <v>0.5161290322580645</v>
      </c>
      <c r="O86" s="7">
        <f t="shared" si="27"/>
        <v>0</v>
      </c>
      <c r="P86" s="7">
        <v>5</v>
      </c>
      <c r="Q86" s="7">
        <v>83</v>
      </c>
      <c r="R86" s="36">
        <v>46</v>
      </c>
      <c r="S86" s="7">
        <f>P86/R86</f>
        <v>0.10869565217391304</v>
      </c>
    </row>
    <row r="87" spans="1:20" s="37" customFormat="1" x14ac:dyDescent="0.25">
      <c r="A87" s="7" t="s">
        <v>68</v>
      </c>
      <c r="B87" s="7" t="s">
        <v>1144</v>
      </c>
      <c r="C87" s="7" t="s">
        <v>1208</v>
      </c>
      <c r="D87" s="7" t="str">
        <f t="shared" si="28"/>
        <v>Pterodroma phaeopygia</v>
      </c>
      <c r="E87" s="7" t="s">
        <v>101</v>
      </c>
      <c r="F87" s="7" t="s">
        <v>16</v>
      </c>
      <c r="G87" s="7">
        <v>0.43</v>
      </c>
      <c r="H87" s="7">
        <v>1</v>
      </c>
      <c r="I87" s="7">
        <v>55.3</v>
      </c>
      <c r="J87" s="7">
        <v>114.5</v>
      </c>
      <c r="K87" s="7">
        <f t="shared" si="24"/>
        <v>169.8</v>
      </c>
      <c r="L87" s="7">
        <v>0</v>
      </c>
      <c r="M87" s="7">
        <f t="shared" si="25"/>
        <v>0.32567726737338043</v>
      </c>
      <c r="N87" s="7">
        <f t="shared" si="26"/>
        <v>0.67432273262661957</v>
      </c>
      <c r="O87" s="7">
        <f t="shared" si="27"/>
        <v>0</v>
      </c>
      <c r="P87" s="7">
        <v>5</v>
      </c>
      <c r="Q87" s="7">
        <v>91</v>
      </c>
      <c r="R87" s="7"/>
      <c r="S87" s="7"/>
    </row>
    <row r="88" spans="1:20" s="37" customFormat="1" x14ac:dyDescent="0.25">
      <c r="A88" s="7" t="s">
        <v>68</v>
      </c>
      <c r="B88" s="7" t="s">
        <v>1144</v>
      </c>
      <c r="C88" s="7" t="s">
        <v>1215</v>
      </c>
      <c r="D88" s="7" t="str">
        <f t="shared" si="28"/>
        <v>Pterodroma sandwichensis</v>
      </c>
      <c r="E88" s="7" t="s">
        <v>44</v>
      </c>
      <c r="F88" s="7" t="s">
        <v>16</v>
      </c>
      <c r="G88" s="7">
        <v>0.45</v>
      </c>
      <c r="H88" s="7">
        <v>1</v>
      </c>
      <c r="I88" s="7">
        <v>55.3</v>
      </c>
      <c r="J88" s="7">
        <v>114.5</v>
      </c>
      <c r="K88" s="7">
        <f t="shared" si="24"/>
        <v>169.8</v>
      </c>
      <c r="L88" s="7">
        <v>0</v>
      </c>
      <c r="M88" s="7">
        <f t="shared" si="25"/>
        <v>0.32567726737338043</v>
      </c>
      <c r="N88" s="7">
        <f t="shared" si="26"/>
        <v>0.67432273262661957</v>
      </c>
      <c r="O88" s="7">
        <f t="shared" si="27"/>
        <v>0</v>
      </c>
      <c r="P88" s="7">
        <v>5.5</v>
      </c>
      <c r="Q88" s="7"/>
      <c r="R88" s="36">
        <v>13.1</v>
      </c>
      <c r="S88" s="7">
        <f>P88/R88</f>
        <v>0.41984732824427484</v>
      </c>
      <c r="T88"/>
    </row>
    <row r="89" spans="1:20" s="37" customFormat="1" x14ac:dyDescent="0.25">
      <c r="A89" s="7" t="s">
        <v>68</v>
      </c>
      <c r="B89" s="7" t="s">
        <v>1224</v>
      </c>
      <c r="C89" s="7" t="s">
        <v>1227</v>
      </c>
      <c r="D89" s="7" t="str">
        <f t="shared" si="28"/>
        <v>Puffinus auricularis</v>
      </c>
      <c r="E89" s="7" t="s">
        <v>101</v>
      </c>
      <c r="F89" s="7" t="s">
        <v>16</v>
      </c>
      <c r="G89" s="7">
        <v>0.34</v>
      </c>
      <c r="H89" s="7">
        <v>1</v>
      </c>
      <c r="I89" s="7">
        <v>62</v>
      </c>
      <c r="J89" s="7">
        <v>92.4</v>
      </c>
      <c r="K89" s="7">
        <f t="shared" si="24"/>
        <v>154.4</v>
      </c>
      <c r="L89" s="7">
        <v>0</v>
      </c>
      <c r="M89" s="7">
        <f t="shared" si="25"/>
        <v>0.4015544041450777</v>
      </c>
      <c r="N89" s="7">
        <f t="shared" si="26"/>
        <v>0.5984455958549223</v>
      </c>
      <c r="O89" s="7">
        <f t="shared" si="27"/>
        <v>0</v>
      </c>
      <c r="P89" s="7">
        <v>5.5</v>
      </c>
      <c r="Q89" s="7"/>
      <c r="R89" s="7"/>
      <c r="S89" s="7"/>
    </row>
    <row r="90" spans="1:20" s="37" customFormat="1" x14ac:dyDescent="0.25">
      <c r="A90" s="7" t="s">
        <v>68</v>
      </c>
      <c r="B90" s="7" t="s">
        <v>1224</v>
      </c>
      <c r="C90" s="7" t="s">
        <v>1252</v>
      </c>
      <c r="D90" s="7" t="str">
        <f t="shared" si="28"/>
        <v>Puffinus newelli</v>
      </c>
      <c r="E90" s="7" t="s">
        <v>96</v>
      </c>
      <c r="F90" s="7" t="s">
        <v>16</v>
      </c>
      <c r="G90" s="7">
        <v>0.39</v>
      </c>
      <c r="H90" s="7">
        <v>1</v>
      </c>
      <c r="I90" s="7">
        <v>56.5</v>
      </c>
      <c r="J90" s="7"/>
      <c r="K90" s="7"/>
      <c r="L90" s="7">
        <v>0</v>
      </c>
      <c r="M90" s="7"/>
      <c r="N90" s="7"/>
      <c r="O90" s="7">
        <f t="shared" si="27"/>
        <v>0</v>
      </c>
      <c r="P90" s="7">
        <v>5.5</v>
      </c>
      <c r="Q90" s="7"/>
      <c r="R90" s="7"/>
      <c r="S90" s="7"/>
    </row>
    <row r="91" spans="1:20" s="37" customFormat="1" x14ac:dyDescent="0.25">
      <c r="A91" s="7" t="s">
        <v>68</v>
      </c>
      <c r="B91" s="7" t="s">
        <v>1224</v>
      </c>
      <c r="C91" s="7" t="s">
        <v>1258</v>
      </c>
      <c r="D91" s="7" t="str">
        <f t="shared" si="28"/>
        <v>Puffinus puffinus</v>
      </c>
      <c r="E91" s="7" t="s">
        <v>15</v>
      </c>
      <c r="F91" s="7" t="s">
        <v>16</v>
      </c>
      <c r="G91" s="7">
        <v>0.44</v>
      </c>
      <c r="H91" s="7">
        <v>1</v>
      </c>
      <c r="I91" s="7">
        <v>51.3</v>
      </c>
      <c r="J91" s="7">
        <v>69</v>
      </c>
      <c r="K91" s="7">
        <f t="shared" ref="K91:K116" si="29">I91+J91</f>
        <v>120.3</v>
      </c>
      <c r="L91" s="7">
        <v>0</v>
      </c>
      <c r="M91" s="7">
        <f t="shared" ref="M91:M116" si="30">I91/(I91+J91)</f>
        <v>0.42643391521197005</v>
      </c>
      <c r="N91" s="7">
        <f t="shared" ref="N91:N116" si="31">1-M91</f>
        <v>0.57356608478802995</v>
      </c>
      <c r="O91" s="7">
        <f t="shared" si="27"/>
        <v>0</v>
      </c>
      <c r="P91" s="7">
        <v>6</v>
      </c>
      <c r="Q91" s="7">
        <v>79</v>
      </c>
      <c r="R91" s="7">
        <v>5</v>
      </c>
      <c r="S91" s="7">
        <f>P91/R91</f>
        <v>1.2</v>
      </c>
      <c r="T91"/>
    </row>
    <row r="92" spans="1:20" s="37" customFormat="1" x14ac:dyDescent="0.25">
      <c r="A92" s="7" t="s">
        <v>68</v>
      </c>
      <c r="B92" s="7" t="s">
        <v>442</v>
      </c>
      <c r="C92" s="7" t="s">
        <v>443</v>
      </c>
      <c r="D92" s="7" t="str">
        <f t="shared" si="28"/>
        <v>Daption capense</v>
      </c>
      <c r="E92" s="7" t="s">
        <v>15</v>
      </c>
      <c r="F92" s="7" t="s">
        <v>24</v>
      </c>
      <c r="G92" s="7">
        <v>0.45500000000000002</v>
      </c>
      <c r="H92" s="7">
        <v>1</v>
      </c>
      <c r="I92" s="7">
        <v>45.5</v>
      </c>
      <c r="J92" s="7">
        <v>57.5</v>
      </c>
      <c r="K92" s="7">
        <f t="shared" si="29"/>
        <v>103</v>
      </c>
      <c r="L92" s="7">
        <v>0</v>
      </c>
      <c r="M92" s="7">
        <f t="shared" si="30"/>
        <v>0.44174757281553401</v>
      </c>
      <c r="N92" s="7">
        <f t="shared" si="31"/>
        <v>0.55825242718446599</v>
      </c>
      <c r="O92" s="7">
        <f t="shared" si="27"/>
        <v>0</v>
      </c>
      <c r="P92" s="7">
        <v>6</v>
      </c>
      <c r="Q92" s="7">
        <v>87</v>
      </c>
      <c r="R92" s="7">
        <v>25</v>
      </c>
      <c r="S92" s="7">
        <f>P92/R92</f>
        <v>0.24</v>
      </c>
      <c r="T92"/>
    </row>
    <row r="93" spans="1:20" s="37" customFormat="1" x14ac:dyDescent="0.25">
      <c r="A93" s="7" t="s">
        <v>68</v>
      </c>
      <c r="B93" s="7" t="s">
        <v>114</v>
      </c>
      <c r="C93" s="7" t="s">
        <v>128</v>
      </c>
      <c r="D93" s="7" t="str">
        <f t="shared" si="28"/>
        <v>Ardenna grisea</v>
      </c>
      <c r="E93" s="7" t="s">
        <v>27</v>
      </c>
      <c r="F93" s="7" t="s">
        <v>16</v>
      </c>
      <c r="G93" s="7">
        <v>0.79</v>
      </c>
      <c r="H93" s="7">
        <v>1</v>
      </c>
      <c r="I93" s="7">
        <v>52.7</v>
      </c>
      <c r="J93" s="7">
        <v>97</v>
      </c>
      <c r="K93" s="7">
        <f t="shared" si="29"/>
        <v>149.69999999999999</v>
      </c>
      <c r="L93" s="7">
        <v>0</v>
      </c>
      <c r="M93" s="7">
        <f t="shared" si="30"/>
        <v>0.35203740814963264</v>
      </c>
      <c r="N93" s="7">
        <f t="shared" si="31"/>
        <v>0.64796259185036731</v>
      </c>
      <c r="O93" s="7">
        <f t="shared" si="27"/>
        <v>0</v>
      </c>
      <c r="P93" s="7">
        <v>6</v>
      </c>
      <c r="Q93" s="7">
        <v>103</v>
      </c>
      <c r="R93" s="36">
        <v>34</v>
      </c>
      <c r="S93" s="7">
        <f>P93/R93</f>
        <v>0.17647058823529413</v>
      </c>
      <c r="T93"/>
    </row>
    <row r="94" spans="1:20" s="37" customFormat="1" x14ac:dyDescent="0.25">
      <c r="A94" s="7" t="s">
        <v>68</v>
      </c>
      <c r="B94" s="7" t="s">
        <v>114</v>
      </c>
      <c r="C94" s="7" t="s">
        <v>65</v>
      </c>
      <c r="D94" s="7" t="str">
        <f t="shared" si="28"/>
        <v>Ardenna tenuirostris</v>
      </c>
      <c r="E94" s="7" t="s">
        <v>15</v>
      </c>
      <c r="F94" s="7" t="s">
        <v>16</v>
      </c>
      <c r="G94" s="7">
        <v>0.6</v>
      </c>
      <c r="H94" s="7">
        <v>1</v>
      </c>
      <c r="I94" s="7">
        <v>53.5</v>
      </c>
      <c r="J94" s="7">
        <v>94</v>
      </c>
      <c r="K94" s="7">
        <f t="shared" si="29"/>
        <v>147.5</v>
      </c>
      <c r="L94" s="7">
        <v>0</v>
      </c>
      <c r="M94" s="7">
        <f t="shared" si="30"/>
        <v>0.36271186440677966</v>
      </c>
      <c r="N94" s="7">
        <f t="shared" si="31"/>
        <v>0.63728813559322028</v>
      </c>
      <c r="O94" s="7">
        <f t="shared" si="27"/>
        <v>0</v>
      </c>
      <c r="P94" s="7">
        <v>6</v>
      </c>
      <c r="Q94" s="7">
        <v>93</v>
      </c>
      <c r="R94" s="36">
        <v>39.9</v>
      </c>
      <c r="S94" s="7">
        <f>P94/R94</f>
        <v>0.15037593984962405</v>
      </c>
      <c r="T94"/>
    </row>
    <row r="95" spans="1:20" s="37" customFormat="1" x14ac:dyDescent="0.25">
      <c r="A95" s="7" t="s">
        <v>68</v>
      </c>
      <c r="B95" s="7" t="s">
        <v>1144</v>
      </c>
      <c r="C95" s="7" t="s">
        <v>1196</v>
      </c>
      <c r="D95" s="7" t="str">
        <f t="shared" si="28"/>
        <v>Pterodroma macroptera</v>
      </c>
      <c r="E95" s="7" t="s">
        <v>15</v>
      </c>
      <c r="F95" s="7" t="s">
        <v>16</v>
      </c>
      <c r="G95" s="7">
        <v>0.60499999999999998</v>
      </c>
      <c r="H95" s="7">
        <v>1</v>
      </c>
      <c r="I95" s="7">
        <v>55</v>
      </c>
      <c r="J95" s="7">
        <v>125</v>
      </c>
      <c r="K95" s="7">
        <f t="shared" si="29"/>
        <v>180</v>
      </c>
      <c r="L95" s="7">
        <v>0</v>
      </c>
      <c r="M95" s="7">
        <f t="shared" si="30"/>
        <v>0.30555555555555558</v>
      </c>
      <c r="N95" s="7">
        <f t="shared" si="31"/>
        <v>0.69444444444444442</v>
      </c>
      <c r="O95" s="7">
        <f t="shared" si="27"/>
        <v>0</v>
      </c>
      <c r="P95" s="7">
        <v>6.5</v>
      </c>
      <c r="Q95" s="7" t="s">
        <v>1832</v>
      </c>
      <c r="R95" s="7"/>
      <c r="S95" s="7"/>
      <c r="T95"/>
    </row>
    <row r="96" spans="1:20" x14ac:dyDescent="0.25">
      <c r="A96" s="7" t="s">
        <v>68</v>
      </c>
      <c r="B96" s="7" t="s">
        <v>880</v>
      </c>
      <c r="C96" s="7" t="s">
        <v>881</v>
      </c>
      <c r="D96" s="7" t="str">
        <f t="shared" si="28"/>
        <v>Macronectes giganteus</v>
      </c>
      <c r="E96" s="7" t="s">
        <v>15</v>
      </c>
      <c r="F96" s="7" t="s">
        <v>50</v>
      </c>
      <c r="G96" s="7">
        <v>4.5650000000000004</v>
      </c>
      <c r="H96" s="7">
        <v>1</v>
      </c>
      <c r="I96" s="7">
        <v>62.5</v>
      </c>
      <c r="J96" s="7">
        <v>118.5</v>
      </c>
      <c r="K96" s="7">
        <f t="shared" si="29"/>
        <v>181</v>
      </c>
      <c r="L96" s="7">
        <v>0</v>
      </c>
      <c r="M96" s="7">
        <f t="shared" si="30"/>
        <v>0.34530386740331492</v>
      </c>
      <c r="N96" s="7">
        <f t="shared" si="31"/>
        <v>0.65469613259668513</v>
      </c>
      <c r="O96" s="7">
        <f t="shared" si="27"/>
        <v>0</v>
      </c>
      <c r="P96" s="7">
        <v>7</v>
      </c>
      <c r="Q96" s="7" t="s">
        <v>1796</v>
      </c>
      <c r="R96" s="36">
        <v>13.5</v>
      </c>
      <c r="S96" s="7">
        <f>P96/R96</f>
        <v>0.51851851851851849</v>
      </c>
    </row>
    <row r="97" spans="1:20" x14ac:dyDescent="0.25">
      <c r="A97" s="7" t="s">
        <v>68</v>
      </c>
      <c r="B97" s="7" t="s">
        <v>1099</v>
      </c>
      <c r="C97" s="7" t="s">
        <v>1106</v>
      </c>
      <c r="D97" s="7" t="str">
        <f t="shared" si="28"/>
        <v>Procellaria parkinsoni</v>
      </c>
      <c r="E97" s="7" t="s">
        <v>44</v>
      </c>
      <c r="F97" s="7" t="s">
        <v>24</v>
      </c>
      <c r="G97" s="7">
        <v>0.7</v>
      </c>
      <c r="H97" s="7">
        <v>1</v>
      </c>
      <c r="I97" s="7">
        <v>56</v>
      </c>
      <c r="J97" s="7">
        <v>109</v>
      </c>
      <c r="K97" s="7">
        <f t="shared" si="29"/>
        <v>165</v>
      </c>
      <c r="L97" s="7">
        <v>0</v>
      </c>
      <c r="M97" s="7">
        <f t="shared" si="30"/>
        <v>0.33939393939393941</v>
      </c>
      <c r="N97" s="7">
        <f t="shared" si="31"/>
        <v>0.66060606060606064</v>
      </c>
      <c r="O97" s="7">
        <f t="shared" ref="O97:O116" si="32">L97/(I97+J97)</f>
        <v>0</v>
      </c>
      <c r="P97" s="7">
        <v>7</v>
      </c>
      <c r="Q97" s="7">
        <v>115</v>
      </c>
      <c r="R97" s="36">
        <v>17</v>
      </c>
      <c r="S97" s="7">
        <f>P97/R97</f>
        <v>0.41176470588235292</v>
      </c>
    </row>
    <row r="98" spans="1:20" x14ac:dyDescent="0.25">
      <c r="A98" s="7" t="s">
        <v>68</v>
      </c>
      <c r="B98" s="7" t="s">
        <v>286</v>
      </c>
      <c r="C98" s="7" t="s">
        <v>287</v>
      </c>
      <c r="D98" s="7" t="str">
        <f t="shared" si="28"/>
        <v>Calonectris borealis</v>
      </c>
      <c r="E98" s="7" t="s">
        <v>15</v>
      </c>
      <c r="F98" s="7" t="s">
        <v>16</v>
      </c>
      <c r="G98" s="7">
        <v>0.8899999999999999</v>
      </c>
      <c r="H98" s="7">
        <v>1</v>
      </c>
      <c r="I98" s="7">
        <v>54</v>
      </c>
      <c r="J98" s="7">
        <v>97</v>
      </c>
      <c r="K98" s="7">
        <f t="shared" si="29"/>
        <v>151</v>
      </c>
      <c r="L98" s="7">
        <v>0</v>
      </c>
      <c r="M98" s="7">
        <f t="shared" si="30"/>
        <v>0.35761589403973509</v>
      </c>
      <c r="N98" s="7">
        <f t="shared" si="31"/>
        <v>0.64238410596026485</v>
      </c>
      <c r="O98" s="7">
        <f t="shared" si="32"/>
        <v>0</v>
      </c>
      <c r="P98" s="7">
        <v>9</v>
      </c>
      <c r="Q98" s="7"/>
      <c r="R98" s="36">
        <v>24.8</v>
      </c>
      <c r="S98" s="7">
        <f>P98/R98</f>
        <v>0.36290322580645162</v>
      </c>
    </row>
    <row r="99" spans="1:20" x14ac:dyDescent="0.25">
      <c r="A99" s="7" t="s">
        <v>68</v>
      </c>
      <c r="B99" s="7" t="s">
        <v>1099</v>
      </c>
      <c r="C99" s="7" t="s">
        <v>1108</v>
      </c>
      <c r="D99" s="7" t="str">
        <f t="shared" si="28"/>
        <v>Procellaria westlandica</v>
      </c>
      <c r="E99" s="7" t="s">
        <v>44</v>
      </c>
      <c r="F99" s="7" t="s">
        <v>24</v>
      </c>
      <c r="G99" s="7">
        <v>1.2</v>
      </c>
      <c r="H99" s="7">
        <v>1</v>
      </c>
      <c r="I99" s="7">
        <v>59.5</v>
      </c>
      <c r="J99" s="7">
        <v>130</v>
      </c>
      <c r="K99" s="7">
        <f t="shared" si="29"/>
        <v>189.5</v>
      </c>
      <c r="L99" s="7">
        <v>0</v>
      </c>
      <c r="M99" s="7">
        <f t="shared" si="30"/>
        <v>0.31398416886543534</v>
      </c>
      <c r="N99" s="7">
        <f t="shared" si="31"/>
        <v>0.68601583113456466</v>
      </c>
      <c r="O99" s="7">
        <f t="shared" si="32"/>
        <v>0</v>
      </c>
      <c r="P99" s="7">
        <v>12</v>
      </c>
      <c r="Q99" s="7" t="s">
        <v>1923</v>
      </c>
      <c r="R99" s="7"/>
      <c r="S99" s="7"/>
      <c r="T99" s="37"/>
    </row>
    <row r="100" spans="1:20" x14ac:dyDescent="0.25">
      <c r="A100" s="7" t="s">
        <v>68</v>
      </c>
      <c r="B100" s="7" t="s">
        <v>114</v>
      </c>
      <c r="C100" s="7"/>
      <c r="D100" s="7" t="str">
        <f t="shared" si="28"/>
        <v xml:space="preserve">Ardenna </v>
      </c>
      <c r="E100" s="7" t="s">
        <v>15</v>
      </c>
      <c r="F100" s="7" t="s">
        <v>16</v>
      </c>
      <c r="G100" s="7">
        <v>0.435</v>
      </c>
      <c r="H100" s="7">
        <v>1</v>
      </c>
      <c r="I100" s="7">
        <v>52</v>
      </c>
      <c r="J100" s="7">
        <v>106.5</v>
      </c>
      <c r="K100" s="7">
        <f t="shared" si="29"/>
        <v>158.5</v>
      </c>
      <c r="L100" s="7">
        <v>0</v>
      </c>
      <c r="M100" s="7">
        <f t="shared" si="30"/>
        <v>0.32807570977917982</v>
      </c>
      <c r="N100" s="7">
        <f t="shared" si="31"/>
        <v>0.67192429022082023</v>
      </c>
      <c r="O100" s="7">
        <f t="shared" si="32"/>
        <v>0</v>
      </c>
      <c r="P100" s="7"/>
      <c r="Q100" s="7" t="s">
        <v>1933</v>
      </c>
      <c r="R100" s="7">
        <v>26</v>
      </c>
      <c r="S100" s="7">
        <f>P100/R100</f>
        <v>0</v>
      </c>
    </row>
    <row r="101" spans="1:20" x14ac:dyDescent="0.25">
      <c r="A101" s="7" t="s">
        <v>68</v>
      </c>
      <c r="B101" s="7" t="s">
        <v>1144</v>
      </c>
      <c r="C101" s="7" t="s">
        <v>1203</v>
      </c>
      <c r="D101" s="7" t="str">
        <f t="shared" si="28"/>
        <v>Pterodroma mollis</v>
      </c>
      <c r="E101" s="7" t="s">
        <v>15</v>
      </c>
      <c r="F101" s="7" t="s">
        <v>24</v>
      </c>
      <c r="G101" s="7">
        <v>0.29499999999999998</v>
      </c>
      <c r="H101" s="7">
        <v>1</v>
      </c>
      <c r="I101" s="7">
        <v>50</v>
      </c>
      <c r="J101" s="7">
        <v>102.5</v>
      </c>
      <c r="K101" s="7">
        <f t="shared" si="29"/>
        <v>152.5</v>
      </c>
      <c r="L101" s="7">
        <v>0</v>
      </c>
      <c r="M101" s="7">
        <f t="shared" si="30"/>
        <v>0.32786885245901637</v>
      </c>
      <c r="N101" s="7">
        <f t="shared" si="31"/>
        <v>0.67213114754098369</v>
      </c>
      <c r="O101" s="7">
        <f t="shared" si="32"/>
        <v>0</v>
      </c>
      <c r="P101" s="7"/>
      <c r="Q101" s="7" t="s">
        <v>1845</v>
      </c>
      <c r="R101" s="7"/>
      <c r="S101" s="7"/>
    </row>
    <row r="102" spans="1:20" s="37" customFormat="1" x14ac:dyDescent="0.25">
      <c r="A102" s="7" t="s">
        <v>68</v>
      </c>
      <c r="B102" s="7" t="s">
        <v>69</v>
      </c>
      <c r="C102" s="7" t="s">
        <v>70</v>
      </c>
      <c r="D102" s="7" t="str">
        <f t="shared" si="28"/>
        <v>Aphrodroma brevirostris</v>
      </c>
      <c r="E102" s="7" t="s">
        <v>15</v>
      </c>
      <c r="F102" s="7" t="s">
        <v>24</v>
      </c>
      <c r="G102" s="7">
        <v>0.32500000000000001</v>
      </c>
      <c r="H102" s="7">
        <v>1</v>
      </c>
      <c r="I102" s="7">
        <v>46.51</v>
      </c>
      <c r="J102" s="7">
        <v>60.5</v>
      </c>
      <c r="K102" s="7">
        <f t="shared" si="29"/>
        <v>107.00999999999999</v>
      </c>
      <c r="L102" s="7">
        <v>0</v>
      </c>
      <c r="M102" s="7">
        <f t="shared" si="30"/>
        <v>0.43463227735725635</v>
      </c>
      <c r="N102" s="7">
        <f t="shared" si="31"/>
        <v>0.5653677226427436</v>
      </c>
      <c r="O102" s="7">
        <f t="shared" si="32"/>
        <v>0</v>
      </c>
      <c r="P102" s="7"/>
      <c r="Q102" s="7" t="s">
        <v>1826</v>
      </c>
      <c r="R102" s="7"/>
      <c r="S102" s="7"/>
      <c r="T102"/>
    </row>
    <row r="103" spans="1:20" s="37" customFormat="1" x14ac:dyDescent="0.25">
      <c r="A103" s="7" t="s">
        <v>74</v>
      </c>
      <c r="B103" s="7" t="s">
        <v>1336</v>
      </c>
      <c r="C103" s="7" t="s">
        <v>1343</v>
      </c>
      <c r="D103" s="7" t="str">
        <f t="shared" si="28"/>
        <v>Spheniscus magellanicus</v>
      </c>
      <c r="E103" s="7" t="s">
        <v>27</v>
      </c>
      <c r="F103" s="7" t="s">
        <v>16</v>
      </c>
      <c r="G103" s="7">
        <v>0.375</v>
      </c>
      <c r="H103" s="7">
        <v>2</v>
      </c>
      <c r="I103" s="7">
        <v>40</v>
      </c>
      <c r="J103" s="7">
        <v>80</v>
      </c>
      <c r="K103" s="7">
        <f t="shared" si="29"/>
        <v>120</v>
      </c>
      <c r="L103" s="7">
        <v>0</v>
      </c>
      <c r="M103" s="7">
        <f t="shared" si="30"/>
        <v>0.33333333333333331</v>
      </c>
      <c r="N103" s="7">
        <f t="shared" si="31"/>
        <v>0.66666666666666674</v>
      </c>
      <c r="O103" s="7">
        <f t="shared" si="32"/>
        <v>0</v>
      </c>
      <c r="P103" s="7">
        <v>2</v>
      </c>
      <c r="Q103" s="7"/>
      <c r="R103" s="36">
        <v>30</v>
      </c>
      <c r="S103" s="7">
        <f>P103/R103</f>
        <v>6.6666666666666666E-2</v>
      </c>
      <c r="T103"/>
    </row>
    <row r="104" spans="1:20" s="37" customFormat="1" x14ac:dyDescent="0.25">
      <c r="A104" s="7" t="s">
        <v>74</v>
      </c>
      <c r="B104" s="7" t="s">
        <v>885</v>
      </c>
      <c r="C104" s="7" t="s">
        <v>886</v>
      </c>
      <c r="D104" s="7" t="str">
        <f t="shared" si="28"/>
        <v>Megadyptes antipodes</v>
      </c>
      <c r="E104" s="7" t="s">
        <v>96</v>
      </c>
      <c r="F104" s="7" t="s">
        <v>16</v>
      </c>
      <c r="G104" s="7">
        <v>5.2</v>
      </c>
      <c r="H104" s="7">
        <v>1.5</v>
      </c>
      <c r="I104" s="7">
        <v>45</v>
      </c>
      <c r="J104" s="7">
        <v>106</v>
      </c>
      <c r="K104" s="7">
        <f t="shared" si="29"/>
        <v>151</v>
      </c>
      <c r="L104" s="7">
        <v>0</v>
      </c>
      <c r="M104" s="7">
        <f t="shared" si="30"/>
        <v>0.29801324503311261</v>
      </c>
      <c r="N104" s="7">
        <f t="shared" si="31"/>
        <v>0.70198675496688745</v>
      </c>
      <c r="O104" s="7">
        <f t="shared" si="32"/>
        <v>0</v>
      </c>
      <c r="P104" s="7">
        <v>2</v>
      </c>
      <c r="Q104" s="7"/>
      <c r="R104" s="7"/>
      <c r="S104" s="7"/>
    </row>
    <row r="105" spans="1:20" s="37" customFormat="1" x14ac:dyDescent="0.25">
      <c r="A105" s="7" t="s">
        <v>74</v>
      </c>
      <c r="B105" s="7" t="s">
        <v>1264</v>
      </c>
      <c r="C105" s="7" t="s">
        <v>1270</v>
      </c>
      <c r="D105" s="7" t="str">
        <f t="shared" si="28"/>
        <v>Pygoscelis papua</v>
      </c>
      <c r="E105" s="7" t="s">
        <v>27</v>
      </c>
      <c r="F105" s="7" t="s">
        <v>16</v>
      </c>
      <c r="G105" s="7">
        <v>5.3650000000000002</v>
      </c>
      <c r="H105" s="7">
        <v>2</v>
      </c>
      <c r="I105" s="7">
        <v>35.5</v>
      </c>
      <c r="J105" s="7">
        <v>87</v>
      </c>
      <c r="K105" s="7">
        <f t="shared" si="29"/>
        <v>122.5</v>
      </c>
      <c r="L105" s="7">
        <v>47.5</v>
      </c>
      <c r="M105" s="7">
        <f t="shared" si="30"/>
        <v>0.28979591836734692</v>
      </c>
      <c r="N105" s="7">
        <f t="shared" si="31"/>
        <v>0.71020408163265314</v>
      </c>
      <c r="O105" s="7">
        <f t="shared" si="32"/>
        <v>0.38775510204081631</v>
      </c>
      <c r="P105" s="7">
        <v>2</v>
      </c>
      <c r="Q105" s="7"/>
      <c r="R105" s="7"/>
      <c r="S105" s="7"/>
    </row>
    <row r="106" spans="1:20" s="37" customFormat="1" x14ac:dyDescent="0.25">
      <c r="A106" s="7" t="s">
        <v>74</v>
      </c>
      <c r="B106" s="7" t="s">
        <v>540</v>
      </c>
      <c r="C106" s="7" t="s">
        <v>396</v>
      </c>
      <c r="D106" s="7" t="str">
        <f t="shared" si="28"/>
        <v>Eudyptula minor</v>
      </c>
      <c r="E106" s="7" t="s">
        <v>15</v>
      </c>
      <c r="F106" s="7" t="s">
        <v>16</v>
      </c>
      <c r="G106" s="7">
        <v>1.4450000000000001</v>
      </c>
      <c r="H106" s="7">
        <v>1.5</v>
      </c>
      <c r="I106" s="7">
        <v>36.5</v>
      </c>
      <c r="J106" s="7">
        <v>58.5</v>
      </c>
      <c r="K106" s="7">
        <f t="shared" si="29"/>
        <v>95</v>
      </c>
      <c r="L106" s="7">
        <v>0</v>
      </c>
      <c r="M106" s="7">
        <f t="shared" si="30"/>
        <v>0.38421052631578945</v>
      </c>
      <c r="N106" s="7">
        <f t="shared" si="31"/>
        <v>0.61578947368421055</v>
      </c>
      <c r="O106" s="7">
        <f t="shared" si="32"/>
        <v>0</v>
      </c>
      <c r="P106" s="7">
        <v>2.5</v>
      </c>
      <c r="Q106" s="7"/>
      <c r="R106" s="36">
        <v>16</v>
      </c>
      <c r="S106" s="7">
        <f>P106/R106</f>
        <v>0.15625</v>
      </c>
      <c r="T106"/>
    </row>
    <row r="107" spans="1:20" s="37" customFormat="1" x14ac:dyDescent="0.25">
      <c r="A107" s="7" t="s">
        <v>74</v>
      </c>
      <c r="B107" s="7" t="s">
        <v>1336</v>
      </c>
      <c r="C107" s="7" t="s">
        <v>1337</v>
      </c>
      <c r="D107" s="7" t="str">
        <f t="shared" si="28"/>
        <v>Spheniscus demersus</v>
      </c>
      <c r="E107" s="7" t="s">
        <v>96</v>
      </c>
      <c r="F107" s="7" t="s">
        <v>16</v>
      </c>
      <c r="G107" s="7">
        <v>3.2</v>
      </c>
      <c r="H107" s="7">
        <v>2</v>
      </c>
      <c r="I107" s="7">
        <v>38</v>
      </c>
      <c r="J107" s="7">
        <v>75</v>
      </c>
      <c r="K107" s="7">
        <f t="shared" si="29"/>
        <v>113</v>
      </c>
      <c r="L107" s="7">
        <v>0</v>
      </c>
      <c r="M107" s="7">
        <f t="shared" si="30"/>
        <v>0.33628318584070799</v>
      </c>
      <c r="N107" s="7">
        <f t="shared" si="31"/>
        <v>0.66371681415929196</v>
      </c>
      <c r="O107" s="7">
        <f t="shared" si="32"/>
        <v>0</v>
      </c>
      <c r="P107" s="7">
        <v>3</v>
      </c>
      <c r="Q107" s="7"/>
      <c r="R107" s="36">
        <v>27.3</v>
      </c>
      <c r="S107" s="7">
        <f>P107/R107</f>
        <v>0.10989010989010989</v>
      </c>
      <c r="T107"/>
    </row>
    <row r="108" spans="1:20" s="37" customFormat="1" x14ac:dyDescent="0.25">
      <c r="A108" s="7" t="s">
        <v>74</v>
      </c>
      <c r="B108" s="7" t="s">
        <v>521</v>
      </c>
      <c r="C108" s="7" t="s">
        <v>530</v>
      </c>
      <c r="D108" s="7" t="str">
        <f t="shared" si="28"/>
        <v>Eudyptes pachyrhynchus</v>
      </c>
      <c r="E108" s="7" t="s">
        <v>44</v>
      </c>
      <c r="F108" s="7" t="s">
        <v>16</v>
      </c>
      <c r="G108" s="7">
        <v>3.55</v>
      </c>
      <c r="H108" s="7">
        <v>2</v>
      </c>
      <c r="I108" s="7">
        <v>33.5</v>
      </c>
      <c r="J108" s="7">
        <v>75</v>
      </c>
      <c r="K108" s="7">
        <f t="shared" si="29"/>
        <v>108.5</v>
      </c>
      <c r="L108" s="7">
        <v>0</v>
      </c>
      <c r="M108" s="7">
        <f t="shared" si="30"/>
        <v>0.30875576036866359</v>
      </c>
      <c r="N108" s="7">
        <f t="shared" si="31"/>
        <v>0.69124423963133641</v>
      </c>
      <c r="O108" s="7">
        <f t="shared" si="32"/>
        <v>0</v>
      </c>
      <c r="P108" s="7">
        <v>3.5</v>
      </c>
      <c r="Q108" s="7"/>
      <c r="R108" s="7"/>
      <c r="S108" s="7"/>
    </row>
    <row r="109" spans="1:20" s="37" customFormat="1" x14ac:dyDescent="0.25">
      <c r="A109" s="7" t="s">
        <v>74</v>
      </c>
      <c r="B109" s="7" t="s">
        <v>1264</v>
      </c>
      <c r="C109" s="7" t="s">
        <v>1267</v>
      </c>
      <c r="D109" s="7" t="str">
        <f t="shared" si="28"/>
        <v>Pygoscelis antarcticus</v>
      </c>
      <c r="E109" s="7" t="s">
        <v>15</v>
      </c>
      <c r="F109" s="7" t="s">
        <v>50</v>
      </c>
      <c r="G109" s="7">
        <v>3.8</v>
      </c>
      <c r="H109" s="7">
        <v>2</v>
      </c>
      <c r="I109" s="7">
        <v>35</v>
      </c>
      <c r="J109" s="7">
        <v>54</v>
      </c>
      <c r="K109" s="7">
        <f t="shared" si="29"/>
        <v>89</v>
      </c>
      <c r="L109" s="7">
        <v>0</v>
      </c>
      <c r="M109" s="7">
        <f t="shared" si="30"/>
        <v>0.39325842696629215</v>
      </c>
      <c r="N109" s="7">
        <f t="shared" si="31"/>
        <v>0.60674157303370779</v>
      </c>
      <c r="O109" s="7">
        <f t="shared" si="32"/>
        <v>0</v>
      </c>
      <c r="P109" s="7">
        <v>4</v>
      </c>
      <c r="Q109" s="7"/>
      <c r="R109" s="7"/>
      <c r="S109" s="7"/>
    </row>
    <row r="110" spans="1:20" s="37" customFormat="1" x14ac:dyDescent="0.25">
      <c r="A110" s="7" t="s">
        <v>74</v>
      </c>
      <c r="B110" s="7" t="s">
        <v>1336</v>
      </c>
      <c r="C110" s="7" t="s">
        <v>1345</v>
      </c>
      <c r="D110" s="7" t="str">
        <f t="shared" si="28"/>
        <v>Spheniscus mendiculus</v>
      </c>
      <c r="E110" s="7" t="s">
        <v>96</v>
      </c>
      <c r="F110" s="7" t="s">
        <v>16</v>
      </c>
      <c r="G110" s="7">
        <v>2.0250000000000004</v>
      </c>
      <c r="H110" s="7">
        <v>2</v>
      </c>
      <c r="I110" s="7">
        <v>38</v>
      </c>
      <c r="J110" s="7">
        <v>70</v>
      </c>
      <c r="K110" s="7">
        <f t="shared" si="29"/>
        <v>108</v>
      </c>
      <c r="L110" s="7">
        <v>0</v>
      </c>
      <c r="M110" s="7">
        <f t="shared" si="30"/>
        <v>0.35185185185185186</v>
      </c>
      <c r="N110" s="7">
        <f t="shared" si="31"/>
        <v>0.64814814814814814</v>
      </c>
      <c r="O110" s="7">
        <f t="shared" si="32"/>
        <v>0</v>
      </c>
      <c r="P110" s="7">
        <v>4.5</v>
      </c>
      <c r="Q110" s="7"/>
      <c r="R110" s="7"/>
      <c r="S110" s="7"/>
    </row>
    <row r="111" spans="1:20" s="37" customFormat="1" x14ac:dyDescent="0.25">
      <c r="A111" s="7" t="s">
        <v>74</v>
      </c>
      <c r="B111" s="7" t="s">
        <v>1264</v>
      </c>
      <c r="C111" s="7" t="s">
        <v>1265</v>
      </c>
      <c r="D111" s="7" t="str">
        <f t="shared" si="28"/>
        <v>Pygoscelis adeliae</v>
      </c>
      <c r="E111" s="7" t="s">
        <v>27</v>
      </c>
      <c r="F111" s="7" t="s">
        <v>50</v>
      </c>
      <c r="G111" s="7">
        <v>4.8499999999999996</v>
      </c>
      <c r="H111" s="7">
        <v>1.9</v>
      </c>
      <c r="I111" s="7">
        <v>34.5</v>
      </c>
      <c r="J111" s="7">
        <v>50.5</v>
      </c>
      <c r="K111" s="7">
        <f t="shared" si="29"/>
        <v>85</v>
      </c>
      <c r="L111" s="7">
        <v>0</v>
      </c>
      <c r="M111" s="7">
        <f t="shared" si="30"/>
        <v>0.40588235294117647</v>
      </c>
      <c r="N111" s="7">
        <f t="shared" si="31"/>
        <v>0.59411764705882353</v>
      </c>
      <c r="O111" s="7">
        <f t="shared" si="32"/>
        <v>0</v>
      </c>
      <c r="P111" s="7">
        <v>4.5</v>
      </c>
      <c r="Q111" s="7"/>
      <c r="R111" s="7"/>
      <c r="S111" s="7"/>
    </row>
    <row r="112" spans="1:20" s="37" customFormat="1" x14ac:dyDescent="0.25">
      <c r="A112" s="7" t="s">
        <v>74</v>
      </c>
      <c r="B112" s="7" t="s">
        <v>75</v>
      </c>
      <c r="C112" s="7" t="s">
        <v>78</v>
      </c>
      <c r="D112" s="7" t="str">
        <f t="shared" si="28"/>
        <v>Aptenodytes patagonicus</v>
      </c>
      <c r="E112" s="7" t="s">
        <v>15</v>
      </c>
      <c r="F112" s="7" t="s">
        <v>50</v>
      </c>
      <c r="G112" s="7">
        <v>15.15</v>
      </c>
      <c r="H112" s="7">
        <v>1</v>
      </c>
      <c r="I112" s="7">
        <v>53</v>
      </c>
      <c r="J112" s="7">
        <v>331.5</v>
      </c>
      <c r="K112" s="7">
        <f t="shared" si="29"/>
        <v>384.5</v>
      </c>
      <c r="L112" s="7">
        <v>38</v>
      </c>
      <c r="M112" s="7">
        <f t="shared" si="30"/>
        <v>0.13784135240572171</v>
      </c>
      <c r="N112" s="7">
        <f t="shared" si="31"/>
        <v>0.86215864759427829</v>
      </c>
      <c r="O112" s="7">
        <f t="shared" si="32"/>
        <v>9.8829648894668401E-2</v>
      </c>
      <c r="P112" s="7">
        <v>5</v>
      </c>
      <c r="Q112" s="7"/>
      <c r="R112" s="36">
        <v>26</v>
      </c>
      <c r="S112" s="7">
        <f>P112/R112</f>
        <v>0.19230769230769232</v>
      </c>
      <c r="T112"/>
    </row>
    <row r="113" spans="1:20" s="37" customFormat="1" x14ac:dyDescent="0.25">
      <c r="A113" s="7" t="s">
        <v>74</v>
      </c>
      <c r="B113" s="7" t="s">
        <v>521</v>
      </c>
      <c r="C113" s="7" t="s">
        <v>522</v>
      </c>
      <c r="D113" s="7" t="str">
        <f t="shared" si="28"/>
        <v>Eudyptes chrysocome</v>
      </c>
      <c r="E113" s="7" t="s">
        <v>44</v>
      </c>
      <c r="F113" s="7" t="s">
        <v>16</v>
      </c>
      <c r="G113" s="7">
        <v>2.8499999999999996</v>
      </c>
      <c r="H113" s="7">
        <v>2</v>
      </c>
      <c r="I113" s="7">
        <v>36</v>
      </c>
      <c r="J113" s="7">
        <v>65</v>
      </c>
      <c r="K113" s="7">
        <f t="shared" si="29"/>
        <v>101</v>
      </c>
      <c r="L113" s="7">
        <v>0</v>
      </c>
      <c r="M113" s="7">
        <f t="shared" si="30"/>
        <v>0.35643564356435642</v>
      </c>
      <c r="N113" s="7">
        <f t="shared" si="31"/>
        <v>0.64356435643564358</v>
      </c>
      <c r="O113" s="7">
        <f t="shared" si="32"/>
        <v>0</v>
      </c>
      <c r="P113" s="7"/>
      <c r="Q113" s="7"/>
      <c r="R113" s="7"/>
      <c r="S113" s="7"/>
    </row>
    <row r="114" spans="1:20" s="37" customFormat="1" x14ac:dyDescent="0.25">
      <c r="A114" s="7" t="s">
        <v>295</v>
      </c>
      <c r="B114" s="7" t="s">
        <v>1351</v>
      </c>
      <c r="C114" s="7" t="s">
        <v>1352</v>
      </c>
      <c r="D114" s="7" t="str">
        <f t="shared" si="28"/>
        <v>Stercorarius longicaudus</v>
      </c>
      <c r="E114" s="7" t="s">
        <v>15</v>
      </c>
      <c r="F114" s="7" t="s">
        <v>24</v>
      </c>
      <c r="G114" s="7">
        <v>0.32500000000000001</v>
      </c>
      <c r="H114" s="7">
        <v>2</v>
      </c>
      <c r="I114" s="7">
        <v>24.2</v>
      </c>
      <c r="J114" s="7">
        <v>25</v>
      </c>
      <c r="K114" s="7">
        <f t="shared" si="29"/>
        <v>49.2</v>
      </c>
      <c r="L114" s="7">
        <v>24</v>
      </c>
      <c r="M114" s="7">
        <f t="shared" si="30"/>
        <v>0.49186991869918695</v>
      </c>
      <c r="N114" s="7">
        <f t="shared" si="31"/>
        <v>0.50813008130081305</v>
      </c>
      <c r="O114" s="7">
        <f t="shared" si="32"/>
        <v>0.48780487804878048</v>
      </c>
      <c r="P114" s="7">
        <v>3</v>
      </c>
      <c r="Q114" s="7">
        <v>96</v>
      </c>
      <c r="R114" s="7">
        <v>8</v>
      </c>
      <c r="S114" s="7">
        <f>P114/R114</f>
        <v>0.375</v>
      </c>
      <c r="T114"/>
    </row>
    <row r="115" spans="1:20" s="37" customFormat="1" x14ac:dyDescent="0.25">
      <c r="A115" s="7" t="s">
        <v>295</v>
      </c>
      <c r="B115" s="7" t="s">
        <v>1351</v>
      </c>
      <c r="C115" s="7" t="s">
        <v>1354</v>
      </c>
      <c r="D115" s="7" t="str">
        <f t="shared" si="28"/>
        <v>Stercorarius parasiticus</v>
      </c>
      <c r="E115" s="7" t="s">
        <v>15</v>
      </c>
      <c r="F115" s="7" t="s">
        <v>24</v>
      </c>
      <c r="G115" s="7">
        <v>0.5</v>
      </c>
      <c r="H115" s="7">
        <v>2</v>
      </c>
      <c r="I115" s="7">
        <v>26</v>
      </c>
      <c r="J115" s="7">
        <v>31</v>
      </c>
      <c r="K115" s="7">
        <f t="shared" si="29"/>
        <v>57</v>
      </c>
      <c r="L115" s="7">
        <v>21</v>
      </c>
      <c r="M115" s="7">
        <f t="shared" si="30"/>
        <v>0.45614035087719296</v>
      </c>
      <c r="N115" s="7">
        <f t="shared" si="31"/>
        <v>0.54385964912280704</v>
      </c>
      <c r="O115" s="7">
        <f t="shared" si="32"/>
        <v>0.36842105263157893</v>
      </c>
      <c r="P115" s="7">
        <v>4</v>
      </c>
      <c r="Q115" s="7">
        <v>104</v>
      </c>
      <c r="R115" s="7">
        <v>18</v>
      </c>
      <c r="S115" s="7">
        <f>P115/R115</f>
        <v>0.22222222222222221</v>
      </c>
      <c r="T115"/>
    </row>
    <row r="116" spans="1:20" s="37" customFormat="1" x14ac:dyDescent="0.25">
      <c r="A116" s="7" t="s">
        <v>295</v>
      </c>
      <c r="B116" s="7" t="s">
        <v>296</v>
      </c>
      <c r="C116" s="7" t="s">
        <v>303</v>
      </c>
      <c r="D116" s="7" t="str">
        <f t="shared" si="28"/>
        <v>Catharacta maccormicki</v>
      </c>
      <c r="E116" s="7" t="s">
        <v>15</v>
      </c>
      <c r="F116" s="7" t="s">
        <v>24</v>
      </c>
      <c r="G116" s="7">
        <v>1.25</v>
      </c>
      <c r="H116" s="7">
        <v>2</v>
      </c>
      <c r="I116" s="7">
        <v>29.5</v>
      </c>
      <c r="J116" s="7">
        <v>44.5</v>
      </c>
      <c r="K116" s="7">
        <f t="shared" si="29"/>
        <v>74</v>
      </c>
      <c r="L116" s="7">
        <v>6</v>
      </c>
      <c r="M116" s="7">
        <f t="shared" si="30"/>
        <v>0.39864864864864863</v>
      </c>
      <c r="N116" s="7">
        <f t="shared" si="31"/>
        <v>0.60135135135135132</v>
      </c>
      <c r="O116" s="7">
        <f t="shared" si="32"/>
        <v>8.1081081081081086E-2</v>
      </c>
      <c r="P116" s="7">
        <v>6</v>
      </c>
      <c r="Q116" s="7" t="s">
        <v>2345</v>
      </c>
      <c r="R116" s="36">
        <v>23.5</v>
      </c>
      <c r="S116" s="7">
        <f>P116/R116</f>
        <v>0.25531914893617019</v>
      </c>
      <c r="T116"/>
    </row>
    <row r="117" spans="1:20" s="37" customFormat="1" x14ac:dyDescent="0.25">
      <c r="A117" s="7" t="s">
        <v>295</v>
      </c>
      <c r="B117" s="7" t="s">
        <v>1351</v>
      </c>
      <c r="C117" s="7" t="s">
        <v>1356</v>
      </c>
      <c r="D117" s="7" t="str">
        <f t="shared" si="28"/>
        <v>Stercorarius pomarinus</v>
      </c>
      <c r="E117" s="7" t="s">
        <v>15</v>
      </c>
      <c r="F117" s="7" t="s">
        <v>24</v>
      </c>
      <c r="G117" s="7">
        <v>0.76</v>
      </c>
      <c r="H117" s="7">
        <v>2</v>
      </c>
      <c r="I117" s="7">
        <v>25</v>
      </c>
      <c r="J117" s="7"/>
      <c r="K117" s="7"/>
      <c r="L117" s="7">
        <v>14</v>
      </c>
      <c r="M117" s="7"/>
      <c r="N117" s="7"/>
      <c r="O117" s="7"/>
      <c r="P117" s="7"/>
      <c r="Q117" s="7"/>
      <c r="R117" s="7"/>
      <c r="S117" s="7"/>
    </row>
    <row r="118" spans="1:20" s="37" customFormat="1" x14ac:dyDescent="0.25">
      <c r="A118" s="7" t="s">
        <v>2077</v>
      </c>
      <c r="B118" s="7" t="s">
        <v>2170</v>
      </c>
      <c r="C118" s="7" t="s">
        <v>2181</v>
      </c>
      <c r="D118" s="7" t="str">
        <f t="shared" si="28"/>
        <v>Sula variegata</v>
      </c>
      <c r="E118" s="7" t="s">
        <v>15</v>
      </c>
      <c r="F118" s="7" t="s">
        <v>24</v>
      </c>
      <c r="G118" s="7">
        <v>1.3</v>
      </c>
      <c r="H118" s="7">
        <v>1.5</v>
      </c>
      <c r="I118" s="7">
        <v>42</v>
      </c>
      <c r="J118" s="7">
        <v>78</v>
      </c>
      <c r="K118" s="7">
        <f t="shared" ref="K118:K127" si="33">I118+J118</f>
        <v>120</v>
      </c>
      <c r="L118" s="7">
        <v>62</v>
      </c>
      <c r="M118" s="7">
        <f t="shared" ref="M118:M127" si="34">I118/(I118+J118)</f>
        <v>0.35</v>
      </c>
      <c r="N118" s="7">
        <f t="shared" ref="N118:N127" si="35">1-M118</f>
        <v>0.65</v>
      </c>
      <c r="O118" s="7">
        <f t="shared" ref="O118:O127" si="36">L118/(I118+J118)</f>
        <v>0.51666666666666672</v>
      </c>
      <c r="P118" s="7">
        <v>2.5</v>
      </c>
      <c r="Q118" s="7"/>
      <c r="R118" s="7">
        <v>20</v>
      </c>
      <c r="S118" s="7">
        <f t="shared" ref="S118:S127" si="37">P118/R118</f>
        <v>0.125</v>
      </c>
      <c r="T118"/>
    </row>
    <row r="119" spans="1:20" s="37" customFormat="1" x14ac:dyDescent="0.25">
      <c r="A119" s="7" t="s">
        <v>2077</v>
      </c>
      <c r="B119" s="7" t="s">
        <v>2170</v>
      </c>
      <c r="C119" s="7" t="s">
        <v>2175</v>
      </c>
      <c r="D119" s="7" t="str">
        <f t="shared" si="28"/>
        <v>Sula leucogaster</v>
      </c>
      <c r="E119" s="7" t="s">
        <v>15</v>
      </c>
      <c r="F119" s="7" t="s">
        <v>16</v>
      </c>
      <c r="G119" s="7">
        <v>1.35</v>
      </c>
      <c r="H119" s="7">
        <v>2</v>
      </c>
      <c r="I119" s="7">
        <v>42.8</v>
      </c>
      <c r="J119" s="7">
        <v>95</v>
      </c>
      <c r="K119" s="7">
        <f t="shared" si="33"/>
        <v>137.80000000000001</v>
      </c>
      <c r="L119" s="7">
        <v>138.5</v>
      </c>
      <c r="M119" s="7">
        <f t="shared" si="34"/>
        <v>0.31059506531204639</v>
      </c>
      <c r="N119" s="7">
        <f t="shared" si="35"/>
        <v>0.68940493468795361</v>
      </c>
      <c r="O119" s="7">
        <f t="shared" si="36"/>
        <v>1.0050798258345428</v>
      </c>
      <c r="P119" s="7">
        <v>3</v>
      </c>
      <c r="Q119" s="7">
        <v>148</v>
      </c>
      <c r="R119" s="7">
        <v>27</v>
      </c>
      <c r="S119" s="7">
        <f t="shared" si="37"/>
        <v>0.1111111111111111</v>
      </c>
      <c r="T119"/>
    </row>
    <row r="120" spans="1:20" s="37" customFormat="1" x14ac:dyDescent="0.25">
      <c r="A120" s="7" t="s">
        <v>2077</v>
      </c>
      <c r="B120" s="7" t="s">
        <v>2170</v>
      </c>
      <c r="C120" s="7" t="s">
        <v>2171</v>
      </c>
      <c r="D120" s="7" t="str">
        <f t="shared" si="28"/>
        <v>Sula dactylatra</v>
      </c>
      <c r="E120" s="7" t="s">
        <v>15</v>
      </c>
      <c r="F120" s="7" t="s">
        <v>16</v>
      </c>
      <c r="G120" s="7">
        <v>1.99</v>
      </c>
      <c r="H120" s="7">
        <v>2</v>
      </c>
      <c r="I120" s="7">
        <v>43</v>
      </c>
      <c r="J120" s="7">
        <v>130</v>
      </c>
      <c r="K120" s="7">
        <f t="shared" si="33"/>
        <v>173</v>
      </c>
      <c r="L120" s="7">
        <v>100</v>
      </c>
      <c r="M120" s="7">
        <f t="shared" si="34"/>
        <v>0.24855491329479767</v>
      </c>
      <c r="N120" s="7">
        <f t="shared" si="35"/>
        <v>0.75144508670520227</v>
      </c>
      <c r="O120" s="7">
        <f t="shared" si="36"/>
        <v>0.5780346820809249</v>
      </c>
      <c r="P120" s="7">
        <v>3</v>
      </c>
      <c r="Q120" s="7">
        <v>156</v>
      </c>
      <c r="R120" s="7">
        <v>30</v>
      </c>
      <c r="S120" s="7">
        <f t="shared" si="37"/>
        <v>0.1</v>
      </c>
      <c r="T120"/>
    </row>
    <row r="121" spans="1:20" s="37" customFormat="1" x14ac:dyDescent="0.25">
      <c r="A121" s="7" t="s">
        <v>2077</v>
      </c>
      <c r="B121" s="7" t="s">
        <v>2170</v>
      </c>
      <c r="C121" s="7" t="s">
        <v>2179</v>
      </c>
      <c r="D121" s="7" t="str">
        <f t="shared" si="28"/>
        <v>Sula sula</v>
      </c>
      <c r="E121" s="7" t="s">
        <v>15</v>
      </c>
      <c r="F121" s="7" t="s">
        <v>16</v>
      </c>
      <c r="G121" s="7">
        <v>1.1499999999999999</v>
      </c>
      <c r="H121" s="7">
        <v>1</v>
      </c>
      <c r="I121" s="7">
        <v>44.5</v>
      </c>
      <c r="J121" s="7">
        <v>101.5</v>
      </c>
      <c r="K121" s="7">
        <f t="shared" si="33"/>
        <v>146</v>
      </c>
      <c r="L121" s="7">
        <v>190</v>
      </c>
      <c r="M121" s="7">
        <f t="shared" si="34"/>
        <v>0.3047945205479452</v>
      </c>
      <c r="N121" s="7">
        <f t="shared" si="35"/>
        <v>0.6952054794520548</v>
      </c>
      <c r="O121" s="7">
        <f t="shared" si="36"/>
        <v>1.3013698630136987</v>
      </c>
      <c r="P121" s="7">
        <v>3</v>
      </c>
      <c r="Q121" s="7">
        <v>151</v>
      </c>
      <c r="R121" s="7">
        <v>30</v>
      </c>
      <c r="S121" s="7">
        <f t="shared" si="37"/>
        <v>0.1</v>
      </c>
      <c r="T121"/>
    </row>
    <row r="122" spans="1:20" s="37" customFormat="1" x14ac:dyDescent="0.25">
      <c r="A122" s="7" t="s">
        <v>2077</v>
      </c>
      <c r="B122" s="7" t="s">
        <v>2078</v>
      </c>
      <c r="C122" s="7" t="s">
        <v>210</v>
      </c>
      <c r="D122" s="7" t="str">
        <f t="shared" si="28"/>
        <v>Morus capensis</v>
      </c>
      <c r="E122" s="7" t="s">
        <v>44</v>
      </c>
      <c r="F122" s="7" t="s">
        <v>16</v>
      </c>
      <c r="G122" s="7">
        <v>2.7</v>
      </c>
      <c r="H122" s="7">
        <v>1</v>
      </c>
      <c r="I122" s="7">
        <v>44</v>
      </c>
      <c r="J122" s="7">
        <v>97.2</v>
      </c>
      <c r="K122" s="7">
        <f t="shared" si="33"/>
        <v>141.19999999999999</v>
      </c>
      <c r="L122" s="7">
        <v>0</v>
      </c>
      <c r="M122" s="7">
        <f t="shared" si="34"/>
        <v>0.31161473087818697</v>
      </c>
      <c r="N122" s="7">
        <f t="shared" si="35"/>
        <v>0.68838526912181308</v>
      </c>
      <c r="O122" s="7">
        <f t="shared" si="36"/>
        <v>0</v>
      </c>
      <c r="P122" s="7">
        <v>3.5</v>
      </c>
      <c r="Q122" s="7" t="s">
        <v>2211</v>
      </c>
      <c r="R122" s="7">
        <v>30</v>
      </c>
      <c r="S122" s="7">
        <f t="shared" si="37"/>
        <v>0.11666666666666667</v>
      </c>
      <c r="T122"/>
    </row>
    <row r="123" spans="1:20" s="37" customFormat="1" x14ac:dyDescent="0.25">
      <c r="A123" s="7" t="s">
        <v>2077</v>
      </c>
      <c r="B123" s="7" t="s">
        <v>2170</v>
      </c>
      <c r="C123" s="7" t="s">
        <v>2177</v>
      </c>
      <c r="D123" s="7" t="str">
        <f t="shared" si="28"/>
        <v>Sula nebouxii</v>
      </c>
      <c r="E123" s="7" t="s">
        <v>15</v>
      </c>
      <c r="F123" s="7" t="s">
        <v>24</v>
      </c>
      <c r="G123" s="7">
        <v>1.54</v>
      </c>
      <c r="H123" s="7">
        <v>2</v>
      </c>
      <c r="I123" s="7">
        <v>41</v>
      </c>
      <c r="J123" s="7">
        <v>102</v>
      </c>
      <c r="K123" s="7">
        <f t="shared" si="33"/>
        <v>143</v>
      </c>
      <c r="L123" s="7">
        <v>56</v>
      </c>
      <c r="M123" s="7">
        <f t="shared" si="34"/>
        <v>0.28671328671328672</v>
      </c>
      <c r="N123" s="7">
        <f t="shared" si="35"/>
        <v>0.71328671328671334</v>
      </c>
      <c r="O123" s="7">
        <f t="shared" si="36"/>
        <v>0.39160839160839161</v>
      </c>
      <c r="P123" s="7">
        <v>4</v>
      </c>
      <c r="Q123" s="7">
        <v>156</v>
      </c>
      <c r="R123" s="7">
        <v>20</v>
      </c>
      <c r="S123" s="7">
        <f t="shared" si="37"/>
        <v>0.2</v>
      </c>
      <c r="T123"/>
    </row>
    <row r="124" spans="1:20" s="37" customFormat="1" x14ac:dyDescent="0.25">
      <c r="A124" s="7" t="s">
        <v>2077</v>
      </c>
      <c r="B124" s="7" t="s">
        <v>2078</v>
      </c>
      <c r="C124" s="7" t="s">
        <v>2079</v>
      </c>
      <c r="D124" s="7" t="str">
        <f t="shared" si="28"/>
        <v>Morus bassanus</v>
      </c>
      <c r="E124" s="7" t="s">
        <v>15</v>
      </c>
      <c r="F124" s="7" t="s">
        <v>50</v>
      </c>
      <c r="G124" s="7">
        <v>3</v>
      </c>
      <c r="H124" s="7">
        <v>1</v>
      </c>
      <c r="I124" s="7">
        <v>43.6</v>
      </c>
      <c r="J124" s="7">
        <v>91</v>
      </c>
      <c r="K124" s="7">
        <f t="shared" si="33"/>
        <v>134.6</v>
      </c>
      <c r="L124" s="7">
        <v>0</v>
      </c>
      <c r="M124" s="7">
        <f t="shared" si="34"/>
        <v>0.32392273402674593</v>
      </c>
      <c r="N124" s="7">
        <f t="shared" si="35"/>
        <v>0.67607726597325413</v>
      </c>
      <c r="O124" s="7">
        <f t="shared" si="36"/>
        <v>0</v>
      </c>
      <c r="P124" s="7">
        <v>4</v>
      </c>
      <c r="Q124" s="7">
        <v>185</v>
      </c>
      <c r="R124" s="7">
        <v>30</v>
      </c>
      <c r="S124" s="7">
        <f t="shared" si="37"/>
        <v>0.13333333333333333</v>
      </c>
      <c r="T124"/>
    </row>
    <row r="125" spans="1:20" s="37" customFormat="1" x14ac:dyDescent="0.25">
      <c r="A125" s="7" t="s">
        <v>2077</v>
      </c>
      <c r="B125" s="7" t="s">
        <v>2078</v>
      </c>
      <c r="C125" s="7" t="s">
        <v>2085</v>
      </c>
      <c r="D125" s="7" t="str">
        <f t="shared" si="28"/>
        <v>Morus serrator</v>
      </c>
      <c r="E125" s="7" t="s">
        <v>15</v>
      </c>
      <c r="F125" s="7" t="s">
        <v>50</v>
      </c>
      <c r="G125" s="7">
        <v>2.2999999999999998</v>
      </c>
      <c r="H125" s="7">
        <v>1</v>
      </c>
      <c r="I125" s="7">
        <v>43.6</v>
      </c>
      <c r="J125" s="7">
        <v>12</v>
      </c>
      <c r="K125" s="7">
        <f t="shared" si="33"/>
        <v>55.6</v>
      </c>
      <c r="L125" s="7">
        <v>0</v>
      </c>
      <c r="M125" s="7">
        <f t="shared" si="34"/>
        <v>0.78417266187050361</v>
      </c>
      <c r="N125" s="7">
        <f t="shared" si="35"/>
        <v>0.21582733812949639</v>
      </c>
      <c r="O125" s="7">
        <f t="shared" si="36"/>
        <v>0</v>
      </c>
      <c r="P125" s="7">
        <v>5</v>
      </c>
      <c r="Q125" s="7"/>
      <c r="R125" s="7">
        <v>30</v>
      </c>
      <c r="S125" s="7">
        <f t="shared" si="37"/>
        <v>0.16666666666666666</v>
      </c>
      <c r="T125"/>
    </row>
    <row r="126" spans="1:20" s="37" customFormat="1" x14ac:dyDescent="0.25">
      <c r="A126" s="7" t="s">
        <v>2077</v>
      </c>
      <c r="B126" s="7" t="s">
        <v>2170</v>
      </c>
      <c r="C126" s="7" t="s">
        <v>2173</v>
      </c>
      <c r="D126" s="7" t="str">
        <f t="shared" si="28"/>
        <v>Sula granti</v>
      </c>
      <c r="E126" s="7" t="s">
        <v>15</v>
      </c>
      <c r="F126" s="7" t="s">
        <v>16</v>
      </c>
      <c r="G126" s="7">
        <v>1.7549999999999999</v>
      </c>
      <c r="H126" s="7">
        <v>1.6</v>
      </c>
      <c r="I126" s="7">
        <v>43</v>
      </c>
      <c r="J126" s="7">
        <v>120</v>
      </c>
      <c r="K126" s="7">
        <f t="shared" si="33"/>
        <v>163</v>
      </c>
      <c r="L126" s="7">
        <v>46</v>
      </c>
      <c r="M126" s="7">
        <f t="shared" si="34"/>
        <v>0.26380368098159507</v>
      </c>
      <c r="N126" s="7">
        <f t="shared" si="35"/>
        <v>0.73619631901840488</v>
      </c>
      <c r="O126" s="7">
        <f t="shared" si="36"/>
        <v>0.2822085889570552</v>
      </c>
      <c r="P126" s="7"/>
      <c r="Q126" s="7"/>
      <c r="R126" s="36">
        <v>21</v>
      </c>
      <c r="S126" s="7">
        <f t="shared" si="37"/>
        <v>0</v>
      </c>
      <c r="T126"/>
    </row>
    <row r="127" spans="1:20" s="37" customFormat="1" x14ac:dyDescent="0.25">
      <c r="A127" s="7" t="s">
        <v>2077</v>
      </c>
      <c r="B127" s="7" t="s">
        <v>2088</v>
      </c>
      <c r="C127" s="7" t="s">
        <v>2089</v>
      </c>
      <c r="D127" s="7" t="str">
        <f t="shared" si="28"/>
        <v>Papasula abbotti</v>
      </c>
      <c r="E127" s="7" t="s">
        <v>96</v>
      </c>
      <c r="F127" s="7" t="s">
        <v>16</v>
      </c>
      <c r="G127" s="7">
        <v>1.46</v>
      </c>
      <c r="H127" s="7">
        <v>1</v>
      </c>
      <c r="I127" s="7">
        <v>56.5</v>
      </c>
      <c r="J127" s="7">
        <v>159.5</v>
      </c>
      <c r="K127" s="7">
        <f t="shared" si="33"/>
        <v>216</v>
      </c>
      <c r="L127" s="7">
        <v>205</v>
      </c>
      <c r="M127" s="7">
        <f t="shared" si="34"/>
        <v>0.26157407407407407</v>
      </c>
      <c r="N127" s="7">
        <f t="shared" si="35"/>
        <v>0.73842592592592593</v>
      </c>
      <c r="O127" s="7">
        <f t="shared" si="36"/>
        <v>0.94907407407407407</v>
      </c>
      <c r="P127" s="7"/>
      <c r="Q127" s="7"/>
      <c r="R127" s="7">
        <v>30</v>
      </c>
      <c r="S127" s="7">
        <f t="shared" si="37"/>
        <v>0</v>
      </c>
      <c r="T127"/>
    </row>
  </sheetData>
  <sortState ref="A2:S127">
    <sortCondition ref="A2:A1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IUCN seabird families</vt:lpstr>
      <vt:lpstr>BURGER</vt:lpstr>
      <vt:lpstr>averages</vt:lpstr>
      <vt:lpstr>PCare Subset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 LAB 4</dc:creator>
  <cp:lastModifiedBy>MLynch</cp:lastModifiedBy>
  <dcterms:created xsi:type="dcterms:W3CDTF">2015-04-21T22:40:56Z</dcterms:created>
  <dcterms:modified xsi:type="dcterms:W3CDTF">2016-03-04T20:18:01Z</dcterms:modified>
</cp:coreProperties>
</file>