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gryphengoss/Desktop/IODP_1302_1308/"/>
    </mc:Choice>
  </mc:AlternateContent>
  <xr:revisionPtr revIDLastSave="0" documentId="13_ncr:1_{9F1393CC-9763-3246-BA47-F37DE469BCE9}" xr6:coauthVersionLast="47" xr6:coauthVersionMax="47" xr10:uidLastSave="{00000000-0000-0000-0000-000000000000}"/>
  <bookViews>
    <workbookView xWindow="0" yWindow="460" windowWidth="28800" windowHeight="17540" firstSheet="1" activeTab="7" xr2:uid="{00000000-000D-0000-FFFF-FFFF00000000}"/>
  </bookViews>
  <sheets>
    <sheet name="SampleList" sheetId="15" r:id="rId1"/>
    <sheet name="1302-Chromic" sheetId="7" r:id="rId2"/>
    <sheet name="1302-AquaR" sheetId="6" r:id="rId3"/>
    <sheet name="Age Depth Tie Points 1302" sheetId="13" r:id="rId4"/>
    <sheet name="1308-Chromic" sheetId="4" r:id="rId5"/>
    <sheet name="1308-AquaR" sheetId="3" r:id="rId6"/>
    <sheet name="Age Depth Tie Points 1308" sheetId="12" r:id="rId7"/>
    <sheet name="d18O" sheetId="10" r:id="rId8"/>
    <sheet name="Plo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corKAHoc3O6ky9y+LiNF/OkGwiQ=="/>
    </ext>
  </extLst>
</workbook>
</file>

<file path=xl/calcChain.xml><?xml version="1.0" encoding="utf-8"?>
<calcChain xmlns="http://schemas.openxmlformats.org/spreadsheetml/2006/main">
  <c r="G34" i="12" l="1"/>
  <c r="G47" i="12"/>
  <c r="G48" i="12"/>
  <c r="G49" i="12"/>
  <c r="G50" i="12"/>
  <c r="G51" i="12"/>
  <c r="M90" i="15"/>
  <c r="M84" i="15"/>
  <c r="M91" i="15"/>
  <c r="M92" i="15"/>
  <c r="M86" i="15"/>
  <c r="M105" i="15"/>
  <c r="M102" i="15"/>
  <c r="M103" i="15"/>
  <c r="M104" i="15"/>
  <c r="M106" i="15"/>
  <c r="M107" i="15"/>
  <c r="M108" i="15"/>
  <c r="M110" i="15"/>
  <c r="M109" i="15"/>
  <c r="M113" i="15"/>
  <c r="M112" i="15"/>
  <c r="M111" i="15"/>
  <c r="M114" i="15"/>
  <c r="M115" i="15"/>
  <c r="M136" i="15"/>
  <c r="M99" i="15"/>
  <c r="M94" i="15"/>
  <c r="M95" i="15"/>
  <c r="M96" i="15"/>
  <c r="M97" i="15"/>
  <c r="M98" i="15"/>
  <c r="M101" i="15"/>
  <c r="M100" i="15"/>
  <c r="M93" i="15"/>
  <c r="M227" i="15"/>
  <c r="M224" i="15"/>
  <c r="M225" i="15"/>
  <c r="M231" i="15"/>
  <c r="M229" i="15"/>
  <c r="M232" i="15"/>
  <c r="M228" i="15"/>
  <c r="M153" i="15"/>
  <c r="M139" i="15"/>
  <c r="M142" i="15"/>
  <c r="M145" i="15"/>
  <c r="M148" i="15"/>
  <c r="M158" i="15"/>
  <c r="M163" i="15"/>
  <c r="M169" i="15"/>
  <c r="M187" i="15"/>
  <c r="M179" i="15"/>
  <c r="M206" i="15"/>
  <c r="M197" i="15"/>
  <c r="M221" i="15"/>
  <c r="M215" i="15"/>
  <c r="M88" i="15"/>
  <c r="M89" i="15"/>
  <c r="M87" i="15"/>
  <c r="M77" i="15"/>
  <c r="M78" i="15"/>
  <c r="M79" i="15"/>
  <c r="M80" i="15"/>
  <c r="M83" i="15"/>
  <c r="M81" i="15"/>
  <c r="M82" i="15"/>
  <c r="M85" i="15"/>
  <c r="M76" i="15"/>
  <c r="M222" i="15"/>
  <c r="M226" i="15"/>
  <c r="M233" i="15"/>
  <c r="M230" i="15"/>
  <c r="M223" i="15"/>
  <c r="G40" i="13"/>
  <c r="G41" i="13"/>
  <c r="G42" i="13"/>
  <c r="G43" i="13"/>
  <c r="G44" i="13"/>
  <c r="G45" i="13"/>
  <c r="F13" i="15"/>
  <c r="F18" i="15"/>
  <c r="F5" i="15"/>
  <c r="F25" i="15"/>
  <c r="F10" i="15"/>
  <c r="F9" i="15"/>
  <c r="F11" i="15"/>
  <c r="F14" i="15"/>
  <c r="F12" i="15"/>
  <c r="F15" i="15"/>
  <c r="F16" i="15"/>
  <c r="F19" i="15"/>
  <c r="F17" i="15"/>
  <c r="F20" i="15"/>
  <c r="F21" i="15"/>
  <c r="F22" i="15"/>
  <c r="F23" i="15"/>
  <c r="F24" i="15"/>
  <c r="F8" i="15"/>
  <c r="F4" i="15"/>
  <c r="F2" i="15"/>
  <c r="F3" i="15"/>
  <c r="F6" i="15"/>
  <c r="F7" i="15"/>
  <c r="F43" i="15"/>
  <c r="F44" i="15"/>
  <c r="F45" i="15"/>
  <c r="F42" i="15"/>
  <c r="F41" i="15"/>
  <c r="F37" i="15"/>
  <c r="F38" i="15"/>
  <c r="F39" i="15"/>
  <c r="F40" i="15"/>
  <c r="F36" i="15"/>
  <c r="F27" i="15"/>
  <c r="F28" i="15"/>
  <c r="F32" i="15"/>
  <c r="F29" i="15"/>
  <c r="F30" i="15"/>
  <c r="F31" i="15"/>
  <c r="F34" i="15"/>
  <c r="F35" i="15"/>
  <c r="F33" i="15"/>
  <c r="F26" i="15"/>
  <c r="G43" i="12"/>
  <c r="G44" i="12"/>
  <c r="G45" i="12"/>
  <c r="G46" i="12"/>
  <c r="I32" i="3"/>
  <c r="I31" i="3"/>
  <c r="I33" i="3"/>
  <c r="I37" i="3"/>
  <c r="I35" i="3"/>
  <c r="I36" i="3"/>
  <c r="I34" i="3"/>
  <c r="G37" i="13"/>
  <c r="G38" i="13"/>
  <c r="G39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41" i="12"/>
  <c r="G42" i="12"/>
  <c r="G40" i="12"/>
  <c r="G39" i="12"/>
  <c r="G38" i="12"/>
  <c r="G37" i="12"/>
  <c r="G36" i="12"/>
  <c r="G35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I21" i="4"/>
  <c r="I13" i="4"/>
  <c r="I14" i="4"/>
  <c r="I15" i="4"/>
  <c r="I16" i="4"/>
  <c r="I17" i="4"/>
  <c r="I18" i="4"/>
  <c r="I19" i="4"/>
  <c r="I20" i="4"/>
  <c r="I22" i="4"/>
  <c r="I23" i="4"/>
  <c r="I24" i="4"/>
  <c r="I12" i="4"/>
  <c r="I27" i="4"/>
  <c r="I26" i="4"/>
  <c r="I29" i="4"/>
  <c r="I28" i="4"/>
  <c r="I25" i="4"/>
  <c r="I35" i="6"/>
  <c r="I36" i="6"/>
  <c r="I37" i="6"/>
  <c r="I38" i="6"/>
  <c r="I39" i="6"/>
  <c r="I34" i="6"/>
  <c r="I33" i="6"/>
  <c r="I32" i="6"/>
  <c r="I31" i="6"/>
  <c r="I23" i="6"/>
  <c r="I24" i="6"/>
  <c r="I25" i="6"/>
  <c r="I26" i="6"/>
  <c r="I27" i="6"/>
  <c r="I29" i="6"/>
  <c r="I30" i="6"/>
  <c r="I28" i="6"/>
  <c r="I22" i="6"/>
  <c r="I12" i="6"/>
  <c r="I10" i="6"/>
  <c r="I13" i="6"/>
  <c r="I15" i="6"/>
  <c r="I16" i="6"/>
  <c r="I18" i="6"/>
  <c r="I19" i="6"/>
  <c r="I20" i="6"/>
  <c r="I11" i="6"/>
  <c r="I17" i="6"/>
  <c r="I21" i="6"/>
  <c r="I2" i="6"/>
  <c r="I4" i="6"/>
  <c r="I14" i="6"/>
  <c r="I3" i="6"/>
  <c r="I6" i="6"/>
  <c r="I7" i="6"/>
  <c r="I5" i="6"/>
  <c r="I8" i="6"/>
  <c r="I9" i="6"/>
  <c r="I4" i="7"/>
  <c r="I8" i="7"/>
  <c r="I5" i="7"/>
  <c r="I12" i="7"/>
  <c r="I15" i="7"/>
  <c r="I16" i="7"/>
  <c r="I35" i="7"/>
  <c r="I36" i="7"/>
  <c r="I33" i="7"/>
  <c r="I34" i="7"/>
  <c r="I31" i="7"/>
  <c r="I29" i="7"/>
  <c r="I32" i="7"/>
  <c r="I30" i="7"/>
  <c r="I22" i="7"/>
  <c r="I23" i="7"/>
  <c r="I25" i="7"/>
  <c r="I24" i="7"/>
  <c r="I28" i="7"/>
  <c r="I26" i="7"/>
  <c r="I27" i="7"/>
  <c r="I21" i="7"/>
  <c r="I11" i="7"/>
  <c r="I13" i="7"/>
  <c r="I14" i="7"/>
  <c r="I17" i="7"/>
  <c r="I18" i="7"/>
  <c r="I10" i="7"/>
  <c r="I19" i="7"/>
  <c r="I20" i="7"/>
  <c r="I9" i="7"/>
  <c r="I3" i="7"/>
  <c r="I6" i="7"/>
  <c r="I7" i="7"/>
  <c r="I2" i="7"/>
</calcChain>
</file>

<file path=xl/sharedStrings.xml><?xml version="1.0" encoding="utf-8"?>
<sst xmlns="http://schemas.openxmlformats.org/spreadsheetml/2006/main" count="1296" uniqueCount="619">
  <si>
    <t>Y371-1</t>
  </si>
  <si>
    <t>Y364-2</t>
  </si>
  <si>
    <t>1302A-8H-5-18-20</t>
  </si>
  <si>
    <t>Y310-1</t>
  </si>
  <si>
    <t>1302A-8H-5-62-64</t>
  </si>
  <si>
    <t>Y211-2</t>
  </si>
  <si>
    <t>Y310-2</t>
  </si>
  <si>
    <t>1302A-8H-5-106-108</t>
  </si>
  <si>
    <t>Y310-3</t>
  </si>
  <si>
    <t>1302A-8H-6-148-150</t>
  </si>
  <si>
    <t>1302A-8H-6-26-28</t>
  </si>
  <si>
    <t>Y310-4</t>
  </si>
  <si>
    <t>1302A-9H-3-104-106</t>
  </si>
  <si>
    <t>Y310-6</t>
  </si>
  <si>
    <t>Y211-6</t>
  </si>
  <si>
    <t>Y294-1</t>
  </si>
  <si>
    <t>Y218-1</t>
  </si>
  <si>
    <t>Y294-2</t>
  </si>
  <si>
    <t>Y218-2</t>
  </si>
  <si>
    <t>Y294-3</t>
  </si>
  <si>
    <t>Y218-3</t>
  </si>
  <si>
    <t>Y294-4</t>
  </si>
  <si>
    <t>Y218-4</t>
  </si>
  <si>
    <t>Y294-5</t>
  </si>
  <si>
    <t>Y218-5</t>
  </si>
  <si>
    <t>Y294-6</t>
  </si>
  <si>
    <t>1302A-9H-6-90-92</t>
  </si>
  <si>
    <t>Y310-7</t>
  </si>
  <si>
    <t>1302A-9H-7-74-76</t>
  </si>
  <si>
    <t>Y218-6</t>
  </si>
  <si>
    <t>1302A-10H-1-36-38</t>
  </si>
  <si>
    <t>Y311-1</t>
  </si>
  <si>
    <t>1302A-10H-2-28-30</t>
  </si>
  <si>
    <t>Y311-2</t>
  </si>
  <si>
    <t>1302A-10H-3-23-25</t>
  </si>
  <si>
    <t>Y221-5</t>
  </si>
  <si>
    <t>Y326-8</t>
  </si>
  <si>
    <t>1302A-10H-4-23-25</t>
  </si>
  <si>
    <t>Y311-4</t>
  </si>
  <si>
    <t>1302A-10H-4-24</t>
  </si>
  <si>
    <t>Y221-6</t>
  </si>
  <si>
    <t>1302A-10H-4-107-109</t>
  </si>
  <si>
    <t>Y364-3</t>
  </si>
  <si>
    <t>1302A-10H-5-84-86</t>
  </si>
  <si>
    <t>1302A-10H-5-133-135</t>
  </si>
  <si>
    <t>Y311-6</t>
  </si>
  <si>
    <t>Y371-4</t>
  </si>
  <si>
    <t>Y364-5</t>
  </si>
  <si>
    <t>Y371-5</t>
  </si>
  <si>
    <t>Y364-6</t>
  </si>
  <si>
    <t>Y371-6</t>
  </si>
  <si>
    <t>1302A-12H-1-38-40</t>
  </si>
  <si>
    <t>Y371-7</t>
  </si>
  <si>
    <t>1302A-12H-3-18-20</t>
  </si>
  <si>
    <t>Y311-7</t>
  </si>
  <si>
    <t>1302A-12H-4-33-35</t>
  </si>
  <si>
    <t>Y213-2</t>
  </si>
  <si>
    <t>Y311-8</t>
  </si>
  <si>
    <t>1302A-12H-5-58-60</t>
  </si>
  <si>
    <t>Y311-9</t>
  </si>
  <si>
    <t>1302B-8H-4-98-100</t>
  </si>
  <si>
    <t>Y318-2</t>
  </si>
  <si>
    <t>Y294-8</t>
  </si>
  <si>
    <t>1302B-8H-5-74-76</t>
  </si>
  <si>
    <t>Y326-9</t>
  </si>
  <si>
    <t>1308A-5H-6-2.0</t>
  </si>
  <si>
    <t>Y190-3</t>
  </si>
  <si>
    <t>1308B-5H-5-5-124</t>
  </si>
  <si>
    <t>Y190-4</t>
  </si>
  <si>
    <t>1308B-5H-7-63</t>
  </si>
  <si>
    <t>1308C-80.7</t>
  </si>
  <si>
    <t>1308C-81.20</t>
  </si>
  <si>
    <t>1308C-81.88</t>
  </si>
  <si>
    <t>1308C-83.90</t>
  </si>
  <si>
    <t>1308C-84.30</t>
  </si>
  <si>
    <t>1308C-84.60</t>
  </si>
  <si>
    <t>1308C-85.30</t>
  </si>
  <si>
    <t>1308C-86.50</t>
  </si>
  <si>
    <t>1308C-87.60</t>
  </si>
  <si>
    <t>1308C-87.80</t>
  </si>
  <si>
    <t>1308C-87.88</t>
  </si>
  <si>
    <t>1308C-88.80</t>
  </si>
  <si>
    <t>1308E-29.20</t>
  </si>
  <si>
    <t>1308E-29.60</t>
  </si>
  <si>
    <t>1308E-30.60</t>
  </si>
  <si>
    <t>1308E-30.70</t>
  </si>
  <si>
    <t>1308E-30.80</t>
  </si>
  <si>
    <t>1308E-31.40</t>
  </si>
  <si>
    <t>1308E-31.80</t>
  </si>
  <si>
    <t>1308E-32.40</t>
  </si>
  <si>
    <t>1308E-33.60</t>
  </si>
  <si>
    <t>1308E-33.70</t>
  </si>
  <si>
    <t>1308E-34.00</t>
  </si>
  <si>
    <t>1308E-34.10</t>
  </si>
  <si>
    <t>1308E-34.70</t>
  </si>
  <si>
    <t>1308E-34.80</t>
  </si>
  <si>
    <t>1308E-34.90</t>
  </si>
  <si>
    <t>1308E-35.00</t>
  </si>
  <si>
    <t>1308E-35.10</t>
  </si>
  <si>
    <t>1308E-35.20</t>
  </si>
  <si>
    <t>1308E-35.30</t>
  </si>
  <si>
    <t>1308E-35.40</t>
  </si>
  <si>
    <t>1308E-35.50</t>
  </si>
  <si>
    <t>1308E-35.60</t>
  </si>
  <si>
    <t>1308E-35.70</t>
  </si>
  <si>
    <t>1308E-35.90</t>
  </si>
  <si>
    <t>Sample Name</t>
  </si>
  <si>
    <t>Batch/Sample</t>
  </si>
  <si>
    <t>Re (ppb)</t>
  </si>
  <si>
    <t>±</t>
  </si>
  <si>
    <t>Os (ppt)</t>
  </si>
  <si>
    <t>192Os (ppt)</t>
  </si>
  <si>
    <t>187Re/188Os</t>
  </si>
  <si>
    <t>187Os/188Os</t>
  </si>
  <si>
    <t>rho</t>
  </si>
  <si>
    <t>% Re Blank</t>
  </si>
  <si>
    <t>% 187Os Blank</t>
  </si>
  <si>
    <t>% 188Os Blank</t>
  </si>
  <si>
    <t>Osi @ 0.5 myr</t>
  </si>
  <si>
    <t>Os-Mag</t>
  </si>
  <si>
    <t>Sample Wt (g)</t>
  </si>
  <si>
    <t>Spike Wt (g)</t>
  </si>
  <si>
    <t>Y101-1</t>
  </si>
  <si>
    <t>Mag-51</t>
  </si>
  <si>
    <t>Y101-2</t>
  </si>
  <si>
    <t>Y101-3</t>
  </si>
  <si>
    <t>Y101-4</t>
  </si>
  <si>
    <t>-</t>
  </si>
  <si>
    <t>Y101-7</t>
  </si>
  <si>
    <t>Y117-1</t>
  </si>
  <si>
    <t>Mag 61</t>
  </si>
  <si>
    <t>Y117-3</t>
  </si>
  <si>
    <t>Y117-4</t>
  </si>
  <si>
    <t>Y117-6</t>
  </si>
  <si>
    <t>1308E-34.30</t>
  </si>
  <si>
    <t>Y121-1</t>
  </si>
  <si>
    <t>1308E-34.60</t>
  </si>
  <si>
    <t>Y121-2</t>
  </si>
  <si>
    <t>Y121-3</t>
  </si>
  <si>
    <t>Y121-4</t>
  </si>
  <si>
    <t>x</t>
  </si>
  <si>
    <t>Y128-5</t>
  </si>
  <si>
    <t>Mag 67</t>
  </si>
  <si>
    <t>Y128-7</t>
  </si>
  <si>
    <t>Y148-1</t>
  </si>
  <si>
    <t>Mag 99</t>
  </si>
  <si>
    <t>Y148-2</t>
  </si>
  <si>
    <t>1308C-82.90</t>
  </si>
  <si>
    <t>Y148-3</t>
  </si>
  <si>
    <t xml:space="preserve">Mag 97 </t>
  </si>
  <si>
    <t>Y148-4</t>
  </si>
  <si>
    <t>Mag 96/97</t>
  </si>
  <si>
    <t>Y148-5</t>
  </si>
  <si>
    <t xml:space="preserve">Mag 98 </t>
  </si>
  <si>
    <t>Y148-6</t>
  </si>
  <si>
    <t xml:space="preserve">Mag 118 </t>
  </si>
  <si>
    <t>Y148-7</t>
  </si>
  <si>
    <t>Mag 118</t>
  </si>
  <si>
    <t>Y149-1</t>
  </si>
  <si>
    <t>Y149-2</t>
  </si>
  <si>
    <t>Y149-3</t>
  </si>
  <si>
    <t>Y149-4</t>
  </si>
  <si>
    <t>Y149-5</t>
  </si>
  <si>
    <t>Y149-6</t>
  </si>
  <si>
    <t xml:space="preserve">Mag 119 </t>
  </si>
  <si>
    <t>Y99-1</t>
  </si>
  <si>
    <t>Y99-2</t>
  </si>
  <si>
    <t>Y99-5</t>
  </si>
  <si>
    <t>Y99-6</t>
  </si>
  <si>
    <t>Y99-8</t>
  </si>
  <si>
    <t>Y136-1</t>
  </si>
  <si>
    <t xml:space="preserve">Mag 69 </t>
  </si>
  <si>
    <t>Y136-2</t>
  </si>
  <si>
    <t>Y136-3</t>
  </si>
  <si>
    <t>Y136-4</t>
  </si>
  <si>
    <t>Y136-6</t>
  </si>
  <si>
    <t>Mag 78</t>
  </si>
  <si>
    <t>Y140-1</t>
  </si>
  <si>
    <t>Mag 74</t>
  </si>
  <si>
    <t>Y140-2</t>
  </si>
  <si>
    <t>Mag 75</t>
  </si>
  <si>
    <t>Y140-3</t>
  </si>
  <si>
    <t>Y140-4</t>
  </si>
  <si>
    <t>Y140-5</t>
  </si>
  <si>
    <t>Y140-6</t>
  </si>
  <si>
    <t>Y158-1</t>
  </si>
  <si>
    <t xml:space="preserve">Mag 94 </t>
  </si>
  <si>
    <t>Y158-2</t>
  </si>
  <si>
    <t>Y158-3</t>
  </si>
  <si>
    <t>Mag 93</t>
  </si>
  <si>
    <t>Y158-4</t>
  </si>
  <si>
    <t xml:space="preserve">Mag 93 </t>
  </si>
  <si>
    <t>Y158-5</t>
  </si>
  <si>
    <t>Y158-6</t>
  </si>
  <si>
    <t>Y158-7</t>
  </si>
  <si>
    <t>Y158-8</t>
  </si>
  <si>
    <t>1308E-34.48</t>
  </si>
  <si>
    <t>Y176-1</t>
  </si>
  <si>
    <t>Mag 121</t>
  </si>
  <si>
    <t>Y176-2</t>
  </si>
  <si>
    <t>Y176-3</t>
  </si>
  <si>
    <t xml:space="preserve">1308E-28.60 </t>
  </si>
  <si>
    <t>Y179-1</t>
  </si>
  <si>
    <t xml:space="preserve">Mag 123 </t>
  </si>
  <si>
    <t>Y179-2</t>
  </si>
  <si>
    <t>Mag 124</t>
  </si>
  <si>
    <t>Y179-3</t>
  </si>
  <si>
    <t>Y179-4</t>
  </si>
  <si>
    <t>Y179-5</t>
  </si>
  <si>
    <t>Y179-6</t>
  </si>
  <si>
    <t>Y180-1</t>
  </si>
  <si>
    <t>Mag 125</t>
  </si>
  <si>
    <t>Y180-2</t>
  </si>
  <si>
    <t>Y180-3</t>
  </si>
  <si>
    <t>Y180-4</t>
  </si>
  <si>
    <t>Y180-5</t>
  </si>
  <si>
    <t>Y180-6</t>
  </si>
  <si>
    <t>Y180-7</t>
  </si>
  <si>
    <t>Y185-1</t>
  </si>
  <si>
    <t>Mag 134</t>
  </si>
  <si>
    <t>Y185-4</t>
  </si>
  <si>
    <t xml:space="preserve">Mag 130 </t>
  </si>
  <si>
    <t>Y185-5</t>
  </si>
  <si>
    <t>Mag 130</t>
  </si>
  <si>
    <t>Y188-5</t>
  </si>
  <si>
    <t>Y188-6</t>
  </si>
  <si>
    <t>Y188-7</t>
  </si>
  <si>
    <t xml:space="preserve">Mag 136 </t>
  </si>
  <si>
    <t>Mag 136</t>
  </si>
  <si>
    <t>1302A-8H-5-18</t>
  </si>
  <si>
    <t>Y211-1</t>
  </si>
  <si>
    <t xml:space="preserve">Mag 159 </t>
  </si>
  <si>
    <t>1302A-8H-5-62</t>
  </si>
  <si>
    <t>1302A-8H-5-106</t>
  </si>
  <si>
    <t>Y211-3</t>
  </si>
  <si>
    <t>Y211-4</t>
  </si>
  <si>
    <t>Y211-5</t>
  </si>
  <si>
    <t>1302A-9H-3-28</t>
  </si>
  <si>
    <t>1302A-9H-4-20</t>
  </si>
  <si>
    <t>Mag 169</t>
  </si>
  <si>
    <t>1302A-9H-4-90</t>
  </si>
  <si>
    <t>1302A-9H-5-10</t>
  </si>
  <si>
    <t>1302A-9H-5-88</t>
  </si>
  <si>
    <t>1302A-9H-6-10</t>
  </si>
  <si>
    <t>1302A-9H-7-74</t>
  </si>
  <si>
    <t>1302A-9H-3-104</t>
  </si>
  <si>
    <t>Y221-1</t>
  </si>
  <si>
    <t>Mag 171</t>
  </si>
  <si>
    <t>1302A-9H-6-90</t>
  </si>
  <si>
    <t>Y221-2</t>
  </si>
  <si>
    <t>Mag171</t>
  </si>
  <si>
    <t>Y221-3</t>
  </si>
  <si>
    <t>1302A-10H-3-23</t>
  </si>
  <si>
    <t>1302A-10H-5-84</t>
  </si>
  <si>
    <t>Y221-7</t>
  </si>
  <si>
    <t>1302A-12H-5-58</t>
  </si>
  <si>
    <t>Y213-1</t>
  </si>
  <si>
    <t>Mag 162</t>
  </si>
  <si>
    <t>1302A-12H-4-33</t>
  </si>
  <si>
    <t>1302A-12H-3-18</t>
  </si>
  <si>
    <t>Y213-3</t>
  </si>
  <si>
    <t>1302A-10H-5-135</t>
  </si>
  <si>
    <t>Y213-4</t>
  </si>
  <si>
    <t>1302B-8H-5-74</t>
  </si>
  <si>
    <t>Y228-2</t>
  </si>
  <si>
    <t>Mag 228</t>
  </si>
  <si>
    <t>1302B-8H-7-98</t>
  </si>
  <si>
    <t>Y228-3</t>
  </si>
  <si>
    <t>Y317-1</t>
  </si>
  <si>
    <t>Mag 290</t>
  </si>
  <si>
    <t>Y317-6</t>
  </si>
  <si>
    <t>Y317-7</t>
  </si>
  <si>
    <t>Y358-2</t>
  </si>
  <si>
    <t>Mag 333</t>
  </si>
  <si>
    <t>Y358-3</t>
  </si>
  <si>
    <t>Y358-4</t>
  </si>
  <si>
    <t>1302A-10H-4-84-86</t>
  </si>
  <si>
    <t>Y358-5</t>
  </si>
  <si>
    <t>Y358-6</t>
  </si>
  <si>
    <t>1302A-8H-CC-19-21</t>
  </si>
  <si>
    <t>Mag 345</t>
  </si>
  <si>
    <t>1302A-11H-1-64-66</t>
  </si>
  <si>
    <t>1302A-11H-2-100-101</t>
  </si>
  <si>
    <t>1302A-11H-6-38-40</t>
  </si>
  <si>
    <t>1302A-9-3-26-28</t>
  </si>
  <si>
    <t>Mag 252</t>
  </si>
  <si>
    <t>1302A-9-4-20-22</t>
  </si>
  <si>
    <t>1302A-9-4-90-92</t>
  </si>
  <si>
    <t>1302A-9-5-10-12</t>
  </si>
  <si>
    <t>1302A-9-5-86-88</t>
  </si>
  <si>
    <t>1302A-9-6-10-12</t>
  </si>
  <si>
    <t>1302B-8-4-98-100</t>
  </si>
  <si>
    <t>1302B-8-5-74-76</t>
  </si>
  <si>
    <t>Y296-1</t>
  </si>
  <si>
    <t>Mag 250</t>
  </si>
  <si>
    <t>Mag 283</t>
  </si>
  <si>
    <t>Y310-5</t>
  </si>
  <si>
    <t>Y310-8</t>
  </si>
  <si>
    <t>Mag 288</t>
  </si>
  <si>
    <t>Y311-5</t>
  </si>
  <si>
    <t>Mag 289</t>
  </si>
  <si>
    <t>Mag 274</t>
  </si>
  <si>
    <t>Y364-1</t>
  </si>
  <si>
    <t>Mag 344</t>
  </si>
  <si>
    <t>Y364-4</t>
  </si>
  <si>
    <t>Site</t>
  </si>
  <si>
    <t>10H</t>
  </si>
  <si>
    <t>11H</t>
  </si>
  <si>
    <t>12H</t>
  </si>
  <si>
    <t>8H</t>
  </si>
  <si>
    <t>9H</t>
  </si>
  <si>
    <t>Hole</t>
  </si>
  <si>
    <t xml:space="preserve">Core </t>
  </si>
  <si>
    <t>Section</t>
  </si>
  <si>
    <t>1308E-34.20</t>
  </si>
  <si>
    <t>1308E-34.40</t>
  </si>
  <si>
    <t>1308E-34.4</t>
  </si>
  <si>
    <t>1308E-34.6</t>
  </si>
  <si>
    <t>1308E-34.8</t>
  </si>
  <si>
    <t>1308E-35.2</t>
  </si>
  <si>
    <t>1308E-35.4</t>
  </si>
  <si>
    <t>1308E-35.6</t>
  </si>
  <si>
    <t>1308E-87.30</t>
  </si>
  <si>
    <t>d18O age</t>
  </si>
  <si>
    <t>d18O stand error per mil</t>
  </si>
  <si>
    <t>https://lorraine-lisiecki.com/LR04stack.txt</t>
  </si>
  <si>
    <t>1308A-6H-1-76</t>
  </si>
  <si>
    <t>1308A-5H-4-125.5</t>
  </si>
  <si>
    <t>1308A-5H-5-26</t>
  </si>
  <si>
    <t>1308A-6H-1-66</t>
  </si>
  <si>
    <t>1308B-5H-6-134</t>
  </si>
  <si>
    <t>1302A-11H-1 13-15</t>
  </si>
  <si>
    <t>1302A-11H-6-80- 81</t>
  </si>
  <si>
    <t>1302A-12H-1-38-90</t>
  </si>
  <si>
    <t>Y398-1</t>
  </si>
  <si>
    <t>Y398-3</t>
  </si>
  <si>
    <t>Y398-4</t>
  </si>
  <si>
    <t>Mag357</t>
  </si>
  <si>
    <t>1308A-6H-1- 32</t>
  </si>
  <si>
    <t>Y398-5</t>
  </si>
  <si>
    <t>Y398-6</t>
  </si>
  <si>
    <t>Y398-7</t>
  </si>
  <si>
    <t>A</t>
  </si>
  <si>
    <t>B</t>
  </si>
  <si>
    <t>Top Interval (cm)</t>
  </si>
  <si>
    <t>Bottom Interval (cm)</t>
  </si>
  <si>
    <t>Age Increment</t>
  </si>
  <si>
    <t>303-U1302A-</t>
  </si>
  <si>
    <t>offset</t>
  </si>
  <si>
    <t>top mcd (Sampling Splice)</t>
  </si>
  <si>
    <t>cmcd sampling splice</t>
  </si>
  <si>
    <t>13H</t>
  </si>
  <si>
    <t>Depth MCD</t>
  </si>
  <si>
    <t>Section length:</t>
  </si>
  <si>
    <t>303-U1302B-</t>
  </si>
  <si>
    <t>Data location:</t>
  </si>
  <si>
    <t>https://drive.google.com/drive/u/1/folders/1BzfLCnsVDMPn-3vvCh_SdqqyzWez4l-5</t>
  </si>
  <si>
    <t>Table T27: Shipboard compsite and corrected composite depths</t>
  </si>
  <si>
    <t>Table T28: Shipboard compsite and corrected composite depths</t>
  </si>
  <si>
    <t>303-U1308A-</t>
  </si>
  <si>
    <t>303-U1308B-</t>
  </si>
  <si>
    <t>5H</t>
  </si>
  <si>
    <t>6H</t>
  </si>
  <si>
    <t>303-U1308C-</t>
  </si>
  <si>
    <t>Core</t>
  </si>
  <si>
    <t>C</t>
  </si>
  <si>
    <t>E</t>
  </si>
  <si>
    <t>80.4</t>
  </si>
  <si>
    <t>10.21</t>
  </si>
  <si>
    <t>90.61</t>
  </si>
  <si>
    <t>303-U1308E-</t>
  </si>
  <si>
    <t>4H</t>
  </si>
  <si>
    <t>3H</t>
  </si>
  <si>
    <t>Age-Depth Tie points</t>
  </si>
  <si>
    <t>depth (use the same scale as your samples - MCD is best!)</t>
  </si>
  <si>
    <t>Age of tiepoint (kyr)</t>
  </si>
  <si>
    <t>Depth of your sample (mcd)</t>
  </si>
  <si>
    <t>Age rel PETM (ka)</t>
  </si>
  <si>
    <t>Seafloor</t>
  </si>
  <si>
    <t>https://doi.org/10.1029/2008PA001591</t>
  </si>
  <si>
    <t>Hodell et al 2008</t>
  </si>
  <si>
    <t>Depth-age points from Hodell Table 2: https://agupubs.onlinelibrary.wiley.com/action/downloadSupplement?doi=10.1029%2F2008PA001591&amp;file=palo1490-sup-0007-t02.txt</t>
  </si>
  <si>
    <t>https://doi.org/10.1016/j.margeo.2010.11.001</t>
  </si>
  <si>
    <t>Hillaire-Marcel et al 2011</t>
  </si>
  <si>
    <t>Depth-age points from Hillaire-Marcel et al 2011 Table 1</t>
  </si>
  <si>
    <t>1308A-5H-5-92.5</t>
  </si>
  <si>
    <t>1308B-5H-6-64</t>
  </si>
  <si>
    <t>1308B-5H-5-124</t>
  </si>
  <si>
    <t>Mag359</t>
  </si>
  <si>
    <t>Mag360</t>
  </si>
  <si>
    <t>Mag361</t>
  </si>
  <si>
    <t>Mag362</t>
  </si>
  <si>
    <t>Mag363</t>
  </si>
  <si>
    <t>Mag364</t>
  </si>
  <si>
    <t>Mag365</t>
  </si>
  <si>
    <t>Y402</t>
  </si>
  <si>
    <t>#</t>
  </si>
  <si>
    <t>1308C-6H-6-134</t>
  </si>
  <si>
    <t>1308C-6H-2-43</t>
  </si>
  <si>
    <t>1308C-6H-6-10</t>
  </si>
  <si>
    <t>1308C-6H-5-43</t>
  </si>
  <si>
    <t>1308C-6H-2-136</t>
  </si>
  <si>
    <t>1308C-7H-1-124</t>
  </si>
  <si>
    <t>1308C-7H-6-118</t>
  </si>
  <si>
    <t>1308C-7H-4-28</t>
  </si>
  <si>
    <t>1308C-7H-6-48</t>
  </si>
  <si>
    <t>1308C-7H-5-38</t>
  </si>
  <si>
    <t>1308C-7H-3-18</t>
  </si>
  <si>
    <t>1308C-7H-7-70</t>
  </si>
  <si>
    <t>1308C-7H-2-20</t>
  </si>
  <si>
    <t>1308C-7H-7-102</t>
  </si>
  <si>
    <t>1308C-8H-4-120</t>
  </si>
  <si>
    <t>1308C-8H-4-81</t>
  </si>
  <si>
    <t>1308C-8H-3-0</t>
  </si>
  <si>
    <t>1308C-8H-2-13</t>
  </si>
  <si>
    <t>1308C-8H-1-25</t>
  </si>
  <si>
    <t>1308C-8H-3-101</t>
  </si>
  <si>
    <t>1308C-8H-4-50</t>
  </si>
  <si>
    <t>1308C-8H-5-8</t>
  </si>
  <si>
    <t>1308C-8H-4-0</t>
  </si>
  <si>
    <t>1308C-8H-5-146</t>
  </si>
  <si>
    <t>1308C-8H-5-44</t>
  </si>
  <si>
    <t>1308C-8H-6-97</t>
  </si>
  <si>
    <t>1308C-8H-7-53</t>
  </si>
  <si>
    <t>1308C-8H-3-53</t>
  </si>
  <si>
    <t>1308C-9H-5-31</t>
  </si>
  <si>
    <t>1308C-9H-5-108</t>
  </si>
  <si>
    <t>1308C-9H-1-141</t>
  </si>
  <si>
    <t>1308C-9H-3-4</t>
  </si>
  <si>
    <t>1308C-9H-2-32</t>
  </si>
  <si>
    <t>1308C-9H-3-84</t>
  </si>
  <si>
    <t>1308C-9H-2-74</t>
  </si>
  <si>
    <t>1308C-9H-4-27</t>
  </si>
  <si>
    <t>1308C-9H-2-114</t>
  </si>
  <si>
    <t>1308C-9H-6-42</t>
  </si>
  <si>
    <t>1308C-9H-3-40</t>
  </si>
  <si>
    <t>1308C-9H-4-104</t>
  </si>
  <si>
    <t>1308C-9H-6-108</t>
  </si>
  <si>
    <t>1308C-9H-2-12</t>
  </si>
  <si>
    <t>1308C-9H-2-53</t>
  </si>
  <si>
    <t>1308C-10H-2-74</t>
  </si>
  <si>
    <t>1308C-10H-1-45</t>
  </si>
  <si>
    <t>1308C-10H-3-23</t>
  </si>
  <si>
    <t>1308C-10H-3-122</t>
  </si>
  <si>
    <t>1308E-10H-2-122</t>
  </si>
  <si>
    <t>1308E-10H-3-6</t>
  </si>
  <si>
    <t>1308E-10H-2-21</t>
  </si>
  <si>
    <t>1308E-10H-3-40</t>
  </si>
  <si>
    <t>1308E-10H-3-74</t>
  </si>
  <si>
    <t>1308E-10H-2-88</t>
  </si>
  <si>
    <t>1308E-10H-2-54</t>
  </si>
  <si>
    <t>1308E-28.6</t>
  </si>
  <si>
    <t>1308E-28.7</t>
  </si>
  <si>
    <t>1308E-28.8</t>
  </si>
  <si>
    <t>1308E-28.9</t>
  </si>
  <si>
    <t>1308E-29.0</t>
  </si>
  <si>
    <t>1308E-29.1</t>
  </si>
  <si>
    <t>1308E-29.2</t>
  </si>
  <si>
    <t>1308E-29.3</t>
  </si>
  <si>
    <t>1308E-29.4</t>
  </si>
  <si>
    <t>1308E-29.5</t>
  </si>
  <si>
    <t>1308E-29.6</t>
  </si>
  <si>
    <t>1308E-29.7</t>
  </si>
  <si>
    <t>1308E-29.8</t>
  </si>
  <si>
    <t>1308E-29.9</t>
  </si>
  <si>
    <t>1308E-29.98</t>
  </si>
  <si>
    <t>1308E-30.1</t>
  </si>
  <si>
    <t>1308E-30.2</t>
  </si>
  <si>
    <t>1308E-30.3</t>
  </si>
  <si>
    <t>1308E-30.4</t>
  </si>
  <si>
    <t>1308E-30.5</t>
  </si>
  <si>
    <t>1308E-30.6</t>
  </si>
  <si>
    <t>1308E-30.7</t>
  </si>
  <si>
    <t>1308E-30.8</t>
  </si>
  <si>
    <t>1308E-30.9</t>
  </si>
  <si>
    <t>1308E-31.0</t>
  </si>
  <si>
    <t>1308E-31.1</t>
  </si>
  <si>
    <t>1308E-31.2</t>
  </si>
  <si>
    <t>1308E-31.3</t>
  </si>
  <si>
    <t>1308E-31.4</t>
  </si>
  <si>
    <t>1308E-31.5</t>
  </si>
  <si>
    <t>1308E-31.6</t>
  </si>
  <si>
    <t>1308E-31.7</t>
  </si>
  <si>
    <t>1308E-31.8</t>
  </si>
  <si>
    <t>1308E-31.9</t>
  </si>
  <si>
    <t>1308E-32.0</t>
  </si>
  <si>
    <t>1308E-32.1</t>
  </si>
  <si>
    <t>1308E-32.2</t>
  </si>
  <si>
    <t>1308E-32.3</t>
  </si>
  <si>
    <t>1308E-32.4</t>
  </si>
  <si>
    <t>1308E-32.5</t>
  </si>
  <si>
    <t>1308E-32.6</t>
  </si>
  <si>
    <t>1308E-32.7</t>
  </si>
  <si>
    <t>1308E-32.8</t>
  </si>
  <si>
    <t>1308E-32.9</t>
  </si>
  <si>
    <t>1308E-32.98</t>
  </si>
  <si>
    <t>1308E-33.1</t>
  </si>
  <si>
    <t>1308E-33.2</t>
  </si>
  <si>
    <t>1308E-33.3</t>
  </si>
  <si>
    <t>1308E-33.4</t>
  </si>
  <si>
    <t>1308E-33.5</t>
  </si>
  <si>
    <t>1308E-33.6</t>
  </si>
  <si>
    <t>1308E-33.7</t>
  </si>
  <si>
    <t>1308E-33.8</t>
  </si>
  <si>
    <t>1308E-33.9</t>
  </si>
  <si>
    <t>1308E-34.0</t>
  </si>
  <si>
    <t>1308E-34.1</t>
  </si>
  <si>
    <t>1308E-34.2</t>
  </si>
  <si>
    <t>1308E-34.3</t>
  </si>
  <si>
    <t>1308E-34.7</t>
  </si>
  <si>
    <t>1308E-34.9</t>
  </si>
  <si>
    <t>1308E-35.0</t>
  </si>
  <si>
    <t>1308E-35.1</t>
  </si>
  <si>
    <t>1308E-35.3</t>
  </si>
  <si>
    <t>1308E-35.5</t>
  </si>
  <si>
    <t>1308E-35.7</t>
  </si>
  <si>
    <t>1308E-35.8</t>
  </si>
  <si>
    <t>1308E-35.9</t>
  </si>
  <si>
    <t>1308C-86.0</t>
  </si>
  <si>
    <t>1308C-86.1</t>
  </si>
  <si>
    <t>1308C-86.2</t>
  </si>
  <si>
    <t>1308C-86.3</t>
  </si>
  <si>
    <t>1308C-86.5</t>
  </si>
  <si>
    <t>1308C-86.38</t>
  </si>
  <si>
    <t>1308C-86.6</t>
  </si>
  <si>
    <t>1308C-86.7</t>
  </si>
  <si>
    <t>1308C-86.8</t>
  </si>
  <si>
    <t>1308C-86.9</t>
  </si>
  <si>
    <t>1308C-87.0</t>
  </si>
  <si>
    <t>1308C-87.1</t>
  </si>
  <si>
    <t>1308C-87.2</t>
  </si>
  <si>
    <t>1308C-87.3</t>
  </si>
  <si>
    <t>1308C-87.4</t>
  </si>
  <si>
    <t>1308C-87.5</t>
  </si>
  <si>
    <t>1308C-87.6</t>
  </si>
  <si>
    <t>1308C-87.7</t>
  </si>
  <si>
    <t>1308C-87.8</t>
  </si>
  <si>
    <t>1308C-88.0</t>
  </si>
  <si>
    <t>1308C-88.1</t>
  </si>
  <si>
    <t>1308C-88.2</t>
  </si>
  <si>
    <t>1308C-88.3</t>
  </si>
  <si>
    <t>1308C-88.4</t>
  </si>
  <si>
    <t>1308C-88.5</t>
  </si>
  <si>
    <t>1308C-88.6</t>
  </si>
  <si>
    <t>1308C-88.7</t>
  </si>
  <si>
    <t>1308C-88.9</t>
  </si>
  <si>
    <t>1308C-89.0</t>
  </si>
  <si>
    <t>1308C-89.1</t>
  </si>
  <si>
    <t>1308C-89.2</t>
  </si>
  <si>
    <t>1308C-89.3</t>
  </si>
  <si>
    <t>1308C-89.38</t>
  </si>
  <si>
    <t>1308C-80.6</t>
  </si>
  <si>
    <t>1308C-80.8</t>
  </si>
  <si>
    <t>1308C-80.9</t>
  </si>
  <si>
    <t>1308C-81.0</t>
  </si>
  <si>
    <t>1308C-81.1</t>
  </si>
  <si>
    <t>1308C-81.2</t>
  </si>
  <si>
    <t>1308C-81.3</t>
  </si>
  <si>
    <t>1308C-81.4</t>
  </si>
  <si>
    <t>1308C-81.5</t>
  </si>
  <si>
    <t>1308C-81.6</t>
  </si>
  <si>
    <t>1308C-81.7</t>
  </si>
  <si>
    <t>1308C-81.8</t>
  </si>
  <si>
    <t>1308C-82.0</t>
  </si>
  <si>
    <t>1308C-82.1</t>
  </si>
  <si>
    <t>1308C-82.2</t>
  </si>
  <si>
    <t>1308C-82.3</t>
  </si>
  <si>
    <t>1308C-82.4</t>
  </si>
  <si>
    <t>1308C-82.5</t>
  </si>
  <si>
    <t>1308C-82.6</t>
  </si>
  <si>
    <t>1308C-82.7</t>
  </si>
  <si>
    <t>1308C-82.8</t>
  </si>
  <si>
    <t>1308C-82.9</t>
  </si>
  <si>
    <t>1308C-83.0</t>
  </si>
  <si>
    <t>1308C-83.1</t>
  </si>
  <si>
    <t>1308C-83.2</t>
  </si>
  <si>
    <t>1308C-83.3</t>
  </si>
  <si>
    <t>1308C-83.5</t>
  </si>
  <si>
    <t>1308C-83.6</t>
  </si>
  <si>
    <t>1308C-83.7</t>
  </si>
  <si>
    <t>1308C-83.8</t>
  </si>
  <si>
    <t>1308C-83.9</t>
  </si>
  <si>
    <t>1308C-83.38</t>
  </si>
  <si>
    <t>1308C-84.0</t>
  </si>
  <si>
    <t>1308C-84.1</t>
  </si>
  <si>
    <t>1308C-84.2</t>
  </si>
  <si>
    <t>1308C-84.3</t>
  </si>
  <si>
    <t>1308C-84.4</t>
  </si>
  <si>
    <t>1308C-84.5</t>
  </si>
  <si>
    <t>1308C-84.6</t>
  </si>
  <si>
    <t>1308C-84.7</t>
  </si>
  <si>
    <t>1308C-84.8</t>
  </si>
  <si>
    <t>1308C-84.88</t>
  </si>
  <si>
    <t>1308C-85.0</t>
  </si>
  <si>
    <t>1308C-85.1</t>
  </si>
  <si>
    <t>1308C-85.2</t>
  </si>
  <si>
    <t>1308C-85.3</t>
  </si>
  <si>
    <t>1308C-85.4</t>
  </si>
  <si>
    <t>1308C-85.5</t>
  </si>
  <si>
    <t>1308C-85.6</t>
  </si>
  <si>
    <t>1308C-85.7</t>
  </si>
  <si>
    <t>1308C-85.8</t>
  </si>
  <si>
    <t>1308C-85.9</t>
  </si>
  <si>
    <t>1302A-11H-4-83-85</t>
  </si>
  <si>
    <t>1308B-5H-6-54</t>
  </si>
  <si>
    <t>1308C-80.5</t>
  </si>
  <si>
    <t>Age (ka)</t>
  </si>
  <si>
    <t>Depth (MCD)</t>
  </si>
  <si>
    <t>Top interval (cm)</t>
  </si>
  <si>
    <t>7H</t>
  </si>
  <si>
    <t>1038C-10H-1-125</t>
  </si>
  <si>
    <t>1308C-88.8</t>
  </si>
  <si>
    <t>Mag366</t>
  </si>
  <si>
    <t>Y408-1</t>
  </si>
  <si>
    <t>Y408-2</t>
  </si>
  <si>
    <t>Y408-4</t>
  </si>
  <si>
    <t>Y408-5</t>
  </si>
  <si>
    <t>Y408-7</t>
  </si>
  <si>
    <t>d18Ovaluepermil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</si>
</sst>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"/>
    <numFmt numFmtId="166" formatCode="0.000000"/>
  </numFmts>
  <fonts count="26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Calibri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2"/>
      <color theme="1"/>
      <name val="Calibri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ajor"/>
    </font>
    <font>
      <b/>
      <sz val="10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3">
    <xf numFmtId="0" fontId="0" fillId="0" borderId="0" xfId="0" applyFont="1" applyAlignment="1"/>
    <xf numFmtId="0" fontId="0" fillId="0" borderId="0" xfId="0" applyFont="1" applyAlignment="1">
      <alignment horizontal="left"/>
    </xf>
    <xf numFmtId="0" fontId="6" fillId="0" borderId="0" xfId="0" applyFont="1" applyAlignment="1"/>
    <xf numFmtId="0" fontId="0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Alignment="1" applyProtection="1">
      <alignment horizontal="center"/>
      <protection hidden="1"/>
    </xf>
    <xf numFmtId="0" fontId="6" fillId="0" borderId="0" xfId="0" applyFont="1" applyFill="1" applyAlignment="1"/>
    <xf numFmtId="0" fontId="9" fillId="0" borderId="0" xfId="1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2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2" fontId="4" fillId="0" borderId="0" xfId="0" applyNumberFormat="1" applyFont="1"/>
    <xf numFmtId="2" fontId="4" fillId="0" borderId="0" xfId="0" applyNumberFormat="1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9" fillId="0" borderId="0" xfId="1" applyFill="1" applyAlignment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ont="1" applyFill="1" applyAlignment="1"/>
    <xf numFmtId="0" fontId="5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Fill="1" applyAlignment="1"/>
    <xf numFmtId="2" fontId="13" fillId="0" borderId="0" xfId="0" applyNumberFormat="1" applyFont="1"/>
    <xf numFmtId="2" fontId="0" fillId="4" borderId="0" xfId="0" applyNumberFormat="1" applyFont="1" applyFill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/>
      <protection hidden="1"/>
    </xf>
    <xf numFmtId="2" fontId="6" fillId="0" borderId="0" xfId="0" applyNumberFormat="1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center"/>
      <protection hidden="1"/>
    </xf>
    <xf numFmtId="11" fontId="6" fillId="0" borderId="0" xfId="0" applyNumberFormat="1" applyFont="1" applyAlignment="1">
      <alignment horizontal="center"/>
    </xf>
    <xf numFmtId="0" fontId="2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/>
      <protection hidden="1"/>
    </xf>
    <xf numFmtId="3" fontId="3" fillId="0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5" fillId="0" borderId="0" xfId="0" applyFont="1" applyFill="1" applyAlignment="1">
      <alignment horizontal="left"/>
    </xf>
    <xf numFmtId="0" fontId="15" fillId="0" borderId="0" xfId="0" applyFont="1" applyFill="1" applyAlignment="1"/>
    <xf numFmtId="2" fontId="17" fillId="0" borderId="0" xfId="0" applyNumberFormat="1" applyFont="1"/>
    <xf numFmtId="2" fontId="17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/>
    <xf numFmtId="0" fontId="1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center"/>
    </xf>
    <xf numFmtId="0" fontId="9" fillId="0" borderId="0" xfId="1" applyAlignment="1"/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9" fillId="0" borderId="0" xfId="1" applyFont="1" applyAlignment="1"/>
    <xf numFmtId="165" fontId="20" fillId="0" borderId="0" xfId="0" applyNumberFormat="1" applyFont="1" applyAlignment="1">
      <alignment horizontal="center" wrapText="1"/>
    </xf>
    <xf numFmtId="165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2" fillId="0" borderId="0" xfId="0" applyFont="1" applyAlignment="1"/>
    <xf numFmtId="0" fontId="24" fillId="0" borderId="0" xfId="0" applyFont="1" applyAlignment="1"/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25" fillId="0" borderId="0" xfId="0" applyFont="1" applyFill="1" applyBorder="1" applyAlignment="1"/>
    <xf numFmtId="0" fontId="25" fillId="0" borderId="0" xfId="0" applyFont="1" applyFill="1" applyAlignment="1"/>
    <xf numFmtId="0" fontId="25" fillId="0" borderId="0" xfId="0" applyFont="1" applyAlignment="1">
      <alignment horizontal="right"/>
    </xf>
    <xf numFmtId="0" fontId="25" fillId="5" borderId="0" xfId="0" applyFont="1" applyFill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5" borderId="0" xfId="0" applyNumberFormat="1" applyFont="1" applyFill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>
      <alignment horizontal="right"/>
    </xf>
    <xf numFmtId="0" fontId="23" fillId="5" borderId="0" xfId="0" applyFont="1" applyFill="1" applyBorder="1" applyAlignment="1">
      <alignment horizontal="right"/>
    </xf>
    <xf numFmtId="2" fontId="13" fillId="0" borderId="2" xfId="0" applyNumberFormat="1" applyFont="1" applyBorder="1"/>
    <xf numFmtId="2" fontId="4" fillId="0" borderId="3" xfId="0" applyNumberFormat="1" applyFont="1" applyBorder="1"/>
    <xf numFmtId="0" fontId="25" fillId="0" borderId="3" xfId="0" applyFont="1" applyBorder="1" applyAlignment="1">
      <alignment horizontal="right"/>
    </xf>
    <xf numFmtId="0" fontId="23" fillId="0" borderId="3" xfId="0" applyFont="1" applyBorder="1" applyAlignment="1">
      <alignment horizontal="right"/>
    </xf>
    <xf numFmtId="0" fontId="23" fillId="0" borderId="4" xfId="0" applyFont="1" applyBorder="1" applyAlignment="1">
      <alignment horizontal="right"/>
    </xf>
    <xf numFmtId="0" fontId="23" fillId="5" borderId="5" xfId="0" applyFont="1" applyFill="1" applyBorder="1" applyAlignment="1">
      <alignment horizontal="right"/>
    </xf>
    <xf numFmtId="0" fontId="25" fillId="5" borderId="6" xfId="0" applyFont="1" applyFill="1" applyBorder="1" applyAlignment="1">
      <alignment horizontal="right"/>
    </xf>
    <xf numFmtId="0" fontId="25" fillId="0" borderId="5" xfId="0" applyFont="1" applyBorder="1" applyAlignment="1">
      <alignment horizontal="right"/>
    </xf>
    <xf numFmtId="0" fontId="25" fillId="0" borderId="6" xfId="0" applyFont="1" applyBorder="1" applyAlignment="1">
      <alignment horizontal="right"/>
    </xf>
    <xf numFmtId="2" fontId="25" fillId="0" borderId="5" xfId="0" applyNumberFormat="1" applyFont="1" applyBorder="1" applyAlignment="1">
      <alignment horizontal="right"/>
    </xf>
    <xf numFmtId="0" fontId="25" fillId="0" borderId="6" xfId="0" applyFont="1" applyFill="1" applyBorder="1" applyAlignment="1">
      <alignment horizontal="right"/>
    </xf>
    <xf numFmtId="0" fontId="23" fillId="5" borderId="6" xfId="0" applyFont="1" applyFill="1" applyBorder="1" applyAlignment="1">
      <alignment horizontal="right"/>
    </xf>
    <xf numFmtId="0" fontId="25" fillId="0" borderId="5" xfId="0" applyFont="1" applyFill="1" applyBorder="1" applyAlignment="1">
      <alignment horizontal="right"/>
    </xf>
    <xf numFmtId="0" fontId="25" fillId="0" borderId="7" xfId="0" applyFont="1" applyFill="1" applyBorder="1" applyAlignment="1">
      <alignment horizontal="right"/>
    </xf>
    <xf numFmtId="0" fontId="25" fillId="0" borderId="8" xfId="0" applyFont="1" applyFill="1" applyBorder="1" applyAlignment="1">
      <alignment horizontal="right"/>
    </xf>
    <xf numFmtId="0" fontId="25" fillId="0" borderId="9" xfId="0" applyFont="1" applyFill="1" applyBorder="1" applyAlignment="1">
      <alignment horizontal="right"/>
    </xf>
    <xf numFmtId="166" fontId="0" fillId="0" borderId="0" xfId="0" applyNumberFormat="1" applyFont="1" applyAlignment="1"/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0000"/>
      <color rgb="FFB1B1C4"/>
      <color rgb="FFFFC3B4"/>
      <color rgb="FFFF72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4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IODP 1308 </a:t>
            </a:r>
            <a:r>
              <a:rPr lang="en-US" sz="4400" b="1" i="0" u="none" strike="noStrike" baseline="0">
                <a:effectLst/>
              </a:rPr>
              <a:t>187Os/188Os </a:t>
            </a:r>
            <a:r>
              <a:rPr lang="en-US" sz="4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5.2968210270338191E-2"/>
          <c:y val="0.74469716948526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07778668805132E-2"/>
          <c:y val="4.6387803539670883E-2"/>
          <c:w val="0.93815098493602489"/>
          <c:h val="0.86562750814838307"/>
        </c:manualLayout>
      </c:layout>
      <c:scatterChart>
        <c:scatterStyle val="lineMarker"/>
        <c:varyColors val="0"/>
        <c:ser>
          <c:idx val="3"/>
          <c:order val="0"/>
          <c:tx>
            <c:v>1308Chr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'1308-Chromic'!$J$2:$J$42</c:f>
              <c:numCache>
                <c:formatCode>General</c:formatCode>
                <c:ptCount val="41"/>
                <c:pt idx="0">
                  <c:v>449.10629428928723</c:v>
                </c:pt>
                <c:pt idx="1">
                  <c:v>457.95998332638601</c:v>
                </c:pt>
                <c:pt idx="2">
                  <c:v>463.86244268445188</c:v>
                </c:pt>
                <c:pt idx="3">
                  <c:v>478.61859107961652</c:v>
                </c:pt>
                <c:pt idx="4">
                  <c:v>481.56982075864948</c:v>
                </c:pt>
                <c:pt idx="5">
                  <c:v>490.4235097957482</c:v>
                </c:pt>
                <c:pt idx="6">
                  <c:v>496.32596915381407</c:v>
                </c:pt>
                <c:pt idx="7">
                  <c:v>505.17965819091285</c:v>
                </c:pt>
                <c:pt idx="8">
                  <c:v>522.88703626511051</c:v>
                </c:pt>
                <c:pt idx="9">
                  <c:v>524.36265110462693</c:v>
                </c:pt>
                <c:pt idx="10">
                  <c:v>534.69195498124213</c:v>
                </c:pt>
                <c:pt idx="11">
                  <c:v>536.16756982075867</c:v>
                </c:pt>
                <c:pt idx="12">
                  <c:v>536.16756982075867</c:v>
                </c:pt>
                <c:pt idx="13">
                  <c:v>537.64318466027521</c:v>
                </c:pt>
                <c:pt idx="14">
                  <c:v>537.64318466027521</c:v>
                </c:pt>
                <c:pt idx="15">
                  <c:v>539.11879949979163</c:v>
                </c:pt>
                <c:pt idx="16">
                  <c:v>540.59441433930806</c:v>
                </c:pt>
                <c:pt idx="17">
                  <c:v>540.59441433930806</c:v>
                </c:pt>
                <c:pt idx="18">
                  <c:v>542.07002917882448</c:v>
                </c:pt>
                <c:pt idx="19">
                  <c:v>546.49687369737399</c:v>
                </c:pt>
                <c:pt idx="20">
                  <c:v>549.44810337640683</c:v>
                </c:pt>
                <c:pt idx="21">
                  <c:v>551.21884118382661</c:v>
                </c:pt>
                <c:pt idx="22">
                  <c:v>552.3993330554398</c:v>
                </c:pt>
                <c:pt idx="23">
                  <c:v>681.22050854522729</c:v>
                </c:pt>
                <c:pt idx="24">
                  <c:v>716.48770320967083</c:v>
                </c:pt>
                <c:pt idx="25">
                  <c:v>754.9178894786138</c:v>
                </c:pt>
                <c:pt idx="26">
                  <c:v>797.69965657196371</c:v>
                </c:pt>
                <c:pt idx="27">
                  <c:v>803.00218545113955</c:v>
                </c:pt>
                <c:pt idx="28">
                  <c:v>1131.3974399000936</c:v>
                </c:pt>
                <c:pt idx="29">
                  <c:v>1137.4189663823381</c:v>
                </c:pt>
                <c:pt idx="30">
                  <c:v>1145.6076266934269</c:v>
                </c:pt>
                <c:pt idx="31">
                  <c:v>1157.8906171600602</c:v>
                </c:pt>
                <c:pt idx="32">
                  <c:v>1169.9327646763672</c:v>
                </c:pt>
                <c:pt idx="33">
                  <c:v>1174.7496236828902</c:v>
                </c:pt>
                <c:pt idx="34">
                  <c:v>1178.3622679377822</c:v>
                </c:pt>
                <c:pt idx="35">
                  <c:v>1186.7917711991972</c:v>
                </c:pt>
                <c:pt idx="36">
                  <c:v>1201.2423482187658</c:v>
                </c:pt>
                <c:pt idx="37">
                  <c:v>1210.8760662318114</c:v>
                </c:pt>
                <c:pt idx="38">
                  <c:v>1214.4887104867034</c:v>
                </c:pt>
                <c:pt idx="39">
                  <c:v>1216.8971399899649</c:v>
                </c:pt>
                <c:pt idx="40">
                  <c:v>1228.939287506272</c:v>
                </c:pt>
              </c:numCache>
            </c:numRef>
          </c:xVal>
          <c:yVal>
            <c:numRef>
              <c:f>'1308-Chromic'!$S$2:$S$42</c:f>
              <c:numCache>
                <c:formatCode>0.00</c:formatCode>
                <c:ptCount val="41"/>
                <c:pt idx="0">
                  <c:v>0.95299999999999996</c:v>
                </c:pt>
                <c:pt idx="1">
                  <c:v>1.0489999999999999</c:v>
                </c:pt>
                <c:pt idx="2">
                  <c:v>1.022</c:v>
                </c:pt>
                <c:pt idx="3">
                  <c:v>1.014</c:v>
                </c:pt>
                <c:pt idx="4">
                  <c:v>1.0149999999999999</c:v>
                </c:pt>
                <c:pt idx="5">
                  <c:v>1.036</c:v>
                </c:pt>
                <c:pt idx="6">
                  <c:v>1.036</c:v>
                </c:pt>
                <c:pt idx="7">
                  <c:v>1.0149999999999999</c:v>
                </c:pt>
                <c:pt idx="8">
                  <c:v>1.022</c:v>
                </c:pt>
                <c:pt idx="9">
                  <c:v>0.93300000000000005</c:v>
                </c:pt>
                <c:pt idx="10">
                  <c:v>0.97399999999999998</c:v>
                </c:pt>
                <c:pt idx="11">
                  <c:v>1.091</c:v>
                </c:pt>
                <c:pt idx="12">
                  <c:v>1.0589999999999999</c:v>
                </c:pt>
                <c:pt idx="13">
                  <c:v>1.7450000000000001</c:v>
                </c:pt>
                <c:pt idx="14">
                  <c:v>1.675</c:v>
                </c:pt>
                <c:pt idx="15">
                  <c:v>0.99</c:v>
                </c:pt>
                <c:pt idx="16">
                  <c:v>1.3919999999999999</c:v>
                </c:pt>
                <c:pt idx="17">
                  <c:v>1.079</c:v>
                </c:pt>
                <c:pt idx="18">
                  <c:v>1.08</c:v>
                </c:pt>
                <c:pt idx="19">
                  <c:v>1.0309999999999999</c:v>
                </c:pt>
                <c:pt idx="20">
                  <c:v>1.0029999999999999</c:v>
                </c:pt>
                <c:pt idx="21">
                  <c:v>1.0129999999999999</c:v>
                </c:pt>
                <c:pt idx="22">
                  <c:v>1.054</c:v>
                </c:pt>
                <c:pt idx="23">
                  <c:v>1.0229999999999999</c:v>
                </c:pt>
                <c:pt idx="24" formatCode="General">
                  <c:v>1.036</c:v>
                </c:pt>
                <c:pt idx="25">
                  <c:v>1.071</c:v>
                </c:pt>
                <c:pt idx="26" formatCode="General">
                  <c:v>1.0629999999999999</c:v>
                </c:pt>
                <c:pt idx="27" formatCode="General">
                  <c:v>1.05</c:v>
                </c:pt>
                <c:pt idx="28">
                  <c:v>1.0429999999999999</c:v>
                </c:pt>
                <c:pt idx="29">
                  <c:v>1.0209999999999999</c:v>
                </c:pt>
                <c:pt idx="30">
                  <c:v>1.0409999999999999</c:v>
                </c:pt>
                <c:pt idx="31">
                  <c:v>1.024</c:v>
                </c:pt>
                <c:pt idx="32">
                  <c:v>1.02</c:v>
                </c:pt>
                <c:pt idx="33">
                  <c:v>1.0249999999999999</c:v>
                </c:pt>
                <c:pt idx="34">
                  <c:v>1.0149999999999999</c:v>
                </c:pt>
                <c:pt idx="35">
                  <c:v>1.038</c:v>
                </c:pt>
                <c:pt idx="36">
                  <c:v>0.98899999999999999</c:v>
                </c:pt>
                <c:pt idx="37">
                  <c:v>1.006</c:v>
                </c:pt>
                <c:pt idx="38">
                  <c:v>0.95499999999999996</c:v>
                </c:pt>
                <c:pt idx="39">
                  <c:v>1.012</c:v>
                </c:pt>
                <c:pt idx="40">
                  <c:v>0.97799999999999998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02-1849-BCC3-675A92FFF916}"/>
            </c:ext>
          </c:extLst>
        </c:ser>
        <c:ser>
          <c:idx val="4"/>
          <c:order val="1"/>
          <c:tx>
            <c:v>1308Ar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'1308-AquaR'!$J$2:$J$39</c:f>
              <c:numCache>
                <c:formatCode>General</c:formatCode>
                <c:ptCount val="38"/>
                <c:pt idx="0">
                  <c:v>457.95998332638601</c:v>
                </c:pt>
                <c:pt idx="1">
                  <c:v>463.86244268445188</c:v>
                </c:pt>
                <c:pt idx="2">
                  <c:v>480.09420591913295</c:v>
                </c:pt>
                <c:pt idx="3">
                  <c:v>490.4235097957482</c:v>
                </c:pt>
                <c:pt idx="4">
                  <c:v>496.32596915381407</c:v>
                </c:pt>
                <c:pt idx="5">
                  <c:v>505.17965819091285</c:v>
                </c:pt>
                <c:pt idx="6">
                  <c:v>522.88703626511051</c:v>
                </c:pt>
                <c:pt idx="7">
                  <c:v>528.78949562317632</c:v>
                </c:pt>
                <c:pt idx="8">
                  <c:v>530.26511046269286</c:v>
                </c:pt>
                <c:pt idx="9">
                  <c:v>531.74072530220928</c:v>
                </c:pt>
                <c:pt idx="10">
                  <c:v>533.21634014172571</c:v>
                </c:pt>
                <c:pt idx="11">
                  <c:v>534.69195498124213</c:v>
                </c:pt>
                <c:pt idx="12">
                  <c:v>535.87244685285532</c:v>
                </c:pt>
                <c:pt idx="13">
                  <c:v>537.64318466027521</c:v>
                </c:pt>
                <c:pt idx="14">
                  <c:v>537.64318466027521</c:v>
                </c:pt>
                <c:pt idx="15">
                  <c:v>539.11879949979163</c:v>
                </c:pt>
                <c:pt idx="16">
                  <c:v>539.11879949979163</c:v>
                </c:pt>
                <c:pt idx="17">
                  <c:v>540.59441433930806</c:v>
                </c:pt>
                <c:pt idx="18">
                  <c:v>540.59441433930806</c:v>
                </c:pt>
                <c:pt idx="19">
                  <c:v>542.07002917882448</c:v>
                </c:pt>
                <c:pt idx="20">
                  <c:v>543.54564401834091</c:v>
                </c:pt>
                <c:pt idx="21">
                  <c:v>545.02125885785745</c:v>
                </c:pt>
                <c:pt idx="22">
                  <c:v>546.49687369737399</c:v>
                </c:pt>
                <c:pt idx="23">
                  <c:v>547.9724885368903</c:v>
                </c:pt>
                <c:pt idx="24">
                  <c:v>549.44810337640683</c:v>
                </c:pt>
                <c:pt idx="25">
                  <c:v>550.92371821592337</c:v>
                </c:pt>
                <c:pt idx="26">
                  <c:v>552.3993330554398</c:v>
                </c:pt>
                <c:pt idx="27">
                  <c:v>553.87494789495622</c:v>
                </c:pt>
                <c:pt idx="28">
                  <c:v>556.82617757398907</c:v>
                </c:pt>
                <c:pt idx="29">
                  <c:v>681.22050854522729</c:v>
                </c:pt>
                <c:pt idx="30">
                  <c:v>694.50104210087545</c:v>
                </c:pt>
                <c:pt idx="31">
                  <c:v>704.83034597749077</c:v>
                </c:pt>
                <c:pt idx="32">
                  <c:v>730.87494789495622</c:v>
                </c:pt>
                <c:pt idx="33">
                  <c:v>738.32680283451441</c:v>
                </c:pt>
                <c:pt idx="34">
                  <c:v>747.74742428972831</c:v>
                </c:pt>
                <c:pt idx="35">
                  <c:v>801.79706525132679</c:v>
                </c:pt>
                <c:pt idx="36">
                  <c:v>1128.9871995004683</c:v>
                </c:pt>
                <c:pt idx="37">
                  <c:v>1131.3974399000936</c:v>
                </c:pt>
              </c:numCache>
            </c:numRef>
          </c:xVal>
          <c:yVal>
            <c:numRef>
              <c:f>'1308-AquaR'!$S$2:$S$39</c:f>
              <c:numCache>
                <c:formatCode>0.00</c:formatCode>
                <c:ptCount val="38"/>
                <c:pt idx="0">
                  <c:v>0.99065341528829998</c:v>
                </c:pt>
                <c:pt idx="1">
                  <c:v>0.98117159330000003</c:v>
                </c:pt>
                <c:pt idx="2">
                  <c:v>0.74981018560000001</c:v>
                </c:pt>
                <c:pt idx="3">
                  <c:v>0.98612274950000001</c:v>
                </c:pt>
                <c:pt idx="4">
                  <c:v>0.98799327830000006</c:v>
                </c:pt>
                <c:pt idx="5">
                  <c:v>0.979877</c:v>
                </c:pt>
                <c:pt idx="6">
                  <c:v>0.93567866320000004</c:v>
                </c:pt>
                <c:pt idx="7">
                  <c:v>1.0232763942648999</c:v>
                </c:pt>
                <c:pt idx="8">
                  <c:v>1.0232793514442999</c:v>
                </c:pt>
                <c:pt idx="9">
                  <c:v>0.95199313070000002</c:v>
                </c:pt>
                <c:pt idx="10">
                  <c:v>0.77583160129999995</c:v>
                </c:pt>
                <c:pt idx="11">
                  <c:v>0.9077620032</c:v>
                </c:pt>
                <c:pt idx="12">
                  <c:v>1.0287998060000001</c:v>
                </c:pt>
                <c:pt idx="13">
                  <c:v>1.7581769300000001</c:v>
                </c:pt>
                <c:pt idx="14">
                  <c:v>0.86690967367240002</c:v>
                </c:pt>
                <c:pt idx="15">
                  <c:v>0.83968806959999998</c:v>
                </c:pt>
                <c:pt idx="16">
                  <c:v>0.98433053558530004</c:v>
                </c:pt>
                <c:pt idx="17">
                  <c:v>0.9398389345</c:v>
                </c:pt>
                <c:pt idx="18">
                  <c:v>0.9176616997</c:v>
                </c:pt>
                <c:pt idx="19">
                  <c:v>0.98113239409999997</c:v>
                </c:pt>
                <c:pt idx="20">
                  <c:v>0.73401202099999996</c:v>
                </c:pt>
                <c:pt idx="21">
                  <c:v>1.043589702</c:v>
                </c:pt>
                <c:pt idx="22">
                  <c:v>0.96714650369999999</c:v>
                </c:pt>
                <c:pt idx="23">
                  <c:v>0.94412699300000003</c:v>
                </c:pt>
                <c:pt idx="24">
                  <c:v>0.88844356280000003</c:v>
                </c:pt>
                <c:pt idx="25">
                  <c:v>0.94382993770000001</c:v>
                </c:pt>
                <c:pt idx="26">
                  <c:v>0.97751098179999996</c:v>
                </c:pt>
                <c:pt idx="27">
                  <c:v>1.0055743580000001</c:v>
                </c:pt>
                <c:pt idx="28">
                  <c:v>0.99332136640000002</c:v>
                </c:pt>
                <c:pt idx="29" formatCode="General">
                  <c:v>0.93300000000000005</c:v>
                </c:pt>
                <c:pt idx="30" formatCode="General">
                  <c:v>1.004</c:v>
                </c:pt>
                <c:pt idx="31" formatCode="General">
                  <c:v>0.93500000000000005</c:v>
                </c:pt>
                <c:pt idx="32" formatCode="General">
                  <c:v>0.93200000000000005</c:v>
                </c:pt>
                <c:pt idx="33" formatCode="General">
                  <c:v>0.90600000000000003</c:v>
                </c:pt>
                <c:pt idx="34" formatCode="General">
                  <c:v>0.96599999999999997</c:v>
                </c:pt>
                <c:pt idx="35" formatCode="General">
                  <c:v>0.97199999999999998</c:v>
                </c:pt>
                <c:pt idx="36" formatCode="General">
                  <c:v>0.92800000000000005</c:v>
                </c:pt>
                <c:pt idx="37">
                  <c:v>1.0080843559999999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02-1849-BCC3-675A92FFF916}"/>
            </c:ext>
          </c:extLst>
        </c:ser>
        <c:ser>
          <c:idx val="0"/>
          <c:order val="2"/>
          <c:tx>
            <c:v>1308Chr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'1308-Chromic'!$J$2:$J$42</c:f>
              <c:numCache>
                <c:formatCode>General</c:formatCode>
                <c:ptCount val="41"/>
                <c:pt idx="0">
                  <c:v>449.10629428928723</c:v>
                </c:pt>
                <c:pt idx="1">
                  <c:v>457.95998332638601</c:v>
                </c:pt>
                <c:pt idx="2">
                  <c:v>463.86244268445188</c:v>
                </c:pt>
                <c:pt idx="3">
                  <c:v>478.61859107961652</c:v>
                </c:pt>
                <c:pt idx="4">
                  <c:v>481.56982075864948</c:v>
                </c:pt>
                <c:pt idx="5">
                  <c:v>490.4235097957482</c:v>
                </c:pt>
                <c:pt idx="6">
                  <c:v>496.32596915381407</c:v>
                </c:pt>
                <c:pt idx="7">
                  <c:v>505.17965819091285</c:v>
                </c:pt>
                <c:pt idx="8">
                  <c:v>522.88703626511051</c:v>
                </c:pt>
                <c:pt idx="9">
                  <c:v>524.36265110462693</c:v>
                </c:pt>
                <c:pt idx="10">
                  <c:v>534.69195498124213</c:v>
                </c:pt>
                <c:pt idx="11">
                  <c:v>536.16756982075867</c:v>
                </c:pt>
                <c:pt idx="12">
                  <c:v>536.16756982075867</c:v>
                </c:pt>
                <c:pt idx="13">
                  <c:v>537.64318466027521</c:v>
                </c:pt>
                <c:pt idx="14">
                  <c:v>537.64318466027521</c:v>
                </c:pt>
                <c:pt idx="15">
                  <c:v>539.11879949979163</c:v>
                </c:pt>
                <c:pt idx="16">
                  <c:v>540.59441433930806</c:v>
                </c:pt>
                <c:pt idx="17">
                  <c:v>540.59441433930806</c:v>
                </c:pt>
                <c:pt idx="18">
                  <c:v>542.07002917882448</c:v>
                </c:pt>
                <c:pt idx="19">
                  <c:v>546.49687369737399</c:v>
                </c:pt>
                <c:pt idx="20">
                  <c:v>549.44810337640683</c:v>
                </c:pt>
                <c:pt idx="21">
                  <c:v>551.21884118382661</c:v>
                </c:pt>
                <c:pt idx="22">
                  <c:v>552.3993330554398</c:v>
                </c:pt>
                <c:pt idx="23">
                  <c:v>681.22050854522729</c:v>
                </c:pt>
                <c:pt idx="24">
                  <c:v>716.48770320967083</c:v>
                </c:pt>
                <c:pt idx="25">
                  <c:v>754.9178894786138</c:v>
                </c:pt>
                <c:pt idx="26">
                  <c:v>797.69965657196371</c:v>
                </c:pt>
                <c:pt idx="27">
                  <c:v>803.00218545113955</c:v>
                </c:pt>
                <c:pt idx="28">
                  <c:v>1131.3974399000936</c:v>
                </c:pt>
                <c:pt idx="29">
                  <c:v>1137.4189663823381</c:v>
                </c:pt>
                <c:pt idx="30">
                  <c:v>1145.6076266934269</c:v>
                </c:pt>
                <c:pt idx="31">
                  <c:v>1157.8906171600602</c:v>
                </c:pt>
                <c:pt idx="32">
                  <c:v>1169.9327646763672</c:v>
                </c:pt>
                <c:pt idx="33">
                  <c:v>1174.7496236828902</c:v>
                </c:pt>
                <c:pt idx="34">
                  <c:v>1178.3622679377822</c:v>
                </c:pt>
                <c:pt idx="35">
                  <c:v>1186.7917711991972</c:v>
                </c:pt>
                <c:pt idx="36">
                  <c:v>1201.2423482187658</c:v>
                </c:pt>
                <c:pt idx="37">
                  <c:v>1210.8760662318114</c:v>
                </c:pt>
                <c:pt idx="38">
                  <c:v>1214.4887104867034</c:v>
                </c:pt>
                <c:pt idx="39">
                  <c:v>1216.8971399899649</c:v>
                </c:pt>
                <c:pt idx="40">
                  <c:v>1228.939287506272</c:v>
                </c:pt>
              </c:numCache>
            </c:numRef>
          </c:xVal>
          <c:yVal>
            <c:numRef>
              <c:f>'1308-Chromic'!$S$2:$S$42</c:f>
              <c:numCache>
                <c:formatCode>0.00</c:formatCode>
                <c:ptCount val="41"/>
                <c:pt idx="0">
                  <c:v>0.95299999999999996</c:v>
                </c:pt>
                <c:pt idx="1">
                  <c:v>1.0489999999999999</c:v>
                </c:pt>
                <c:pt idx="2">
                  <c:v>1.022</c:v>
                </c:pt>
                <c:pt idx="3">
                  <c:v>1.014</c:v>
                </c:pt>
                <c:pt idx="4">
                  <c:v>1.0149999999999999</c:v>
                </c:pt>
                <c:pt idx="5">
                  <c:v>1.036</c:v>
                </c:pt>
                <c:pt idx="6">
                  <c:v>1.036</c:v>
                </c:pt>
                <c:pt idx="7">
                  <c:v>1.0149999999999999</c:v>
                </c:pt>
                <c:pt idx="8">
                  <c:v>1.022</c:v>
                </c:pt>
                <c:pt idx="9">
                  <c:v>0.93300000000000005</c:v>
                </c:pt>
                <c:pt idx="10">
                  <c:v>0.97399999999999998</c:v>
                </c:pt>
                <c:pt idx="11">
                  <c:v>1.091</c:v>
                </c:pt>
                <c:pt idx="12">
                  <c:v>1.0589999999999999</c:v>
                </c:pt>
                <c:pt idx="13">
                  <c:v>1.7450000000000001</c:v>
                </c:pt>
                <c:pt idx="14">
                  <c:v>1.675</c:v>
                </c:pt>
                <c:pt idx="15">
                  <c:v>0.99</c:v>
                </c:pt>
                <c:pt idx="16">
                  <c:v>1.3919999999999999</c:v>
                </c:pt>
                <c:pt idx="17">
                  <c:v>1.079</c:v>
                </c:pt>
                <c:pt idx="18">
                  <c:v>1.08</c:v>
                </c:pt>
                <c:pt idx="19">
                  <c:v>1.0309999999999999</c:v>
                </c:pt>
                <c:pt idx="20">
                  <c:v>1.0029999999999999</c:v>
                </c:pt>
                <c:pt idx="21">
                  <c:v>1.0129999999999999</c:v>
                </c:pt>
                <c:pt idx="22">
                  <c:v>1.054</c:v>
                </c:pt>
                <c:pt idx="23">
                  <c:v>1.0229999999999999</c:v>
                </c:pt>
                <c:pt idx="24" formatCode="General">
                  <c:v>1.036</c:v>
                </c:pt>
                <c:pt idx="25">
                  <c:v>1.071</c:v>
                </c:pt>
                <c:pt idx="26" formatCode="General">
                  <c:v>1.0629999999999999</c:v>
                </c:pt>
                <c:pt idx="27" formatCode="General">
                  <c:v>1.05</c:v>
                </c:pt>
                <c:pt idx="28">
                  <c:v>1.0429999999999999</c:v>
                </c:pt>
                <c:pt idx="29">
                  <c:v>1.0209999999999999</c:v>
                </c:pt>
                <c:pt idx="30">
                  <c:v>1.0409999999999999</c:v>
                </c:pt>
                <c:pt idx="31">
                  <c:v>1.024</c:v>
                </c:pt>
                <c:pt idx="32">
                  <c:v>1.02</c:v>
                </c:pt>
                <c:pt idx="33">
                  <c:v>1.0249999999999999</c:v>
                </c:pt>
                <c:pt idx="34">
                  <c:v>1.0149999999999999</c:v>
                </c:pt>
                <c:pt idx="35">
                  <c:v>1.038</c:v>
                </c:pt>
                <c:pt idx="36">
                  <c:v>0.98899999999999999</c:v>
                </c:pt>
                <c:pt idx="37">
                  <c:v>1.006</c:v>
                </c:pt>
                <c:pt idx="38">
                  <c:v>0.95499999999999996</c:v>
                </c:pt>
                <c:pt idx="39">
                  <c:v>1.012</c:v>
                </c:pt>
                <c:pt idx="40">
                  <c:v>0.97799999999999998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2-1849-BCC3-675A92FFF916}"/>
            </c:ext>
          </c:extLst>
        </c:ser>
        <c:ser>
          <c:idx val="1"/>
          <c:order val="3"/>
          <c:tx>
            <c:v>1308Ar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'1308-AquaR'!$J$2:$J$39</c:f>
              <c:numCache>
                <c:formatCode>General</c:formatCode>
                <c:ptCount val="38"/>
                <c:pt idx="0">
                  <c:v>457.95998332638601</c:v>
                </c:pt>
                <c:pt idx="1">
                  <c:v>463.86244268445188</c:v>
                </c:pt>
                <c:pt idx="2">
                  <c:v>480.09420591913295</c:v>
                </c:pt>
                <c:pt idx="3">
                  <c:v>490.4235097957482</c:v>
                </c:pt>
                <c:pt idx="4">
                  <c:v>496.32596915381407</c:v>
                </c:pt>
                <c:pt idx="5">
                  <c:v>505.17965819091285</c:v>
                </c:pt>
                <c:pt idx="6">
                  <c:v>522.88703626511051</c:v>
                </c:pt>
                <c:pt idx="7">
                  <c:v>528.78949562317632</c:v>
                </c:pt>
                <c:pt idx="8">
                  <c:v>530.26511046269286</c:v>
                </c:pt>
                <c:pt idx="9">
                  <c:v>531.74072530220928</c:v>
                </c:pt>
                <c:pt idx="10">
                  <c:v>533.21634014172571</c:v>
                </c:pt>
                <c:pt idx="11">
                  <c:v>534.69195498124213</c:v>
                </c:pt>
                <c:pt idx="12">
                  <c:v>535.87244685285532</c:v>
                </c:pt>
                <c:pt idx="13">
                  <c:v>537.64318466027521</c:v>
                </c:pt>
                <c:pt idx="14">
                  <c:v>537.64318466027521</c:v>
                </c:pt>
                <c:pt idx="15">
                  <c:v>539.11879949979163</c:v>
                </c:pt>
                <c:pt idx="16">
                  <c:v>539.11879949979163</c:v>
                </c:pt>
                <c:pt idx="17">
                  <c:v>540.59441433930806</c:v>
                </c:pt>
                <c:pt idx="18">
                  <c:v>540.59441433930806</c:v>
                </c:pt>
                <c:pt idx="19">
                  <c:v>542.07002917882448</c:v>
                </c:pt>
                <c:pt idx="20">
                  <c:v>543.54564401834091</c:v>
                </c:pt>
                <c:pt idx="21">
                  <c:v>545.02125885785745</c:v>
                </c:pt>
                <c:pt idx="22">
                  <c:v>546.49687369737399</c:v>
                </c:pt>
                <c:pt idx="23">
                  <c:v>547.9724885368903</c:v>
                </c:pt>
                <c:pt idx="24">
                  <c:v>549.44810337640683</c:v>
                </c:pt>
                <c:pt idx="25">
                  <c:v>550.92371821592337</c:v>
                </c:pt>
                <c:pt idx="26">
                  <c:v>552.3993330554398</c:v>
                </c:pt>
                <c:pt idx="27">
                  <c:v>553.87494789495622</c:v>
                </c:pt>
                <c:pt idx="28">
                  <c:v>556.82617757398907</c:v>
                </c:pt>
                <c:pt idx="29">
                  <c:v>681.22050854522729</c:v>
                </c:pt>
                <c:pt idx="30">
                  <c:v>694.50104210087545</c:v>
                </c:pt>
                <c:pt idx="31">
                  <c:v>704.83034597749077</c:v>
                </c:pt>
                <c:pt idx="32">
                  <c:v>730.87494789495622</c:v>
                </c:pt>
                <c:pt idx="33">
                  <c:v>738.32680283451441</c:v>
                </c:pt>
                <c:pt idx="34">
                  <c:v>747.74742428972831</c:v>
                </c:pt>
                <c:pt idx="35">
                  <c:v>801.79706525132679</c:v>
                </c:pt>
                <c:pt idx="36">
                  <c:v>1128.9871995004683</c:v>
                </c:pt>
                <c:pt idx="37">
                  <c:v>1131.3974399000936</c:v>
                </c:pt>
              </c:numCache>
            </c:numRef>
          </c:xVal>
          <c:yVal>
            <c:numRef>
              <c:f>'1308-AquaR'!$S$2:$S$39</c:f>
              <c:numCache>
                <c:formatCode>0.00</c:formatCode>
                <c:ptCount val="38"/>
                <c:pt idx="0">
                  <c:v>0.99065341528829998</c:v>
                </c:pt>
                <c:pt idx="1">
                  <c:v>0.98117159330000003</c:v>
                </c:pt>
                <c:pt idx="2">
                  <c:v>0.74981018560000001</c:v>
                </c:pt>
                <c:pt idx="3">
                  <c:v>0.98612274950000001</c:v>
                </c:pt>
                <c:pt idx="4">
                  <c:v>0.98799327830000006</c:v>
                </c:pt>
                <c:pt idx="5">
                  <c:v>0.979877</c:v>
                </c:pt>
                <c:pt idx="6">
                  <c:v>0.93567866320000004</c:v>
                </c:pt>
                <c:pt idx="7">
                  <c:v>1.0232763942648999</c:v>
                </c:pt>
                <c:pt idx="8">
                  <c:v>1.0232793514442999</c:v>
                </c:pt>
                <c:pt idx="9">
                  <c:v>0.95199313070000002</c:v>
                </c:pt>
                <c:pt idx="10">
                  <c:v>0.77583160129999995</c:v>
                </c:pt>
                <c:pt idx="11">
                  <c:v>0.9077620032</c:v>
                </c:pt>
                <c:pt idx="12">
                  <c:v>1.0287998060000001</c:v>
                </c:pt>
                <c:pt idx="13">
                  <c:v>1.7581769300000001</c:v>
                </c:pt>
                <c:pt idx="14">
                  <c:v>0.86690967367240002</c:v>
                </c:pt>
                <c:pt idx="15">
                  <c:v>0.83968806959999998</c:v>
                </c:pt>
                <c:pt idx="16">
                  <c:v>0.98433053558530004</c:v>
                </c:pt>
                <c:pt idx="17">
                  <c:v>0.9398389345</c:v>
                </c:pt>
                <c:pt idx="18">
                  <c:v>0.9176616997</c:v>
                </c:pt>
                <c:pt idx="19">
                  <c:v>0.98113239409999997</c:v>
                </c:pt>
                <c:pt idx="20">
                  <c:v>0.73401202099999996</c:v>
                </c:pt>
                <c:pt idx="21">
                  <c:v>1.043589702</c:v>
                </c:pt>
                <c:pt idx="22">
                  <c:v>0.96714650369999999</c:v>
                </c:pt>
                <c:pt idx="23">
                  <c:v>0.94412699300000003</c:v>
                </c:pt>
                <c:pt idx="24">
                  <c:v>0.88844356280000003</c:v>
                </c:pt>
                <c:pt idx="25">
                  <c:v>0.94382993770000001</c:v>
                </c:pt>
                <c:pt idx="26">
                  <c:v>0.97751098179999996</c:v>
                </c:pt>
                <c:pt idx="27">
                  <c:v>1.0055743580000001</c:v>
                </c:pt>
                <c:pt idx="28">
                  <c:v>0.99332136640000002</c:v>
                </c:pt>
                <c:pt idx="29" formatCode="General">
                  <c:v>0.93300000000000005</c:v>
                </c:pt>
                <c:pt idx="30" formatCode="General">
                  <c:v>1.004</c:v>
                </c:pt>
                <c:pt idx="31" formatCode="General">
                  <c:v>0.93500000000000005</c:v>
                </c:pt>
                <c:pt idx="32" formatCode="General">
                  <c:v>0.93200000000000005</c:v>
                </c:pt>
                <c:pt idx="33" formatCode="General">
                  <c:v>0.90600000000000003</c:v>
                </c:pt>
                <c:pt idx="34" formatCode="General">
                  <c:v>0.96599999999999997</c:v>
                </c:pt>
                <c:pt idx="35" formatCode="General">
                  <c:v>0.97199999999999998</c:v>
                </c:pt>
                <c:pt idx="36" formatCode="General">
                  <c:v>0.92800000000000005</c:v>
                </c:pt>
                <c:pt idx="37">
                  <c:v>1.0080843559999999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02-1849-BCC3-675A92FF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5264"/>
        <c:axId val="131724768"/>
      </c:scatterChart>
      <c:valAx>
        <c:axId val="131325264"/>
        <c:scaling>
          <c:orientation val="minMax"/>
          <c:max val="125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 (ka)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724768"/>
        <c:crosses val="autoZero"/>
        <c:crossBetween val="midCat"/>
      </c:valAx>
      <c:valAx>
        <c:axId val="131724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187Os/188OS</a:t>
                </a:r>
              </a:p>
            </c:rich>
          </c:tx>
          <c:layout>
            <c:manualLayout>
              <c:xMode val="edge"/>
              <c:yMode val="edge"/>
              <c:x val="5.886126704089817E-3"/>
              <c:y val="0.38284971935183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32526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0912278480316677"/>
          <c:y val="0.65188371616661078"/>
          <c:w val="6.1483180474450547E-2"/>
          <c:h val="0.19576466946545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4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IODP 1308 ppt </a:t>
            </a:r>
          </a:p>
        </c:rich>
      </c:tx>
      <c:layout>
        <c:manualLayout>
          <c:xMode val="edge"/>
          <c:yMode val="edge"/>
          <c:x val="5.1273342852701458E-2"/>
          <c:y val="8.2283742791294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07778668805132E-2"/>
          <c:y val="4.6387803539670883E-2"/>
          <c:w val="0.93815098493602489"/>
          <c:h val="0.86562750814838307"/>
        </c:manualLayout>
      </c:layout>
      <c:scatterChart>
        <c:scatterStyle val="lineMarker"/>
        <c:varyColors val="0"/>
        <c:ser>
          <c:idx val="0"/>
          <c:order val="0"/>
          <c:tx>
            <c:v>1308ppt-Ch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'1308-Chromic'!$J$2:$J$42</c:f>
              <c:numCache>
                <c:formatCode>General</c:formatCode>
                <c:ptCount val="41"/>
                <c:pt idx="0">
                  <c:v>449.10629428928723</c:v>
                </c:pt>
                <c:pt idx="1">
                  <c:v>457.95998332638601</c:v>
                </c:pt>
                <c:pt idx="2">
                  <c:v>463.86244268445188</c:v>
                </c:pt>
                <c:pt idx="3">
                  <c:v>478.61859107961652</c:v>
                </c:pt>
                <c:pt idx="4">
                  <c:v>481.56982075864948</c:v>
                </c:pt>
                <c:pt idx="5">
                  <c:v>490.4235097957482</c:v>
                </c:pt>
                <c:pt idx="6">
                  <c:v>496.32596915381407</c:v>
                </c:pt>
                <c:pt idx="7">
                  <c:v>505.17965819091285</c:v>
                </c:pt>
                <c:pt idx="8">
                  <c:v>522.88703626511051</c:v>
                </c:pt>
                <c:pt idx="9">
                  <c:v>524.36265110462693</c:v>
                </c:pt>
                <c:pt idx="10">
                  <c:v>534.69195498124213</c:v>
                </c:pt>
                <c:pt idx="11">
                  <c:v>536.16756982075867</c:v>
                </c:pt>
                <c:pt idx="12">
                  <c:v>536.16756982075867</c:v>
                </c:pt>
                <c:pt idx="13">
                  <c:v>537.64318466027521</c:v>
                </c:pt>
                <c:pt idx="14">
                  <c:v>537.64318466027521</c:v>
                </c:pt>
                <c:pt idx="15">
                  <c:v>539.11879949979163</c:v>
                </c:pt>
                <c:pt idx="16">
                  <c:v>540.59441433930806</c:v>
                </c:pt>
                <c:pt idx="17">
                  <c:v>540.59441433930806</c:v>
                </c:pt>
                <c:pt idx="18">
                  <c:v>542.07002917882448</c:v>
                </c:pt>
                <c:pt idx="19">
                  <c:v>546.49687369737399</c:v>
                </c:pt>
                <c:pt idx="20">
                  <c:v>549.44810337640683</c:v>
                </c:pt>
                <c:pt idx="21">
                  <c:v>551.21884118382661</c:v>
                </c:pt>
                <c:pt idx="22">
                  <c:v>552.3993330554398</c:v>
                </c:pt>
                <c:pt idx="23">
                  <c:v>681.22050854522729</c:v>
                </c:pt>
                <c:pt idx="24">
                  <c:v>716.48770320967083</c:v>
                </c:pt>
                <c:pt idx="25">
                  <c:v>754.9178894786138</c:v>
                </c:pt>
                <c:pt idx="26">
                  <c:v>797.69965657196371</c:v>
                </c:pt>
                <c:pt idx="27">
                  <c:v>803.00218545113955</c:v>
                </c:pt>
                <c:pt idx="28">
                  <c:v>1131.3974399000936</c:v>
                </c:pt>
                <c:pt idx="29">
                  <c:v>1137.4189663823381</c:v>
                </c:pt>
                <c:pt idx="30">
                  <c:v>1145.6076266934269</c:v>
                </c:pt>
                <c:pt idx="31">
                  <c:v>1157.8906171600602</c:v>
                </c:pt>
                <c:pt idx="32">
                  <c:v>1169.9327646763672</c:v>
                </c:pt>
                <c:pt idx="33">
                  <c:v>1174.7496236828902</c:v>
                </c:pt>
                <c:pt idx="34">
                  <c:v>1178.3622679377822</c:v>
                </c:pt>
                <c:pt idx="35">
                  <c:v>1186.7917711991972</c:v>
                </c:pt>
                <c:pt idx="36">
                  <c:v>1201.2423482187658</c:v>
                </c:pt>
                <c:pt idx="37">
                  <c:v>1210.8760662318114</c:v>
                </c:pt>
                <c:pt idx="38">
                  <c:v>1214.4887104867034</c:v>
                </c:pt>
                <c:pt idx="39">
                  <c:v>1216.8971399899649</c:v>
                </c:pt>
                <c:pt idx="40">
                  <c:v>1228.939287506272</c:v>
                </c:pt>
              </c:numCache>
            </c:numRef>
          </c:xVal>
          <c:yVal>
            <c:numRef>
              <c:f>'1308-Chromic'!$M$2:$M$42</c:f>
              <c:numCache>
                <c:formatCode>0.00</c:formatCode>
                <c:ptCount val="41"/>
                <c:pt idx="0">
                  <c:v>58.38</c:v>
                </c:pt>
                <c:pt idx="1">
                  <c:v>60.661999999999999</c:v>
                </c:pt>
                <c:pt idx="2">
                  <c:v>48.37</c:v>
                </c:pt>
                <c:pt idx="3">
                  <c:v>53.48</c:v>
                </c:pt>
                <c:pt idx="4">
                  <c:v>58.706000000000003</c:v>
                </c:pt>
                <c:pt idx="5">
                  <c:v>57.991999999999997</c:v>
                </c:pt>
                <c:pt idx="6">
                  <c:v>85.570999999999998</c:v>
                </c:pt>
                <c:pt idx="7">
                  <c:v>48.411000000000001</c:v>
                </c:pt>
                <c:pt idx="8">
                  <c:v>39.776000000000003</c:v>
                </c:pt>
                <c:pt idx="9">
                  <c:v>36.646999999999998</c:v>
                </c:pt>
                <c:pt idx="10">
                  <c:v>58.966000000000001</c:v>
                </c:pt>
                <c:pt idx="11">
                  <c:v>70.453000000000003</c:v>
                </c:pt>
                <c:pt idx="12">
                  <c:v>70.658000000000001</c:v>
                </c:pt>
                <c:pt idx="13">
                  <c:v>38.494999999999997</c:v>
                </c:pt>
                <c:pt idx="14">
                  <c:v>37.259</c:v>
                </c:pt>
                <c:pt idx="15">
                  <c:v>55.063000000000002</c:v>
                </c:pt>
                <c:pt idx="16">
                  <c:v>47.262</c:v>
                </c:pt>
                <c:pt idx="17">
                  <c:v>45.783000000000001</c:v>
                </c:pt>
                <c:pt idx="18">
                  <c:v>41.892000000000003</c:v>
                </c:pt>
                <c:pt idx="19">
                  <c:v>60.587000000000003</c:v>
                </c:pt>
                <c:pt idx="20">
                  <c:v>59.317</c:v>
                </c:pt>
                <c:pt idx="21">
                  <c:v>55.411000000000001</c:v>
                </c:pt>
                <c:pt idx="22">
                  <c:v>61.16</c:v>
                </c:pt>
                <c:pt idx="23">
                  <c:v>68.575000000000003</c:v>
                </c:pt>
                <c:pt idx="24" formatCode="General">
                  <c:v>76.8</c:v>
                </c:pt>
                <c:pt idx="25">
                  <c:v>60.988999999999997</c:v>
                </c:pt>
                <c:pt idx="26" formatCode="General">
                  <c:v>46.2</c:v>
                </c:pt>
                <c:pt idx="27" formatCode="General">
                  <c:v>71.599999999999994</c:v>
                </c:pt>
                <c:pt idx="28">
                  <c:v>78.177999999999997</c:v>
                </c:pt>
                <c:pt idx="29">
                  <c:v>108.58799999999999</c:v>
                </c:pt>
                <c:pt idx="30">
                  <c:v>101.26900000000001</c:v>
                </c:pt>
                <c:pt idx="31">
                  <c:v>91.944999999999993</c:v>
                </c:pt>
                <c:pt idx="32">
                  <c:v>89.230999999999995</c:v>
                </c:pt>
                <c:pt idx="33">
                  <c:v>101.786</c:v>
                </c:pt>
                <c:pt idx="34">
                  <c:v>97.932000000000002</c:v>
                </c:pt>
                <c:pt idx="35">
                  <c:v>84.503</c:v>
                </c:pt>
                <c:pt idx="36">
                  <c:v>101.08799999999999</c:v>
                </c:pt>
                <c:pt idx="37">
                  <c:v>63.155000000000001</c:v>
                </c:pt>
                <c:pt idx="38">
                  <c:v>96.64</c:v>
                </c:pt>
                <c:pt idx="39">
                  <c:v>74.22</c:v>
                </c:pt>
                <c:pt idx="40">
                  <c:v>91.64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C5-584E-8539-A6C570B8ECA7}"/>
            </c:ext>
          </c:extLst>
        </c:ser>
        <c:ser>
          <c:idx val="1"/>
          <c:order val="1"/>
          <c:tx>
            <c:v>1308ppt-AR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'1308-AquaR'!$J$2:$J$46</c:f>
              <c:numCache>
                <c:formatCode>General</c:formatCode>
                <c:ptCount val="45"/>
                <c:pt idx="0">
                  <c:v>457.95998332638601</c:v>
                </c:pt>
                <c:pt idx="1">
                  <c:v>463.86244268445188</c:v>
                </c:pt>
                <c:pt idx="2">
                  <c:v>480.09420591913295</c:v>
                </c:pt>
                <c:pt idx="3">
                  <c:v>490.4235097957482</c:v>
                </c:pt>
                <c:pt idx="4">
                  <c:v>496.32596915381407</c:v>
                </c:pt>
                <c:pt idx="5">
                  <c:v>505.17965819091285</c:v>
                </c:pt>
                <c:pt idx="6">
                  <c:v>522.88703626511051</c:v>
                </c:pt>
                <c:pt idx="7">
                  <c:v>528.78949562317632</c:v>
                </c:pt>
                <c:pt idx="8">
                  <c:v>530.26511046269286</c:v>
                </c:pt>
                <c:pt idx="9">
                  <c:v>531.74072530220928</c:v>
                </c:pt>
                <c:pt idx="10">
                  <c:v>533.21634014172571</c:v>
                </c:pt>
                <c:pt idx="11">
                  <c:v>534.69195498124213</c:v>
                </c:pt>
                <c:pt idx="12">
                  <c:v>535.87244685285532</c:v>
                </c:pt>
                <c:pt idx="13">
                  <c:v>537.64318466027521</c:v>
                </c:pt>
                <c:pt idx="14">
                  <c:v>537.64318466027521</c:v>
                </c:pt>
                <c:pt idx="15">
                  <c:v>539.11879949979163</c:v>
                </c:pt>
                <c:pt idx="16">
                  <c:v>539.11879949979163</c:v>
                </c:pt>
                <c:pt idx="17">
                  <c:v>540.59441433930806</c:v>
                </c:pt>
                <c:pt idx="18">
                  <c:v>540.59441433930806</c:v>
                </c:pt>
                <c:pt idx="19">
                  <c:v>542.07002917882448</c:v>
                </c:pt>
                <c:pt idx="20">
                  <c:v>543.54564401834091</c:v>
                </c:pt>
                <c:pt idx="21">
                  <c:v>545.02125885785745</c:v>
                </c:pt>
                <c:pt idx="22">
                  <c:v>546.49687369737399</c:v>
                </c:pt>
                <c:pt idx="23">
                  <c:v>547.9724885368903</c:v>
                </c:pt>
                <c:pt idx="24">
                  <c:v>549.44810337640683</c:v>
                </c:pt>
                <c:pt idx="25">
                  <c:v>550.92371821592337</c:v>
                </c:pt>
                <c:pt idx="26">
                  <c:v>552.3993330554398</c:v>
                </c:pt>
                <c:pt idx="27">
                  <c:v>553.87494789495622</c:v>
                </c:pt>
                <c:pt idx="28">
                  <c:v>556.82617757398907</c:v>
                </c:pt>
                <c:pt idx="29">
                  <c:v>681.22050854522729</c:v>
                </c:pt>
                <c:pt idx="30">
                  <c:v>694.50104210087545</c:v>
                </c:pt>
                <c:pt idx="31">
                  <c:v>704.83034597749077</c:v>
                </c:pt>
                <c:pt idx="32">
                  <c:v>730.87494789495622</c:v>
                </c:pt>
                <c:pt idx="33">
                  <c:v>738.32680283451441</c:v>
                </c:pt>
                <c:pt idx="34">
                  <c:v>747.74742428972831</c:v>
                </c:pt>
                <c:pt idx="35">
                  <c:v>801.79706525132679</c:v>
                </c:pt>
                <c:pt idx="36">
                  <c:v>1128.9871995004683</c:v>
                </c:pt>
                <c:pt idx="37">
                  <c:v>1131.3974399000936</c:v>
                </c:pt>
                <c:pt idx="38">
                  <c:v>1137.4189663823381</c:v>
                </c:pt>
                <c:pt idx="39">
                  <c:v>1143.4400401404916</c:v>
                </c:pt>
                <c:pt idx="40">
                  <c:v>1157.8906171600602</c:v>
                </c:pt>
                <c:pt idx="41">
                  <c:v>1169.9327646763672</c:v>
                </c:pt>
                <c:pt idx="42">
                  <c:v>1174.7496236828902</c:v>
                </c:pt>
                <c:pt idx="43">
                  <c:v>1178.3622679377822</c:v>
                </c:pt>
                <c:pt idx="44">
                  <c:v>1186.7917711991972</c:v>
                </c:pt>
              </c:numCache>
            </c:numRef>
          </c:xVal>
          <c:yVal>
            <c:numRef>
              <c:f>'1308-AquaR'!$M$2:$M$46</c:f>
              <c:numCache>
                <c:formatCode>0.00</c:formatCode>
                <c:ptCount val="45"/>
                <c:pt idx="0">
                  <c:v>63.991981672700803</c:v>
                </c:pt>
                <c:pt idx="1">
                  <c:v>136.08060510000001</c:v>
                </c:pt>
                <c:pt idx="2">
                  <c:v>79.448159297299995</c:v>
                </c:pt>
                <c:pt idx="3">
                  <c:v>63.314904900000002</c:v>
                </c:pt>
                <c:pt idx="4">
                  <c:v>89.323491509999997</c:v>
                </c:pt>
                <c:pt idx="5">
                  <c:v>49.383327000000001</c:v>
                </c:pt>
                <c:pt idx="6">
                  <c:v>55.7006294002</c:v>
                </c:pt>
                <c:pt idx="7">
                  <c:v>87.158352052237802</c:v>
                </c:pt>
                <c:pt idx="8">
                  <c:v>90.979071330305899</c:v>
                </c:pt>
                <c:pt idx="9">
                  <c:v>50.663964980000003</c:v>
                </c:pt>
                <c:pt idx="10">
                  <c:v>61.00703781</c:v>
                </c:pt>
                <c:pt idx="11">
                  <c:v>59.166225349999998</c:v>
                </c:pt>
                <c:pt idx="12">
                  <c:v>72.830745269999994</c:v>
                </c:pt>
                <c:pt idx="13">
                  <c:v>38.656169650000002</c:v>
                </c:pt>
                <c:pt idx="14">
                  <c:v>48.871658357485501</c:v>
                </c:pt>
                <c:pt idx="15">
                  <c:v>59.316369299999998</c:v>
                </c:pt>
                <c:pt idx="16">
                  <c:v>44.404337517404997</c:v>
                </c:pt>
                <c:pt idx="17">
                  <c:v>49.3497457</c:v>
                </c:pt>
                <c:pt idx="18">
                  <c:v>55.110578230000002</c:v>
                </c:pt>
                <c:pt idx="19">
                  <c:v>44.994999280000002</c:v>
                </c:pt>
                <c:pt idx="20">
                  <c:v>50.100621459999999</c:v>
                </c:pt>
                <c:pt idx="21">
                  <c:v>35.994908359999997</c:v>
                </c:pt>
                <c:pt idx="22">
                  <c:v>56.752200539999997</c:v>
                </c:pt>
                <c:pt idx="23">
                  <c:v>54.998938920000001</c:v>
                </c:pt>
                <c:pt idx="24">
                  <c:v>63.648290799999998</c:v>
                </c:pt>
                <c:pt idx="25">
                  <c:v>66.703254900000005</c:v>
                </c:pt>
                <c:pt idx="26">
                  <c:v>62.8489401</c:v>
                </c:pt>
                <c:pt idx="27">
                  <c:v>60.841711689999997</c:v>
                </c:pt>
                <c:pt idx="28">
                  <c:v>66.258664539999998</c:v>
                </c:pt>
                <c:pt idx="29" formatCode="General">
                  <c:v>73.2</c:v>
                </c:pt>
                <c:pt idx="30" formatCode="General">
                  <c:v>53.4</c:v>
                </c:pt>
                <c:pt idx="31" formatCode="General">
                  <c:v>57.3</c:v>
                </c:pt>
                <c:pt idx="32" formatCode="General">
                  <c:v>84.6</c:v>
                </c:pt>
                <c:pt idx="33" formatCode="General">
                  <c:v>62.2</c:v>
                </c:pt>
                <c:pt idx="34" formatCode="General">
                  <c:v>57.3</c:v>
                </c:pt>
                <c:pt idx="35" formatCode="General">
                  <c:v>55.7</c:v>
                </c:pt>
                <c:pt idx="36" formatCode="General">
                  <c:v>73.3</c:v>
                </c:pt>
                <c:pt idx="37">
                  <c:v>55.919463299999997</c:v>
                </c:pt>
                <c:pt idx="38">
                  <c:v>140.35460710000001</c:v>
                </c:pt>
                <c:pt idx="39" formatCode="General">
                  <c:v>70.5</c:v>
                </c:pt>
                <c:pt idx="40">
                  <c:v>148.32303239999999</c:v>
                </c:pt>
                <c:pt idx="41">
                  <c:v>92.035170480000005</c:v>
                </c:pt>
                <c:pt idx="42">
                  <c:v>98.529026971099995</c:v>
                </c:pt>
                <c:pt idx="43">
                  <c:v>95.848631685399994</c:v>
                </c:pt>
                <c:pt idx="44">
                  <c:v>93.056358450000005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C5-584E-8539-A6C570B8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5264"/>
        <c:axId val="131724768"/>
      </c:scatterChart>
      <c:valAx>
        <c:axId val="131325264"/>
        <c:scaling>
          <c:orientation val="minMax"/>
          <c:max val="125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 (ka)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724768"/>
        <c:crosses val="autoZero"/>
        <c:crossBetween val="midCat"/>
      </c:valAx>
      <c:valAx>
        <c:axId val="131724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OS ppt</a:t>
                </a:r>
              </a:p>
            </c:rich>
          </c:tx>
          <c:layout>
            <c:manualLayout>
              <c:xMode val="edge"/>
              <c:yMode val="edge"/>
              <c:x val="5.886126704089817E-3"/>
              <c:y val="0.38284971935183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325264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7870302210929352"/>
          <c:y val="6.9878154399465806E-2"/>
          <c:w val="5.7477444225721784E-2"/>
          <c:h val="0.11954421676285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4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IODP 1302 187Os/188Os </a:t>
            </a:r>
          </a:p>
        </c:rich>
      </c:tx>
      <c:layout>
        <c:manualLayout>
          <c:xMode val="edge"/>
          <c:yMode val="edge"/>
          <c:x val="5.3302321158368672E-2"/>
          <c:y val="8.2283795130142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07778668805132E-2"/>
          <c:y val="4.6387803539670883E-2"/>
          <c:w val="0.93815098493602489"/>
          <c:h val="0.86562750814838307"/>
        </c:manualLayout>
      </c:layout>
      <c:scatterChart>
        <c:scatterStyle val="lineMarker"/>
        <c:varyColors val="0"/>
        <c:ser>
          <c:idx val="0"/>
          <c:order val="0"/>
          <c:tx>
            <c:v>1302Chr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'1302-Chromic'!$J$2:$J$36</c:f>
              <c:numCache>
                <c:formatCode>General</c:formatCode>
                <c:ptCount val="35"/>
                <c:pt idx="0">
                  <c:v>571.67993527508099</c:v>
                </c:pt>
                <c:pt idx="1">
                  <c:v>575.19708737864084</c:v>
                </c:pt>
                <c:pt idx="2">
                  <c:v>578.7142394822007</c:v>
                </c:pt>
                <c:pt idx="3">
                  <c:v>584.30970873786418</c:v>
                </c:pt>
                <c:pt idx="4">
                  <c:v>594.06181229773472</c:v>
                </c:pt>
                <c:pt idx="5">
                  <c:v>594.06181229773472</c:v>
                </c:pt>
                <c:pt idx="6">
                  <c:v>595.74045307443362</c:v>
                </c:pt>
                <c:pt idx="7">
                  <c:v>626.73529411764719</c:v>
                </c:pt>
                <c:pt idx="8">
                  <c:v>632.70000000000016</c:v>
                </c:pt>
                <c:pt idx="9">
                  <c:v>637.74705882352953</c:v>
                </c:pt>
                <c:pt idx="10">
                  <c:v>642.94705882352946</c:v>
                </c:pt>
                <c:pt idx="11">
                  <c:v>643.10000000000014</c:v>
                </c:pt>
                <c:pt idx="12">
                  <c:v>648.45294117647063</c:v>
                </c:pt>
                <c:pt idx="13">
                  <c:v>652.5823529411764</c:v>
                </c:pt>
                <c:pt idx="14">
                  <c:v>652.5823529411764</c:v>
                </c:pt>
                <c:pt idx="15">
                  <c:v>654.26470588235304</c:v>
                </c:pt>
                <c:pt idx="16">
                  <c:v>659.92352941176466</c:v>
                </c:pt>
                <c:pt idx="17">
                  <c:v>666.04117647058831</c:v>
                </c:pt>
                <c:pt idx="18">
                  <c:v>676.28823529411761</c:v>
                </c:pt>
                <c:pt idx="19">
                  <c:v>693.72352941176473</c:v>
                </c:pt>
                <c:pt idx="20">
                  <c:v>704.58235294117651</c:v>
                </c:pt>
                <c:pt idx="21">
                  <c:v>715.48734693877554</c:v>
                </c:pt>
                <c:pt idx="22">
                  <c:v>726.38530612244904</c:v>
                </c:pt>
                <c:pt idx="23">
                  <c:v>732.48816326530607</c:v>
                </c:pt>
                <c:pt idx="24">
                  <c:v>741.7151020408163</c:v>
                </c:pt>
                <c:pt idx="25">
                  <c:v>741.7151020408163</c:v>
                </c:pt>
                <c:pt idx="26">
                  <c:v>745.27510204081636</c:v>
                </c:pt>
                <c:pt idx="27">
                  <c:v>761.98530612244895</c:v>
                </c:pt>
                <c:pt idx="28">
                  <c:v>765.69061224489792</c:v>
                </c:pt>
                <c:pt idx="29">
                  <c:v>779.20408163265301</c:v>
                </c:pt>
                <c:pt idx="30">
                  <c:v>821.34285714285716</c:v>
                </c:pt>
                <c:pt idx="31">
                  <c:v>832.82204081632653</c:v>
                </c:pt>
                <c:pt idx="32">
                  <c:v>853.16489795918369</c:v>
                </c:pt>
                <c:pt idx="33">
                  <c:v>865.15265306122444</c:v>
                </c:pt>
                <c:pt idx="34">
                  <c:v>877.86693877551022</c:v>
                </c:pt>
              </c:numCache>
            </c:numRef>
          </c:xVal>
          <c:yVal>
            <c:numRef>
              <c:f>'1302-Chromic'!$S$2:$S$36</c:f>
              <c:numCache>
                <c:formatCode>0.00</c:formatCode>
                <c:ptCount val="35"/>
                <c:pt idx="0">
                  <c:v>1.1839999999999999</c:v>
                </c:pt>
                <c:pt idx="1">
                  <c:v>1.131</c:v>
                </c:pt>
                <c:pt idx="2">
                  <c:v>1.21</c:v>
                </c:pt>
                <c:pt idx="3">
                  <c:v>1.016</c:v>
                </c:pt>
                <c:pt idx="4">
                  <c:v>1.1350090159999999</c:v>
                </c:pt>
                <c:pt idx="5">
                  <c:v>1.2969999999999999</c:v>
                </c:pt>
                <c:pt idx="6">
                  <c:v>1.208092443</c:v>
                </c:pt>
                <c:pt idx="7">
                  <c:v>1.929</c:v>
                </c:pt>
                <c:pt idx="8">
                  <c:v>1.157</c:v>
                </c:pt>
                <c:pt idx="9">
                  <c:v>1.03</c:v>
                </c:pt>
                <c:pt idx="10">
                  <c:v>1.103</c:v>
                </c:pt>
                <c:pt idx="11">
                  <c:v>1.08</c:v>
                </c:pt>
                <c:pt idx="12">
                  <c:v>1.8440000000000001</c:v>
                </c:pt>
                <c:pt idx="13">
                  <c:v>1.119</c:v>
                </c:pt>
                <c:pt idx="14">
                  <c:v>0.96699999999999997</c:v>
                </c:pt>
                <c:pt idx="15">
                  <c:v>1.2290000000000001</c:v>
                </c:pt>
                <c:pt idx="16">
                  <c:v>1.21</c:v>
                </c:pt>
                <c:pt idx="17">
                  <c:v>1.0780000000000001</c:v>
                </c:pt>
                <c:pt idx="18">
                  <c:v>0.92200000000000004</c:v>
                </c:pt>
                <c:pt idx="19">
                  <c:v>1.436936475</c:v>
                </c:pt>
                <c:pt idx="20">
                  <c:v>1.105073113</c:v>
                </c:pt>
                <c:pt idx="21">
                  <c:v>1.968</c:v>
                </c:pt>
                <c:pt idx="22">
                  <c:v>2.0555887560000001</c:v>
                </c:pt>
                <c:pt idx="23">
                  <c:v>1.57528063</c:v>
                </c:pt>
                <c:pt idx="24">
                  <c:v>1.6504462580000001</c:v>
                </c:pt>
                <c:pt idx="25">
                  <c:v>1.7031052929999999</c:v>
                </c:pt>
                <c:pt idx="26">
                  <c:v>1.8450803609999999</c:v>
                </c:pt>
                <c:pt idx="27" formatCode="General">
                  <c:v>0.59799999999999998</c:v>
                </c:pt>
                <c:pt idx="28">
                  <c:v>0.93019177500000005</c:v>
                </c:pt>
                <c:pt idx="29">
                  <c:v>0.98059010700000004</c:v>
                </c:pt>
                <c:pt idx="30" formatCode="General">
                  <c:v>1.196</c:v>
                </c:pt>
                <c:pt idx="31" formatCode="General">
                  <c:v>1.0109999999999999</c:v>
                </c:pt>
                <c:pt idx="32">
                  <c:v>1.3828915399999999</c:v>
                </c:pt>
                <c:pt idx="33">
                  <c:v>1.2042936070000001</c:v>
                </c:pt>
                <c:pt idx="34">
                  <c:v>1.102814255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4-F848-9AA8-25AA30F4DB78}"/>
            </c:ext>
          </c:extLst>
        </c:ser>
        <c:ser>
          <c:idx val="1"/>
          <c:order val="1"/>
          <c:tx>
            <c:v>1302Ar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'1302-AquaR'!$J$2:$J$39</c:f>
              <c:numCache>
                <c:formatCode>General</c:formatCode>
                <c:ptCount val="38"/>
                <c:pt idx="0">
                  <c:v>571.67993527508099</c:v>
                </c:pt>
                <c:pt idx="1">
                  <c:v>575.19708737864084</c:v>
                </c:pt>
                <c:pt idx="2">
                  <c:v>578.7142394822007</c:v>
                </c:pt>
                <c:pt idx="3">
                  <c:v>584.30970873786418</c:v>
                </c:pt>
                <c:pt idx="4">
                  <c:v>594.06181229773472</c:v>
                </c:pt>
                <c:pt idx="5">
                  <c:v>594.06181229773472</c:v>
                </c:pt>
                <c:pt idx="6">
                  <c:v>595.74045307443362</c:v>
                </c:pt>
                <c:pt idx="7">
                  <c:v>600.13689320388346</c:v>
                </c:pt>
                <c:pt idx="8">
                  <c:v>626.88823529411775</c:v>
                </c:pt>
                <c:pt idx="9">
                  <c:v>632.70000000000016</c:v>
                </c:pt>
                <c:pt idx="10">
                  <c:v>632.70000000000016</c:v>
                </c:pt>
                <c:pt idx="11">
                  <c:v>637.74705882352953</c:v>
                </c:pt>
                <c:pt idx="12">
                  <c:v>642.94705882352946</c:v>
                </c:pt>
                <c:pt idx="13">
                  <c:v>643.10000000000014</c:v>
                </c:pt>
                <c:pt idx="14">
                  <c:v>648.45294117647063</c:v>
                </c:pt>
                <c:pt idx="15">
                  <c:v>652.5823529411764</c:v>
                </c:pt>
                <c:pt idx="16">
                  <c:v>654.4176470588236</c:v>
                </c:pt>
                <c:pt idx="17">
                  <c:v>659.92352941176466</c:v>
                </c:pt>
                <c:pt idx="18">
                  <c:v>666.04117647058831</c:v>
                </c:pt>
                <c:pt idx="19">
                  <c:v>677.35882352941178</c:v>
                </c:pt>
                <c:pt idx="20">
                  <c:v>693.72352941176473</c:v>
                </c:pt>
                <c:pt idx="21">
                  <c:v>693.72352941176473</c:v>
                </c:pt>
                <c:pt idx="22">
                  <c:v>704.58235294117651</c:v>
                </c:pt>
                <c:pt idx="23">
                  <c:v>714.03428571428572</c:v>
                </c:pt>
                <c:pt idx="24">
                  <c:v>726.45795918367344</c:v>
                </c:pt>
                <c:pt idx="25">
                  <c:v>730.81714285714293</c:v>
                </c:pt>
                <c:pt idx="26">
                  <c:v>741.7151020408163</c:v>
                </c:pt>
                <c:pt idx="27">
                  <c:v>745.27510204081636</c:v>
                </c:pt>
                <c:pt idx="28">
                  <c:v>745.42040816326528</c:v>
                </c:pt>
                <c:pt idx="29">
                  <c:v>765.69061224489792</c:v>
                </c:pt>
                <c:pt idx="30">
                  <c:v>779.20408163265301</c:v>
                </c:pt>
                <c:pt idx="31">
                  <c:v>818.29142857142858</c:v>
                </c:pt>
                <c:pt idx="32">
                  <c:v>832.82204081632653</c:v>
                </c:pt>
                <c:pt idx="33">
                  <c:v>853.16489795918369</c:v>
                </c:pt>
                <c:pt idx="34">
                  <c:v>853.16489795918369</c:v>
                </c:pt>
                <c:pt idx="35">
                  <c:v>865.15265306122444</c:v>
                </c:pt>
                <c:pt idx="36">
                  <c:v>877.86693877551022</c:v>
                </c:pt>
                <c:pt idx="37">
                  <c:v>877.86693877551022</c:v>
                </c:pt>
              </c:numCache>
            </c:numRef>
          </c:xVal>
          <c:yVal>
            <c:numRef>
              <c:f>'1302-AquaR'!$S$2:$S$39</c:f>
              <c:numCache>
                <c:formatCode>0.00</c:formatCode>
                <c:ptCount val="38"/>
                <c:pt idx="0">
                  <c:v>1.119</c:v>
                </c:pt>
                <c:pt idx="1">
                  <c:v>1.157</c:v>
                </c:pt>
                <c:pt idx="2">
                  <c:v>1.1479999999999999</c:v>
                </c:pt>
                <c:pt idx="3">
                  <c:v>0.98599999999999999</c:v>
                </c:pt>
                <c:pt idx="4">
                  <c:v>1.216</c:v>
                </c:pt>
                <c:pt idx="5">
                  <c:v>1.08035565</c:v>
                </c:pt>
                <c:pt idx="6" formatCode="General">
                  <c:v>1.03</c:v>
                </c:pt>
                <c:pt idx="7">
                  <c:v>1.0609999999999999</c:v>
                </c:pt>
                <c:pt idx="8">
                  <c:v>1.9219999999999999</c:v>
                </c:pt>
                <c:pt idx="9">
                  <c:v>0.84299999999999997</c:v>
                </c:pt>
                <c:pt idx="10">
                  <c:v>0.81857475000000002</c:v>
                </c:pt>
                <c:pt idx="11">
                  <c:v>0.997</c:v>
                </c:pt>
                <c:pt idx="12">
                  <c:v>1.2916216024053491</c:v>
                </c:pt>
                <c:pt idx="13">
                  <c:v>0.98199999999999998</c:v>
                </c:pt>
                <c:pt idx="14">
                  <c:v>1.794</c:v>
                </c:pt>
                <c:pt idx="15">
                  <c:v>0.92486006249999997</c:v>
                </c:pt>
                <c:pt idx="16">
                  <c:v>1.157</c:v>
                </c:pt>
                <c:pt idx="17">
                  <c:v>0.96899999999999997</c:v>
                </c:pt>
                <c:pt idx="18">
                  <c:v>1.0840000000000001</c:v>
                </c:pt>
                <c:pt idx="19">
                  <c:v>1.0954804331000001</c:v>
                </c:pt>
                <c:pt idx="20">
                  <c:v>1.4139999999999999</c:v>
                </c:pt>
                <c:pt idx="21">
                  <c:v>1.1747387491990369</c:v>
                </c:pt>
                <c:pt idx="22">
                  <c:v>0.73429975000000003</c:v>
                </c:pt>
                <c:pt idx="23">
                  <c:v>1.0680000000000001</c:v>
                </c:pt>
                <c:pt idx="24">
                  <c:v>1.8</c:v>
                </c:pt>
                <c:pt idx="25">
                  <c:v>1.54343221</c:v>
                </c:pt>
                <c:pt idx="26">
                  <c:v>1.7430000000000001</c:v>
                </c:pt>
                <c:pt idx="27">
                  <c:v>1.7531839434847138</c:v>
                </c:pt>
                <c:pt idx="28">
                  <c:v>1.806</c:v>
                </c:pt>
                <c:pt idx="29" formatCode="General">
                  <c:v>0.52</c:v>
                </c:pt>
                <c:pt idx="30" formatCode="General">
                  <c:v>0.9</c:v>
                </c:pt>
                <c:pt idx="31" formatCode="General">
                  <c:v>1.1000000000000001</c:v>
                </c:pt>
                <c:pt idx="32" formatCode="General">
                  <c:v>0.71</c:v>
                </c:pt>
                <c:pt idx="33">
                  <c:v>1.2669999999999999</c:v>
                </c:pt>
                <c:pt idx="34">
                  <c:v>1.2948072814575855</c:v>
                </c:pt>
                <c:pt idx="35">
                  <c:v>1.2070000000000001</c:v>
                </c:pt>
                <c:pt idx="36">
                  <c:v>0.97099999999999997</c:v>
                </c:pt>
                <c:pt idx="37">
                  <c:v>0.88958537999999998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4-F848-9AA8-25AA30F4DB78}"/>
            </c:ext>
          </c:extLst>
        </c:ser>
        <c:ser>
          <c:idx val="2"/>
          <c:order val="2"/>
          <c:tx>
            <c:v>SampleCount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SampleList!$G$2:$G$45</c:f>
              <c:numCache>
                <c:formatCode>General</c:formatCode>
                <c:ptCount val="44"/>
                <c:pt idx="0" formatCode="0.000000">
                  <c:v>571.67993527508099</c:v>
                </c:pt>
                <c:pt idx="1">
                  <c:v>575.19708737864084</c:v>
                </c:pt>
                <c:pt idx="2">
                  <c:v>578.7142394822007</c:v>
                </c:pt>
                <c:pt idx="3">
                  <c:v>584.30970873786418</c:v>
                </c:pt>
                <c:pt idx="4">
                  <c:v>594.06181229773472</c:v>
                </c:pt>
                <c:pt idx="5">
                  <c:v>607.73074433656961</c:v>
                </c:pt>
                <c:pt idx="6">
                  <c:v>626.73529411764719</c:v>
                </c:pt>
                <c:pt idx="7">
                  <c:v>626.88823529411775</c:v>
                </c:pt>
                <c:pt idx="8">
                  <c:v>632.70000000000016</c:v>
                </c:pt>
                <c:pt idx="9">
                  <c:v>637.74705882352953</c:v>
                </c:pt>
                <c:pt idx="10">
                  <c:v>637.74705882352953</c:v>
                </c:pt>
                <c:pt idx="11">
                  <c:v>642.94705882352946</c:v>
                </c:pt>
                <c:pt idx="12">
                  <c:v>643.10000000000014</c:v>
                </c:pt>
                <c:pt idx="13">
                  <c:v>643.10000000000014</c:v>
                </c:pt>
                <c:pt idx="14">
                  <c:v>648.45294117647063</c:v>
                </c:pt>
                <c:pt idx="15">
                  <c:v>648.45294117647063</c:v>
                </c:pt>
                <c:pt idx="16">
                  <c:v>652.5823529411764</c:v>
                </c:pt>
                <c:pt idx="17">
                  <c:v>654.26470588235304</c:v>
                </c:pt>
                <c:pt idx="18">
                  <c:v>654.4176470588236</c:v>
                </c:pt>
                <c:pt idx="19">
                  <c:v>659.92352941176466</c:v>
                </c:pt>
                <c:pt idx="20">
                  <c:v>659.92352941176466</c:v>
                </c:pt>
                <c:pt idx="21">
                  <c:v>666.19411764705887</c:v>
                </c:pt>
                <c:pt idx="22">
                  <c:v>676.28823529411761</c:v>
                </c:pt>
                <c:pt idx="23">
                  <c:v>677.35882352941178</c:v>
                </c:pt>
                <c:pt idx="24">
                  <c:v>693.72352941176473</c:v>
                </c:pt>
                <c:pt idx="25">
                  <c:v>704.58235294117651</c:v>
                </c:pt>
                <c:pt idx="26">
                  <c:v>715.48734693877554</c:v>
                </c:pt>
                <c:pt idx="27">
                  <c:v>726.38530612244904</c:v>
                </c:pt>
                <c:pt idx="28">
                  <c:v>726.45795918367344</c:v>
                </c:pt>
                <c:pt idx="29">
                  <c:v>730.81714285714293</c:v>
                </c:pt>
                <c:pt idx="30">
                  <c:v>732.48816326530607</c:v>
                </c:pt>
                <c:pt idx="31">
                  <c:v>741.7151020408163</c:v>
                </c:pt>
                <c:pt idx="32">
                  <c:v>745.27510204081636</c:v>
                </c:pt>
                <c:pt idx="33">
                  <c:v>745.42040816326528</c:v>
                </c:pt>
                <c:pt idx="34">
                  <c:v>761.98530612244895</c:v>
                </c:pt>
                <c:pt idx="35">
                  <c:v>765.69061224489792</c:v>
                </c:pt>
                <c:pt idx="36">
                  <c:v>779.20408163265301</c:v>
                </c:pt>
                <c:pt idx="37">
                  <c:v>799.7648979591836</c:v>
                </c:pt>
                <c:pt idx="38">
                  <c:v>818.29142857142858</c:v>
                </c:pt>
                <c:pt idx="39">
                  <c:v>821.34285714285716</c:v>
                </c:pt>
                <c:pt idx="40">
                  <c:v>832.82204081632653</c:v>
                </c:pt>
                <c:pt idx="41">
                  <c:v>853.16489795918369</c:v>
                </c:pt>
                <c:pt idx="42">
                  <c:v>865.15265306122444</c:v>
                </c:pt>
                <c:pt idx="43">
                  <c:v>877.86693877551022</c:v>
                </c:pt>
              </c:numCache>
            </c:numRef>
          </c:xVal>
          <c:yVal>
            <c:numRef>
              <c:f>SampleList!$H$2:$H$45</c:f>
              <c:numCache>
                <c:formatCode>General</c:formatCode>
                <c:ptCount val="44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D-BA4B-A0D3-95BAA669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5264"/>
        <c:axId val="131724768"/>
      </c:scatterChart>
      <c:valAx>
        <c:axId val="131325264"/>
        <c:scaling>
          <c:orientation val="minMax"/>
          <c:max val="125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 (ka)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724768"/>
        <c:crosses val="autoZero"/>
        <c:crossBetween val="midCat"/>
      </c:valAx>
      <c:valAx>
        <c:axId val="131724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187Os/188OS</a:t>
                </a:r>
              </a:p>
            </c:rich>
          </c:tx>
          <c:layout>
            <c:manualLayout>
              <c:xMode val="edge"/>
              <c:yMode val="edge"/>
              <c:x val="5.886126704089817E-3"/>
              <c:y val="0.38284971935183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325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1086133579381034"/>
          <c:y val="8.163298227520048E-2"/>
          <c:w val="6.1441713639069369E-2"/>
          <c:h val="0.19599397180809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4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IODP 1302 ppt </a:t>
            </a:r>
          </a:p>
        </c:rich>
      </c:tx>
      <c:layout>
        <c:manualLayout>
          <c:xMode val="edge"/>
          <c:yMode val="edge"/>
          <c:x val="5.0521650122201875E-2"/>
          <c:y val="8.5731563630045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07778668805132E-2"/>
          <c:y val="4.6387803539670883E-2"/>
          <c:w val="0.93815098493602489"/>
          <c:h val="0.86562750814838307"/>
        </c:manualLayout>
      </c:layout>
      <c:scatterChart>
        <c:scatterStyle val="lineMarker"/>
        <c:varyColors val="0"/>
        <c:ser>
          <c:idx val="0"/>
          <c:order val="0"/>
          <c:tx>
            <c:v>1302ppt-Ch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'1302-Chromic'!$J$2:$J$36</c:f>
              <c:numCache>
                <c:formatCode>General</c:formatCode>
                <c:ptCount val="35"/>
                <c:pt idx="0">
                  <c:v>571.67993527508099</c:v>
                </c:pt>
                <c:pt idx="1">
                  <c:v>575.19708737864084</c:v>
                </c:pt>
                <c:pt idx="2">
                  <c:v>578.7142394822007</c:v>
                </c:pt>
                <c:pt idx="3">
                  <c:v>584.30970873786418</c:v>
                </c:pt>
                <c:pt idx="4">
                  <c:v>594.06181229773472</c:v>
                </c:pt>
                <c:pt idx="5">
                  <c:v>594.06181229773472</c:v>
                </c:pt>
                <c:pt idx="6">
                  <c:v>595.74045307443362</c:v>
                </c:pt>
                <c:pt idx="7">
                  <c:v>626.73529411764719</c:v>
                </c:pt>
                <c:pt idx="8">
                  <c:v>632.70000000000016</c:v>
                </c:pt>
                <c:pt idx="9">
                  <c:v>637.74705882352953</c:v>
                </c:pt>
                <c:pt idx="10">
                  <c:v>642.94705882352946</c:v>
                </c:pt>
                <c:pt idx="11">
                  <c:v>643.10000000000014</c:v>
                </c:pt>
                <c:pt idx="12">
                  <c:v>648.45294117647063</c:v>
                </c:pt>
                <c:pt idx="13">
                  <c:v>652.5823529411764</c:v>
                </c:pt>
                <c:pt idx="14">
                  <c:v>652.5823529411764</c:v>
                </c:pt>
                <c:pt idx="15">
                  <c:v>654.26470588235304</c:v>
                </c:pt>
                <c:pt idx="16">
                  <c:v>659.92352941176466</c:v>
                </c:pt>
                <c:pt idx="17">
                  <c:v>666.04117647058831</c:v>
                </c:pt>
                <c:pt idx="18">
                  <c:v>676.28823529411761</c:v>
                </c:pt>
                <c:pt idx="19">
                  <c:v>693.72352941176473</c:v>
                </c:pt>
                <c:pt idx="20">
                  <c:v>704.58235294117651</c:v>
                </c:pt>
                <c:pt idx="21">
                  <c:v>715.48734693877554</c:v>
                </c:pt>
                <c:pt idx="22">
                  <c:v>726.38530612244904</c:v>
                </c:pt>
                <c:pt idx="23">
                  <c:v>732.48816326530607</c:v>
                </c:pt>
                <c:pt idx="24">
                  <c:v>741.7151020408163</c:v>
                </c:pt>
                <c:pt idx="25">
                  <c:v>741.7151020408163</c:v>
                </c:pt>
                <c:pt idx="26">
                  <c:v>745.27510204081636</c:v>
                </c:pt>
                <c:pt idx="27">
                  <c:v>761.98530612244895</c:v>
                </c:pt>
                <c:pt idx="28">
                  <c:v>765.69061224489792</c:v>
                </c:pt>
                <c:pt idx="29">
                  <c:v>779.20408163265301</c:v>
                </c:pt>
                <c:pt idx="30">
                  <c:v>821.34285714285716</c:v>
                </c:pt>
                <c:pt idx="31">
                  <c:v>832.82204081632653</c:v>
                </c:pt>
                <c:pt idx="32">
                  <c:v>853.16489795918369</c:v>
                </c:pt>
                <c:pt idx="33">
                  <c:v>865.15265306122444</c:v>
                </c:pt>
                <c:pt idx="34">
                  <c:v>877.86693877551022</c:v>
                </c:pt>
              </c:numCache>
            </c:numRef>
          </c:xVal>
          <c:yVal>
            <c:numRef>
              <c:f>'1302-Chromic'!$M$2:$M$36</c:f>
              <c:numCache>
                <c:formatCode>0.00</c:formatCode>
                <c:ptCount val="35"/>
                <c:pt idx="0">
                  <c:v>72.900000000000006</c:v>
                </c:pt>
                <c:pt idx="1">
                  <c:v>76.599999999999994</c:v>
                </c:pt>
                <c:pt idx="2">
                  <c:v>64.8</c:v>
                </c:pt>
                <c:pt idx="3">
                  <c:v>63.1</c:v>
                </c:pt>
                <c:pt idx="4">
                  <c:v>65.912221012000003</c:v>
                </c:pt>
                <c:pt idx="5">
                  <c:v>63.4</c:v>
                </c:pt>
                <c:pt idx="6">
                  <c:v>47.508158492</c:v>
                </c:pt>
                <c:pt idx="7">
                  <c:v>36.6</c:v>
                </c:pt>
                <c:pt idx="8">
                  <c:v>44.6</c:v>
                </c:pt>
                <c:pt idx="9">
                  <c:v>78</c:v>
                </c:pt>
                <c:pt idx="10">
                  <c:v>48</c:v>
                </c:pt>
                <c:pt idx="11">
                  <c:v>76.900000000000006</c:v>
                </c:pt>
                <c:pt idx="12">
                  <c:v>35.299999999999997</c:v>
                </c:pt>
                <c:pt idx="13">
                  <c:v>61.1</c:v>
                </c:pt>
                <c:pt idx="14">
                  <c:v>71.3</c:v>
                </c:pt>
                <c:pt idx="15">
                  <c:v>90.7</c:v>
                </c:pt>
                <c:pt idx="16">
                  <c:v>58.9</c:v>
                </c:pt>
                <c:pt idx="17">
                  <c:v>83.1</c:v>
                </c:pt>
                <c:pt idx="18">
                  <c:v>57.4</c:v>
                </c:pt>
                <c:pt idx="19">
                  <c:v>63.434838909</c:v>
                </c:pt>
                <c:pt idx="20">
                  <c:v>30.543254195999999</c:v>
                </c:pt>
                <c:pt idx="21">
                  <c:v>37.5</c:v>
                </c:pt>
                <c:pt idx="22">
                  <c:v>35.199997721999999</c:v>
                </c:pt>
                <c:pt idx="23">
                  <c:v>55.553602820000002</c:v>
                </c:pt>
                <c:pt idx="24">
                  <c:v>28.355980534</c:v>
                </c:pt>
                <c:pt idx="25">
                  <c:v>27.974113836000001</c:v>
                </c:pt>
                <c:pt idx="26">
                  <c:v>115.319678642</c:v>
                </c:pt>
                <c:pt idx="27" formatCode="General">
                  <c:v>133.30000000000001</c:v>
                </c:pt>
                <c:pt idx="28">
                  <c:v>87.604126187999995</c:v>
                </c:pt>
                <c:pt idx="29">
                  <c:v>37.911551189999997</c:v>
                </c:pt>
                <c:pt idx="30" formatCode="General">
                  <c:v>48.3</c:v>
                </c:pt>
                <c:pt idx="31" formatCode="General">
                  <c:v>56.8</c:v>
                </c:pt>
                <c:pt idx="32">
                  <c:v>45.843350280000003</c:v>
                </c:pt>
                <c:pt idx="33">
                  <c:v>51.593729658999997</c:v>
                </c:pt>
                <c:pt idx="34">
                  <c:v>37.256996682999997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5-304B-BFA9-A303F000B3C5}"/>
            </c:ext>
          </c:extLst>
        </c:ser>
        <c:ser>
          <c:idx val="1"/>
          <c:order val="1"/>
          <c:tx>
            <c:v>1302ppt-AR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'1302-AquaR'!$J$2:$J$39</c:f>
              <c:numCache>
                <c:formatCode>General</c:formatCode>
                <c:ptCount val="38"/>
                <c:pt idx="0">
                  <c:v>571.67993527508099</c:v>
                </c:pt>
                <c:pt idx="1">
                  <c:v>575.19708737864084</c:v>
                </c:pt>
                <c:pt idx="2">
                  <c:v>578.7142394822007</c:v>
                </c:pt>
                <c:pt idx="3">
                  <c:v>584.30970873786418</c:v>
                </c:pt>
                <c:pt idx="4">
                  <c:v>594.06181229773472</c:v>
                </c:pt>
                <c:pt idx="5">
                  <c:v>594.06181229773472</c:v>
                </c:pt>
                <c:pt idx="6">
                  <c:v>595.74045307443362</c:v>
                </c:pt>
                <c:pt idx="7">
                  <c:v>600.13689320388346</c:v>
                </c:pt>
                <c:pt idx="8">
                  <c:v>626.88823529411775</c:v>
                </c:pt>
                <c:pt idx="9">
                  <c:v>632.70000000000016</c:v>
                </c:pt>
                <c:pt idx="10">
                  <c:v>632.70000000000016</c:v>
                </c:pt>
                <c:pt idx="11">
                  <c:v>637.74705882352953</c:v>
                </c:pt>
                <c:pt idx="12">
                  <c:v>642.94705882352946</c:v>
                </c:pt>
                <c:pt idx="13">
                  <c:v>643.10000000000014</c:v>
                </c:pt>
                <c:pt idx="14">
                  <c:v>648.45294117647063</c:v>
                </c:pt>
                <c:pt idx="15">
                  <c:v>652.5823529411764</c:v>
                </c:pt>
                <c:pt idx="16">
                  <c:v>654.4176470588236</c:v>
                </c:pt>
                <c:pt idx="17">
                  <c:v>659.92352941176466</c:v>
                </c:pt>
                <c:pt idx="18">
                  <c:v>666.04117647058831</c:v>
                </c:pt>
                <c:pt idx="19">
                  <c:v>677.35882352941178</c:v>
                </c:pt>
                <c:pt idx="20">
                  <c:v>693.72352941176473</c:v>
                </c:pt>
                <c:pt idx="21">
                  <c:v>693.72352941176473</c:v>
                </c:pt>
                <c:pt idx="22">
                  <c:v>704.58235294117651</c:v>
                </c:pt>
                <c:pt idx="23">
                  <c:v>714.03428571428572</c:v>
                </c:pt>
                <c:pt idx="24">
                  <c:v>726.45795918367344</c:v>
                </c:pt>
                <c:pt idx="25">
                  <c:v>730.81714285714293</c:v>
                </c:pt>
                <c:pt idx="26">
                  <c:v>741.7151020408163</c:v>
                </c:pt>
                <c:pt idx="27">
                  <c:v>745.27510204081636</c:v>
                </c:pt>
                <c:pt idx="28">
                  <c:v>745.42040816326528</c:v>
                </c:pt>
                <c:pt idx="29">
                  <c:v>765.69061224489792</c:v>
                </c:pt>
                <c:pt idx="30">
                  <c:v>779.20408163265301</c:v>
                </c:pt>
                <c:pt idx="31">
                  <c:v>818.29142857142858</c:v>
                </c:pt>
                <c:pt idx="32">
                  <c:v>832.82204081632653</c:v>
                </c:pt>
                <c:pt idx="33">
                  <c:v>853.16489795918369</c:v>
                </c:pt>
                <c:pt idx="34">
                  <c:v>853.16489795918369</c:v>
                </c:pt>
                <c:pt idx="35">
                  <c:v>865.15265306122444</c:v>
                </c:pt>
                <c:pt idx="36">
                  <c:v>877.86693877551022</c:v>
                </c:pt>
                <c:pt idx="37">
                  <c:v>877.86693877551022</c:v>
                </c:pt>
              </c:numCache>
            </c:numRef>
          </c:xVal>
          <c:yVal>
            <c:numRef>
              <c:f>'1302-AquaR'!$M$2:$M$39</c:f>
              <c:numCache>
                <c:formatCode>0.00</c:formatCode>
                <c:ptCount val="38"/>
                <c:pt idx="0">
                  <c:v>70.244</c:v>
                </c:pt>
                <c:pt idx="1">
                  <c:v>75.682000000000002</c:v>
                </c:pt>
                <c:pt idx="2">
                  <c:v>69.105000000000004</c:v>
                </c:pt>
                <c:pt idx="3">
                  <c:v>66.186000000000007</c:v>
                </c:pt>
                <c:pt idx="4">
                  <c:v>68.126000000000005</c:v>
                </c:pt>
                <c:pt idx="5">
                  <c:v>73.313308210000002</c:v>
                </c:pt>
                <c:pt idx="6" formatCode="General">
                  <c:v>53.2</c:v>
                </c:pt>
                <c:pt idx="7">
                  <c:v>50.063000000000002</c:v>
                </c:pt>
                <c:pt idx="8">
                  <c:v>37.786999999999999</c:v>
                </c:pt>
                <c:pt idx="9">
                  <c:v>56.058999999999997</c:v>
                </c:pt>
                <c:pt idx="10">
                  <c:v>63.055536959999998</c:v>
                </c:pt>
                <c:pt idx="11">
                  <c:v>80.093999999999994</c:v>
                </c:pt>
                <c:pt idx="12">
                  <c:v>39.055665105044653</c:v>
                </c:pt>
                <c:pt idx="13">
                  <c:v>83.063999999999993</c:v>
                </c:pt>
                <c:pt idx="14">
                  <c:v>37.456000000000003</c:v>
                </c:pt>
                <c:pt idx="15">
                  <c:v>72.5824282783</c:v>
                </c:pt>
                <c:pt idx="16">
                  <c:v>90.134</c:v>
                </c:pt>
                <c:pt idx="17">
                  <c:v>67.995999999999995</c:v>
                </c:pt>
                <c:pt idx="18">
                  <c:v>88.775000000000006</c:v>
                </c:pt>
                <c:pt idx="19">
                  <c:v>48.288047290599998</c:v>
                </c:pt>
                <c:pt idx="20">
                  <c:v>64.177000000000007</c:v>
                </c:pt>
                <c:pt idx="21">
                  <c:v>80.556256022694228</c:v>
                </c:pt>
                <c:pt idx="22">
                  <c:v>44.18850071</c:v>
                </c:pt>
                <c:pt idx="23">
                  <c:v>75.775000000000006</c:v>
                </c:pt>
                <c:pt idx="24">
                  <c:v>38.683</c:v>
                </c:pt>
                <c:pt idx="25">
                  <c:v>30.438295979999999</c:v>
                </c:pt>
                <c:pt idx="26">
                  <c:v>26.696999999999999</c:v>
                </c:pt>
                <c:pt idx="27">
                  <c:v>120.95074656471756</c:v>
                </c:pt>
                <c:pt idx="28">
                  <c:v>118.77500000000001</c:v>
                </c:pt>
                <c:pt idx="29" formatCode="General">
                  <c:v>56.6</c:v>
                </c:pt>
                <c:pt idx="30" formatCode="General">
                  <c:v>41.8</c:v>
                </c:pt>
                <c:pt idx="31" formatCode="General">
                  <c:v>50.5</c:v>
                </c:pt>
                <c:pt idx="32" formatCode="General">
                  <c:v>76.900000000000006</c:v>
                </c:pt>
                <c:pt idx="33">
                  <c:v>49.847000000000001</c:v>
                </c:pt>
                <c:pt idx="34">
                  <c:v>49.968818385275462</c:v>
                </c:pt>
                <c:pt idx="35">
                  <c:v>54.256999999999998</c:v>
                </c:pt>
                <c:pt idx="36">
                  <c:v>40.737000000000002</c:v>
                </c:pt>
                <c:pt idx="37">
                  <c:v>45.965406960000003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35-304B-BFA9-A303F000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5264"/>
        <c:axId val="131724768"/>
      </c:scatterChart>
      <c:valAx>
        <c:axId val="131325264"/>
        <c:scaling>
          <c:orientation val="minMax"/>
          <c:max val="125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 (ka)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724768"/>
        <c:crosses val="autoZero"/>
        <c:crossBetween val="midCat"/>
      </c:valAx>
      <c:valAx>
        <c:axId val="131724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Os ppt</a:t>
                </a:r>
              </a:p>
            </c:rich>
          </c:tx>
          <c:layout>
            <c:manualLayout>
              <c:xMode val="edge"/>
              <c:yMode val="edge"/>
              <c:x val="5.886126704089817E-3"/>
              <c:y val="0.38284971935183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325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7320834219617438"/>
          <c:y val="8.163298227520048E-2"/>
          <c:w val="5.6108326505598584E-2"/>
          <c:h val="0.13831414126116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4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d18O </a:t>
            </a:r>
          </a:p>
        </c:rich>
      </c:tx>
      <c:layout>
        <c:manualLayout>
          <c:xMode val="edge"/>
          <c:yMode val="edge"/>
          <c:x val="9.4689944060022818E-2"/>
          <c:y val="8.0212931709554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07778668805132E-2"/>
          <c:y val="4.6387803539670883E-2"/>
          <c:w val="0.93815098493602489"/>
          <c:h val="0.86562750814838307"/>
        </c:manualLayout>
      </c:layout>
      <c:scatterChart>
        <c:scatterStyle val="lineMarker"/>
        <c:varyColors val="0"/>
        <c:ser>
          <c:idx val="1"/>
          <c:order val="0"/>
          <c:tx>
            <c:v>d18O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d18O!$A$2:$A$652</c:f>
              <c:numCache>
                <c:formatCode>General</c:formatCode>
                <c:ptCount val="65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602</c:v>
                </c:pt>
                <c:pt idx="202">
                  <c:v>604</c:v>
                </c:pt>
                <c:pt idx="203">
                  <c:v>606</c:v>
                </c:pt>
                <c:pt idx="204">
                  <c:v>608</c:v>
                </c:pt>
                <c:pt idx="205">
                  <c:v>610</c:v>
                </c:pt>
                <c:pt idx="206">
                  <c:v>612</c:v>
                </c:pt>
                <c:pt idx="207">
                  <c:v>614</c:v>
                </c:pt>
                <c:pt idx="208">
                  <c:v>616</c:v>
                </c:pt>
                <c:pt idx="209">
                  <c:v>618</c:v>
                </c:pt>
                <c:pt idx="210">
                  <c:v>620</c:v>
                </c:pt>
                <c:pt idx="211">
                  <c:v>622</c:v>
                </c:pt>
                <c:pt idx="212">
                  <c:v>624</c:v>
                </c:pt>
                <c:pt idx="213">
                  <c:v>626</c:v>
                </c:pt>
                <c:pt idx="214">
                  <c:v>628</c:v>
                </c:pt>
                <c:pt idx="215">
                  <c:v>630</c:v>
                </c:pt>
                <c:pt idx="216">
                  <c:v>632</c:v>
                </c:pt>
                <c:pt idx="217">
                  <c:v>634</c:v>
                </c:pt>
                <c:pt idx="218">
                  <c:v>636</c:v>
                </c:pt>
                <c:pt idx="219">
                  <c:v>638</c:v>
                </c:pt>
                <c:pt idx="220">
                  <c:v>640</c:v>
                </c:pt>
                <c:pt idx="221">
                  <c:v>642</c:v>
                </c:pt>
                <c:pt idx="222">
                  <c:v>644</c:v>
                </c:pt>
                <c:pt idx="223">
                  <c:v>646</c:v>
                </c:pt>
                <c:pt idx="224">
                  <c:v>648</c:v>
                </c:pt>
                <c:pt idx="225">
                  <c:v>650</c:v>
                </c:pt>
                <c:pt idx="226">
                  <c:v>652</c:v>
                </c:pt>
                <c:pt idx="227">
                  <c:v>654</c:v>
                </c:pt>
                <c:pt idx="228">
                  <c:v>656</c:v>
                </c:pt>
                <c:pt idx="229">
                  <c:v>658</c:v>
                </c:pt>
                <c:pt idx="230">
                  <c:v>660</c:v>
                </c:pt>
                <c:pt idx="231">
                  <c:v>662</c:v>
                </c:pt>
                <c:pt idx="232">
                  <c:v>664</c:v>
                </c:pt>
                <c:pt idx="233">
                  <c:v>666</c:v>
                </c:pt>
                <c:pt idx="234">
                  <c:v>668</c:v>
                </c:pt>
                <c:pt idx="235">
                  <c:v>670</c:v>
                </c:pt>
                <c:pt idx="236">
                  <c:v>672</c:v>
                </c:pt>
                <c:pt idx="237">
                  <c:v>674</c:v>
                </c:pt>
                <c:pt idx="238">
                  <c:v>676</c:v>
                </c:pt>
                <c:pt idx="239">
                  <c:v>678</c:v>
                </c:pt>
                <c:pt idx="240">
                  <c:v>680</c:v>
                </c:pt>
                <c:pt idx="241">
                  <c:v>682</c:v>
                </c:pt>
                <c:pt idx="242">
                  <c:v>684</c:v>
                </c:pt>
                <c:pt idx="243">
                  <c:v>686</c:v>
                </c:pt>
                <c:pt idx="244">
                  <c:v>688</c:v>
                </c:pt>
                <c:pt idx="245">
                  <c:v>690</c:v>
                </c:pt>
                <c:pt idx="246">
                  <c:v>692</c:v>
                </c:pt>
                <c:pt idx="247">
                  <c:v>694</c:v>
                </c:pt>
                <c:pt idx="248">
                  <c:v>696</c:v>
                </c:pt>
                <c:pt idx="249">
                  <c:v>698</c:v>
                </c:pt>
                <c:pt idx="250">
                  <c:v>700</c:v>
                </c:pt>
                <c:pt idx="251">
                  <c:v>702</c:v>
                </c:pt>
                <c:pt idx="252">
                  <c:v>704</c:v>
                </c:pt>
                <c:pt idx="253">
                  <c:v>706</c:v>
                </c:pt>
                <c:pt idx="254">
                  <c:v>708</c:v>
                </c:pt>
                <c:pt idx="255">
                  <c:v>710</c:v>
                </c:pt>
                <c:pt idx="256">
                  <c:v>712</c:v>
                </c:pt>
                <c:pt idx="257">
                  <c:v>714</c:v>
                </c:pt>
                <c:pt idx="258">
                  <c:v>716</c:v>
                </c:pt>
                <c:pt idx="259">
                  <c:v>718</c:v>
                </c:pt>
                <c:pt idx="260">
                  <c:v>720</c:v>
                </c:pt>
                <c:pt idx="261">
                  <c:v>722</c:v>
                </c:pt>
                <c:pt idx="262">
                  <c:v>724</c:v>
                </c:pt>
                <c:pt idx="263">
                  <c:v>726</c:v>
                </c:pt>
                <c:pt idx="264">
                  <c:v>728</c:v>
                </c:pt>
                <c:pt idx="265">
                  <c:v>730</c:v>
                </c:pt>
                <c:pt idx="266">
                  <c:v>732</c:v>
                </c:pt>
                <c:pt idx="267">
                  <c:v>734</c:v>
                </c:pt>
                <c:pt idx="268">
                  <c:v>736</c:v>
                </c:pt>
                <c:pt idx="269">
                  <c:v>738</c:v>
                </c:pt>
                <c:pt idx="270">
                  <c:v>740</c:v>
                </c:pt>
                <c:pt idx="271">
                  <c:v>742</c:v>
                </c:pt>
                <c:pt idx="272">
                  <c:v>744</c:v>
                </c:pt>
                <c:pt idx="273">
                  <c:v>746</c:v>
                </c:pt>
                <c:pt idx="274">
                  <c:v>748</c:v>
                </c:pt>
                <c:pt idx="275">
                  <c:v>750</c:v>
                </c:pt>
                <c:pt idx="276">
                  <c:v>752</c:v>
                </c:pt>
                <c:pt idx="277">
                  <c:v>754</c:v>
                </c:pt>
                <c:pt idx="278">
                  <c:v>756</c:v>
                </c:pt>
                <c:pt idx="279">
                  <c:v>758</c:v>
                </c:pt>
                <c:pt idx="280">
                  <c:v>760</c:v>
                </c:pt>
                <c:pt idx="281">
                  <c:v>762</c:v>
                </c:pt>
                <c:pt idx="282">
                  <c:v>764</c:v>
                </c:pt>
                <c:pt idx="283">
                  <c:v>766</c:v>
                </c:pt>
                <c:pt idx="284">
                  <c:v>768</c:v>
                </c:pt>
                <c:pt idx="285">
                  <c:v>770</c:v>
                </c:pt>
                <c:pt idx="286">
                  <c:v>772</c:v>
                </c:pt>
                <c:pt idx="287">
                  <c:v>774</c:v>
                </c:pt>
                <c:pt idx="288">
                  <c:v>776</c:v>
                </c:pt>
                <c:pt idx="289">
                  <c:v>778</c:v>
                </c:pt>
                <c:pt idx="290">
                  <c:v>780</c:v>
                </c:pt>
                <c:pt idx="291">
                  <c:v>782</c:v>
                </c:pt>
                <c:pt idx="292">
                  <c:v>784</c:v>
                </c:pt>
                <c:pt idx="293">
                  <c:v>786</c:v>
                </c:pt>
                <c:pt idx="294">
                  <c:v>788</c:v>
                </c:pt>
                <c:pt idx="295">
                  <c:v>790</c:v>
                </c:pt>
                <c:pt idx="296">
                  <c:v>792</c:v>
                </c:pt>
                <c:pt idx="297">
                  <c:v>794</c:v>
                </c:pt>
                <c:pt idx="298">
                  <c:v>796</c:v>
                </c:pt>
                <c:pt idx="299">
                  <c:v>798</c:v>
                </c:pt>
                <c:pt idx="300">
                  <c:v>800</c:v>
                </c:pt>
                <c:pt idx="301">
                  <c:v>802</c:v>
                </c:pt>
                <c:pt idx="302">
                  <c:v>804</c:v>
                </c:pt>
                <c:pt idx="303">
                  <c:v>806</c:v>
                </c:pt>
                <c:pt idx="304">
                  <c:v>808</c:v>
                </c:pt>
                <c:pt idx="305">
                  <c:v>810</c:v>
                </c:pt>
                <c:pt idx="306">
                  <c:v>812</c:v>
                </c:pt>
                <c:pt idx="307">
                  <c:v>814</c:v>
                </c:pt>
                <c:pt idx="308">
                  <c:v>816</c:v>
                </c:pt>
                <c:pt idx="309">
                  <c:v>818</c:v>
                </c:pt>
                <c:pt idx="310">
                  <c:v>820</c:v>
                </c:pt>
                <c:pt idx="311">
                  <c:v>822</c:v>
                </c:pt>
                <c:pt idx="312">
                  <c:v>824</c:v>
                </c:pt>
                <c:pt idx="313">
                  <c:v>826</c:v>
                </c:pt>
                <c:pt idx="314">
                  <c:v>828</c:v>
                </c:pt>
                <c:pt idx="315">
                  <c:v>830</c:v>
                </c:pt>
                <c:pt idx="316">
                  <c:v>832</c:v>
                </c:pt>
                <c:pt idx="317">
                  <c:v>834</c:v>
                </c:pt>
                <c:pt idx="318">
                  <c:v>836</c:v>
                </c:pt>
                <c:pt idx="319">
                  <c:v>838</c:v>
                </c:pt>
                <c:pt idx="320">
                  <c:v>840</c:v>
                </c:pt>
                <c:pt idx="321">
                  <c:v>842</c:v>
                </c:pt>
                <c:pt idx="322">
                  <c:v>844</c:v>
                </c:pt>
                <c:pt idx="323">
                  <c:v>846</c:v>
                </c:pt>
                <c:pt idx="324">
                  <c:v>848</c:v>
                </c:pt>
                <c:pt idx="325">
                  <c:v>850</c:v>
                </c:pt>
                <c:pt idx="326">
                  <c:v>852</c:v>
                </c:pt>
                <c:pt idx="327">
                  <c:v>854</c:v>
                </c:pt>
                <c:pt idx="328">
                  <c:v>856</c:v>
                </c:pt>
                <c:pt idx="329">
                  <c:v>858</c:v>
                </c:pt>
                <c:pt idx="330">
                  <c:v>860</c:v>
                </c:pt>
                <c:pt idx="331">
                  <c:v>862</c:v>
                </c:pt>
                <c:pt idx="332">
                  <c:v>864</c:v>
                </c:pt>
                <c:pt idx="333">
                  <c:v>866</c:v>
                </c:pt>
                <c:pt idx="334">
                  <c:v>868</c:v>
                </c:pt>
                <c:pt idx="335">
                  <c:v>870</c:v>
                </c:pt>
                <c:pt idx="336">
                  <c:v>872</c:v>
                </c:pt>
                <c:pt idx="337">
                  <c:v>874</c:v>
                </c:pt>
                <c:pt idx="338">
                  <c:v>876</c:v>
                </c:pt>
                <c:pt idx="339">
                  <c:v>878</c:v>
                </c:pt>
                <c:pt idx="340">
                  <c:v>880</c:v>
                </c:pt>
                <c:pt idx="341">
                  <c:v>882</c:v>
                </c:pt>
                <c:pt idx="342">
                  <c:v>884</c:v>
                </c:pt>
                <c:pt idx="343">
                  <c:v>886</c:v>
                </c:pt>
                <c:pt idx="344">
                  <c:v>888</c:v>
                </c:pt>
                <c:pt idx="345">
                  <c:v>890</c:v>
                </c:pt>
                <c:pt idx="346">
                  <c:v>892</c:v>
                </c:pt>
                <c:pt idx="347">
                  <c:v>894</c:v>
                </c:pt>
                <c:pt idx="348">
                  <c:v>896</c:v>
                </c:pt>
                <c:pt idx="349">
                  <c:v>898</c:v>
                </c:pt>
                <c:pt idx="350">
                  <c:v>900</c:v>
                </c:pt>
                <c:pt idx="351">
                  <c:v>902</c:v>
                </c:pt>
                <c:pt idx="352">
                  <c:v>904</c:v>
                </c:pt>
                <c:pt idx="353">
                  <c:v>906</c:v>
                </c:pt>
                <c:pt idx="354">
                  <c:v>908</c:v>
                </c:pt>
                <c:pt idx="355">
                  <c:v>910</c:v>
                </c:pt>
                <c:pt idx="356">
                  <c:v>912</c:v>
                </c:pt>
                <c:pt idx="357">
                  <c:v>914</c:v>
                </c:pt>
                <c:pt idx="358">
                  <c:v>916</c:v>
                </c:pt>
                <c:pt idx="359">
                  <c:v>918</c:v>
                </c:pt>
                <c:pt idx="360">
                  <c:v>920</c:v>
                </c:pt>
                <c:pt idx="361">
                  <c:v>922</c:v>
                </c:pt>
                <c:pt idx="362">
                  <c:v>924</c:v>
                </c:pt>
                <c:pt idx="363">
                  <c:v>926</c:v>
                </c:pt>
                <c:pt idx="364">
                  <c:v>928</c:v>
                </c:pt>
                <c:pt idx="365">
                  <c:v>930</c:v>
                </c:pt>
                <c:pt idx="366">
                  <c:v>932</c:v>
                </c:pt>
                <c:pt idx="367">
                  <c:v>934</c:v>
                </c:pt>
                <c:pt idx="368">
                  <c:v>936</c:v>
                </c:pt>
                <c:pt idx="369">
                  <c:v>938</c:v>
                </c:pt>
                <c:pt idx="370">
                  <c:v>940</c:v>
                </c:pt>
                <c:pt idx="371">
                  <c:v>942</c:v>
                </c:pt>
                <c:pt idx="372">
                  <c:v>944</c:v>
                </c:pt>
                <c:pt idx="373">
                  <c:v>946</c:v>
                </c:pt>
                <c:pt idx="374">
                  <c:v>948</c:v>
                </c:pt>
                <c:pt idx="375">
                  <c:v>950</c:v>
                </c:pt>
                <c:pt idx="376">
                  <c:v>952</c:v>
                </c:pt>
                <c:pt idx="377">
                  <c:v>954</c:v>
                </c:pt>
                <c:pt idx="378">
                  <c:v>956</c:v>
                </c:pt>
                <c:pt idx="379">
                  <c:v>958</c:v>
                </c:pt>
                <c:pt idx="380">
                  <c:v>960</c:v>
                </c:pt>
                <c:pt idx="381">
                  <c:v>962</c:v>
                </c:pt>
                <c:pt idx="382">
                  <c:v>964</c:v>
                </c:pt>
                <c:pt idx="383">
                  <c:v>966</c:v>
                </c:pt>
                <c:pt idx="384">
                  <c:v>968</c:v>
                </c:pt>
                <c:pt idx="385">
                  <c:v>970</c:v>
                </c:pt>
                <c:pt idx="386">
                  <c:v>972</c:v>
                </c:pt>
                <c:pt idx="387">
                  <c:v>974</c:v>
                </c:pt>
                <c:pt idx="388">
                  <c:v>976</c:v>
                </c:pt>
                <c:pt idx="389">
                  <c:v>978</c:v>
                </c:pt>
                <c:pt idx="390">
                  <c:v>980</c:v>
                </c:pt>
                <c:pt idx="391">
                  <c:v>982</c:v>
                </c:pt>
                <c:pt idx="392">
                  <c:v>984</c:v>
                </c:pt>
                <c:pt idx="393">
                  <c:v>986</c:v>
                </c:pt>
                <c:pt idx="394">
                  <c:v>988</c:v>
                </c:pt>
                <c:pt idx="395">
                  <c:v>990</c:v>
                </c:pt>
                <c:pt idx="396">
                  <c:v>992</c:v>
                </c:pt>
                <c:pt idx="397">
                  <c:v>994</c:v>
                </c:pt>
                <c:pt idx="398">
                  <c:v>996</c:v>
                </c:pt>
                <c:pt idx="399">
                  <c:v>998</c:v>
                </c:pt>
                <c:pt idx="400">
                  <c:v>1000</c:v>
                </c:pt>
                <c:pt idx="401">
                  <c:v>1002</c:v>
                </c:pt>
                <c:pt idx="402">
                  <c:v>1004</c:v>
                </c:pt>
                <c:pt idx="403">
                  <c:v>1006</c:v>
                </c:pt>
                <c:pt idx="404">
                  <c:v>1008</c:v>
                </c:pt>
                <c:pt idx="405">
                  <c:v>1010</c:v>
                </c:pt>
                <c:pt idx="406">
                  <c:v>1012</c:v>
                </c:pt>
                <c:pt idx="407">
                  <c:v>1014</c:v>
                </c:pt>
                <c:pt idx="408">
                  <c:v>1016</c:v>
                </c:pt>
                <c:pt idx="409">
                  <c:v>1018</c:v>
                </c:pt>
                <c:pt idx="410">
                  <c:v>1020</c:v>
                </c:pt>
                <c:pt idx="411">
                  <c:v>1022</c:v>
                </c:pt>
                <c:pt idx="412">
                  <c:v>1024</c:v>
                </c:pt>
                <c:pt idx="413">
                  <c:v>1026</c:v>
                </c:pt>
                <c:pt idx="414">
                  <c:v>1028</c:v>
                </c:pt>
                <c:pt idx="415">
                  <c:v>1030</c:v>
                </c:pt>
                <c:pt idx="416">
                  <c:v>1032</c:v>
                </c:pt>
                <c:pt idx="417">
                  <c:v>1034</c:v>
                </c:pt>
                <c:pt idx="418">
                  <c:v>1036</c:v>
                </c:pt>
                <c:pt idx="419">
                  <c:v>1038</c:v>
                </c:pt>
                <c:pt idx="420">
                  <c:v>1040</c:v>
                </c:pt>
                <c:pt idx="421">
                  <c:v>1042</c:v>
                </c:pt>
                <c:pt idx="422">
                  <c:v>1044</c:v>
                </c:pt>
                <c:pt idx="423">
                  <c:v>1046</c:v>
                </c:pt>
                <c:pt idx="424">
                  <c:v>1048</c:v>
                </c:pt>
                <c:pt idx="425">
                  <c:v>1050</c:v>
                </c:pt>
                <c:pt idx="426">
                  <c:v>1052</c:v>
                </c:pt>
                <c:pt idx="427">
                  <c:v>1054</c:v>
                </c:pt>
                <c:pt idx="428">
                  <c:v>1056</c:v>
                </c:pt>
                <c:pt idx="429">
                  <c:v>1058</c:v>
                </c:pt>
                <c:pt idx="430">
                  <c:v>1060</c:v>
                </c:pt>
                <c:pt idx="431">
                  <c:v>1062</c:v>
                </c:pt>
                <c:pt idx="432">
                  <c:v>1064</c:v>
                </c:pt>
                <c:pt idx="433">
                  <c:v>1066</c:v>
                </c:pt>
                <c:pt idx="434">
                  <c:v>1068</c:v>
                </c:pt>
                <c:pt idx="435">
                  <c:v>1070</c:v>
                </c:pt>
                <c:pt idx="436">
                  <c:v>1072</c:v>
                </c:pt>
                <c:pt idx="437">
                  <c:v>1074</c:v>
                </c:pt>
                <c:pt idx="438">
                  <c:v>1076</c:v>
                </c:pt>
                <c:pt idx="439">
                  <c:v>1078</c:v>
                </c:pt>
                <c:pt idx="440">
                  <c:v>1080</c:v>
                </c:pt>
                <c:pt idx="441">
                  <c:v>1082</c:v>
                </c:pt>
                <c:pt idx="442">
                  <c:v>1084</c:v>
                </c:pt>
                <c:pt idx="443">
                  <c:v>1086</c:v>
                </c:pt>
                <c:pt idx="444">
                  <c:v>1088</c:v>
                </c:pt>
                <c:pt idx="445">
                  <c:v>1090</c:v>
                </c:pt>
                <c:pt idx="446">
                  <c:v>1092</c:v>
                </c:pt>
                <c:pt idx="447">
                  <c:v>1094</c:v>
                </c:pt>
                <c:pt idx="448">
                  <c:v>1096</c:v>
                </c:pt>
                <c:pt idx="449">
                  <c:v>1098</c:v>
                </c:pt>
                <c:pt idx="450">
                  <c:v>1100</c:v>
                </c:pt>
                <c:pt idx="451">
                  <c:v>1102</c:v>
                </c:pt>
                <c:pt idx="452">
                  <c:v>1104</c:v>
                </c:pt>
                <c:pt idx="453">
                  <c:v>1106</c:v>
                </c:pt>
                <c:pt idx="454">
                  <c:v>1108</c:v>
                </c:pt>
                <c:pt idx="455">
                  <c:v>1110</c:v>
                </c:pt>
                <c:pt idx="456">
                  <c:v>1112</c:v>
                </c:pt>
                <c:pt idx="457">
                  <c:v>1114</c:v>
                </c:pt>
                <c:pt idx="458">
                  <c:v>1116</c:v>
                </c:pt>
                <c:pt idx="459">
                  <c:v>1118</c:v>
                </c:pt>
                <c:pt idx="460">
                  <c:v>1120</c:v>
                </c:pt>
                <c:pt idx="461">
                  <c:v>1122</c:v>
                </c:pt>
                <c:pt idx="462">
                  <c:v>1124</c:v>
                </c:pt>
                <c:pt idx="463">
                  <c:v>1126</c:v>
                </c:pt>
                <c:pt idx="464">
                  <c:v>1128</c:v>
                </c:pt>
                <c:pt idx="465">
                  <c:v>1130</c:v>
                </c:pt>
                <c:pt idx="466">
                  <c:v>1132</c:v>
                </c:pt>
                <c:pt idx="467">
                  <c:v>1134</c:v>
                </c:pt>
                <c:pt idx="468">
                  <c:v>1136</c:v>
                </c:pt>
                <c:pt idx="469">
                  <c:v>1138</c:v>
                </c:pt>
                <c:pt idx="470">
                  <c:v>1140</c:v>
                </c:pt>
                <c:pt idx="471">
                  <c:v>1142</c:v>
                </c:pt>
                <c:pt idx="472">
                  <c:v>1144</c:v>
                </c:pt>
                <c:pt idx="473">
                  <c:v>1146</c:v>
                </c:pt>
                <c:pt idx="474">
                  <c:v>1148</c:v>
                </c:pt>
                <c:pt idx="475">
                  <c:v>1150</c:v>
                </c:pt>
                <c:pt idx="476">
                  <c:v>1152</c:v>
                </c:pt>
                <c:pt idx="477">
                  <c:v>1154</c:v>
                </c:pt>
                <c:pt idx="478">
                  <c:v>1156</c:v>
                </c:pt>
                <c:pt idx="479">
                  <c:v>1158</c:v>
                </c:pt>
                <c:pt idx="480">
                  <c:v>1160</c:v>
                </c:pt>
                <c:pt idx="481">
                  <c:v>1162</c:v>
                </c:pt>
                <c:pt idx="482">
                  <c:v>1164</c:v>
                </c:pt>
                <c:pt idx="483">
                  <c:v>1166</c:v>
                </c:pt>
                <c:pt idx="484">
                  <c:v>1168</c:v>
                </c:pt>
                <c:pt idx="485">
                  <c:v>1170</c:v>
                </c:pt>
                <c:pt idx="486">
                  <c:v>1172</c:v>
                </c:pt>
                <c:pt idx="487">
                  <c:v>1174</c:v>
                </c:pt>
                <c:pt idx="488">
                  <c:v>1176</c:v>
                </c:pt>
                <c:pt idx="489">
                  <c:v>1178</c:v>
                </c:pt>
                <c:pt idx="490">
                  <c:v>1180</c:v>
                </c:pt>
                <c:pt idx="491">
                  <c:v>1182</c:v>
                </c:pt>
                <c:pt idx="492">
                  <c:v>1184</c:v>
                </c:pt>
                <c:pt idx="493">
                  <c:v>1186</c:v>
                </c:pt>
                <c:pt idx="494">
                  <c:v>1188</c:v>
                </c:pt>
                <c:pt idx="495">
                  <c:v>1190</c:v>
                </c:pt>
                <c:pt idx="496">
                  <c:v>1192</c:v>
                </c:pt>
                <c:pt idx="497">
                  <c:v>1194</c:v>
                </c:pt>
                <c:pt idx="498">
                  <c:v>1196</c:v>
                </c:pt>
                <c:pt idx="499">
                  <c:v>1198</c:v>
                </c:pt>
                <c:pt idx="500">
                  <c:v>1200</c:v>
                </c:pt>
                <c:pt idx="501">
                  <c:v>1202</c:v>
                </c:pt>
                <c:pt idx="502">
                  <c:v>1204</c:v>
                </c:pt>
                <c:pt idx="503">
                  <c:v>1206</c:v>
                </c:pt>
                <c:pt idx="504">
                  <c:v>1208</c:v>
                </c:pt>
                <c:pt idx="505">
                  <c:v>1210</c:v>
                </c:pt>
                <c:pt idx="506">
                  <c:v>1212</c:v>
                </c:pt>
                <c:pt idx="507">
                  <c:v>1214</c:v>
                </c:pt>
                <c:pt idx="508">
                  <c:v>1216</c:v>
                </c:pt>
                <c:pt idx="509">
                  <c:v>1218</c:v>
                </c:pt>
                <c:pt idx="510">
                  <c:v>1220</c:v>
                </c:pt>
                <c:pt idx="511">
                  <c:v>1222</c:v>
                </c:pt>
                <c:pt idx="512">
                  <c:v>1224</c:v>
                </c:pt>
                <c:pt idx="513">
                  <c:v>1226</c:v>
                </c:pt>
                <c:pt idx="514">
                  <c:v>1228</c:v>
                </c:pt>
                <c:pt idx="515">
                  <c:v>1230</c:v>
                </c:pt>
              </c:numCache>
            </c:numRef>
          </c:xVal>
          <c:yVal>
            <c:numRef>
              <c:f>d18O!$B$2:$B$652</c:f>
              <c:numCache>
                <c:formatCode>General</c:formatCode>
                <c:ptCount val="651"/>
                <c:pt idx="0">
                  <c:v>3.32</c:v>
                </c:pt>
                <c:pt idx="1">
                  <c:v>3.2</c:v>
                </c:pt>
                <c:pt idx="2">
                  <c:v>3.17</c:v>
                </c:pt>
                <c:pt idx="3">
                  <c:v>3.15</c:v>
                </c:pt>
                <c:pt idx="4">
                  <c:v>3.2</c:v>
                </c:pt>
                <c:pt idx="5">
                  <c:v>3.11</c:v>
                </c:pt>
                <c:pt idx="6">
                  <c:v>3.19</c:v>
                </c:pt>
                <c:pt idx="7">
                  <c:v>3.21</c:v>
                </c:pt>
                <c:pt idx="8">
                  <c:v>3.17</c:v>
                </c:pt>
                <c:pt idx="9">
                  <c:v>3.22</c:v>
                </c:pt>
                <c:pt idx="10">
                  <c:v>3.15</c:v>
                </c:pt>
                <c:pt idx="11">
                  <c:v>3.29</c:v>
                </c:pt>
                <c:pt idx="12">
                  <c:v>3.31</c:v>
                </c:pt>
                <c:pt idx="13">
                  <c:v>3.38</c:v>
                </c:pt>
                <c:pt idx="14">
                  <c:v>3.41</c:v>
                </c:pt>
                <c:pt idx="15">
                  <c:v>3.41</c:v>
                </c:pt>
                <c:pt idx="16">
                  <c:v>3.51</c:v>
                </c:pt>
                <c:pt idx="17">
                  <c:v>3.57</c:v>
                </c:pt>
                <c:pt idx="18">
                  <c:v>3.75</c:v>
                </c:pt>
                <c:pt idx="19">
                  <c:v>3.81</c:v>
                </c:pt>
                <c:pt idx="20">
                  <c:v>3.77</c:v>
                </c:pt>
                <c:pt idx="21">
                  <c:v>3.85</c:v>
                </c:pt>
                <c:pt idx="22">
                  <c:v>3.94</c:v>
                </c:pt>
                <c:pt idx="23">
                  <c:v>4.0199999999999996</c:v>
                </c:pt>
                <c:pt idx="24">
                  <c:v>3.92</c:v>
                </c:pt>
                <c:pt idx="25">
                  <c:v>4.3</c:v>
                </c:pt>
                <c:pt idx="26">
                  <c:v>4.5</c:v>
                </c:pt>
                <c:pt idx="27">
                  <c:v>4.3</c:v>
                </c:pt>
                <c:pt idx="28">
                  <c:v>4.72</c:v>
                </c:pt>
                <c:pt idx="29">
                  <c:v>4.91</c:v>
                </c:pt>
                <c:pt idx="30">
                  <c:v>4.9800000000000004</c:v>
                </c:pt>
                <c:pt idx="31">
                  <c:v>5.05</c:v>
                </c:pt>
                <c:pt idx="32">
                  <c:v>5.05</c:v>
                </c:pt>
                <c:pt idx="33">
                  <c:v>5.08</c:v>
                </c:pt>
                <c:pt idx="34">
                  <c:v>5.08</c:v>
                </c:pt>
                <c:pt idx="35">
                  <c:v>5.0199999999999996</c:v>
                </c:pt>
                <c:pt idx="36">
                  <c:v>5.07</c:v>
                </c:pt>
                <c:pt idx="37">
                  <c:v>4.9000000000000004</c:v>
                </c:pt>
                <c:pt idx="38">
                  <c:v>4.79</c:v>
                </c:pt>
                <c:pt idx="39">
                  <c:v>4.87</c:v>
                </c:pt>
                <c:pt idx="40">
                  <c:v>4.76</c:v>
                </c:pt>
                <c:pt idx="41">
                  <c:v>4.95</c:v>
                </c:pt>
                <c:pt idx="42">
                  <c:v>4.96</c:v>
                </c:pt>
                <c:pt idx="43">
                  <c:v>4.91</c:v>
                </c:pt>
                <c:pt idx="44">
                  <c:v>4.82</c:v>
                </c:pt>
                <c:pt idx="45">
                  <c:v>4.91</c:v>
                </c:pt>
                <c:pt idx="46">
                  <c:v>4.82</c:v>
                </c:pt>
                <c:pt idx="47">
                  <c:v>4.51</c:v>
                </c:pt>
                <c:pt idx="48">
                  <c:v>4.7699999999999996</c:v>
                </c:pt>
                <c:pt idx="49">
                  <c:v>4.7300000000000004</c:v>
                </c:pt>
                <c:pt idx="50">
                  <c:v>4.75</c:v>
                </c:pt>
                <c:pt idx="51">
                  <c:v>4.58</c:v>
                </c:pt>
                <c:pt idx="52">
                  <c:v>4.7300000000000004</c:v>
                </c:pt>
                <c:pt idx="53">
                  <c:v>4.5599999999999996</c:v>
                </c:pt>
                <c:pt idx="54">
                  <c:v>4.5999999999999996</c:v>
                </c:pt>
                <c:pt idx="55">
                  <c:v>4.41</c:v>
                </c:pt>
                <c:pt idx="56">
                  <c:v>4.62</c:v>
                </c:pt>
                <c:pt idx="57">
                  <c:v>4.63</c:v>
                </c:pt>
                <c:pt idx="58">
                  <c:v>4.55</c:v>
                </c:pt>
                <c:pt idx="59">
                  <c:v>4.63</c:v>
                </c:pt>
                <c:pt idx="60">
                  <c:v>4.5599999999999996</c:v>
                </c:pt>
                <c:pt idx="61">
                  <c:v>4.59</c:v>
                </c:pt>
                <c:pt idx="62">
                  <c:v>4.6100000000000003</c:v>
                </c:pt>
                <c:pt idx="63">
                  <c:v>4.6100000000000003</c:v>
                </c:pt>
                <c:pt idx="64">
                  <c:v>4.4400000000000004</c:v>
                </c:pt>
                <c:pt idx="65">
                  <c:v>4.57</c:v>
                </c:pt>
                <c:pt idx="66">
                  <c:v>4.46</c:v>
                </c:pt>
                <c:pt idx="67">
                  <c:v>4.4400000000000004</c:v>
                </c:pt>
                <c:pt idx="68">
                  <c:v>4.38</c:v>
                </c:pt>
                <c:pt idx="69">
                  <c:v>4.51</c:v>
                </c:pt>
                <c:pt idx="70">
                  <c:v>4.33</c:v>
                </c:pt>
                <c:pt idx="71">
                  <c:v>4.25</c:v>
                </c:pt>
                <c:pt idx="72">
                  <c:v>4.32</c:v>
                </c:pt>
                <c:pt idx="73">
                  <c:v>4.3600000000000003</c:v>
                </c:pt>
                <c:pt idx="74">
                  <c:v>4.3899999999999997</c:v>
                </c:pt>
                <c:pt idx="75">
                  <c:v>4.3499999999999996</c:v>
                </c:pt>
                <c:pt idx="76">
                  <c:v>4.3</c:v>
                </c:pt>
                <c:pt idx="77">
                  <c:v>4.2699999999999996</c:v>
                </c:pt>
                <c:pt idx="78">
                  <c:v>4.22</c:v>
                </c:pt>
                <c:pt idx="79">
                  <c:v>4.12</c:v>
                </c:pt>
                <c:pt idx="80">
                  <c:v>4.12</c:v>
                </c:pt>
                <c:pt idx="81">
                  <c:v>4.17</c:v>
                </c:pt>
                <c:pt idx="82">
                  <c:v>4.01</c:v>
                </c:pt>
                <c:pt idx="83">
                  <c:v>3.97</c:v>
                </c:pt>
                <c:pt idx="84">
                  <c:v>3.79</c:v>
                </c:pt>
                <c:pt idx="85">
                  <c:v>3.81</c:v>
                </c:pt>
                <c:pt idx="86">
                  <c:v>3.76</c:v>
                </c:pt>
                <c:pt idx="87">
                  <c:v>3.72</c:v>
                </c:pt>
                <c:pt idx="88">
                  <c:v>3.67</c:v>
                </c:pt>
                <c:pt idx="89">
                  <c:v>3.6</c:v>
                </c:pt>
                <c:pt idx="90">
                  <c:v>3.54</c:v>
                </c:pt>
                <c:pt idx="91">
                  <c:v>3.47</c:v>
                </c:pt>
                <c:pt idx="92">
                  <c:v>3.63</c:v>
                </c:pt>
                <c:pt idx="93">
                  <c:v>3.72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3.68</c:v>
                </c:pt>
                <c:pt idx="98">
                  <c:v>3.82</c:v>
                </c:pt>
                <c:pt idx="99">
                  <c:v>3.75</c:v>
                </c:pt>
                <c:pt idx="100">
                  <c:v>3.84</c:v>
                </c:pt>
                <c:pt idx="101">
                  <c:v>3.78</c:v>
                </c:pt>
                <c:pt idx="102">
                  <c:v>3.75</c:v>
                </c:pt>
                <c:pt idx="103">
                  <c:v>3.81</c:v>
                </c:pt>
                <c:pt idx="104">
                  <c:v>3.91</c:v>
                </c:pt>
                <c:pt idx="105">
                  <c:v>3.86</c:v>
                </c:pt>
                <c:pt idx="106">
                  <c:v>4.01</c:v>
                </c:pt>
                <c:pt idx="107">
                  <c:v>3.93</c:v>
                </c:pt>
                <c:pt idx="108">
                  <c:v>4.16</c:v>
                </c:pt>
                <c:pt idx="109">
                  <c:v>4.0599999999999996</c:v>
                </c:pt>
                <c:pt idx="110">
                  <c:v>4.1399999999999997</c:v>
                </c:pt>
                <c:pt idx="111">
                  <c:v>4.0599999999999996</c:v>
                </c:pt>
                <c:pt idx="112">
                  <c:v>4.22</c:v>
                </c:pt>
                <c:pt idx="113">
                  <c:v>4.25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4.01</c:v>
                </c:pt>
                <c:pt idx="117">
                  <c:v>3.96</c:v>
                </c:pt>
                <c:pt idx="118">
                  <c:v>4.07</c:v>
                </c:pt>
                <c:pt idx="119">
                  <c:v>3.96</c:v>
                </c:pt>
                <c:pt idx="120">
                  <c:v>3.95</c:v>
                </c:pt>
                <c:pt idx="121">
                  <c:v>3.91</c:v>
                </c:pt>
                <c:pt idx="122">
                  <c:v>3.88</c:v>
                </c:pt>
                <c:pt idx="123">
                  <c:v>3.93</c:v>
                </c:pt>
                <c:pt idx="124">
                  <c:v>3.83</c:v>
                </c:pt>
                <c:pt idx="125">
                  <c:v>3.92</c:v>
                </c:pt>
                <c:pt idx="126">
                  <c:v>3.97</c:v>
                </c:pt>
                <c:pt idx="127">
                  <c:v>3.96</c:v>
                </c:pt>
                <c:pt idx="128">
                  <c:v>3.92</c:v>
                </c:pt>
                <c:pt idx="129">
                  <c:v>3.99</c:v>
                </c:pt>
                <c:pt idx="130">
                  <c:v>3.97</c:v>
                </c:pt>
                <c:pt idx="131">
                  <c:v>3.92</c:v>
                </c:pt>
                <c:pt idx="132">
                  <c:v>4.01</c:v>
                </c:pt>
                <c:pt idx="133">
                  <c:v>4.1100000000000003</c:v>
                </c:pt>
                <c:pt idx="134">
                  <c:v>4.2699999999999996</c:v>
                </c:pt>
                <c:pt idx="135">
                  <c:v>4.29</c:v>
                </c:pt>
                <c:pt idx="136">
                  <c:v>4.55</c:v>
                </c:pt>
                <c:pt idx="137">
                  <c:v>4.43</c:v>
                </c:pt>
                <c:pt idx="138">
                  <c:v>4.54</c:v>
                </c:pt>
                <c:pt idx="139">
                  <c:v>4.4800000000000004</c:v>
                </c:pt>
                <c:pt idx="140">
                  <c:v>4.53</c:v>
                </c:pt>
                <c:pt idx="141">
                  <c:v>4.5</c:v>
                </c:pt>
                <c:pt idx="142">
                  <c:v>4.45</c:v>
                </c:pt>
                <c:pt idx="143">
                  <c:v>4.45</c:v>
                </c:pt>
                <c:pt idx="144">
                  <c:v>4.46</c:v>
                </c:pt>
                <c:pt idx="145">
                  <c:v>4.43</c:v>
                </c:pt>
                <c:pt idx="146">
                  <c:v>4.51</c:v>
                </c:pt>
                <c:pt idx="147">
                  <c:v>4.53</c:v>
                </c:pt>
                <c:pt idx="148">
                  <c:v>4.55</c:v>
                </c:pt>
                <c:pt idx="149">
                  <c:v>4.53</c:v>
                </c:pt>
                <c:pt idx="150">
                  <c:v>4.5</c:v>
                </c:pt>
                <c:pt idx="151">
                  <c:v>4.45</c:v>
                </c:pt>
                <c:pt idx="152">
                  <c:v>4.5199999999999996</c:v>
                </c:pt>
                <c:pt idx="153">
                  <c:v>4.46</c:v>
                </c:pt>
                <c:pt idx="154">
                  <c:v>4.29</c:v>
                </c:pt>
                <c:pt idx="155">
                  <c:v>4.25</c:v>
                </c:pt>
                <c:pt idx="156">
                  <c:v>4.3899999999999997</c:v>
                </c:pt>
                <c:pt idx="157">
                  <c:v>4.3499999999999996</c:v>
                </c:pt>
                <c:pt idx="158">
                  <c:v>4.25</c:v>
                </c:pt>
                <c:pt idx="159">
                  <c:v>4.17</c:v>
                </c:pt>
                <c:pt idx="160">
                  <c:v>4.1399999999999997</c:v>
                </c:pt>
                <c:pt idx="161">
                  <c:v>4.21</c:v>
                </c:pt>
                <c:pt idx="162">
                  <c:v>4.1399999999999997</c:v>
                </c:pt>
                <c:pt idx="163">
                  <c:v>4.17</c:v>
                </c:pt>
                <c:pt idx="164">
                  <c:v>4.01</c:v>
                </c:pt>
                <c:pt idx="165">
                  <c:v>3.96</c:v>
                </c:pt>
                <c:pt idx="166">
                  <c:v>3.86</c:v>
                </c:pt>
                <c:pt idx="167">
                  <c:v>3.94</c:v>
                </c:pt>
                <c:pt idx="168">
                  <c:v>4</c:v>
                </c:pt>
                <c:pt idx="169">
                  <c:v>3.97</c:v>
                </c:pt>
                <c:pt idx="170">
                  <c:v>3.91</c:v>
                </c:pt>
                <c:pt idx="171">
                  <c:v>3.89</c:v>
                </c:pt>
                <c:pt idx="172">
                  <c:v>3.59</c:v>
                </c:pt>
                <c:pt idx="173">
                  <c:v>3.65</c:v>
                </c:pt>
                <c:pt idx="174">
                  <c:v>3.73</c:v>
                </c:pt>
                <c:pt idx="175">
                  <c:v>3.39</c:v>
                </c:pt>
                <c:pt idx="176">
                  <c:v>3.46</c:v>
                </c:pt>
                <c:pt idx="177">
                  <c:v>3.48</c:v>
                </c:pt>
                <c:pt idx="178">
                  <c:v>3.5</c:v>
                </c:pt>
                <c:pt idx="179">
                  <c:v>3.57</c:v>
                </c:pt>
                <c:pt idx="180">
                  <c:v>3.69</c:v>
                </c:pt>
                <c:pt idx="181">
                  <c:v>4</c:v>
                </c:pt>
                <c:pt idx="182">
                  <c:v>4.13</c:v>
                </c:pt>
                <c:pt idx="183">
                  <c:v>4.29</c:v>
                </c:pt>
                <c:pt idx="184">
                  <c:v>4.3099999999999996</c:v>
                </c:pt>
                <c:pt idx="185">
                  <c:v>4.33</c:v>
                </c:pt>
                <c:pt idx="186">
                  <c:v>4.18</c:v>
                </c:pt>
                <c:pt idx="187">
                  <c:v>4.1100000000000003</c:v>
                </c:pt>
                <c:pt idx="188">
                  <c:v>4.1900000000000004</c:v>
                </c:pt>
                <c:pt idx="189">
                  <c:v>4.07</c:v>
                </c:pt>
                <c:pt idx="190">
                  <c:v>4.09</c:v>
                </c:pt>
                <c:pt idx="191">
                  <c:v>4.07</c:v>
                </c:pt>
                <c:pt idx="192">
                  <c:v>4.0199999999999996</c:v>
                </c:pt>
                <c:pt idx="193">
                  <c:v>3.99</c:v>
                </c:pt>
                <c:pt idx="194">
                  <c:v>3.9</c:v>
                </c:pt>
                <c:pt idx="195">
                  <c:v>3.88</c:v>
                </c:pt>
                <c:pt idx="196">
                  <c:v>3.89</c:v>
                </c:pt>
                <c:pt idx="197">
                  <c:v>3.8</c:v>
                </c:pt>
                <c:pt idx="198">
                  <c:v>3.99</c:v>
                </c:pt>
                <c:pt idx="199">
                  <c:v>4.0199999999999996</c:v>
                </c:pt>
                <c:pt idx="200">
                  <c:v>4.07</c:v>
                </c:pt>
                <c:pt idx="201">
                  <c:v>3.97</c:v>
                </c:pt>
                <c:pt idx="202">
                  <c:v>3.77</c:v>
                </c:pt>
                <c:pt idx="203">
                  <c:v>3.8</c:v>
                </c:pt>
                <c:pt idx="204">
                  <c:v>3.8</c:v>
                </c:pt>
                <c:pt idx="205">
                  <c:v>3.49</c:v>
                </c:pt>
                <c:pt idx="206">
                  <c:v>3.52</c:v>
                </c:pt>
                <c:pt idx="207">
                  <c:v>3.53</c:v>
                </c:pt>
                <c:pt idx="208">
                  <c:v>3.66</c:v>
                </c:pt>
                <c:pt idx="209">
                  <c:v>3.81</c:v>
                </c:pt>
                <c:pt idx="210">
                  <c:v>4.09</c:v>
                </c:pt>
                <c:pt idx="211">
                  <c:v>4.3099999999999996</c:v>
                </c:pt>
                <c:pt idx="212">
                  <c:v>4.63</c:v>
                </c:pt>
                <c:pt idx="213">
                  <c:v>4.9000000000000004</c:v>
                </c:pt>
                <c:pt idx="214">
                  <c:v>5.01</c:v>
                </c:pt>
                <c:pt idx="215">
                  <c:v>5.08</c:v>
                </c:pt>
                <c:pt idx="216">
                  <c:v>5.05</c:v>
                </c:pt>
                <c:pt idx="217">
                  <c:v>4.93</c:v>
                </c:pt>
                <c:pt idx="218">
                  <c:v>5</c:v>
                </c:pt>
                <c:pt idx="219">
                  <c:v>4.8</c:v>
                </c:pt>
                <c:pt idx="220">
                  <c:v>5.01</c:v>
                </c:pt>
                <c:pt idx="221">
                  <c:v>4.75</c:v>
                </c:pt>
                <c:pt idx="222">
                  <c:v>4.68</c:v>
                </c:pt>
                <c:pt idx="223">
                  <c:v>4.72</c:v>
                </c:pt>
                <c:pt idx="224">
                  <c:v>4.75</c:v>
                </c:pt>
                <c:pt idx="225">
                  <c:v>4.71</c:v>
                </c:pt>
                <c:pt idx="226">
                  <c:v>4.79</c:v>
                </c:pt>
                <c:pt idx="227">
                  <c:v>4.7699999999999996</c:v>
                </c:pt>
                <c:pt idx="228">
                  <c:v>4.57</c:v>
                </c:pt>
                <c:pt idx="229">
                  <c:v>4.58</c:v>
                </c:pt>
                <c:pt idx="230">
                  <c:v>4.6399999999999997</c:v>
                </c:pt>
                <c:pt idx="231">
                  <c:v>4.8</c:v>
                </c:pt>
                <c:pt idx="232">
                  <c:v>4.58</c:v>
                </c:pt>
                <c:pt idx="233">
                  <c:v>4.5</c:v>
                </c:pt>
                <c:pt idx="234">
                  <c:v>4.6500000000000004</c:v>
                </c:pt>
                <c:pt idx="235">
                  <c:v>4.42</c:v>
                </c:pt>
                <c:pt idx="236">
                  <c:v>4.5199999999999996</c:v>
                </c:pt>
                <c:pt idx="237">
                  <c:v>4.46</c:v>
                </c:pt>
                <c:pt idx="238">
                  <c:v>4.4000000000000004</c:v>
                </c:pt>
                <c:pt idx="239">
                  <c:v>4.26</c:v>
                </c:pt>
                <c:pt idx="240">
                  <c:v>4.1399999999999997</c:v>
                </c:pt>
                <c:pt idx="241">
                  <c:v>4.1500000000000004</c:v>
                </c:pt>
                <c:pt idx="242">
                  <c:v>4.03</c:v>
                </c:pt>
                <c:pt idx="243">
                  <c:v>4.13</c:v>
                </c:pt>
                <c:pt idx="244">
                  <c:v>3.95</c:v>
                </c:pt>
                <c:pt idx="245">
                  <c:v>3.7</c:v>
                </c:pt>
                <c:pt idx="246">
                  <c:v>3.71</c:v>
                </c:pt>
                <c:pt idx="247">
                  <c:v>3.64</c:v>
                </c:pt>
                <c:pt idx="248">
                  <c:v>3.5</c:v>
                </c:pt>
                <c:pt idx="249">
                  <c:v>3.57</c:v>
                </c:pt>
                <c:pt idx="250">
                  <c:v>3.65</c:v>
                </c:pt>
                <c:pt idx="251">
                  <c:v>3.76</c:v>
                </c:pt>
                <c:pt idx="252">
                  <c:v>3.84</c:v>
                </c:pt>
                <c:pt idx="253">
                  <c:v>3.93</c:v>
                </c:pt>
                <c:pt idx="254">
                  <c:v>4.03</c:v>
                </c:pt>
                <c:pt idx="255">
                  <c:v>3.98</c:v>
                </c:pt>
                <c:pt idx="256">
                  <c:v>4.0599999999999996</c:v>
                </c:pt>
                <c:pt idx="257">
                  <c:v>4.29</c:v>
                </c:pt>
                <c:pt idx="258">
                  <c:v>4.6100000000000003</c:v>
                </c:pt>
                <c:pt idx="259">
                  <c:v>4.75</c:v>
                </c:pt>
                <c:pt idx="260">
                  <c:v>4.66</c:v>
                </c:pt>
                <c:pt idx="261">
                  <c:v>4.6500000000000004</c:v>
                </c:pt>
                <c:pt idx="262">
                  <c:v>4.4400000000000004</c:v>
                </c:pt>
                <c:pt idx="263">
                  <c:v>4.32</c:v>
                </c:pt>
                <c:pt idx="264">
                  <c:v>4.16</c:v>
                </c:pt>
                <c:pt idx="265">
                  <c:v>4.16</c:v>
                </c:pt>
                <c:pt idx="266">
                  <c:v>4.0199999999999996</c:v>
                </c:pt>
                <c:pt idx="267">
                  <c:v>4.1500000000000004</c:v>
                </c:pt>
                <c:pt idx="268">
                  <c:v>4.1900000000000004</c:v>
                </c:pt>
                <c:pt idx="269">
                  <c:v>4.21</c:v>
                </c:pt>
                <c:pt idx="270">
                  <c:v>4.1100000000000003</c:v>
                </c:pt>
                <c:pt idx="271">
                  <c:v>4.17</c:v>
                </c:pt>
                <c:pt idx="272">
                  <c:v>4.4800000000000004</c:v>
                </c:pt>
                <c:pt idx="273">
                  <c:v>4.67</c:v>
                </c:pt>
                <c:pt idx="274">
                  <c:v>4.59</c:v>
                </c:pt>
                <c:pt idx="275">
                  <c:v>4.5999999999999996</c:v>
                </c:pt>
                <c:pt idx="276">
                  <c:v>4.4800000000000004</c:v>
                </c:pt>
                <c:pt idx="277">
                  <c:v>4.55</c:v>
                </c:pt>
                <c:pt idx="278">
                  <c:v>4.59</c:v>
                </c:pt>
                <c:pt idx="279">
                  <c:v>4.26</c:v>
                </c:pt>
                <c:pt idx="280">
                  <c:v>4.33</c:v>
                </c:pt>
                <c:pt idx="281">
                  <c:v>4.1100000000000003</c:v>
                </c:pt>
                <c:pt idx="282">
                  <c:v>4.28</c:v>
                </c:pt>
                <c:pt idx="283">
                  <c:v>4.1100000000000003</c:v>
                </c:pt>
                <c:pt idx="284">
                  <c:v>4.07</c:v>
                </c:pt>
                <c:pt idx="285">
                  <c:v>3.99</c:v>
                </c:pt>
                <c:pt idx="286">
                  <c:v>3.87</c:v>
                </c:pt>
                <c:pt idx="287">
                  <c:v>3.76</c:v>
                </c:pt>
                <c:pt idx="288">
                  <c:v>3.64</c:v>
                </c:pt>
                <c:pt idx="289">
                  <c:v>3.56</c:v>
                </c:pt>
                <c:pt idx="290">
                  <c:v>3.48</c:v>
                </c:pt>
                <c:pt idx="291">
                  <c:v>3.54</c:v>
                </c:pt>
                <c:pt idx="292">
                  <c:v>3.55</c:v>
                </c:pt>
                <c:pt idx="293">
                  <c:v>3.68</c:v>
                </c:pt>
                <c:pt idx="294">
                  <c:v>3.7</c:v>
                </c:pt>
                <c:pt idx="295">
                  <c:v>4.16</c:v>
                </c:pt>
                <c:pt idx="296">
                  <c:v>4.2699999999999996</c:v>
                </c:pt>
                <c:pt idx="297">
                  <c:v>4.74</c:v>
                </c:pt>
                <c:pt idx="298">
                  <c:v>4.67</c:v>
                </c:pt>
                <c:pt idx="299">
                  <c:v>4.68</c:v>
                </c:pt>
                <c:pt idx="300">
                  <c:v>4.68</c:v>
                </c:pt>
                <c:pt idx="301">
                  <c:v>4.7300000000000004</c:v>
                </c:pt>
                <c:pt idx="302">
                  <c:v>4.55</c:v>
                </c:pt>
                <c:pt idx="303">
                  <c:v>4.53</c:v>
                </c:pt>
                <c:pt idx="304">
                  <c:v>4.49</c:v>
                </c:pt>
                <c:pt idx="305">
                  <c:v>4.3099999999999996</c:v>
                </c:pt>
                <c:pt idx="306">
                  <c:v>4.38</c:v>
                </c:pt>
                <c:pt idx="307">
                  <c:v>4.12</c:v>
                </c:pt>
                <c:pt idx="308">
                  <c:v>4.08</c:v>
                </c:pt>
                <c:pt idx="309">
                  <c:v>3.9</c:v>
                </c:pt>
                <c:pt idx="310">
                  <c:v>3.96</c:v>
                </c:pt>
                <c:pt idx="311">
                  <c:v>3.9</c:v>
                </c:pt>
                <c:pt idx="312">
                  <c:v>3.92</c:v>
                </c:pt>
                <c:pt idx="313">
                  <c:v>4.1100000000000003</c:v>
                </c:pt>
                <c:pt idx="314">
                  <c:v>3.95</c:v>
                </c:pt>
                <c:pt idx="315">
                  <c:v>4.04</c:v>
                </c:pt>
                <c:pt idx="316">
                  <c:v>4.07</c:v>
                </c:pt>
                <c:pt idx="317">
                  <c:v>3.95</c:v>
                </c:pt>
                <c:pt idx="318">
                  <c:v>3.82</c:v>
                </c:pt>
                <c:pt idx="319">
                  <c:v>3.99</c:v>
                </c:pt>
                <c:pt idx="320">
                  <c:v>4.0199999999999996</c:v>
                </c:pt>
                <c:pt idx="321">
                  <c:v>3.81</c:v>
                </c:pt>
                <c:pt idx="322">
                  <c:v>3.67</c:v>
                </c:pt>
                <c:pt idx="323">
                  <c:v>3.58</c:v>
                </c:pt>
                <c:pt idx="324">
                  <c:v>3.63</c:v>
                </c:pt>
                <c:pt idx="325">
                  <c:v>3.5</c:v>
                </c:pt>
                <c:pt idx="326">
                  <c:v>3.65</c:v>
                </c:pt>
                <c:pt idx="327">
                  <c:v>3.63</c:v>
                </c:pt>
                <c:pt idx="328">
                  <c:v>3.46</c:v>
                </c:pt>
                <c:pt idx="329">
                  <c:v>3.42</c:v>
                </c:pt>
                <c:pt idx="330">
                  <c:v>3.45</c:v>
                </c:pt>
                <c:pt idx="331">
                  <c:v>3.68</c:v>
                </c:pt>
                <c:pt idx="332">
                  <c:v>3.58</c:v>
                </c:pt>
                <c:pt idx="333">
                  <c:v>4.0599999999999996</c:v>
                </c:pt>
                <c:pt idx="334">
                  <c:v>4.32</c:v>
                </c:pt>
                <c:pt idx="335">
                  <c:v>4.51</c:v>
                </c:pt>
                <c:pt idx="336">
                  <c:v>4.67</c:v>
                </c:pt>
                <c:pt idx="337">
                  <c:v>4.68</c:v>
                </c:pt>
                <c:pt idx="338">
                  <c:v>4.6900000000000004</c:v>
                </c:pt>
                <c:pt idx="339">
                  <c:v>4.59</c:v>
                </c:pt>
                <c:pt idx="340">
                  <c:v>4.68</c:v>
                </c:pt>
                <c:pt idx="341">
                  <c:v>4.42</c:v>
                </c:pt>
                <c:pt idx="342">
                  <c:v>4.47</c:v>
                </c:pt>
                <c:pt idx="343">
                  <c:v>4.47</c:v>
                </c:pt>
                <c:pt idx="344">
                  <c:v>4.45</c:v>
                </c:pt>
                <c:pt idx="345">
                  <c:v>4.3899999999999997</c:v>
                </c:pt>
                <c:pt idx="346">
                  <c:v>4.32</c:v>
                </c:pt>
                <c:pt idx="347">
                  <c:v>4.41</c:v>
                </c:pt>
                <c:pt idx="348">
                  <c:v>4.4000000000000004</c:v>
                </c:pt>
                <c:pt idx="349">
                  <c:v>4.33</c:v>
                </c:pt>
                <c:pt idx="350">
                  <c:v>4.29</c:v>
                </c:pt>
                <c:pt idx="351">
                  <c:v>4.17</c:v>
                </c:pt>
                <c:pt idx="352">
                  <c:v>4.1399999999999997</c:v>
                </c:pt>
                <c:pt idx="353">
                  <c:v>4.12</c:v>
                </c:pt>
                <c:pt idx="354">
                  <c:v>3.99</c:v>
                </c:pt>
                <c:pt idx="355">
                  <c:v>3.99</c:v>
                </c:pt>
                <c:pt idx="356">
                  <c:v>4.09</c:v>
                </c:pt>
                <c:pt idx="357">
                  <c:v>4.03</c:v>
                </c:pt>
                <c:pt idx="358">
                  <c:v>4.0599999999999996</c:v>
                </c:pt>
                <c:pt idx="359">
                  <c:v>4.37</c:v>
                </c:pt>
                <c:pt idx="360">
                  <c:v>4.51</c:v>
                </c:pt>
                <c:pt idx="361">
                  <c:v>4.55</c:v>
                </c:pt>
                <c:pt idx="362">
                  <c:v>4.43</c:v>
                </c:pt>
                <c:pt idx="363">
                  <c:v>4.38</c:v>
                </c:pt>
                <c:pt idx="364">
                  <c:v>4.26</c:v>
                </c:pt>
                <c:pt idx="365">
                  <c:v>4.0999999999999996</c:v>
                </c:pt>
                <c:pt idx="366">
                  <c:v>4.07</c:v>
                </c:pt>
                <c:pt idx="367">
                  <c:v>3.98</c:v>
                </c:pt>
                <c:pt idx="368">
                  <c:v>4.0199999999999996</c:v>
                </c:pt>
                <c:pt idx="369">
                  <c:v>3.86</c:v>
                </c:pt>
                <c:pt idx="370">
                  <c:v>3.89</c:v>
                </c:pt>
                <c:pt idx="371">
                  <c:v>3.69</c:v>
                </c:pt>
                <c:pt idx="372">
                  <c:v>3.57</c:v>
                </c:pt>
                <c:pt idx="373">
                  <c:v>3.63</c:v>
                </c:pt>
                <c:pt idx="374">
                  <c:v>3.48</c:v>
                </c:pt>
                <c:pt idx="375">
                  <c:v>3.44</c:v>
                </c:pt>
                <c:pt idx="376">
                  <c:v>3.3</c:v>
                </c:pt>
                <c:pt idx="377">
                  <c:v>3.39</c:v>
                </c:pt>
                <c:pt idx="378">
                  <c:v>3.33</c:v>
                </c:pt>
                <c:pt idx="379">
                  <c:v>3.73</c:v>
                </c:pt>
                <c:pt idx="380">
                  <c:v>4.16</c:v>
                </c:pt>
                <c:pt idx="381">
                  <c:v>4.42</c:v>
                </c:pt>
                <c:pt idx="382">
                  <c:v>4.58</c:v>
                </c:pt>
                <c:pt idx="383">
                  <c:v>4.3</c:v>
                </c:pt>
                <c:pt idx="384">
                  <c:v>4.21</c:v>
                </c:pt>
                <c:pt idx="385">
                  <c:v>4.09</c:v>
                </c:pt>
                <c:pt idx="386">
                  <c:v>3.98</c:v>
                </c:pt>
                <c:pt idx="387">
                  <c:v>3.87</c:v>
                </c:pt>
                <c:pt idx="388">
                  <c:v>3.77</c:v>
                </c:pt>
                <c:pt idx="389">
                  <c:v>3.72</c:v>
                </c:pt>
                <c:pt idx="390">
                  <c:v>3.76</c:v>
                </c:pt>
                <c:pt idx="391">
                  <c:v>3.99</c:v>
                </c:pt>
                <c:pt idx="392">
                  <c:v>4.1500000000000004</c:v>
                </c:pt>
                <c:pt idx="393">
                  <c:v>4.24</c:v>
                </c:pt>
                <c:pt idx="394">
                  <c:v>4.21</c:v>
                </c:pt>
                <c:pt idx="395">
                  <c:v>4.1100000000000003</c:v>
                </c:pt>
                <c:pt idx="396">
                  <c:v>4.0599999999999996</c:v>
                </c:pt>
                <c:pt idx="397">
                  <c:v>3.94</c:v>
                </c:pt>
                <c:pt idx="398">
                  <c:v>3.84</c:v>
                </c:pt>
                <c:pt idx="399">
                  <c:v>3.84</c:v>
                </c:pt>
                <c:pt idx="400">
                  <c:v>3.94</c:v>
                </c:pt>
                <c:pt idx="401">
                  <c:v>4.1500000000000004</c:v>
                </c:pt>
                <c:pt idx="402">
                  <c:v>4.28</c:v>
                </c:pt>
                <c:pt idx="403">
                  <c:v>4.22</c:v>
                </c:pt>
                <c:pt idx="404">
                  <c:v>4.22</c:v>
                </c:pt>
                <c:pt idx="405">
                  <c:v>4.12</c:v>
                </c:pt>
                <c:pt idx="406">
                  <c:v>4.13</c:v>
                </c:pt>
                <c:pt idx="407">
                  <c:v>3.99</c:v>
                </c:pt>
                <c:pt idx="408">
                  <c:v>3.73</c:v>
                </c:pt>
                <c:pt idx="409">
                  <c:v>3.78</c:v>
                </c:pt>
                <c:pt idx="410">
                  <c:v>3.83</c:v>
                </c:pt>
                <c:pt idx="411">
                  <c:v>3.57</c:v>
                </c:pt>
                <c:pt idx="412">
                  <c:v>3.64</c:v>
                </c:pt>
                <c:pt idx="413">
                  <c:v>3.87</c:v>
                </c:pt>
                <c:pt idx="414">
                  <c:v>3.84</c:v>
                </c:pt>
                <c:pt idx="415">
                  <c:v>3.95</c:v>
                </c:pt>
                <c:pt idx="416">
                  <c:v>4.08</c:v>
                </c:pt>
                <c:pt idx="417">
                  <c:v>4.3600000000000003</c:v>
                </c:pt>
                <c:pt idx="418">
                  <c:v>4.33</c:v>
                </c:pt>
                <c:pt idx="419">
                  <c:v>4.54</c:v>
                </c:pt>
                <c:pt idx="420">
                  <c:v>4.33</c:v>
                </c:pt>
                <c:pt idx="421">
                  <c:v>4.2300000000000004</c:v>
                </c:pt>
                <c:pt idx="422">
                  <c:v>4.38</c:v>
                </c:pt>
                <c:pt idx="423">
                  <c:v>4.22</c:v>
                </c:pt>
                <c:pt idx="424">
                  <c:v>4.29</c:v>
                </c:pt>
                <c:pt idx="425">
                  <c:v>4.18</c:v>
                </c:pt>
                <c:pt idx="426">
                  <c:v>4.2699999999999996</c:v>
                </c:pt>
                <c:pt idx="427">
                  <c:v>4.25</c:v>
                </c:pt>
                <c:pt idx="428">
                  <c:v>4.12</c:v>
                </c:pt>
                <c:pt idx="429">
                  <c:v>4.2300000000000004</c:v>
                </c:pt>
                <c:pt idx="430">
                  <c:v>4.08</c:v>
                </c:pt>
                <c:pt idx="431">
                  <c:v>3.94</c:v>
                </c:pt>
                <c:pt idx="432">
                  <c:v>3.66</c:v>
                </c:pt>
                <c:pt idx="433">
                  <c:v>3.48</c:v>
                </c:pt>
                <c:pt idx="434">
                  <c:v>3.33</c:v>
                </c:pt>
                <c:pt idx="435">
                  <c:v>3.34</c:v>
                </c:pt>
                <c:pt idx="436">
                  <c:v>3.21</c:v>
                </c:pt>
                <c:pt idx="437">
                  <c:v>3.42</c:v>
                </c:pt>
                <c:pt idx="438">
                  <c:v>3.48</c:v>
                </c:pt>
                <c:pt idx="439">
                  <c:v>3.54</c:v>
                </c:pt>
                <c:pt idx="440">
                  <c:v>3.61</c:v>
                </c:pt>
                <c:pt idx="441">
                  <c:v>3.81</c:v>
                </c:pt>
                <c:pt idx="442">
                  <c:v>3.7</c:v>
                </c:pt>
                <c:pt idx="443">
                  <c:v>3.89</c:v>
                </c:pt>
                <c:pt idx="444">
                  <c:v>3.91</c:v>
                </c:pt>
                <c:pt idx="445">
                  <c:v>3.95</c:v>
                </c:pt>
                <c:pt idx="446">
                  <c:v>4.01</c:v>
                </c:pt>
                <c:pt idx="447">
                  <c:v>4</c:v>
                </c:pt>
                <c:pt idx="448">
                  <c:v>4.03</c:v>
                </c:pt>
                <c:pt idx="449">
                  <c:v>4.29</c:v>
                </c:pt>
                <c:pt idx="450">
                  <c:v>4.08</c:v>
                </c:pt>
                <c:pt idx="451">
                  <c:v>4.03</c:v>
                </c:pt>
                <c:pt idx="452">
                  <c:v>3.93</c:v>
                </c:pt>
                <c:pt idx="453">
                  <c:v>3.83</c:v>
                </c:pt>
                <c:pt idx="454">
                  <c:v>3.67</c:v>
                </c:pt>
                <c:pt idx="455">
                  <c:v>3.85</c:v>
                </c:pt>
                <c:pt idx="456">
                  <c:v>3.84</c:v>
                </c:pt>
                <c:pt idx="457">
                  <c:v>4.12</c:v>
                </c:pt>
                <c:pt idx="458">
                  <c:v>4.1399999999999997</c:v>
                </c:pt>
                <c:pt idx="459">
                  <c:v>4.2</c:v>
                </c:pt>
                <c:pt idx="460">
                  <c:v>4.09</c:v>
                </c:pt>
                <c:pt idx="461">
                  <c:v>4.47</c:v>
                </c:pt>
                <c:pt idx="462">
                  <c:v>4.34</c:v>
                </c:pt>
                <c:pt idx="463">
                  <c:v>4.5</c:v>
                </c:pt>
                <c:pt idx="464">
                  <c:v>4.38</c:v>
                </c:pt>
                <c:pt idx="465">
                  <c:v>4.32</c:v>
                </c:pt>
                <c:pt idx="466">
                  <c:v>4.05</c:v>
                </c:pt>
                <c:pt idx="467">
                  <c:v>4.22</c:v>
                </c:pt>
                <c:pt idx="468">
                  <c:v>4.24</c:v>
                </c:pt>
                <c:pt idx="469">
                  <c:v>4.0199999999999996</c:v>
                </c:pt>
                <c:pt idx="470">
                  <c:v>4.0199999999999996</c:v>
                </c:pt>
                <c:pt idx="471">
                  <c:v>3.97</c:v>
                </c:pt>
                <c:pt idx="472">
                  <c:v>3.99</c:v>
                </c:pt>
                <c:pt idx="473">
                  <c:v>3.86</c:v>
                </c:pt>
                <c:pt idx="474">
                  <c:v>4.0199999999999996</c:v>
                </c:pt>
                <c:pt idx="475">
                  <c:v>3.82</c:v>
                </c:pt>
                <c:pt idx="476">
                  <c:v>3.75</c:v>
                </c:pt>
                <c:pt idx="477">
                  <c:v>3.76</c:v>
                </c:pt>
                <c:pt idx="478">
                  <c:v>3.79</c:v>
                </c:pt>
                <c:pt idx="479">
                  <c:v>3.68</c:v>
                </c:pt>
                <c:pt idx="480">
                  <c:v>3.6</c:v>
                </c:pt>
                <c:pt idx="481">
                  <c:v>3.6</c:v>
                </c:pt>
                <c:pt idx="482">
                  <c:v>3.66</c:v>
                </c:pt>
                <c:pt idx="483">
                  <c:v>3.53</c:v>
                </c:pt>
                <c:pt idx="484">
                  <c:v>3.56</c:v>
                </c:pt>
                <c:pt idx="485">
                  <c:v>3.6</c:v>
                </c:pt>
                <c:pt idx="486">
                  <c:v>3.73</c:v>
                </c:pt>
                <c:pt idx="487">
                  <c:v>3.76</c:v>
                </c:pt>
                <c:pt idx="488">
                  <c:v>3.74</c:v>
                </c:pt>
                <c:pt idx="489">
                  <c:v>3.8</c:v>
                </c:pt>
                <c:pt idx="490">
                  <c:v>3.6</c:v>
                </c:pt>
                <c:pt idx="491">
                  <c:v>3.84</c:v>
                </c:pt>
                <c:pt idx="492">
                  <c:v>3.65</c:v>
                </c:pt>
                <c:pt idx="493">
                  <c:v>3.77</c:v>
                </c:pt>
                <c:pt idx="494">
                  <c:v>3.67</c:v>
                </c:pt>
                <c:pt idx="495">
                  <c:v>4.05</c:v>
                </c:pt>
                <c:pt idx="496">
                  <c:v>4.1399999999999997</c:v>
                </c:pt>
                <c:pt idx="497">
                  <c:v>4.2699999999999996</c:v>
                </c:pt>
                <c:pt idx="498">
                  <c:v>4.28</c:v>
                </c:pt>
                <c:pt idx="499">
                  <c:v>4.43</c:v>
                </c:pt>
                <c:pt idx="500">
                  <c:v>4.42</c:v>
                </c:pt>
                <c:pt idx="501">
                  <c:v>4.2</c:v>
                </c:pt>
                <c:pt idx="502">
                  <c:v>4.34</c:v>
                </c:pt>
                <c:pt idx="503">
                  <c:v>4.16</c:v>
                </c:pt>
                <c:pt idx="504">
                  <c:v>4.32</c:v>
                </c:pt>
                <c:pt idx="505">
                  <c:v>4.2</c:v>
                </c:pt>
                <c:pt idx="506">
                  <c:v>4.08</c:v>
                </c:pt>
                <c:pt idx="507">
                  <c:v>4.0999999999999996</c:v>
                </c:pt>
                <c:pt idx="508">
                  <c:v>3.82</c:v>
                </c:pt>
                <c:pt idx="509">
                  <c:v>3.73</c:v>
                </c:pt>
                <c:pt idx="510">
                  <c:v>3.97</c:v>
                </c:pt>
                <c:pt idx="511">
                  <c:v>3.94</c:v>
                </c:pt>
                <c:pt idx="512">
                  <c:v>3.74</c:v>
                </c:pt>
                <c:pt idx="513">
                  <c:v>3.63</c:v>
                </c:pt>
                <c:pt idx="514">
                  <c:v>3.55</c:v>
                </c:pt>
                <c:pt idx="515">
                  <c:v>3.42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1-7346-8334-F38515726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5264"/>
        <c:axId val="131724768"/>
      </c:scatterChart>
      <c:valAx>
        <c:axId val="131325264"/>
        <c:scaling>
          <c:orientation val="minMax"/>
          <c:max val="1250"/>
          <c:min val="40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Age (ka)</a:t>
                </a:r>
              </a:p>
            </c:rich>
          </c:tx>
          <c:layout>
            <c:manualLayout>
              <c:xMode val="edge"/>
              <c:yMode val="edge"/>
              <c:x val="0.50344364175830314"/>
              <c:y val="0.93652044210927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724768"/>
        <c:crosses val="autoZero"/>
        <c:crossBetween val="midCat"/>
      </c:valAx>
      <c:valAx>
        <c:axId val="13172476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187Os/188OS</a:t>
                </a:r>
              </a:p>
            </c:rich>
          </c:tx>
          <c:layout>
            <c:manualLayout>
              <c:xMode val="edge"/>
              <c:yMode val="edge"/>
              <c:x val="5.886126704089817E-3"/>
              <c:y val="0.38284971935183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32526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9072</xdr:rowOff>
    </xdr:from>
    <xdr:to>
      <xdr:col>45</xdr:col>
      <xdr:colOff>0</xdr:colOff>
      <xdr:row>41</xdr:row>
      <xdr:rowOff>142422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5B6E94-EF81-0444-AE6E-E2D1FC45D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152400</xdr:rowOff>
    </xdr:from>
    <xdr:to>
      <xdr:col>45</xdr:col>
      <xdr:colOff>0</xdr:colOff>
      <xdr:row>80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0ABDAF-1DA0-4746-B77E-C347C546E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82551</xdr:rowOff>
    </xdr:from>
    <xdr:to>
      <xdr:col>45</xdr:col>
      <xdr:colOff>25400</xdr:colOff>
      <xdr:row>119</xdr:row>
      <xdr:rowOff>57418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F5A51-1F55-ED4B-9ECD-652CCB512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116</xdr:row>
      <xdr:rowOff>59635</xdr:rowOff>
    </xdr:from>
    <xdr:to>
      <xdr:col>45</xdr:col>
      <xdr:colOff>25400</xdr:colOff>
      <xdr:row>158</xdr:row>
      <xdr:rowOff>18262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46497E-793F-434A-B92B-18A58FCC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155</xdr:row>
      <xdr:rowOff>7993</xdr:rowOff>
    </xdr:from>
    <xdr:to>
      <xdr:col>45</xdr:col>
      <xdr:colOff>0</xdr:colOff>
      <xdr:row>196</xdr:row>
      <xdr:rowOff>122465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A39F68-41DF-6945-86B7-B94065BC2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726141</xdr:colOff>
      <xdr:row>1</xdr:row>
      <xdr:rowOff>169930</xdr:rowOff>
    </xdr:from>
    <xdr:to>
      <xdr:col>21</xdr:col>
      <xdr:colOff>558800</xdr:colOff>
      <xdr:row>193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B95227C-F775-2A4A-8480-B4B0582D80F7}"/>
            </a:ext>
          </a:extLst>
        </xdr:cNvPr>
        <xdr:cNvSpPr/>
      </xdr:nvSpPr>
      <xdr:spPr>
        <a:xfrm>
          <a:off x="17490141" y="347730"/>
          <a:ext cx="670859" cy="33967670"/>
        </a:xfrm>
        <a:prstGeom prst="rect">
          <a:avLst/>
        </a:prstGeom>
        <a:solidFill>
          <a:srgbClr val="B1B1C4">
            <a:alpha val="3607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609601</xdr:colOff>
      <xdr:row>2</xdr:row>
      <xdr:rowOff>1072</xdr:rowOff>
    </xdr:from>
    <xdr:to>
      <xdr:col>17</xdr:col>
      <xdr:colOff>685801</xdr:colOff>
      <xdr:row>193</xdr:row>
      <xdr:rowOff>25399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B6F733C-E812-E440-8D37-8772E25CBA9E}"/>
            </a:ext>
          </a:extLst>
        </xdr:cNvPr>
        <xdr:cNvSpPr/>
      </xdr:nvSpPr>
      <xdr:spPr>
        <a:xfrm>
          <a:off x="14020801" y="356672"/>
          <a:ext cx="914400" cy="33984127"/>
        </a:xfrm>
        <a:prstGeom prst="rect">
          <a:avLst/>
        </a:prstGeom>
        <a:solidFill>
          <a:srgbClr val="B1B1C4">
            <a:alpha val="3607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355600</xdr:colOff>
      <xdr:row>1</xdr:row>
      <xdr:rowOff>169930</xdr:rowOff>
    </xdr:from>
    <xdr:to>
      <xdr:col>13</xdr:col>
      <xdr:colOff>355599</xdr:colOff>
      <xdr:row>193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7CA576F-1A40-384F-8AE9-42212ED77788}"/>
            </a:ext>
          </a:extLst>
        </xdr:cNvPr>
        <xdr:cNvSpPr/>
      </xdr:nvSpPr>
      <xdr:spPr>
        <a:xfrm>
          <a:off x="10414000" y="347730"/>
          <a:ext cx="838199" cy="33967670"/>
        </a:xfrm>
        <a:prstGeom prst="rect">
          <a:avLst/>
        </a:prstGeom>
        <a:solidFill>
          <a:srgbClr val="B1B1C4">
            <a:alpha val="3607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609600</xdr:colOff>
      <xdr:row>2</xdr:row>
      <xdr:rowOff>1073</xdr:rowOff>
    </xdr:from>
    <xdr:to>
      <xdr:col>11</xdr:col>
      <xdr:colOff>177799</xdr:colOff>
      <xdr:row>193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3A79560-4374-034B-9FB1-DFC1F699C86E}"/>
            </a:ext>
          </a:extLst>
        </xdr:cNvPr>
        <xdr:cNvSpPr/>
      </xdr:nvSpPr>
      <xdr:spPr>
        <a:xfrm>
          <a:off x="8991600" y="356673"/>
          <a:ext cx="406399" cy="33958727"/>
        </a:xfrm>
        <a:prstGeom prst="rect">
          <a:avLst/>
        </a:prstGeom>
        <a:solidFill>
          <a:srgbClr val="B1B1C4">
            <a:alpha val="3607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431800</xdr:colOff>
      <xdr:row>2</xdr:row>
      <xdr:rowOff>1073</xdr:rowOff>
    </xdr:from>
    <xdr:to>
      <xdr:col>8</xdr:col>
      <xdr:colOff>660399</xdr:colOff>
      <xdr:row>193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5E25ADF-53D6-3D4B-8B3B-20C5A480E2F3}"/>
            </a:ext>
          </a:extLst>
        </xdr:cNvPr>
        <xdr:cNvSpPr/>
      </xdr:nvSpPr>
      <xdr:spPr>
        <a:xfrm>
          <a:off x="5461000" y="356673"/>
          <a:ext cx="1904999" cy="33958727"/>
        </a:xfrm>
        <a:prstGeom prst="rect">
          <a:avLst/>
        </a:prstGeom>
        <a:solidFill>
          <a:srgbClr val="B1B1C4">
            <a:alpha val="3607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228600</xdr:colOff>
      <xdr:row>1</xdr:row>
      <xdr:rowOff>169930</xdr:rowOff>
    </xdr:from>
    <xdr:to>
      <xdr:col>3</xdr:col>
      <xdr:colOff>584199</xdr:colOff>
      <xdr:row>196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6BA2D04-A805-2B4C-BB7B-DA89B96270EA}"/>
            </a:ext>
          </a:extLst>
        </xdr:cNvPr>
        <xdr:cNvSpPr/>
      </xdr:nvSpPr>
      <xdr:spPr>
        <a:xfrm>
          <a:off x="1876168" y="341552"/>
          <a:ext cx="1179382" cy="33448686"/>
        </a:xfrm>
        <a:prstGeom prst="rect">
          <a:avLst/>
        </a:prstGeom>
        <a:solidFill>
          <a:srgbClr val="B1B1C4">
            <a:alpha val="3607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635001</xdr:colOff>
      <xdr:row>1</xdr:row>
      <xdr:rowOff>178872</xdr:rowOff>
    </xdr:from>
    <xdr:to>
      <xdr:col>25</xdr:col>
      <xdr:colOff>609601</xdr:colOff>
      <xdr:row>192</xdr:row>
      <xdr:rowOff>178872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FEDC3FE-8508-1340-B03F-D1A0BFCAC3FB}"/>
            </a:ext>
          </a:extLst>
        </xdr:cNvPr>
        <xdr:cNvSpPr/>
      </xdr:nvSpPr>
      <xdr:spPr>
        <a:xfrm>
          <a:off x="20382607" y="357745"/>
          <a:ext cx="797417" cy="34164789"/>
        </a:xfrm>
        <a:prstGeom prst="rect">
          <a:avLst/>
        </a:prstGeom>
        <a:solidFill>
          <a:srgbClr val="B1B1C4">
            <a:alpha val="3607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380999</xdr:colOff>
      <xdr:row>1</xdr:row>
      <xdr:rowOff>169930</xdr:rowOff>
    </xdr:from>
    <xdr:to>
      <xdr:col>30</xdr:col>
      <xdr:colOff>50800</xdr:colOff>
      <xdr:row>193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C0A47D8-42FC-D144-8A16-F5522897A4EC}"/>
            </a:ext>
          </a:extLst>
        </xdr:cNvPr>
        <xdr:cNvSpPr/>
      </xdr:nvSpPr>
      <xdr:spPr>
        <a:xfrm>
          <a:off x="24242689" y="348803"/>
          <a:ext cx="492618" cy="34173732"/>
        </a:xfrm>
        <a:prstGeom prst="rect">
          <a:avLst/>
        </a:prstGeom>
        <a:solidFill>
          <a:srgbClr val="B1B1C4">
            <a:alpha val="3607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338666</xdr:colOff>
      <xdr:row>1</xdr:row>
      <xdr:rowOff>160985</xdr:rowOff>
    </xdr:from>
    <xdr:to>
      <xdr:col>36</xdr:col>
      <xdr:colOff>584200</xdr:colOff>
      <xdr:row>193</xdr:row>
      <xdr:rowOff>10582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6075F3C-3904-FE44-9675-680ED8A4DA12}"/>
            </a:ext>
          </a:extLst>
        </xdr:cNvPr>
        <xdr:cNvSpPr/>
      </xdr:nvSpPr>
      <xdr:spPr>
        <a:xfrm>
          <a:off x="29137258" y="339858"/>
          <a:ext cx="1068350" cy="34193259"/>
        </a:xfrm>
        <a:prstGeom prst="rect">
          <a:avLst/>
        </a:prstGeom>
        <a:solidFill>
          <a:srgbClr val="B1B1C4">
            <a:alpha val="3607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101600</xdr:colOff>
      <xdr:row>1</xdr:row>
      <xdr:rowOff>178872</xdr:rowOff>
    </xdr:from>
    <xdr:to>
      <xdr:col>41</xdr:col>
      <xdr:colOff>601133</xdr:colOff>
      <xdr:row>193</xdr:row>
      <xdr:rowOff>10581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112626C-D90A-8446-8502-FF2DD634A3CE}"/>
            </a:ext>
          </a:extLst>
        </xdr:cNvPr>
        <xdr:cNvSpPr/>
      </xdr:nvSpPr>
      <xdr:spPr>
        <a:xfrm>
          <a:off x="33837093" y="357745"/>
          <a:ext cx="499533" cy="34175371"/>
        </a:xfrm>
        <a:prstGeom prst="rect">
          <a:avLst/>
        </a:prstGeom>
        <a:solidFill>
          <a:srgbClr val="B1B1C4">
            <a:alpha val="3607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626534</xdr:colOff>
      <xdr:row>1</xdr:row>
      <xdr:rowOff>178872</xdr:rowOff>
    </xdr:from>
    <xdr:to>
      <xdr:col>44</xdr:col>
      <xdr:colOff>194734</xdr:colOff>
      <xdr:row>192</xdr:row>
      <xdr:rowOff>178872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6D893E1-2263-CE48-A901-1513B6575C1A}"/>
            </a:ext>
          </a:extLst>
        </xdr:cNvPr>
        <xdr:cNvSpPr/>
      </xdr:nvSpPr>
      <xdr:spPr>
        <a:xfrm>
          <a:off x="36007661" y="357745"/>
          <a:ext cx="391017" cy="34164789"/>
        </a:xfrm>
        <a:prstGeom prst="rect">
          <a:avLst/>
        </a:prstGeom>
        <a:solidFill>
          <a:srgbClr val="B1B1C4">
            <a:alpha val="3607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519545</xdr:colOff>
      <xdr:row>187</xdr:row>
      <xdr:rowOff>28863</xdr:rowOff>
    </xdr:from>
    <xdr:to>
      <xdr:col>5</xdr:col>
      <xdr:colOff>33866</xdr:colOff>
      <xdr:row>190</xdr:row>
      <xdr:rowOff>14432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8BAB2CB-4614-5B4A-B3A3-6A03C38A9339}"/>
            </a:ext>
          </a:extLst>
        </xdr:cNvPr>
        <xdr:cNvSpPr txBox="1"/>
      </xdr:nvSpPr>
      <xdr:spPr>
        <a:xfrm>
          <a:off x="3008745" y="34860730"/>
          <a:ext cx="1173788" cy="544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12</a:t>
          </a:r>
        </a:p>
      </xdr:txBody>
    </xdr:sp>
    <xdr:clientData/>
  </xdr:twoCellAnchor>
  <xdr:twoCellAnchor>
    <xdr:from>
      <xdr:col>2</xdr:col>
      <xdr:colOff>469898</xdr:colOff>
      <xdr:row>158</xdr:row>
      <xdr:rowOff>152399</xdr:rowOff>
    </xdr:from>
    <xdr:to>
      <xdr:col>3</xdr:col>
      <xdr:colOff>793749</xdr:colOff>
      <xdr:row>161</xdr:row>
      <xdr:rowOff>137967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79B238C-6A76-E741-9E63-9316DAFAA2AE}"/>
            </a:ext>
          </a:extLst>
        </xdr:cNvPr>
        <xdr:cNvSpPr txBox="1"/>
      </xdr:nvSpPr>
      <xdr:spPr>
        <a:xfrm>
          <a:off x="2115125" y="27515126"/>
          <a:ext cx="1146465" cy="505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11</a:t>
          </a:r>
        </a:p>
      </xdr:txBody>
    </xdr:sp>
    <xdr:clientData/>
  </xdr:twoCellAnchor>
  <xdr:twoCellAnchor>
    <xdr:from>
      <xdr:col>6</xdr:col>
      <xdr:colOff>391389</xdr:colOff>
      <xdr:row>161</xdr:row>
      <xdr:rowOff>146048</xdr:rowOff>
    </xdr:from>
    <xdr:to>
      <xdr:col>8</xdr:col>
      <xdr:colOff>152399</xdr:colOff>
      <xdr:row>164</xdr:row>
      <xdr:rowOff>131617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03EBEC7-3F52-9344-8DA8-56FFBF17EFE4}"/>
            </a:ext>
          </a:extLst>
        </xdr:cNvPr>
        <xdr:cNvSpPr txBox="1"/>
      </xdr:nvSpPr>
      <xdr:spPr>
        <a:xfrm>
          <a:off x="5369789" y="30134981"/>
          <a:ext cx="1420477" cy="544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13</a:t>
          </a:r>
        </a:p>
      </xdr:txBody>
    </xdr:sp>
    <xdr:clientData/>
  </xdr:twoCellAnchor>
  <xdr:twoCellAnchor>
    <xdr:from>
      <xdr:col>8</xdr:col>
      <xdr:colOff>601518</xdr:colOff>
      <xdr:row>180</xdr:row>
      <xdr:rowOff>53107</xdr:rowOff>
    </xdr:from>
    <xdr:to>
      <xdr:col>10</xdr:col>
      <xdr:colOff>440267</xdr:colOff>
      <xdr:row>183</xdr:row>
      <xdr:rowOff>38675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19224B5-EC2B-3840-900D-66852E4A5FE8}"/>
            </a:ext>
          </a:extLst>
        </xdr:cNvPr>
        <xdr:cNvSpPr txBox="1"/>
      </xdr:nvSpPr>
      <xdr:spPr>
        <a:xfrm>
          <a:off x="7239385" y="33581107"/>
          <a:ext cx="1498215" cy="544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14</a:t>
          </a:r>
        </a:p>
      </xdr:txBody>
    </xdr:sp>
    <xdr:clientData/>
  </xdr:twoCellAnchor>
  <xdr:twoCellAnchor>
    <xdr:from>
      <xdr:col>13</xdr:col>
      <xdr:colOff>330585</xdr:colOff>
      <xdr:row>187</xdr:row>
      <xdr:rowOff>19240</xdr:rowOff>
    </xdr:from>
    <xdr:to>
      <xdr:col>15</xdr:col>
      <xdr:colOff>169333</xdr:colOff>
      <xdr:row>190</xdr:row>
      <xdr:rowOff>4808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17BF465-57C8-3C46-A890-943849381FC1}"/>
            </a:ext>
          </a:extLst>
        </xdr:cNvPr>
        <xdr:cNvSpPr txBox="1"/>
      </xdr:nvSpPr>
      <xdr:spPr>
        <a:xfrm>
          <a:off x="11117118" y="34851107"/>
          <a:ext cx="1498215" cy="544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16</a:t>
          </a:r>
        </a:p>
      </xdr:txBody>
    </xdr:sp>
    <xdr:clientData/>
  </xdr:twoCellAnchor>
  <xdr:twoCellAnchor>
    <xdr:from>
      <xdr:col>11</xdr:col>
      <xdr:colOff>127384</xdr:colOff>
      <xdr:row>161</xdr:row>
      <xdr:rowOff>103907</xdr:rowOff>
    </xdr:from>
    <xdr:to>
      <xdr:col>12</xdr:col>
      <xdr:colOff>795866</xdr:colOff>
      <xdr:row>164</xdr:row>
      <xdr:rowOff>89475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4468189-31DC-7E45-82B3-250323B4D164}"/>
            </a:ext>
          </a:extLst>
        </xdr:cNvPr>
        <xdr:cNvSpPr txBox="1"/>
      </xdr:nvSpPr>
      <xdr:spPr>
        <a:xfrm>
          <a:off x="9254451" y="30092840"/>
          <a:ext cx="1498215" cy="544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15</a:t>
          </a:r>
        </a:p>
      </xdr:txBody>
    </xdr:sp>
    <xdr:clientData/>
  </xdr:twoCellAnchor>
  <xdr:twoCellAnchor>
    <xdr:from>
      <xdr:col>16</xdr:col>
      <xdr:colOff>635385</xdr:colOff>
      <xdr:row>162</xdr:row>
      <xdr:rowOff>103907</xdr:rowOff>
    </xdr:from>
    <xdr:to>
      <xdr:col>18</xdr:col>
      <xdr:colOff>474133</xdr:colOff>
      <xdr:row>165</xdr:row>
      <xdr:rowOff>89475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322764-F930-7648-B5C6-BAF238471744}"/>
            </a:ext>
          </a:extLst>
        </xdr:cNvPr>
        <xdr:cNvSpPr txBox="1"/>
      </xdr:nvSpPr>
      <xdr:spPr>
        <a:xfrm>
          <a:off x="13911118" y="30279107"/>
          <a:ext cx="1498215" cy="544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17</a:t>
          </a:r>
        </a:p>
      </xdr:txBody>
    </xdr:sp>
    <xdr:clientData/>
  </xdr:twoCellAnchor>
  <xdr:twoCellAnchor>
    <xdr:from>
      <xdr:col>18</xdr:col>
      <xdr:colOff>93518</xdr:colOff>
      <xdr:row>182</xdr:row>
      <xdr:rowOff>2307</xdr:rowOff>
    </xdr:from>
    <xdr:to>
      <xdr:col>19</xdr:col>
      <xdr:colOff>762000</xdr:colOff>
      <xdr:row>184</xdr:row>
      <xdr:rowOff>174141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D76442-B174-F842-8B77-B5736A25007B}"/>
            </a:ext>
          </a:extLst>
        </xdr:cNvPr>
        <xdr:cNvSpPr txBox="1"/>
      </xdr:nvSpPr>
      <xdr:spPr>
        <a:xfrm>
          <a:off x="15028718" y="33902840"/>
          <a:ext cx="1498215" cy="544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18</a:t>
          </a:r>
        </a:p>
      </xdr:txBody>
    </xdr:sp>
    <xdr:clientData/>
  </xdr:twoCellAnchor>
  <xdr:twoCellAnchor>
    <xdr:from>
      <xdr:col>20</xdr:col>
      <xdr:colOff>766618</xdr:colOff>
      <xdr:row>161</xdr:row>
      <xdr:rowOff>146240</xdr:rowOff>
    </xdr:from>
    <xdr:to>
      <xdr:col>22</xdr:col>
      <xdr:colOff>609600</xdr:colOff>
      <xdr:row>164</xdr:row>
      <xdr:rowOff>140274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D06166C-DF17-4141-95ED-A9BCB372ED7E}"/>
            </a:ext>
          </a:extLst>
        </xdr:cNvPr>
        <xdr:cNvSpPr txBox="1"/>
      </xdr:nvSpPr>
      <xdr:spPr>
        <a:xfrm>
          <a:off x="17276618" y="28772040"/>
          <a:ext cx="1493982" cy="527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19</a:t>
          </a:r>
        </a:p>
      </xdr:txBody>
    </xdr:sp>
    <xdr:clientData/>
  </xdr:twoCellAnchor>
  <xdr:twoCellAnchor>
    <xdr:from>
      <xdr:col>21</xdr:col>
      <xdr:colOff>484396</xdr:colOff>
      <xdr:row>182</xdr:row>
      <xdr:rowOff>32410</xdr:rowOff>
    </xdr:from>
    <xdr:to>
      <xdr:col>23</xdr:col>
      <xdr:colOff>327378</xdr:colOff>
      <xdr:row>185</xdr:row>
      <xdr:rowOff>26444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49B8115-3592-BB48-8887-761BA602042B}"/>
            </a:ext>
          </a:extLst>
        </xdr:cNvPr>
        <xdr:cNvSpPr txBox="1"/>
      </xdr:nvSpPr>
      <xdr:spPr>
        <a:xfrm>
          <a:off x="17935137" y="31421793"/>
          <a:ext cx="1504957" cy="51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20</a:t>
          </a:r>
        </a:p>
      </xdr:txBody>
    </xdr:sp>
    <xdr:clientData/>
  </xdr:twoCellAnchor>
  <xdr:twoCellAnchor>
    <xdr:from>
      <xdr:col>24</xdr:col>
      <xdr:colOff>824944</xdr:colOff>
      <xdr:row>161</xdr:row>
      <xdr:rowOff>59378</xdr:rowOff>
    </xdr:from>
    <xdr:to>
      <xdr:col>26</xdr:col>
      <xdr:colOff>667926</xdr:colOff>
      <xdr:row>164</xdr:row>
      <xdr:rowOff>53412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EB262BC-94F1-CE4D-81AF-53CD94AF662D}"/>
            </a:ext>
          </a:extLst>
        </xdr:cNvPr>
        <xdr:cNvSpPr txBox="1"/>
      </xdr:nvSpPr>
      <xdr:spPr>
        <a:xfrm>
          <a:off x="20768648" y="27826909"/>
          <a:ext cx="1504957" cy="51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21</a:t>
          </a:r>
        </a:p>
      </xdr:txBody>
    </xdr:sp>
    <xdr:clientData/>
  </xdr:twoCellAnchor>
  <xdr:twoCellAnchor>
    <xdr:from>
      <xdr:col>25</xdr:col>
      <xdr:colOff>538333</xdr:colOff>
      <xdr:row>181</xdr:row>
      <xdr:rowOff>164741</xdr:rowOff>
    </xdr:from>
    <xdr:to>
      <xdr:col>27</xdr:col>
      <xdr:colOff>381314</xdr:colOff>
      <xdr:row>184</xdr:row>
      <xdr:rowOff>158775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BCF436F-077B-F447-93ED-439B6552D743}"/>
            </a:ext>
          </a:extLst>
        </xdr:cNvPr>
        <xdr:cNvSpPr txBox="1"/>
      </xdr:nvSpPr>
      <xdr:spPr>
        <a:xfrm>
          <a:off x="21313024" y="31381655"/>
          <a:ext cx="1504957" cy="51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22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0.00137</cdr:x>
      <cdr:y>0.00666</cdr:y>
    </cdr:from>
    <cdr:to>
      <cdr:x>0.04171</cdr:x>
      <cdr:y>0.07585</cdr:y>
    </cdr:to>
    <cdr:sp macro="" textlink="">
      <cdr:nvSpPr>
        <cdr:cNvPr id="3" name="TextBox 26">
          <a:extLst xmlns:a="http://schemas.openxmlformats.org/drawingml/2006/main">
            <a:ext uri="{FF2B5EF4-FFF2-40B4-BE49-F238E27FC236}">
              <a16:creationId xmlns:a16="http://schemas.microsoft.com/office/drawing/2014/main" id="{38D76442-B174-F842-8B77-B5736A25007B}"/>
            </a:ext>
          </a:extLst>
        </cdr:cNvPr>
        <cdr:cNvSpPr txBox="1"/>
      </cdr:nvSpPr>
      <cdr:spPr>
        <a:xfrm xmlns:a="http://schemas.openxmlformats.org/drawingml/2006/main">
          <a:off x="50786" y="47625"/>
          <a:ext cx="1495415" cy="49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MIS  18</a:t>
          </a:r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margeo.2010.11.00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1/folders/1BzfLCnsVDMPn-3vvCh_SdqqyzWez4l-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1/folders/1BzfLCnsVDMPn-3vvCh_SdqqyzWez4l-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9/2008PA00159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orraine-lisiecki.com/LR04stack.tx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0BAA-26C3-3C45-87B9-E695F6AB0152}">
  <dimension ref="A1:T233"/>
  <sheetViews>
    <sheetView topLeftCell="G2" zoomScale="84" workbookViewId="0">
      <selection activeCell="N76" sqref="N76"/>
    </sheetView>
  </sheetViews>
  <sheetFormatPr baseColWidth="10" defaultRowHeight="16" x14ac:dyDescent="0.2"/>
  <cols>
    <col min="1" max="1" width="10.83203125" style="90"/>
    <col min="2" max="2" width="21.83203125" style="90" customWidth="1"/>
    <col min="4" max="4" width="10.5" customWidth="1"/>
    <col min="5" max="5" width="20.1640625" customWidth="1"/>
    <col min="6" max="6" width="16" customWidth="1"/>
    <col min="7" max="7" width="11.83203125" bestFit="1" customWidth="1"/>
    <col min="9" max="9" width="21.5" style="90" customWidth="1"/>
    <col min="10" max="10" width="12.5" customWidth="1"/>
    <col min="11" max="11" width="15" customWidth="1"/>
    <col min="12" max="12" width="19.6640625" customWidth="1"/>
    <col min="13" max="13" width="15.1640625" customWidth="1"/>
    <col min="16" max="16" width="15.1640625" style="93" customWidth="1"/>
    <col min="17" max="18" width="10.83203125" style="93"/>
    <col min="19" max="19" width="29.33203125" style="93" customWidth="1"/>
    <col min="20" max="20" width="24.6640625" style="93" customWidth="1"/>
  </cols>
  <sheetData>
    <row r="1" spans="1:20" s="89" customFormat="1" ht="18" x14ac:dyDescent="0.2">
      <c r="A1" s="88" t="s">
        <v>396</v>
      </c>
      <c r="B1" s="88">
        <v>1302</v>
      </c>
      <c r="C1" s="88" t="s">
        <v>364</v>
      </c>
      <c r="D1" s="88" t="s">
        <v>313</v>
      </c>
      <c r="E1" s="88" t="s">
        <v>608</v>
      </c>
      <c r="F1" s="88" t="s">
        <v>607</v>
      </c>
      <c r="G1" s="88" t="s">
        <v>606</v>
      </c>
      <c r="H1" s="88"/>
      <c r="I1" s="88">
        <v>1308</v>
      </c>
      <c r="J1" s="88" t="s">
        <v>364</v>
      </c>
      <c r="K1" s="88" t="s">
        <v>313</v>
      </c>
      <c r="L1" s="88" t="s">
        <v>608</v>
      </c>
      <c r="M1" s="88" t="s">
        <v>607</v>
      </c>
      <c r="N1" s="88" t="s">
        <v>606</v>
      </c>
      <c r="P1" s="100" t="s">
        <v>353</v>
      </c>
      <c r="Q1" s="101">
        <v>1.5</v>
      </c>
      <c r="R1" s="102" t="s">
        <v>348</v>
      </c>
      <c r="S1" s="103" t="s">
        <v>349</v>
      </c>
      <c r="T1" s="104" t="s">
        <v>350</v>
      </c>
    </row>
    <row r="2" spans="1:20" x14ac:dyDescent="0.2">
      <c r="A2" s="90">
        <v>1</v>
      </c>
      <c r="B2" s="92" t="s">
        <v>2</v>
      </c>
      <c r="C2" s="2" t="s">
        <v>309</v>
      </c>
      <c r="D2">
        <v>5</v>
      </c>
      <c r="E2">
        <v>18</v>
      </c>
      <c r="F2">
        <f t="shared" ref="F2:F7" si="0">(S$3)+(D2-1)*(Q$1)+(E2/100)</f>
        <v>79.930000000000007</v>
      </c>
      <c r="G2" s="116">
        <v>571.67993527508099</v>
      </c>
      <c r="H2">
        <v>1.6</v>
      </c>
      <c r="I2" s="90" t="s">
        <v>451</v>
      </c>
      <c r="M2" s="90">
        <v>28.6</v>
      </c>
      <c r="N2">
        <v>449.10629428928723</v>
      </c>
      <c r="O2">
        <v>1.6</v>
      </c>
      <c r="P2" s="105" t="s">
        <v>347</v>
      </c>
      <c r="Q2" s="94"/>
      <c r="R2" s="94"/>
      <c r="S2" s="94"/>
      <c r="T2" s="106"/>
    </row>
    <row r="3" spans="1:20" x14ac:dyDescent="0.2">
      <c r="A3" s="90">
        <v>2</v>
      </c>
      <c r="B3" s="92" t="s">
        <v>4</v>
      </c>
      <c r="C3" s="2" t="s">
        <v>309</v>
      </c>
      <c r="D3">
        <v>5</v>
      </c>
      <c r="E3">
        <v>62</v>
      </c>
      <c r="F3">
        <f t="shared" si="0"/>
        <v>80.37</v>
      </c>
      <c r="G3">
        <v>575.19708737864084</v>
      </c>
      <c r="H3">
        <v>1.6</v>
      </c>
      <c r="I3" s="90" t="s">
        <v>452</v>
      </c>
      <c r="M3" s="90">
        <v>28.7</v>
      </c>
      <c r="N3">
        <v>450.58190912880366</v>
      </c>
      <c r="O3">
        <v>1.6</v>
      </c>
      <c r="P3" s="107" t="s">
        <v>309</v>
      </c>
      <c r="Q3" s="95">
        <v>57.1</v>
      </c>
      <c r="R3" s="95">
        <v>21.1</v>
      </c>
      <c r="S3" s="95">
        <v>73.75</v>
      </c>
      <c r="T3" s="108">
        <v>69.2</v>
      </c>
    </row>
    <row r="4" spans="1:20" x14ac:dyDescent="0.2">
      <c r="A4" s="90">
        <v>3</v>
      </c>
      <c r="B4" s="92" t="s">
        <v>7</v>
      </c>
      <c r="C4" s="2" t="s">
        <v>309</v>
      </c>
      <c r="D4">
        <v>5</v>
      </c>
      <c r="E4">
        <v>106</v>
      </c>
      <c r="F4">
        <f t="shared" si="0"/>
        <v>80.81</v>
      </c>
      <c r="G4">
        <v>578.7142394822007</v>
      </c>
      <c r="H4">
        <v>1.6</v>
      </c>
      <c r="I4" s="90" t="s">
        <v>453</v>
      </c>
      <c r="M4" s="90">
        <v>28.8</v>
      </c>
      <c r="N4">
        <v>452.05752396832014</v>
      </c>
      <c r="O4">
        <v>1.6</v>
      </c>
      <c r="P4" s="107" t="s">
        <v>310</v>
      </c>
      <c r="Q4" s="95">
        <v>66.599999999999994</v>
      </c>
      <c r="R4" s="95">
        <v>21.71</v>
      </c>
      <c r="S4" s="95">
        <v>83.59</v>
      </c>
      <c r="T4" s="108">
        <v>78.150000000000006</v>
      </c>
    </row>
    <row r="5" spans="1:20" x14ac:dyDescent="0.2">
      <c r="A5" s="90">
        <v>4</v>
      </c>
      <c r="B5" s="92" t="s">
        <v>10</v>
      </c>
      <c r="C5" s="2" t="s">
        <v>309</v>
      </c>
      <c r="D5">
        <v>6</v>
      </c>
      <c r="E5">
        <v>26</v>
      </c>
      <c r="F5" s="9">
        <f t="shared" si="0"/>
        <v>81.510000000000005</v>
      </c>
      <c r="G5">
        <v>584.30970873786418</v>
      </c>
      <c r="H5">
        <v>1.6</v>
      </c>
      <c r="I5" s="90" t="s">
        <v>454</v>
      </c>
      <c r="M5" s="90">
        <v>28.9</v>
      </c>
      <c r="N5">
        <v>453.53313880783656</v>
      </c>
      <c r="O5">
        <v>1.6</v>
      </c>
      <c r="P5" s="107" t="s">
        <v>306</v>
      </c>
      <c r="Q5" s="95">
        <v>76.099999999999994</v>
      </c>
      <c r="R5" s="95">
        <v>23.68</v>
      </c>
      <c r="S5" s="95">
        <v>95.25</v>
      </c>
      <c r="T5" s="108">
        <v>88.3</v>
      </c>
    </row>
    <row r="6" spans="1:20" x14ac:dyDescent="0.2">
      <c r="A6" s="90">
        <v>5</v>
      </c>
      <c r="B6" s="92" t="s">
        <v>9</v>
      </c>
      <c r="C6" s="2" t="s">
        <v>309</v>
      </c>
      <c r="D6">
        <v>6</v>
      </c>
      <c r="E6">
        <v>148</v>
      </c>
      <c r="F6">
        <f t="shared" si="0"/>
        <v>82.73</v>
      </c>
      <c r="G6">
        <v>594.06181229773472</v>
      </c>
      <c r="H6">
        <v>1.6</v>
      </c>
      <c r="I6" s="90" t="s">
        <v>455</v>
      </c>
      <c r="M6" s="90">
        <v>29</v>
      </c>
      <c r="N6">
        <v>455.00875364735305</v>
      </c>
      <c r="O6">
        <v>1.6</v>
      </c>
      <c r="P6" s="107" t="s">
        <v>307</v>
      </c>
      <c r="Q6" s="95">
        <v>85.6</v>
      </c>
      <c r="R6" s="95">
        <v>23.68</v>
      </c>
      <c r="S6" s="95">
        <v>104.75</v>
      </c>
      <c r="T6" s="108">
        <v>96.71</v>
      </c>
    </row>
    <row r="7" spans="1:20" x14ac:dyDescent="0.2">
      <c r="A7" s="90">
        <v>6</v>
      </c>
      <c r="B7" s="92" t="s">
        <v>279</v>
      </c>
      <c r="C7" s="2" t="s">
        <v>309</v>
      </c>
      <c r="D7" s="2">
        <v>8</v>
      </c>
      <c r="E7">
        <v>19</v>
      </c>
      <c r="F7">
        <f t="shared" si="0"/>
        <v>84.44</v>
      </c>
      <c r="G7">
        <v>607.73074433656961</v>
      </c>
      <c r="H7">
        <v>1.6</v>
      </c>
      <c r="I7" s="90" t="s">
        <v>456</v>
      </c>
      <c r="M7" s="90">
        <v>29.1</v>
      </c>
      <c r="N7">
        <v>456.48436848686953</v>
      </c>
      <c r="O7">
        <v>1.6</v>
      </c>
      <c r="P7" s="107" t="s">
        <v>308</v>
      </c>
      <c r="Q7" s="95">
        <v>95.1</v>
      </c>
      <c r="R7" s="95">
        <v>23.68</v>
      </c>
      <c r="S7" s="95">
        <v>114.25</v>
      </c>
      <c r="T7" s="108">
        <v>105.12</v>
      </c>
    </row>
    <row r="8" spans="1:20" x14ac:dyDescent="0.2">
      <c r="A8" s="90">
        <v>7</v>
      </c>
      <c r="B8" s="92" t="s">
        <v>284</v>
      </c>
      <c r="C8" s="2" t="s">
        <v>310</v>
      </c>
      <c r="D8" s="2">
        <v>3</v>
      </c>
      <c r="E8">
        <v>26</v>
      </c>
      <c r="F8">
        <f>(S$4)+(D8-1)*(Q$1)+(E8/100)</f>
        <v>86.850000000000009</v>
      </c>
      <c r="G8">
        <v>626.73529411764719</v>
      </c>
      <c r="H8">
        <v>1.6</v>
      </c>
      <c r="I8" s="90" t="s">
        <v>457</v>
      </c>
      <c r="M8" s="90">
        <v>29.2</v>
      </c>
      <c r="N8">
        <v>457.95998332638601</v>
      </c>
      <c r="O8">
        <v>1.6</v>
      </c>
      <c r="P8" s="107" t="s">
        <v>351</v>
      </c>
      <c r="Q8" s="95">
        <v>104.6</v>
      </c>
      <c r="R8" s="95">
        <v>23.68</v>
      </c>
      <c r="S8" s="95">
        <v>123.75</v>
      </c>
      <c r="T8" s="108">
        <v>113.52</v>
      </c>
    </row>
    <row r="9" spans="1:20" x14ac:dyDescent="0.2">
      <c r="A9" s="90">
        <v>8</v>
      </c>
      <c r="B9" s="92" t="s">
        <v>237</v>
      </c>
      <c r="C9" s="2" t="s">
        <v>310</v>
      </c>
      <c r="D9" s="2">
        <v>3</v>
      </c>
      <c r="E9">
        <v>28</v>
      </c>
      <c r="F9">
        <f>(S$4)+(D9-1)*(Q$1)+(E9/100)</f>
        <v>86.87</v>
      </c>
      <c r="G9">
        <v>626.88823529411775</v>
      </c>
      <c r="H9">
        <v>1.6</v>
      </c>
      <c r="I9" s="90" t="s">
        <v>458</v>
      </c>
      <c r="M9" s="90">
        <v>29.3</v>
      </c>
      <c r="N9">
        <v>459.43559816590243</v>
      </c>
      <c r="O9">
        <v>1.6</v>
      </c>
      <c r="P9" s="105" t="s">
        <v>354</v>
      </c>
      <c r="Q9" s="96"/>
      <c r="R9" s="94"/>
      <c r="S9" s="94"/>
      <c r="T9" s="106"/>
    </row>
    <row r="10" spans="1:20" x14ac:dyDescent="0.2">
      <c r="A10" s="90">
        <v>9</v>
      </c>
      <c r="B10" s="92" t="s">
        <v>12</v>
      </c>
      <c r="C10" s="2" t="s">
        <v>310</v>
      </c>
      <c r="D10" s="2">
        <v>3</v>
      </c>
      <c r="E10">
        <v>104</v>
      </c>
      <c r="F10">
        <f>(S$4)+(D10-1)*(Q$1)+(E10/100)</f>
        <v>87.63000000000001</v>
      </c>
      <c r="G10">
        <v>632.70000000000016</v>
      </c>
      <c r="H10">
        <v>1.6</v>
      </c>
      <c r="I10" s="90" t="s">
        <v>459</v>
      </c>
      <c r="M10" s="90">
        <v>29.4</v>
      </c>
      <c r="N10">
        <v>460.91121300541892</v>
      </c>
      <c r="O10">
        <v>1.6</v>
      </c>
      <c r="P10" s="109" t="s">
        <v>309</v>
      </c>
      <c r="Q10" s="97">
        <v>66.7</v>
      </c>
      <c r="R10" s="98">
        <v>16.79</v>
      </c>
      <c r="S10" s="98">
        <v>83.49</v>
      </c>
      <c r="T10" s="110">
        <v>73.88</v>
      </c>
    </row>
    <row r="11" spans="1:20" x14ac:dyDescent="0.2">
      <c r="A11" s="90">
        <v>10</v>
      </c>
      <c r="B11" s="92" t="s">
        <v>286</v>
      </c>
      <c r="C11" s="2" t="s">
        <v>310</v>
      </c>
      <c r="D11" s="2">
        <v>4</v>
      </c>
      <c r="E11">
        <v>20</v>
      </c>
      <c r="F11">
        <f>(S$4)+(D11-1)*(Q$1)+(E11/100)</f>
        <v>88.29</v>
      </c>
      <c r="G11">
        <v>637.74705882352953</v>
      </c>
      <c r="H11">
        <v>1.6</v>
      </c>
      <c r="I11" s="90" t="s">
        <v>460</v>
      </c>
      <c r="M11" s="90">
        <v>29.5</v>
      </c>
      <c r="N11">
        <v>462.3868278449354</v>
      </c>
      <c r="O11">
        <v>1.6</v>
      </c>
      <c r="P11" s="109" t="s">
        <v>310</v>
      </c>
      <c r="Q11" s="97">
        <v>76.2</v>
      </c>
      <c r="R11" s="98">
        <v>18.079999999999998</v>
      </c>
      <c r="S11" s="98">
        <v>94.28</v>
      </c>
      <c r="T11" s="110">
        <v>83.43</v>
      </c>
    </row>
    <row r="12" spans="1:20" x14ac:dyDescent="0.2">
      <c r="A12" s="90">
        <v>11</v>
      </c>
      <c r="B12" s="92" t="s">
        <v>238</v>
      </c>
      <c r="C12" s="2" t="s">
        <v>310</v>
      </c>
      <c r="D12" s="2">
        <v>4</v>
      </c>
      <c r="E12">
        <v>20</v>
      </c>
      <c r="F12">
        <f>(S$4)+(D12-1)*(Q$1)+(E12/100)</f>
        <v>88.29</v>
      </c>
      <c r="G12">
        <v>637.74705882352953</v>
      </c>
      <c r="H12">
        <v>1.6</v>
      </c>
      <c r="I12" s="90" t="s">
        <v>461</v>
      </c>
      <c r="M12" s="90">
        <v>29.6</v>
      </c>
      <c r="N12">
        <v>463.86244268445188</v>
      </c>
      <c r="O12">
        <v>1.6</v>
      </c>
      <c r="P12" s="105" t="s">
        <v>359</v>
      </c>
      <c r="Q12" s="94"/>
      <c r="R12" s="94"/>
      <c r="S12" s="99"/>
      <c r="T12" s="111"/>
    </row>
    <row r="13" spans="1:20" x14ac:dyDescent="0.2">
      <c r="A13" s="90">
        <v>12</v>
      </c>
      <c r="B13" s="92" t="s">
        <v>291</v>
      </c>
      <c r="C13" s="2" t="s">
        <v>309</v>
      </c>
      <c r="D13" s="2">
        <v>4</v>
      </c>
      <c r="E13">
        <v>98</v>
      </c>
      <c r="F13">
        <f>(S$10)+(D13-1)*(Q$1)+(E13/100)</f>
        <v>88.97</v>
      </c>
      <c r="G13">
        <v>642.94705882352946</v>
      </c>
      <c r="H13">
        <v>1.6</v>
      </c>
      <c r="I13" s="90" t="s">
        <v>462</v>
      </c>
      <c r="M13" s="90">
        <v>29.7</v>
      </c>
      <c r="N13">
        <v>465.3380575239683</v>
      </c>
      <c r="O13">
        <v>1.6</v>
      </c>
      <c r="P13" s="107" t="s">
        <v>361</v>
      </c>
      <c r="Q13" s="95">
        <v>37.1</v>
      </c>
      <c r="R13" s="95">
        <v>4.84</v>
      </c>
      <c r="S13" s="95">
        <v>41.94</v>
      </c>
      <c r="T13" s="108">
        <v>39.200000000000003</v>
      </c>
    </row>
    <row r="14" spans="1:20" x14ac:dyDescent="0.2">
      <c r="A14" s="90">
        <v>13</v>
      </c>
      <c r="B14" s="92" t="s">
        <v>287</v>
      </c>
      <c r="C14" s="2" t="s">
        <v>310</v>
      </c>
      <c r="D14" s="2">
        <v>4</v>
      </c>
      <c r="E14">
        <v>90</v>
      </c>
      <c r="F14">
        <f>(S$4)+(D14-1)*(Q$1)+(E14/100)</f>
        <v>88.990000000000009</v>
      </c>
      <c r="G14">
        <v>643.10000000000014</v>
      </c>
      <c r="H14">
        <v>1.6</v>
      </c>
      <c r="I14" s="90" t="s">
        <v>463</v>
      </c>
      <c r="M14" s="90">
        <v>29.8</v>
      </c>
      <c r="N14">
        <v>466.81367236348478</v>
      </c>
      <c r="O14">
        <v>1.6</v>
      </c>
      <c r="P14" s="107" t="s">
        <v>362</v>
      </c>
      <c r="Q14" s="95">
        <v>46.6</v>
      </c>
      <c r="R14" s="95">
        <v>6.09</v>
      </c>
      <c r="S14" s="95">
        <v>52.69</v>
      </c>
      <c r="T14" s="108">
        <v>49.24</v>
      </c>
    </row>
    <row r="15" spans="1:20" x14ac:dyDescent="0.2">
      <c r="A15" s="90">
        <v>14</v>
      </c>
      <c r="B15" s="92" t="s">
        <v>240</v>
      </c>
      <c r="C15" s="2" t="s">
        <v>310</v>
      </c>
      <c r="D15" s="2">
        <v>4</v>
      </c>
      <c r="E15">
        <v>90</v>
      </c>
      <c r="F15">
        <f>(S$4)+(D15-1)*(Q$1)+(E15/100)</f>
        <v>88.990000000000009</v>
      </c>
      <c r="G15">
        <v>643.10000000000014</v>
      </c>
      <c r="H15">
        <v>1.6</v>
      </c>
      <c r="I15" s="90" t="s">
        <v>464</v>
      </c>
      <c r="M15" s="90">
        <v>29.9</v>
      </c>
      <c r="N15">
        <v>468.28928720300121</v>
      </c>
      <c r="O15">
        <v>1.6</v>
      </c>
      <c r="P15" s="105" t="s">
        <v>360</v>
      </c>
      <c r="Q15" s="96"/>
      <c r="R15" s="94"/>
      <c r="S15" s="94"/>
      <c r="T15" s="106"/>
    </row>
    <row r="16" spans="1:20" x14ac:dyDescent="0.2">
      <c r="A16" s="90">
        <v>15</v>
      </c>
      <c r="B16" s="92" t="s">
        <v>288</v>
      </c>
      <c r="C16" s="2" t="s">
        <v>310</v>
      </c>
      <c r="D16" s="2">
        <v>5</v>
      </c>
      <c r="E16">
        <v>10</v>
      </c>
      <c r="F16">
        <f>(S$4)+(D16-1)*(Q$1)+(E16/100)</f>
        <v>89.69</v>
      </c>
      <c r="G16">
        <v>648.45294117647063</v>
      </c>
      <c r="H16">
        <v>1.6</v>
      </c>
      <c r="I16" s="90" t="s">
        <v>465</v>
      </c>
      <c r="M16" s="90">
        <v>29.98</v>
      </c>
      <c r="N16">
        <v>469.46977907461439</v>
      </c>
      <c r="O16">
        <v>1.6</v>
      </c>
      <c r="P16" s="109" t="s">
        <v>361</v>
      </c>
      <c r="Q16" s="97">
        <v>32.5</v>
      </c>
      <c r="R16" s="98">
        <v>4.59</v>
      </c>
      <c r="S16" s="98">
        <v>37.090000000000003</v>
      </c>
      <c r="T16" s="110">
        <v>34.659999999999997</v>
      </c>
    </row>
    <row r="17" spans="1:20" x14ac:dyDescent="0.2">
      <c r="A17" s="90">
        <v>16</v>
      </c>
      <c r="B17" s="92" t="s">
        <v>241</v>
      </c>
      <c r="C17" s="2" t="s">
        <v>310</v>
      </c>
      <c r="D17" s="2">
        <v>5</v>
      </c>
      <c r="E17">
        <v>10</v>
      </c>
      <c r="F17">
        <f>(S$4)+(D17-1)*(Q$1)+(E17/100)</f>
        <v>89.69</v>
      </c>
      <c r="G17">
        <v>648.45294117647063</v>
      </c>
      <c r="H17">
        <v>1.6</v>
      </c>
      <c r="I17" s="90" t="s">
        <v>466</v>
      </c>
      <c r="M17" s="90">
        <v>30.1</v>
      </c>
      <c r="N17">
        <v>471.24051688203417</v>
      </c>
      <c r="O17">
        <v>1.6</v>
      </c>
      <c r="P17" s="109" t="s">
        <v>362</v>
      </c>
      <c r="Q17" s="97">
        <v>42</v>
      </c>
      <c r="R17" s="98">
        <v>4.1100000000000003</v>
      </c>
      <c r="S17" s="98">
        <v>46.11</v>
      </c>
      <c r="T17" s="110">
        <v>43.09</v>
      </c>
    </row>
    <row r="18" spans="1:20" x14ac:dyDescent="0.2">
      <c r="A18" s="90">
        <v>17</v>
      </c>
      <c r="B18" s="92" t="s">
        <v>292</v>
      </c>
      <c r="C18" s="2" t="s">
        <v>309</v>
      </c>
      <c r="D18" s="2">
        <v>5</v>
      </c>
      <c r="E18">
        <v>74</v>
      </c>
      <c r="F18">
        <f>(S$10)+(D18-1)*(Q$1)+(E18/100)</f>
        <v>90.22999999999999</v>
      </c>
      <c r="G18">
        <v>652.5823529411764</v>
      </c>
      <c r="H18">
        <v>1.6</v>
      </c>
      <c r="I18" s="90" t="s">
        <v>467</v>
      </c>
      <c r="M18" s="90">
        <v>30.2</v>
      </c>
      <c r="N18">
        <v>472.71613172155065</v>
      </c>
      <c r="O18">
        <v>1.6</v>
      </c>
      <c r="P18" s="105" t="s">
        <v>363</v>
      </c>
      <c r="Q18" s="94"/>
      <c r="R18" s="94"/>
      <c r="S18" s="94"/>
      <c r="T18" s="106"/>
    </row>
    <row r="19" spans="1:20" x14ac:dyDescent="0.2">
      <c r="A19" s="90">
        <v>18</v>
      </c>
      <c r="B19" s="92" t="s">
        <v>289</v>
      </c>
      <c r="C19" s="2" t="s">
        <v>310</v>
      </c>
      <c r="D19" s="2">
        <v>5</v>
      </c>
      <c r="E19">
        <v>86</v>
      </c>
      <c r="F19">
        <f t="shared" ref="F19:F24" si="1">(S$4)+(D19-1)*(Q$1)+(E19/100)</f>
        <v>90.45</v>
      </c>
      <c r="G19">
        <v>654.26470588235304</v>
      </c>
      <c r="H19">
        <v>1.6</v>
      </c>
      <c r="I19" s="90" t="s">
        <v>468</v>
      </c>
      <c r="M19" s="90">
        <v>30.3</v>
      </c>
      <c r="N19">
        <v>474.19174656106713</v>
      </c>
      <c r="O19">
        <v>1.6</v>
      </c>
      <c r="P19" s="112" t="s">
        <v>310</v>
      </c>
      <c r="Q19" s="98">
        <v>70.900000000000006</v>
      </c>
      <c r="R19" s="98">
        <v>10.14</v>
      </c>
      <c r="S19" s="98">
        <v>81.040000000000006</v>
      </c>
      <c r="T19" s="110">
        <v>75.739999999999995</v>
      </c>
    </row>
    <row r="20" spans="1:20" x14ac:dyDescent="0.2">
      <c r="A20" s="90">
        <v>19</v>
      </c>
      <c r="B20" s="92" t="s">
        <v>242</v>
      </c>
      <c r="C20" s="2" t="s">
        <v>310</v>
      </c>
      <c r="D20" s="2">
        <v>5</v>
      </c>
      <c r="E20">
        <v>88</v>
      </c>
      <c r="F20">
        <f t="shared" si="1"/>
        <v>90.47</v>
      </c>
      <c r="G20">
        <v>654.4176470588236</v>
      </c>
      <c r="H20">
        <v>1.6</v>
      </c>
      <c r="I20" s="90" t="s">
        <v>469</v>
      </c>
      <c r="M20" s="90">
        <v>30.4</v>
      </c>
      <c r="N20">
        <v>475.66736140058356</v>
      </c>
      <c r="O20">
        <v>1.6</v>
      </c>
      <c r="P20" s="112" t="s">
        <v>306</v>
      </c>
      <c r="Q20" s="98" t="s">
        <v>367</v>
      </c>
      <c r="R20" s="98" t="s">
        <v>368</v>
      </c>
      <c r="S20" s="98" t="s">
        <v>369</v>
      </c>
      <c r="T20" s="110">
        <v>84.68</v>
      </c>
    </row>
    <row r="21" spans="1:20" x14ac:dyDescent="0.2">
      <c r="A21" s="90">
        <v>20</v>
      </c>
      <c r="B21" s="92" t="s">
        <v>290</v>
      </c>
      <c r="C21" s="2" t="s">
        <v>310</v>
      </c>
      <c r="D21" s="2">
        <v>6</v>
      </c>
      <c r="E21">
        <v>10</v>
      </c>
      <c r="F21">
        <f t="shared" si="1"/>
        <v>91.19</v>
      </c>
      <c r="G21">
        <v>659.92352941176466</v>
      </c>
      <c r="H21">
        <v>1.6</v>
      </c>
      <c r="I21" s="90" t="s">
        <v>470</v>
      </c>
      <c r="M21" s="90">
        <v>30.5</v>
      </c>
      <c r="N21">
        <v>477.14297624010004</v>
      </c>
      <c r="O21">
        <v>1.6</v>
      </c>
      <c r="P21" s="107" t="s">
        <v>609</v>
      </c>
      <c r="Q21" s="95">
        <v>51.9</v>
      </c>
      <c r="R21" s="95">
        <v>7.33</v>
      </c>
      <c r="S21" s="95">
        <v>59.23</v>
      </c>
      <c r="T21" s="108">
        <v>55.36</v>
      </c>
    </row>
    <row r="22" spans="1:20" x14ac:dyDescent="0.2">
      <c r="A22" s="90">
        <v>21</v>
      </c>
      <c r="B22" s="92" t="s">
        <v>243</v>
      </c>
      <c r="C22" s="2" t="s">
        <v>310</v>
      </c>
      <c r="D22" s="2">
        <v>6</v>
      </c>
      <c r="E22">
        <v>10</v>
      </c>
      <c r="F22">
        <f t="shared" si="1"/>
        <v>91.19</v>
      </c>
      <c r="G22">
        <v>659.92352941176466</v>
      </c>
      <c r="H22">
        <v>1.6</v>
      </c>
      <c r="I22" s="90" t="s">
        <v>471</v>
      </c>
      <c r="M22" s="90">
        <v>30.6</v>
      </c>
      <c r="N22">
        <v>478.61859107961652</v>
      </c>
      <c r="O22">
        <v>1.6</v>
      </c>
      <c r="P22" s="107" t="s">
        <v>309</v>
      </c>
      <c r="Q22" s="95">
        <v>61.4</v>
      </c>
      <c r="R22" s="95">
        <v>9.24</v>
      </c>
      <c r="S22" s="95">
        <v>70.239999999999995</v>
      </c>
      <c r="T22" s="108">
        <v>66.02</v>
      </c>
    </row>
    <row r="23" spans="1:20" x14ac:dyDescent="0.2">
      <c r="A23" s="90">
        <v>22</v>
      </c>
      <c r="B23" s="92" t="s">
        <v>26</v>
      </c>
      <c r="C23" s="2" t="s">
        <v>310</v>
      </c>
      <c r="D23" s="2">
        <v>6</v>
      </c>
      <c r="E23">
        <v>92</v>
      </c>
      <c r="F23">
        <f t="shared" si="1"/>
        <v>92.01</v>
      </c>
      <c r="G23">
        <v>666.19411764705887</v>
      </c>
      <c r="H23">
        <v>1.6</v>
      </c>
      <c r="I23" s="90" t="s">
        <v>472</v>
      </c>
      <c r="M23" s="90">
        <v>30.7</v>
      </c>
      <c r="N23">
        <v>480.09420591913295</v>
      </c>
      <c r="O23">
        <v>1.6</v>
      </c>
      <c r="P23" s="107" t="s">
        <v>362</v>
      </c>
      <c r="Q23" s="95">
        <v>42.2</v>
      </c>
      <c r="R23" s="95">
        <v>6.65</v>
      </c>
      <c r="S23" s="95">
        <v>49.05</v>
      </c>
      <c r="T23" s="108">
        <v>45.84</v>
      </c>
    </row>
    <row r="24" spans="1:20" x14ac:dyDescent="0.2">
      <c r="A24" s="90">
        <v>23</v>
      </c>
      <c r="B24" s="92" t="s">
        <v>28</v>
      </c>
      <c r="C24" s="2" t="s">
        <v>310</v>
      </c>
      <c r="D24" s="2">
        <v>7</v>
      </c>
      <c r="E24">
        <v>74</v>
      </c>
      <c r="F24">
        <f t="shared" si="1"/>
        <v>93.33</v>
      </c>
      <c r="G24">
        <v>676.28823529411761</v>
      </c>
      <c r="H24">
        <v>1.6</v>
      </c>
      <c r="I24" s="90" t="s">
        <v>473</v>
      </c>
      <c r="M24" s="90">
        <v>30.8</v>
      </c>
      <c r="N24">
        <v>481.56982075864948</v>
      </c>
      <c r="O24">
        <v>1.6</v>
      </c>
      <c r="P24" s="105" t="s">
        <v>370</v>
      </c>
      <c r="Q24" s="94"/>
      <c r="R24" s="94"/>
      <c r="S24" s="94"/>
      <c r="T24" s="106"/>
    </row>
    <row r="25" spans="1:20" x14ac:dyDescent="0.2">
      <c r="A25" s="90">
        <v>24</v>
      </c>
      <c r="B25" s="92" t="s">
        <v>266</v>
      </c>
      <c r="C25" s="2" t="s">
        <v>309</v>
      </c>
      <c r="D25" s="2">
        <v>7</v>
      </c>
      <c r="E25">
        <v>98</v>
      </c>
      <c r="F25" s="9">
        <f>(S$10)+(D25-1)*(Q$1)+(E25/100)</f>
        <v>93.47</v>
      </c>
      <c r="G25">
        <v>677.35882352941178</v>
      </c>
      <c r="H25">
        <v>1.6</v>
      </c>
      <c r="I25" s="90" t="s">
        <v>474</v>
      </c>
      <c r="M25" s="90">
        <v>30.9</v>
      </c>
      <c r="N25">
        <v>483.04543559816585</v>
      </c>
      <c r="O25">
        <v>1.6</v>
      </c>
      <c r="P25" s="112" t="s">
        <v>371</v>
      </c>
      <c r="Q25" s="98">
        <v>28.5</v>
      </c>
      <c r="R25" s="98">
        <v>5.6</v>
      </c>
      <c r="S25" s="98">
        <v>34.1</v>
      </c>
      <c r="T25" s="110">
        <v>31.87</v>
      </c>
    </row>
    <row r="26" spans="1:20" x14ac:dyDescent="0.2">
      <c r="A26" s="90">
        <v>25</v>
      </c>
      <c r="B26" s="91" t="s">
        <v>30</v>
      </c>
      <c r="C26" s="2" t="s">
        <v>306</v>
      </c>
      <c r="D26">
        <v>1</v>
      </c>
      <c r="E26">
        <v>36</v>
      </c>
      <c r="F26">
        <f t="shared" ref="F26:F35" si="2">(S$5)+(D26-1)*(Q$1)+(E26/100)</f>
        <v>95.61</v>
      </c>
      <c r="G26">
        <v>693.72352941176473</v>
      </c>
      <c r="H26">
        <v>1.6</v>
      </c>
      <c r="I26" s="90" t="s">
        <v>475</v>
      </c>
      <c r="M26" s="90">
        <v>31</v>
      </c>
      <c r="N26">
        <v>484.52105043768239</v>
      </c>
      <c r="O26">
        <v>1.6</v>
      </c>
      <c r="P26" s="112" t="s">
        <v>361</v>
      </c>
      <c r="Q26" s="98">
        <v>38</v>
      </c>
      <c r="R26" s="98">
        <v>6.44</v>
      </c>
      <c r="S26" s="98">
        <v>44.44</v>
      </c>
      <c r="T26" s="110">
        <v>41.53</v>
      </c>
    </row>
    <row r="27" spans="1:20" ht="17" thickBot="1" x14ac:dyDescent="0.25">
      <c r="A27" s="90">
        <v>26</v>
      </c>
      <c r="B27" s="92" t="s">
        <v>32</v>
      </c>
      <c r="C27" s="2" t="s">
        <v>306</v>
      </c>
      <c r="D27">
        <v>2</v>
      </c>
      <c r="E27">
        <v>28</v>
      </c>
      <c r="F27">
        <f t="shared" si="2"/>
        <v>97.03</v>
      </c>
      <c r="G27">
        <v>704.58235294117651</v>
      </c>
      <c r="H27">
        <v>1.6</v>
      </c>
      <c r="I27" s="90" t="s">
        <v>476</v>
      </c>
      <c r="M27" s="90">
        <v>31.1</v>
      </c>
      <c r="N27">
        <v>485.99666527719887</v>
      </c>
      <c r="O27">
        <v>1.6</v>
      </c>
      <c r="P27" s="113" t="s">
        <v>372</v>
      </c>
      <c r="Q27" s="114">
        <v>19</v>
      </c>
      <c r="R27" s="114">
        <v>4.6500000000000004</v>
      </c>
      <c r="S27" s="114">
        <v>23.64</v>
      </c>
      <c r="T27" s="115">
        <v>22.09</v>
      </c>
    </row>
    <row r="28" spans="1:20" x14ac:dyDescent="0.2">
      <c r="A28" s="90">
        <v>27</v>
      </c>
      <c r="B28" s="92" t="s">
        <v>34</v>
      </c>
      <c r="C28" s="2" t="s">
        <v>306</v>
      </c>
      <c r="D28">
        <v>3</v>
      </c>
      <c r="E28">
        <v>23</v>
      </c>
      <c r="F28">
        <f t="shared" si="2"/>
        <v>98.48</v>
      </c>
      <c r="G28">
        <v>715.48734693877554</v>
      </c>
      <c r="H28">
        <v>1.6</v>
      </c>
      <c r="I28" s="90" t="s">
        <v>477</v>
      </c>
      <c r="M28" s="90">
        <v>31.2</v>
      </c>
      <c r="N28">
        <v>487.4722801167153</v>
      </c>
      <c r="O28">
        <v>1.6</v>
      </c>
    </row>
    <row r="29" spans="1:20" x14ac:dyDescent="0.2">
      <c r="A29" s="90">
        <v>28</v>
      </c>
      <c r="B29" s="92" t="s">
        <v>37</v>
      </c>
      <c r="C29" s="2" t="s">
        <v>306</v>
      </c>
      <c r="D29">
        <v>4</v>
      </c>
      <c r="E29">
        <v>23</v>
      </c>
      <c r="F29">
        <f t="shared" si="2"/>
        <v>99.98</v>
      </c>
      <c r="G29">
        <v>726.38530612244904</v>
      </c>
      <c r="H29">
        <v>1.6</v>
      </c>
      <c r="I29" s="90" t="s">
        <v>478</v>
      </c>
      <c r="M29" s="90">
        <v>31.3</v>
      </c>
      <c r="N29">
        <v>488.94789495623178</v>
      </c>
      <c r="O29">
        <v>1.6</v>
      </c>
    </row>
    <row r="30" spans="1:20" x14ac:dyDescent="0.2">
      <c r="A30" s="90">
        <v>29</v>
      </c>
      <c r="B30" s="92" t="s">
        <v>39</v>
      </c>
      <c r="C30" s="2" t="s">
        <v>306</v>
      </c>
      <c r="D30">
        <v>4</v>
      </c>
      <c r="E30">
        <v>24</v>
      </c>
      <c r="F30">
        <f t="shared" si="2"/>
        <v>99.99</v>
      </c>
      <c r="G30">
        <v>726.45795918367344</v>
      </c>
      <c r="H30">
        <v>1.6</v>
      </c>
      <c r="I30" s="90" t="s">
        <v>479</v>
      </c>
      <c r="M30" s="90">
        <v>31.4</v>
      </c>
      <c r="N30">
        <v>490.4235097957482</v>
      </c>
      <c r="O30">
        <v>1.6</v>
      </c>
    </row>
    <row r="31" spans="1:20" x14ac:dyDescent="0.2">
      <c r="A31" s="90">
        <v>30</v>
      </c>
      <c r="B31" s="92" t="s">
        <v>276</v>
      </c>
      <c r="C31" s="2" t="s">
        <v>306</v>
      </c>
      <c r="D31">
        <v>4</v>
      </c>
      <c r="E31">
        <v>84</v>
      </c>
      <c r="F31">
        <f t="shared" si="2"/>
        <v>100.59</v>
      </c>
      <c r="G31">
        <v>730.81714285714293</v>
      </c>
      <c r="H31">
        <v>1.6</v>
      </c>
      <c r="I31" s="90" t="s">
        <v>480</v>
      </c>
      <c r="M31" s="90">
        <v>31.5</v>
      </c>
      <c r="N31">
        <v>491.89912463526468</v>
      </c>
      <c r="O31">
        <v>1.6</v>
      </c>
    </row>
    <row r="32" spans="1:20" x14ac:dyDescent="0.2">
      <c r="A32" s="90">
        <v>31</v>
      </c>
      <c r="B32" s="92" t="s">
        <v>41</v>
      </c>
      <c r="C32" s="2" t="s">
        <v>306</v>
      </c>
      <c r="D32">
        <v>4</v>
      </c>
      <c r="E32">
        <v>107</v>
      </c>
      <c r="F32">
        <f t="shared" si="2"/>
        <v>100.82</v>
      </c>
      <c r="G32">
        <v>732.48816326530607</v>
      </c>
      <c r="H32">
        <v>1.6</v>
      </c>
      <c r="I32" s="90" t="s">
        <v>481</v>
      </c>
      <c r="M32" s="90">
        <v>31.6</v>
      </c>
      <c r="N32">
        <v>493.37473947478122</v>
      </c>
      <c r="O32">
        <v>1.6</v>
      </c>
    </row>
    <row r="33" spans="1:15" x14ac:dyDescent="0.2">
      <c r="A33" s="90">
        <v>32</v>
      </c>
      <c r="B33" s="92" t="s">
        <v>43</v>
      </c>
      <c r="C33" s="2" t="s">
        <v>306</v>
      </c>
      <c r="D33">
        <v>5</v>
      </c>
      <c r="E33">
        <v>84</v>
      </c>
      <c r="F33">
        <f t="shared" si="2"/>
        <v>102.09</v>
      </c>
      <c r="G33">
        <v>741.7151020408163</v>
      </c>
      <c r="H33">
        <v>1.6</v>
      </c>
      <c r="I33" s="90" t="s">
        <v>482</v>
      </c>
      <c r="M33" s="90">
        <v>31.7</v>
      </c>
      <c r="N33">
        <v>494.85035431429759</v>
      </c>
      <c r="O33">
        <v>1.6</v>
      </c>
    </row>
    <row r="34" spans="1:15" x14ac:dyDescent="0.2">
      <c r="A34" s="90">
        <v>33</v>
      </c>
      <c r="B34" s="92" t="s">
        <v>44</v>
      </c>
      <c r="C34" s="2" t="s">
        <v>306</v>
      </c>
      <c r="D34">
        <v>5</v>
      </c>
      <c r="E34">
        <v>133</v>
      </c>
      <c r="F34">
        <f t="shared" si="2"/>
        <v>102.58</v>
      </c>
      <c r="G34">
        <v>745.27510204081636</v>
      </c>
      <c r="H34">
        <v>1.6</v>
      </c>
      <c r="I34" s="90" t="s">
        <v>483</v>
      </c>
      <c r="M34" s="90">
        <v>31.8</v>
      </c>
      <c r="N34">
        <v>496.32596915381407</v>
      </c>
      <c r="O34">
        <v>1.6</v>
      </c>
    </row>
    <row r="35" spans="1:15" x14ac:dyDescent="0.2">
      <c r="A35" s="90">
        <v>34</v>
      </c>
      <c r="B35" s="92" t="s">
        <v>261</v>
      </c>
      <c r="C35" s="2" t="s">
        <v>306</v>
      </c>
      <c r="D35">
        <v>5</v>
      </c>
      <c r="E35">
        <v>135</v>
      </c>
      <c r="F35">
        <f t="shared" si="2"/>
        <v>102.6</v>
      </c>
      <c r="G35">
        <v>745.42040816326528</v>
      </c>
      <c r="H35">
        <v>1.6</v>
      </c>
      <c r="I35" s="90" t="s">
        <v>484</v>
      </c>
      <c r="M35" s="90">
        <v>31.9</v>
      </c>
      <c r="N35">
        <v>497.80158399333055</v>
      </c>
      <c r="O35">
        <v>1.6</v>
      </c>
    </row>
    <row r="36" spans="1:15" x14ac:dyDescent="0.2">
      <c r="A36" s="90">
        <v>35</v>
      </c>
      <c r="B36" s="92" t="s">
        <v>331</v>
      </c>
      <c r="C36" s="2" t="s">
        <v>307</v>
      </c>
      <c r="D36">
        <v>1</v>
      </c>
      <c r="E36">
        <v>13</v>
      </c>
      <c r="F36">
        <f t="shared" ref="F36:F41" si="3">(S$6)+(D36-1)*(Q$1)+(E36/100)</f>
        <v>104.88</v>
      </c>
      <c r="G36">
        <v>761.98530612244895</v>
      </c>
      <c r="H36">
        <v>1.6</v>
      </c>
      <c r="I36" s="90" t="s">
        <v>485</v>
      </c>
      <c r="M36" s="90">
        <v>32</v>
      </c>
      <c r="N36">
        <v>499.27719883284703</v>
      </c>
      <c r="O36">
        <v>1.6</v>
      </c>
    </row>
    <row r="37" spans="1:15" x14ac:dyDescent="0.2">
      <c r="A37" s="90">
        <v>36</v>
      </c>
      <c r="B37" s="92" t="s">
        <v>281</v>
      </c>
      <c r="C37" s="2" t="s">
        <v>307</v>
      </c>
      <c r="D37">
        <v>1</v>
      </c>
      <c r="E37">
        <v>64</v>
      </c>
      <c r="F37">
        <f t="shared" si="3"/>
        <v>105.39</v>
      </c>
      <c r="G37">
        <v>765.69061224489792</v>
      </c>
      <c r="H37">
        <v>1.6</v>
      </c>
      <c r="I37" s="90" t="s">
        <v>486</v>
      </c>
      <c r="M37" s="90">
        <v>32.1</v>
      </c>
      <c r="N37">
        <v>500.75281367236352</v>
      </c>
      <c r="O37">
        <v>1.6</v>
      </c>
    </row>
    <row r="38" spans="1:15" x14ac:dyDescent="0.2">
      <c r="A38" s="90">
        <v>37</v>
      </c>
      <c r="B38" s="92" t="s">
        <v>282</v>
      </c>
      <c r="C38" s="2" t="s">
        <v>307</v>
      </c>
      <c r="D38">
        <v>2</v>
      </c>
      <c r="E38">
        <v>100</v>
      </c>
      <c r="F38">
        <f t="shared" si="3"/>
        <v>107.25</v>
      </c>
      <c r="G38">
        <v>779.20408163265301</v>
      </c>
      <c r="H38">
        <v>1.6</v>
      </c>
      <c r="I38" s="90" t="s">
        <v>487</v>
      </c>
      <c r="M38" s="90">
        <v>32.200000000000003</v>
      </c>
      <c r="N38">
        <v>502.22842851188</v>
      </c>
      <c r="O38">
        <v>1.6</v>
      </c>
    </row>
    <row r="39" spans="1:15" x14ac:dyDescent="0.2">
      <c r="A39" s="90">
        <v>38</v>
      </c>
      <c r="B39" s="90" t="s">
        <v>603</v>
      </c>
      <c r="C39" s="2" t="s">
        <v>307</v>
      </c>
      <c r="D39">
        <v>4</v>
      </c>
      <c r="E39">
        <v>83</v>
      </c>
      <c r="F39">
        <f t="shared" si="3"/>
        <v>110.08</v>
      </c>
      <c r="G39">
        <v>799.7648979591836</v>
      </c>
      <c r="H39">
        <v>1.6</v>
      </c>
      <c r="I39" s="90" t="s">
        <v>488</v>
      </c>
      <c r="M39" s="90">
        <v>32.299999999999997</v>
      </c>
      <c r="N39">
        <v>503.70404335139636</v>
      </c>
      <c r="O39">
        <v>1.6</v>
      </c>
    </row>
    <row r="40" spans="1:15" x14ac:dyDescent="0.2">
      <c r="A40" s="90">
        <v>39</v>
      </c>
      <c r="B40" s="92" t="s">
        <v>283</v>
      </c>
      <c r="C40" s="2" t="s">
        <v>307</v>
      </c>
      <c r="D40">
        <v>6</v>
      </c>
      <c r="E40">
        <v>38</v>
      </c>
      <c r="F40">
        <f t="shared" si="3"/>
        <v>112.63</v>
      </c>
      <c r="G40">
        <v>818.29142857142858</v>
      </c>
      <c r="H40">
        <v>1.6</v>
      </c>
      <c r="I40" s="90" t="s">
        <v>489</v>
      </c>
      <c r="M40" s="90">
        <v>32.4</v>
      </c>
      <c r="N40">
        <v>505.17965819091285</v>
      </c>
      <c r="O40">
        <v>1.6</v>
      </c>
    </row>
    <row r="41" spans="1:15" x14ac:dyDescent="0.2">
      <c r="A41" s="90">
        <v>40</v>
      </c>
      <c r="B41" s="92" t="s">
        <v>332</v>
      </c>
      <c r="C41" s="2" t="s">
        <v>307</v>
      </c>
      <c r="D41">
        <v>6</v>
      </c>
      <c r="E41">
        <v>80</v>
      </c>
      <c r="F41">
        <f t="shared" si="3"/>
        <v>113.05</v>
      </c>
      <c r="G41">
        <v>821.34285714285716</v>
      </c>
      <c r="H41">
        <v>1.6</v>
      </c>
      <c r="I41" s="90" t="s">
        <v>490</v>
      </c>
      <c r="M41" s="90">
        <v>32.5</v>
      </c>
      <c r="N41">
        <v>506.65527303042933</v>
      </c>
      <c r="O41">
        <v>1.6</v>
      </c>
    </row>
    <row r="42" spans="1:15" x14ac:dyDescent="0.2">
      <c r="A42" s="90">
        <v>41</v>
      </c>
      <c r="B42" s="92" t="s">
        <v>51</v>
      </c>
      <c r="C42" s="2" t="s">
        <v>308</v>
      </c>
      <c r="D42">
        <v>1</v>
      </c>
      <c r="E42">
        <v>38</v>
      </c>
      <c r="F42">
        <f>(S$7)+(D42-1)*(Q$1)+(E42/100)</f>
        <v>114.63</v>
      </c>
      <c r="G42">
        <v>832.82204081632653</v>
      </c>
      <c r="H42">
        <v>1.6</v>
      </c>
      <c r="I42" s="90" t="s">
        <v>491</v>
      </c>
      <c r="M42" s="90">
        <v>32.6</v>
      </c>
      <c r="N42">
        <v>508.13088786994581</v>
      </c>
      <c r="O42">
        <v>1.6</v>
      </c>
    </row>
    <row r="43" spans="1:15" x14ac:dyDescent="0.2">
      <c r="A43" s="90">
        <v>42</v>
      </c>
      <c r="B43" s="92" t="s">
        <v>53</v>
      </c>
      <c r="C43" s="2" t="s">
        <v>308</v>
      </c>
      <c r="D43">
        <v>3</v>
      </c>
      <c r="E43">
        <v>18</v>
      </c>
      <c r="F43">
        <f>(S$7)+(D43-1)*(Q$1)+(E43/100)</f>
        <v>117.43</v>
      </c>
      <c r="G43">
        <v>853.16489795918369</v>
      </c>
      <c r="H43">
        <v>1.6</v>
      </c>
      <c r="I43" s="90" t="s">
        <v>492</v>
      </c>
      <c r="M43" s="90">
        <v>32.700000000000003</v>
      </c>
      <c r="N43">
        <v>509.60650270946229</v>
      </c>
      <c r="O43">
        <v>1.6</v>
      </c>
    </row>
    <row r="44" spans="1:15" x14ac:dyDescent="0.2">
      <c r="A44" s="90">
        <v>43</v>
      </c>
      <c r="B44" s="92" t="s">
        <v>55</v>
      </c>
      <c r="C44" s="2" t="s">
        <v>308</v>
      </c>
      <c r="D44">
        <v>4</v>
      </c>
      <c r="E44">
        <v>33</v>
      </c>
      <c r="F44">
        <f>(S$7)+(D44-1)*(Q$1)+(E44/100)</f>
        <v>119.08</v>
      </c>
      <c r="G44">
        <v>865.15265306122444</v>
      </c>
      <c r="H44">
        <v>1.6</v>
      </c>
      <c r="I44" s="90" t="s">
        <v>493</v>
      </c>
      <c r="M44" s="90">
        <v>32.799999999999997</v>
      </c>
      <c r="N44">
        <v>511.08211754897872</v>
      </c>
      <c r="O44">
        <v>1.6</v>
      </c>
    </row>
    <row r="45" spans="1:15" x14ac:dyDescent="0.2">
      <c r="A45" s="90">
        <v>44</v>
      </c>
      <c r="B45" s="92" t="s">
        <v>58</v>
      </c>
      <c r="C45" s="2" t="s">
        <v>308</v>
      </c>
      <c r="D45">
        <v>5</v>
      </c>
      <c r="E45">
        <v>58</v>
      </c>
      <c r="F45">
        <f>(S$7)+(D45-1)*(Q$1)+(E45/100)</f>
        <v>120.83</v>
      </c>
      <c r="G45">
        <v>877.86693877551022</v>
      </c>
      <c r="H45">
        <v>1.6</v>
      </c>
      <c r="I45" s="90" t="s">
        <v>494</v>
      </c>
      <c r="M45" s="90">
        <v>32.9</v>
      </c>
      <c r="N45">
        <v>512.5577323884952</v>
      </c>
      <c r="O45">
        <v>1.6</v>
      </c>
    </row>
    <row r="46" spans="1:15" x14ac:dyDescent="0.2">
      <c r="A46" s="90">
        <v>45</v>
      </c>
      <c r="C46" s="2"/>
      <c r="I46" s="90" t="s">
        <v>495</v>
      </c>
      <c r="M46" s="90">
        <v>32.979999999999997</v>
      </c>
      <c r="N46">
        <v>513.73822426010838</v>
      </c>
      <c r="O46">
        <v>1.6</v>
      </c>
    </row>
    <row r="47" spans="1:15" x14ac:dyDescent="0.2">
      <c r="A47" s="90">
        <v>46</v>
      </c>
      <c r="I47" s="90" t="s">
        <v>496</v>
      </c>
      <c r="M47" s="90">
        <v>33.1</v>
      </c>
      <c r="N47">
        <v>515.50896206752816</v>
      </c>
      <c r="O47">
        <v>1.6</v>
      </c>
    </row>
    <row r="48" spans="1:15" x14ac:dyDescent="0.2">
      <c r="A48" s="90">
        <v>47</v>
      </c>
      <c r="I48" s="90" t="s">
        <v>497</v>
      </c>
      <c r="M48" s="90">
        <v>33.200000000000003</v>
      </c>
      <c r="N48">
        <v>516.9845769070447</v>
      </c>
      <c r="O48">
        <v>1.6</v>
      </c>
    </row>
    <row r="49" spans="1:15" x14ac:dyDescent="0.2">
      <c r="A49" s="90">
        <v>48</v>
      </c>
      <c r="I49" s="90" t="s">
        <v>498</v>
      </c>
      <c r="M49" s="90">
        <v>33.299999999999997</v>
      </c>
      <c r="N49">
        <v>518.46019174656101</v>
      </c>
      <c r="O49">
        <v>1.6</v>
      </c>
    </row>
    <row r="50" spans="1:15" x14ac:dyDescent="0.2">
      <c r="A50" s="90">
        <v>49</v>
      </c>
      <c r="I50" s="90" t="s">
        <v>499</v>
      </c>
      <c r="M50" s="90">
        <v>33.4</v>
      </c>
      <c r="N50">
        <v>519.93580658607755</v>
      </c>
      <c r="O50">
        <v>1.6</v>
      </c>
    </row>
    <row r="51" spans="1:15" x14ac:dyDescent="0.2">
      <c r="A51" s="90">
        <v>50</v>
      </c>
      <c r="I51" s="90" t="s">
        <v>500</v>
      </c>
      <c r="M51" s="90">
        <v>33.5</v>
      </c>
      <c r="N51">
        <v>521.41142142559397</v>
      </c>
      <c r="O51">
        <v>1.6</v>
      </c>
    </row>
    <row r="52" spans="1:15" x14ac:dyDescent="0.2">
      <c r="A52" s="90">
        <v>51</v>
      </c>
      <c r="I52" s="90" t="s">
        <v>501</v>
      </c>
      <c r="M52" s="90">
        <v>33.6</v>
      </c>
      <c r="N52">
        <v>522.88703626511051</v>
      </c>
      <c r="O52">
        <v>1.6</v>
      </c>
    </row>
    <row r="53" spans="1:15" x14ac:dyDescent="0.2">
      <c r="A53" s="90">
        <v>52</v>
      </c>
      <c r="I53" s="90" t="s">
        <v>502</v>
      </c>
      <c r="M53" s="90">
        <v>33.700000000000003</v>
      </c>
      <c r="N53">
        <v>524.36265110462693</v>
      </c>
      <c r="O53">
        <v>1.6</v>
      </c>
    </row>
    <row r="54" spans="1:15" x14ac:dyDescent="0.2">
      <c r="A54" s="90">
        <v>53</v>
      </c>
      <c r="I54" s="90" t="s">
        <v>503</v>
      </c>
      <c r="M54" s="90">
        <v>33.799999999999997</v>
      </c>
      <c r="N54">
        <v>525.83826594414336</v>
      </c>
      <c r="O54">
        <v>1.6</v>
      </c>
    </row>
    <row r="55" spans="1:15" x14ac:dyDescent="0.2">
      <c r="A55" s="90">
        <v>54</v>
      </c>
      <c r="I55" s="90" t="s">
        <v>504</v>
      </c>
      <c r="M55" s="90">
        <v>33.9</v>
      </c>
      <c r="N55">
        <v>527.3138807836599</v>
      </c>
      <c r="O55">
        <v>1.6</v>
      </c>
    </row>
    <row r="56" spans="1:15" x14ac:dyDescent="0.2">
      <c r="A56" s="90">
        <v>55</v>
      </c>
      <c r="I56" s="90" t="s">
        <v>505</v>
      </c>
      <c r="M56" s="90">
        <v>34</v>
      </c>
      <c r="N56">
        <v>528.78949562317632</v>
      </c>
      <c r="O56">
        <v>1.6</v>
      </c>
    </row>
    <row r="57" spans="1:15" x14ac:dyDescent="0.2">
      <c r="A57" s="90">
        <v>56</v>
      </c>
      <c r="I57" s="90" t="s">
        <v>506</v>
      </c>
      <c r="M57" s="90">
        <v>34.1</v>
      </c>
      <c r="N57">
        <v>530.26511046269286</v>
      </c>
      <c r="O57">
        <v>1.6</v>
      </c>
    </row>
    <row r="58" spans="1:15" x14ac:dyDescent="0.2">
      <c r="A58" s="90">
        <v>57</v>
      </c>
      <c r="I58" s="90" t="s">
        <v>507</v>
      </c>
      <c r="M58" s="90">
        <v>34.200000000000003</v>
      </c>
      <c r="N58">
        <v>531.74072530220928</v>
      </c>
      <c r="O58">
        <v>1.6</v>
      </c>
    </row>
    <row r="59" spans="1:15" x14ac:dyDescent="0.2">
      <c r="A59" s="90">
        <v>58</v>
      </c>
      <c r="I59" s="90" t="s">
        <v>508</v>
      </c>
      <c r="M59" s="90">
        <v>34.299999999999997</v>
      </c>
      <c r="N59">
        <v>533.21634014172571</v>
      </c>
      <c r="O59">
        <v>1.6</v>
      </c>
    </row>
    <row r="60" spans="1:15" x14ac:dyDescent="0.2">
      <c r="A60" s="90">
        <v>59</v>
      </c>
      <c r="I60" s="90" t="s">
        <v>316</v>
      </c>
      <c r="M60" s="90">
        <v>34.4</v>
      </c>
      <c r="N60">
        <v>534.69195498124213</v>
      </c>
      <c r="O60">
        <v>1.6</v>
      </c>
    </row>
    <row r="61" spans="1:15" x14ac:dyDescent="0.2">
      <c r="A61" s="90">
        <v>60</v>
      </c>
      <c r="I61" s="90" t="s">
        <v>196</v>
      </c>
      <c r="M61" s="90">
        <v>34.479999999999997</v>
      </c>
      <c r="N61">
        <v>535.87244685285532</v>
      </c>
      <c r="O61">
        <v>1.6</v>
      </c>
    </row>
    <row r="62" spans="1:15" x14ac:dyDescent="0.2">
      <c r="A62" s="90">
        <v>61</v>
      </c>
      <c r="I62" s="90" t="s">
        <v>317</v>
      </c>
      <c r="M62" s="90">
        <v>34.6</v>
      </c>
      <c r="N62">
        <v>537.64318466027521</v>
      </c>
      <c r="O62">
        <v>1.6</v>
      </c>
    </row>
    <row r="63" spans="1:15" x14ac:dyDescent="0.2">
      <c r="A63" s="90">
        <v>62</v>
      </c>
      <c r="I63" s="90" t="s">
        <v>509</v>
      </c>
      <c r="M63" s="90">
        <v>34.700000000000003</v>
      </c>
      <c r="N63">
        <v>539.11879949979163</v>
      </c>
      <c r="O63">
        <v>1.6</v>
      </c>
    </row>
    <row r="64" spans="1:15" x14ac:dyDescent="0.2">
      <c r="A64" s="90">
        <v>63</v>
      </c>
      <c r="I64" s="90" t="s">
        <v>318</v>
      </c>
      <c r="M64" s="90">
        <v>34.799999999999997</v>
      </c>
      <c r="N64">
        <v>540.59441433930806</v>
      </c>
      <c r="O64">
        <v>1.6</v>
      </c>
    </row>
    <row r="65" spans="1:15" x14ac:dyDescent="0.2">
      <c r="A65" s="90">
        <v>64</v>
      </c>
      <c r="I65" s="90" t="s">
        <v>510</v>
      </c>
      <c r="M65" s="90">
        <v>34.9</v>
      </c>
      <c r="N65">
        <v>542.07002917882448</v>
      </c>
      <c r="O65">
        <v>1.6</v>
      </c>
    </row>
    <row r="66" spans="1:15" x14ac:dyDescent="0.2">
      <c r="A66" s="90">
        <v>65</v>
      </c>
      <c r="I66" s="90" t="s">
        <v>511</v>
      </c>
      <c r="M66" s="90">
        <v>35</v>
      </c>
      <c r="N66">
        <v>543.54564401834091</v>
      </c>
      <c r="O66">
        <v>1.6</v>
      </c>
    </row>
    <row r="67" spans="1:15" x14ac:dyDescent="0.2">
      <c r="A67" s="90">
        <v>66</v>
      </c>
      <c r="I67" s="90" t="s">
        <v>512</v>
      </c>
      <c r="M67" s="90">
        <v>35.1</v>
      </c>
      <c r="N67">
        <v>545.02125885785745</v>
      </c>
      <c r="O67">
        <v>1.6</v>
      </c>
    </row>
    <row r="68" spans="1:15" x14ac:dyDescent="0.2">
      <c r="A68" s="90">
        <v>67</v>
      </c>
      <c r="I68" s="90" t="s">
        <v>319</v>
      </c>
      <c r="M68" s="90">
        <v>35.200000000000003</v>
      </c>
      <c r="N68">
        <v>546.49687369737399</v>
      </c>
      <c r="O68">
        <v>1.6</v>
      </c>
    </row>
    <row r="69" spans="1:15" x14ac:dyDescent="0.2">
      <c r="A69" s="90">
        <v>68</v>
      </c>
      <c r="I69" s="90" t="s">
        <v>513</v>
      </c>
      <c r="M69" s="90">
        <v>35.299999999999997</v>
      </c>
      <c r="N69">
        <v>547.9724885368903</v>
      </c>
      <c r="O69">
        <v>1.6</v>
      </c>
    </row>
    <row r="70" spans="1:15" x14ac:dyDescent="0.2">
      <c r="A70" s="90">
        <v>69</v>
      </c>
      <c r="I70" s="90" t="s">
        <v>320</v>
      </c>
      <c r="M70" s="90">
        <v>35.4</v>
      </c>
      <c r="N70">
        <v>549.44810337640683</v>
      </c>
      <c r="O70">
        <v>1.6</v>
      </c>
    </row>
    <row r="71" spans="1:15" x14ac:dyDescent="0.2">
      <c r="A71" s="90">
        <v>70</v>
      </c>
      <c r="I71" s="90" t="s">
        <v>514</v>
      </c>
      <c r="M71" s="90">
        <v>35.5</v>
      </c>
      <c r="N71">
        <v>550.92371821592337</v>
      </c>
      <c r="O71">
        <v>1.6</v>
      </c>
    </row>
    <row r="72" spans="1:15" x14ac:dyDescent="0.2">
      <c r="A72" s="90">
        <v>71</v>
      </c>
      <c r="I72" s="90" t="s">
        <v>321</v>
      </c>
      <c r="M72" s="90">
        <v>35.6</v>
      </c>
      <c r="N72">
        <v>552.3993330554398</v>
      </c>
      <c r="O72">
        <v>1.6</v>
      </c>
    </row>
    <row r="73" spans="1:15" x14ac:dyDescent="0.2">
      <c r="A73" s="90">
        <v>72</v>
      </c>
      <c r="I73" s="90" t="s">
        <v>515</v>
      </c>
      <c r="M73" s="90">
        <v>35.700000000000003</v>
      </c>
      <c r="N73">
        <v>553.87494789495622</v>
      </c>
      <c r="O73">
        <v>1.6</v>
      </c>
    </row>
    <row r="74" spans="1:15" x14ac:dyDescent="0.2">
      <c r="A74" s="90">
        <v>73</v>
      </c>
      <c r="I74" s="90" t="s">
        <v>516</v>
      </c>
      <c r="M74" s="90">
        <v>35.799999999999997</v>
      </c>
      <c r="N74">
        <v>555.35056273447265</v>
      </c>
      <c r="O74">
        <v>1.6</v>
      </c>
    </row>
    <row r="75" spans="1:15" x14ac:dyDescent="0.2">
      <c r="A75" s="90">
        <v>74</v>
      </c>
      <c r="I75" s="90" t="s">
        <v>517</v>
      </c>
      <c r="M75" s="90">
        <v>35.9</v>
      </c>
      <c r="N75">
        <v>556.82617757398907</v>
      </c>
      <c r="O75">
        <v>1.6</v>
      </c>
    </row>
    <row r="76" spans="1:15" x14ac:dyDescent="0.2">
      <c r="A76" s="90">
        <v>75</v>
      </c>
      <c r="I76" s="92" t="s">
        <v>327</v>
      </c>
      <c r="J76" s="2" t="s">
        <v>361</v>
      </c>
      <c r="K76">
        <v>4</v>
      </c>
      <c r="L76">
        <v>125.5</v>
      </c>
      <c r="M76">
        <f t="shared" ref="M76:M83" si="4">(S$13)+(K76-1)*(Q$1)+(L76/100)</f>
        <v>47.695</v>
      </c>
      <c r="N76">
        <v>730.87494789495622</v>
      </c>
      <c r="O76">
        <v>1.6</v>
      </c>
    </row>
    <row r="77" spans="1:15" x14ac:dyDescent="0.2">
      <c r="A77" s="90">
        <v>76</v>
      </c>
      <c r="I77" s="92" t="s">
        <v>328</v>
      </c>
      <c r="J77" s="2" t="s">
        <v>361</v>
      </c>
      <c r="K77">
        <v>5</v>
      </c>
      <c r="L77">
        <v>26</v>
      </c>
      <c r="M77">
        <f t="shared" si="4"/>
        <v>48.199999999999996</v>
      </c>
      <c r="N77">
        <v>738.32680283451441</v>
      </c>
      <c r="O77">
        <v>1.6</v>
      </c>
    </row>
    <row r="78" spans="1:15" x14ac:dyDescent="0.2">
      <c r="A78" s="90">
        <v>77</v>
      </c>
      <c r="I78" s="92" t="s">
        <v>385</v>
      </c>
      <c r="J78" s="2" t="s">
        <v>361</v>
      </c>
      <c r="K78">
        <v>5</v>
      </c>
      <c r="L78">
        <v>92.5</v>
      </c>
      <c r="M78">
        <f t="shared" si="4"/>
        <v>48.864999999999995</v>
      </c>
      <c r="N78">
        <v>747.74742428972831</v>
      </c>
      <c r="O78">
        <v>1.6</v>
      </c>
    </row>
    <row r="79" spans="1:15" x14ac:dyDescent="0.2">
      <c r="A79" s="90">
        <v>78</v>
      </c>
      <c r="I79" s="92" t="s">
        <v>387</v>
      </c>
      <c r="J79" s="2" t="s">
        <v>361</v>
      </c>
      <c r="K79">
        <v>5</v>
      </c>
      <c r="L79">
        <v>124</v>
      </c>
      <c r="M79">
        <f t="shared" si="4"/>
        <v>49.18</v>
      </c>
      <c r="N79">
        <v>751.54355291913828</v>
      </c>
      <c r="O79">
        <v>1.6</v>
      </c>
    </row>
    <row r="80" spans="1:15" x14ac:dyDescent="0.2">
      <c r="A80" s="90">
        <v>79</v>
      </c>
      <c r="I80" s="92" t="s">
        <v>65</v>
      </c>
      <c r="J80" s="2" t="s">
        <v>361</v>
      </c>
      <c r="K80">
        <v>6</v>
      </c>
      <c r="L80">
        <v>2</v>
      </c>
      <c r="M80">
        <f t="shared" si="4"/>
        <v>49.46</v>
      </c>
      <c r="N80">
        <v>754.9178894786138</v>
      </c>
      <c r="O80">
        <v>1.6</v>
      </c>
    </row>
    <row r="81" spans="1:15" x14ac:dyDescent="0.2">
      <c r="A81" s="90">
        <v>80</v>
      </c>
      <c r="I81" s="90" t="s">
        <v>604</v>
      </c>
      <c r="J81" s="2" t="s">
        <v>361</v>
      </c>
      <c r="K81">
        <v>6</v>
      </c>
      <c r="L81">
        <v>54</v>
      </c>
      <c r="M81">
        <f t="shared" si="4"/>
        <v>49.98</v>
      </c>
      <c r="N81">
        <v>761.18451451763974</v>
      </c>
      <c r="O81">
        <v>1.6</v>
      </c>
    </row>
    <row r="82" spans="1:15" x14ac:dyDescent="0.2">
      <c r="A82" s="90">
        <v>81</v>
      </c>
      <c r="I82" s="92" t="s">
        <v>386</v>
      </c>
      <c r="J82" s="2" t="s">
        <v>361</v>
      </c>
      <c r="K82">
        <v>6</v>
      </c>
      <c r="L82">
        <v>64</v>
      </c>
      <c r="M82">
        <f t="shared" si="4"/>
        <v>50.08</v>
      </c>
      <c r="N82">
        <v>762.3896347174524</v>
      </c>
      <c r="O82">
        <v>1.6</v>
      </c>
    </row>
    <row r="83" spans="1:15" x14ac:dyDescent="0.2">
      <c r="A83" s="90">
        <v>82</v>
      </c>
      <c r="I83" s="92" t="s">
        <v>330</v>
      </c>
      <c r="J83" s="2" t="s">
        <v>361</v>
      </c>
      <c r="K83">
        <v>6</v>
      </c>
      <c r="L83">
        <v>134</v>
      </c>
      <c r="M83">
        <f t="shared" si="4"/>
        <v>50.78</v>
      </c>
      <c r="N83">
        <v>770.82547611614109</v>
      </c>
      <c r="O83">
        <v>1.6</v>
      </c>
    </row>
    <row r="84" spans="1:15" x14ac:dyDescent="0.2">
      <c r="A84" s="90">
        <v>83</v>
      </c>
      <c r="I84" s="90" t="s">
        <v>398</v>
      </c>
      <c r="J84" s="2" t="s">
        <v>362</v>
      </c>
      <c r="K84">
        <v>2</v>
      </c>
      <c r="L84">
        <v>43</v>
      </c>
      <c r="M84">
        <f>(S$23)+(K84-1)*(Q$1)+(L84/100)</f>
        <v>50.98</v>
      </c>
      <c r="N84">
        <v>773.2357165157664</v>
      </c>
      <c r="O84">
        <v>1.6</v>
      </c>
    </row>
    <row r="85" spans="1:15" x14ac:dyDescent="0.2">
      <c r="A85" s="90">
        <v>84</v>
      </c>
      <c r="I85" s="92" t="s">
        <v>69</v>
      </c>
      <c r="J85" s="2" t="s">
        <v>361</v>
      </c>
      <c r="K85">
        <v>7</v>
      </c>
      <c r="L85">
        <v>63</v>
      </c>
      <c r="M85">
        <f>(S$13)+(K85-1)*(Q$1)+(L85/100)</f>
        <v>51.57</v>
      </c>
      <c r="N85">
        <v>780.34592569466122</v>
      </c>
      <c r="O85">
        <v>1.6</v>
      </c>
    </row>
    <row r="86" spans="1:15" x14ac:dyDescent="0.2">
      <c r="A86" s="90">
        <v>85</v>
      </c>
      <c r="I86" s="90" t="s">
        <v>401</v>
      </c>
      <c r="J86" s="2" t="s">
        <v>362</v>
      </c>
      <c r="K86">
        <v>2</v>
      </c>
      <c r="L86">
        <v>136</v>
      </c>
      <c r="M86">
        <f>(S$23)+(K86-1)*(Q$1)+(L86/100)</f>
        <v>51.91</v>
      </c>
      <c r="N86">
        <v>784.44333437402429</v>
      </c>
      <c r="O86">
        <v>1.6</v>
      </c>
    </row>
    <row r="87" spans="1:15" x14ac:dyDescent="0.2">
      <c r="A87" s="90">
        <v>86</v>
      </c>
      <c r="I87" s="92" t="s">
        <v>338</v>
      </c>
      <c r="J87" s="2" t="s">
        <v>362</v>
      </c>
      <c r="K87">
        <v>1</v>
      </c>
      <c r="L87">
        <v>32</v>
      </c>
      <c r="M87">
        <f>(S$14)+(K87-1)*(Q$1)+(L87/100)</f>
        <v>53.01</v>
      </c>
      <c r="N87">
        <v>797.69965657196371</v>
      </c>
      <c r="O87">
        <v>1.6</v>
      </c>
    </row>
    <row r="88" spans="1:15" x14ac:dyDescent="0.2">
      <c r="A88" s="90">
        <v>87</v>
      </c>
      <c r="I88" s="92" t="s">
        <v>329</v>
      </c>
      <c r="J88" s="2" t="s">
        <v>362</v>
      </c>
      <c r="K88">
        <v>1</v>
      </c>
      <c r="L88">
        <v>66</v>
      </c>
      <c r="M88">
        <f>(S$14)+(K88-1)*(Q$1)+(L88/100)</f>
        <v>53.349999999999994</v>
      </c>
      <c r="N88">
        <v>801.79706525132679</v>
      </c>
      <c r="O88">
        <v>1.6</v>
      </c>
    </row>
    <row r="89" spans="1:15" x14ac:dyDescent="0.2">
      <c r="A89" s="90">
        <v>88</v>
      </c>
      <c r="I89" s="92" t="s">
        <v>326</v>
      </c>
      <c r="J89" s="2" t="s">
        <v>362</v>
      </c>
      <c r="K89">
        <v>1</v>
      </c>
      <c r="L89">
        <v>76</v>
      </c>
      <c r="M89">
        <f>(S$14)+(K89-1)*(Q$1)+(L89/100)</f>
        <v>53.449999999999996</v>
      </c>
      <c r="N89">
        <v>803.00218545113955</v>
      </c>
      <c r="O89">
        <v>1.6</v>
      </c>
    </row>
    <row r="90" spans="1:15" x14ac:dyDescent="0.2">
      <c r="A90" s="90">
        <v>89</v>
      </c>
      <c r="I90" s="90" t="s">
        <v>400</v>
      </c>
      <c r="J90" s="2" t="s">
        <v>362</v>
      </c>
      <c r="K90">
        <v>5</v>
      </c>
      <c r="L90">
        <v>43</v>
      </c>
      <c r="M90">
        <f>(S$23)+(K90-1)*(Q$1)+(L90/100)</f>
        <v>55.48</v>
      </c>
      <c r="N90">
        <v>827.46612550733687</v>
      </c>
      <c r="O90">
        <v>1.6</v>
      </c>
    </row>
    <row r="91" spans="1:15" x14ac:dyDescent="0.2">
      <c r="A91" s="90">
        <v>90</v>
      </c>
      <c r="I91" s="90" t="s">
        <v>399</v>
      </c>
      <c r="J91" s="2" t="s">
        <v>362</v>
      </c>
      <c r="K91">
        <v>6</v>
      </c>
      <c r="L91">
        <v>10</v>
      </c>
      <c r="M91">
        <f>(S$23)+(K91-1)*(Q$1)+(L91/100)</f>
        <v>56.65</v>
      </c>
      <c r="N91">
        <v>841.56603184514518</v>
      </c>
      <c r="O91">
        <v>1.6</v>
      </c>
    </row>
    <row r="92" spans="1:15" x14ac:dyDescent="0.2">
      <c r="A92" s="90">
        <v>91</v>
      </c>
      <c r="I92" s="90" t="s">
        <v>397</v>
      </c>
      <c r="J92" s="2" t="s">
        <v>362</v>
      </c>
      <c r="K92">
        <v>6</v>
      </c>
      <c r="L92">
        <v>134</v>
      </c>
      <c r="M92">
        <f>(S$23)+(K92-1)*(Q$1)+(L92/100)</f>
        <v>57.89</v>
      </c>
      <c r="N92">
        <v>856.50952232282236</v>
      </c>
      <c r="O92">
        <v>1.6</v>
      </c>
    </row>
    <row r="93" spans="1:15" x14ac:dyDescent="0.2">
      <c r="A93" s="90">
        <v>92</v>
      </c>
      <c r="I93" s="90" t="s">
        <v>402</v>
      </c>
      <c r="J93" s="2" t="s">
        <v>609</v>
      </c>
      <c r="K93">
        <v>1</v>
      </c>
      <c r="L93">
        <v>124</v>
      </c>
      <c r="M93">
        <f t="shared" ref="M93:M101" si="5">(S$21)+(K93-1)*(Q$1)+(L93/100)</f>
        <v>60.47</v>
      </c>
      <c r="N93">
        <v>887.60162347798939</v>
      </c>
      <c r="O93">
        <v>1.6</v>
      </c>
    </row>
    <row r="94" spans="1:15" x14ac:dyDescent="0.2">
      <c r="A94" s="90">
        <v>93</v>
      </c>
      <c r="I94" s="90" t="s">
        <v>409</v>
      </c>
      <c r="J94" s="2" t="s">
        <v>609</v>
      </c>
      <c r="K94">
        <v>2</v>
      </c>
      <c r="L94">
        <v>20</v>
      </c>
      <c r="M94">
        <f t="shared" si="5"/>
        <v>60.93</v>
      </c>
      <c r="N94">
        <v>893.14517639712767</v>
      </c>
      <c r="O94">
        <v>1.6</v>
      </c>
    </row>
    <row r="95" spans="1:15" x14ac:dyDescent="0.2">
      <c r="A95" s="90">
        <v>94</v>
      </c>
      <c r="I95" s="90" t="s">
        <v>407</v>
      </c>
      <c r="J95" s="2" t="s">
        <v>609</v>
      </c>
      <c r="K95">
        <v>3</v>
      </c>
      <c r="L95">
        <v>18</v>
      </c>
      <c r="M95">
        <f t="shared" si="5"/>
        <v>62.41</v>
      </c>
      <c r="N95">
        <v>910.98095535435527</v>
      </c>
      <c r="O95">
        <v>1.6</v>
      </c>
    </row>
    <row r="96" spans="1:15" x14ac:dyDescent="0.2">
      <c r="A96" s="90">
        <v>95</v>
      </c>
      <c r="I96" s="90" t="s">
        <v>404</v>
      </c>
      <c r="J96" s="2" t="s">
        <v>609</v>
      </c>
      <c r="K96">
        <v>4</v>
      </c>
      <c r="L96">
        <v>28</v>
      </c>
      <c r="M96">
        <f t="shared" si="5"/>
        <v>64.009999999999991</v>
      </c>
      <c r="N96">
        <v>930.26287855135797</v>
      </c>
      <c r="O96">
        <v>1.6</v>
      </c>
    </row>
    <row r="97" spans="1:15" x14ac:dyDescent="0.2">
      <c r="A97" s="90">
        <v>96</v>
      </c>
      <c r="I97" s="90" t="s">
        <v>406</v>
      </c>
      <c r="J97" s="2" t="s">
        <v>609</v>
      </c>
      <c r="K97">
        <v>5</v>
      </c>
      <c r="L97">
        <v>38</v>
      </c>
      <c r="M97">
        <f t="shared" si="5"/>
        <v>65.609999999999985</v>
      </c>
      <c r="N97">
        <v>949.54480174836078</v>
      </c>
      <c r="O97">
        <v>1.6</v>
      </c>
    </row>
    <row r="98" spans="1:15" x14ac:dyDescent="0.2">
      <c r="A98" s="90">
        <v>97</v>
      </c>
      <c r="I98" s="90" t="s">
        <v>405</v>
      </c>
      <c r="J98" s="2" t="s">
        <v>609</v>
      </c>
      <c r="K98">
        <v>6</v>
      </c>
      <c r="L98">
        <v>48</v>
      </c>
      <c r="M98">
        <f t="shared" si="5"/>
        <v>67.209999999999994</v>
      </c>
      <c r="N98">
        <v>968.82672494536359</v>
      </c>
      <c r="O98">
        <v>1.6</v>
      </c>
    </row>
    <row r="99" spans="1:15" x14ac:dyDescent="0.2">
      <c r="A99" s="90">
        <v>98</v>
      </c>
      <c r="I99" s="90" t="s">
        <v>403</v>
      </c>
      <c r="J99" s="2" t="s">
        <v>609</v>
      </c>
      <c r="K99">
        <v>6</v>
      </c>
      <c r="L99">
        <v>118</v>
      </c>
      <c r="M99">
        <f t="shared" si="5"/>
        <v>67.91</v>
      </c>
      <c r="N99">
        <v>977.2625663440524</v>
      </c>
      <c r="O99">
        <v>1.6</v>
      </c>
    </row>
    <row r="100" spans="1:15" x14ac:dyDescent="0.2">
      <c r="A100" s="90">
        <v>99</v>
      </c>
      <c r="I100" s="90" t="s">
        <v>408</v>
      </c>
      <c r="J100" s="2" t="s">
        <v>609</v>
      </c>
      <c r="K100">
        <v>7</v>
      </c>
      <c r="L100">
        <v>70</v>
      </c>
      <c r="M100">
        <f t="shared" si="5"/>
        <v>68.929999999999993</v>
      </c>
      <c r="N100">
        <v>989.55479238214161</v>
      </c>
      <c r="O100">
        <v>1.6</v>
      </c>
    </row>
    <row r="101" spans="1:15" x14ac:dyDescent="0.2">
      <c r="A101" s="90">
        <v>100</v>
      </c>
      <c r="I101" s="90" t="s">
        <v>410</v>
      </c>
      <c r="J101" s="2" t="s">
        <v>609</v>
      </c>
      <c r="K101">
        <v>7</v>
      </c>
      <c r="L101">
        <v>102</v>
      </c>
      <c r="M101">
        <f t="shared" si="5"/>
        <v>69.249999999999986</v>
      </c>
      <c r="N101">
        <v>993.41117702154213</v>
      </c>
      <c r="O101">
        <v>1.6</v>
      </c>
    </row>
    <row r="102" spans="1:15" x14ac:dyDescent="0.2">
      <c r="A102" s="90">
        <v>101</v>
      </c>
      <c r="I102" s="90" t="s">
        <v>415</v>
      </c>
      <c r="J102" s="2" t="s">
        <v>309</v>
      </c>
      <c r="K102">
        <v>1</v>
      </c>
      <c r="L102">
        <v>25</v>
      </c>
      <c r="M102">
        <f t="shared" ref="M102:M115" si="6">(S$22)+(K102-1)*(Q$1)+(L102/100)</f>
        <v>70.489999999999995</v>
      </c>
      <c r="N102">
        <v>1008.3546674992194</v>
      </c>
      <c r="O102">
        <v>1.6</v>
      </c>
    </row>
    <row r="103" spans="1:15" x14ac:dyDescent="0.2">
      <c r="A103" s="90">
        <v>102</v>
      </c>
      <c r="I103" s="90" t="s">
        <v>414</v>
      </c>
      <c r="J103" s="2" t="s">
        <v>309</v>
      </c>
      <c r="K103">
        <v>2</v>
      </c>
      <c r="L103">
        <v>13</v>
      </c>
      <c r="M103">
        <f t="shared" si="6"/>
        <v>71.86999999999999</v>
      </c>
      <c r="N103">
        <v>1024.9853262566344</v>
      </c>
      <c r="O103">
        <v>1.6</v>
      </c>
    </row>
    <row r="104" spans="1:15" x14ac:dyDescent="0.2">
      <c r="A104" s="90">
        <v>103</v>
      </c>
      <c r="I104" s="90" t="s">
        <v>413</v>
      </c>
      <c r="J104" s="2" t="s">
        <v>309</v>
      </c>
      <c r="K104">
        <v>3</v>
      </c>
      <c r="L104">
        <v>0</v>
      </c>
      <c r="M104">
        <f t="shared" si="6"/>
        <v>73.239999999999995</v>
      </c>
      <c r="N104">
        <v>1041.495472994068</v>
      </c>
      <c r="O104">
        <v>1.6</v>
      </c>
    </row>
    <row r="105" spans="1:15" x14ac:dyDescent="0.2">
      <c r="A105" s="90">
        <v>104</v>
      </c>
      <c r="I105" s="90" t="s">
        <v>424</v>
      </c>
      <c r="J105" s="2" t="s">
        <v>309</v>
      </c>
      <c r="K105">
        <v>3</v>
      </c>
      <c r="L105">
        <v>53</v>
      </c>
      <c r="M105">
        <f t="shared" si="6"/>
        <v>73.77</v>
      </c>
      <c r="N105">
        <v>1047.8826100530753</v>
      </c>
      <c r="O105">
        <v>1.6</v>
      </c>
    </row>
    <row r="106" spans="1:15" x14ac:dyDescent="0.2">
      <c r="A106" s="90">
        <v>105</v>
      </c>
      <c r="I106" s="90" t="s">
        <v>416</v>
      </c>
      <c r="J106" s="2" t="s">
        <v>309</v>
      </c>
      <c r="K106">
        <v>3</v>
      </c>
      <c r="L106">
        <v>101</v>
      </c>
      <c r="M106">
        <f t="shared" si="6"/>
        <v>74.25</v>
      </c>
      <c r="N106">
        <v>1053.6671870121761</v>
      </c>
      <c r="O106">
        <v>1.6</v>
      </c>
    </row>
    <row r="107" spans="1:15" x14ac:dyDescent="0.2">
      <c r="A107" s="90">
        <v>106</v>
      </c>
      <c r="I107" s="90" t="s">
        <v>419</v>
      </c>
      <c r="J107" s="2" t="s">
        <v>309</v>
      </c>
      <c r="K107">
        <v>4</v>
      </c>
      <c r="L107">
        <v>0</v>
      </c>
      <c r="M107">
        <f t="shared" si="6"/>
        <v>74.739999999999995</v>
      </c>
      <c r="N107">
        <v>1059.5722759912583</v>
      </c>
      <c r="O107">
        <v>1.6</v>
      </c>
    </row>
    <row r="108" spans="1:15" x14ac:dyDescent="0.2">
      <c r="A108" s="90">
        <v>107</v>
      </c>
      <c r="I108" s="90" t="s">
        <v>411</v>
      </c>
      <c r="J108" s="2" t="s">
        <v>309</v>
      </c>
      <c r="K108">
        <v>4</v>
      </c>
      <c r="L108">
        <v>81</v>
      </c>
      <c r="M108">
        <f t="shared" si="6"/>
        <v>75.55</v>
      </c>
      <c r="N108">
        <v>1069.3337496097408</v>
      </c>
      <c r="O108">
        <v>1.6</v>
      </c>
    </row>
    <row r="109" spans="1:15" x14ac:dyDescent="0.2">
      <c r="A109" s="90">
        <v>108</v>
      </c>
      <c r="I109" s="90" t="s">
        <v>412</v>
      </c>
      <c r="J109" s="2" t="s">
        <v>309</v>
      </c>
      <c r="K109">
        <v>4</v>
      </c>
      <c r="L109">
        <v>81</v>
      </c>
      <c r="M109">
        <f t="shared" si="6"/>
        <v>75.55</v>
      </c>
      <c r="N109">
        <v>1069.3337496097408</v>
      </c>
      <c r="O109">
        <v>1.6</v>
      </c>
    </row>
    <row r="110" spans="1:15" x14ac:dyDescent="0.2">
      <c r="A110" s="90">
        <v>109</v>
      </c>
      <c r="I110" s="90" t="s">
        <v>417</v>
      </c>
      <c r="J110" s="2" t="s">
        <v>309</v>
      </c>
      <c r="K110">
        <v>4</v>
      </c>
      <c r="L110">
        <v>146</v>
      </c>
      <c r="M110">
        <f t="shared" si="6"/>
        <v>76.199999999999989</v>
      </c>
      <c r="N110">
        <v>1077.1670309085232</v>
      </c>
      <c r="O110">
        <v>1.6</v>
      </c>
    </row>
    <row r="111" spans="1:15" x14ac:dyDescent="0.2">
      <c r="A111" s="90">
        <v>110</v>
      </c>
      <c r="I111" s="90" t="s">
        <v>418</v>
      </c>
      <c r="J111" s="2" t="s">
        <v>309</v>
      </c>
      <c r="K111">
        <v>5</v>
      </c>
      <c r="L111">
        <v>8</v>
      </c>
      <c r="M111">
        <f t="shared" si="6"/>
        <v>76.319999999999993</v>
      </c>
      <c r="N111">
        <v>1078.6131751482983</v>
      </c>
      <c r="O111">
        <v>1.6</v>
      </c>
    </row>
    <row r="112" spans="1:15" x14ac:dyDescent="0.2">
      <c r="A112" s="90">
        <v>111</v>
      </c>
      <c r="I112" s="90" t="s">
        <v>421</v>
      </c>
      <c r="J112" s="2" t="s">
        <v>309</v>
      </c>
      <c r="K112">
        <v>5</v>
      </c>
      <c r="L112">
        <v>44</v>
      </c>
      <c r="M112">
        <f t="shared" si="6"/>
        <v>76.679999999999993</v>
      </c>
      <c r="N112">
        <v>1082.951607867624</v>
      </c>
      <c r="O112">
        <v>1.6</v>
      </c>
    </row>
    <row r="113" spans="1:15" x14ac:dyDescent="0.2">
      <c r="A113" s="90">
        <v>112</v>
      </c>
      <c r="I113" s="90" t="s">
        <v>420</v>
      </c>
      <c r="J113" s="2" t="s">
        <v>309</v>
      </c>
      <c r="K113">
        <v>5</v>
      </c>
      <c r="L113">
        <v>146</v>
      </c>
      <c r="M113">
        <f t="shared" si="6"/>
        <v>77.699999999999989</v>
      </c>
      <c r="N113">
        <v>1095.2438339057132</v>
      </c>
      <c r="O113">
        <v>1.6</v>
      </c>
    </row>
    <row r="114" spans="1:15" x14ac:dyDescent="0.2">
      <c r="A114" s="90">
        <v>113</v>
      </c>
      <c r="I114" s="90" t="s">
        <v>422</v>
      </c>
      <c r="J114" s="2" t="s">
        <v>309</v>
      </c>
      <c r="K114">
        <v>6</v>
      </c>
      <c r="L114">
        <v>97</v>
      </c>
      <c r="M114">
        <f t="shared" si="6"/>
        <v>78.709999999999994</v>
      </c>
      <c r="N114">
        <v>1107.4155479238214</v>
      </c>
      <c r="O114">
        <v>1.6</v>
      </c>
    </row>
    <row r="115" spans="1:15" x14ac:dyDescent="0.2">
      <c r="A115" s="90">
        <v>114</v>
      </c>
      <c r="I115" s="90" t="s">
        <v>423</v>
      </c>
      <c r="J115" s="2" t="s">
        <v>309</v>
      </c>
      <c r="K115">
        <v>7</v>
      </c>
      <c r="L115">
        <v>53</v>
      </c>
      <c r="M115">
        <f t="shared" si="6"/>
        <v>79.77</v>
      </c>
      <c r="N115">
        <v>1120.1898220418357</v>
      </c>
      <c r="O115">
        <v>1.6</v>
      </c>
    </row>
    <row r="116" spans="1:15" x14ac:dyDescent="0.2">
      <c r="A116" s="90">
        <v>115</v>
      </c>
      <c r="I116" s="90" t="s">
        <v>605</v>
      </c>
      <c r="M116" s="90">
        <v>80.5</v>
      </c>
      <c r="N116">
        <v>1128.9871995004683</v>
      </c>
      <c r="O116">
        <v>1.6</v>
      </c>
    </row>
    <row r="117" spans="1:15" x14ac:dyDescent="0.2">
      <c r="A117" s="90">
        <v>116</v>
      </c>
      <c r="I117" s="90" t="s">
        <v>551</v>
      </c>
      <c r="M117" s="90">
        <v>80.599999999999994</v>
      </c>
      <c r="N117">
        <v>1130.1923197002809</v>
      </c>
      <c r="O117">
        <v>1.6</v>
      </c>
    </row>
    <row r="118" spans="1:15" x14ac:dyDescent="0.2">
      <c r="A118" s="90">
        <v>117</v>
      </c>
      <c r="I118" s="90" t="s">
        <v>70</v>
      </c>
      <c r="M118" s="90">
        <v>80.7</v>
      </c>
      <c r="N118">
        <v>1131.3974399000936</v>
      </c>
      <c r="O118">
        <v>1.6</v>
      </c>
    </row>
    <row r="119" spans="1:15" x14ac:dyDescent="0.2">
      <c r="A119" s="90">
        <v>118</v>
      </c>
      <c r="I119" s="90" t="s">
        <v>552</v>
      </c>
      <c r="M119" s="90">
        <v>80.8</v>
      </c>
      <c r="N119">
        <v>1132.6021073758154</v>
      </c>
      <c r="O119">
        <v>1.6</v>
      </c>
    </row>
    <row r="120" spans="1:15" x14ac:dyDescent="0.2">
      <c r="A120" s="90">
        <v>119</v>
      </c>
      <c r="I120" s="90" t="s">
        <v>553</v>
      </c>
      <c r="M120" s="90">
        <v>80.900000000000006</v>
      </c>
      <c r="N120">
        <v>1133.806322127446</v>
      </c>
      <c r="O120">
        <v>1.6</v>
      </c>
    </row>
    <row r="121" spans="1:15" x14ac:dyDescent="0.2">
      <c r="A121" s="90">
        <v>120</v>
      </c>
      <c r="I121" s="90" t="s">
        <v>554</v>
      </c>
      <c r="M121" s="90">
        <v>81</v>
      </c>
      <c r="N121">
        <v>1135.0105368790769</v>
      </c>
      <c r="O121">
        <v>1.6</v>
      </c>
    </row>
    <row r="122" spans="1:15" x14ac:dyDescent="0.2">
      <c r="A122" s="90">
        <v>121</v>
      </c>
      <c r="I122" s="90" t="s">
        <v>555</v>
      </c>
      <c r="M122" s="90">
        <v>81.099999999999994</v>
      </c>
      <c r="N122">
        <v>1136.2147516307075</v>
      </c>
      <c r="O122">
        <v>1.6</v>
      </c>
    </row>
    <row r="123" spans="1:15" x14ac:dyDescent="0.2">
      <c r="A123" s="90">
        <v>122</v>
      </c>
      <c r="I123" s="90" t="s">
        <v>556</v>
      </c>
      <c r="M123" s="90">
        <v>81.2</v>
      </c>
      <c r="N123">
        <v>1137.4189663823381</v>
      </c>
      <c r="O123">
        <v>1.6</v>
      </c>
    </row>
    <row r="124" spans="1:15" x14ac:dyDescent="0.2">
      <c r="A124" s="90">
        <v>123</v>
      </c>
      <c r="I124" s="90" t="s">
        <v>557</v>
      </c>
      <c r="M124" s="90">
        <v>81.3</v>
      </c>
      <c r="N124">
        <v>1138.623181133969</v>
      </c>
      <c r="O124">
        <v>1.6</v>
      </c>
    </row>
    <row r="125" spans="1:15" x14ac:dyDescent="0.2">
      <c r="A125" s="90">
        <v>124</v>
      </c>
      <c r="I125" s="90" t="s">
        <v>558</v>
      </c>
      <c r="M125" s="90">
        <v>81.400000000000006</v>
      </c>
      <c r="N125">
        <v>1139.8273958855996</v>
      </c>
      <c r="O125">
        <v>1.6</v>
      </c>
    </row>
    <row r="126" spans="1:15" x14ac:dyDescent="0.2">
      <c r="A126" s="90">
        <v>125</v>
      </c>
      <c r="I126" s="90" t="s">
        <v>559</v>
      </c>
      <c r="M126" s="90">
        <v>81.5</v>
      </c>
      <c r="N126">
        <v>1141.0316106372304</v>
      </c>
      <c r="O126">
        <v>1.6</v>
      </c>
    </row>
    <row r="127" spans="1:15" x14ac:dyDescent="0.2">
      <c r="A127" s="90">
        <v>126</v>
      </c>
      <c r="I127" s="90" t="s">
        <v>560</v>
      </c>
      <c r="M127" s="90">
        <v>81.599999999999994</v>
      </c>
      <c r="N127">
        <v>1142.235825388861</v>
      </c>
      <c r="O127">
        <v>1.6</v>
      </c>
    </row>
    <row r="128" spans="1:15" x14ac:dyDescent="0.2">
      <c r="A128" s="90">
        <v>127</v>
      </c>
      <c r="I128" s="90" t="s">
        <v>561</v>
      </c>
      <c r="M128" s="90">
        <v>81.7</v>
      </c>
      <c r="N128">
        <v>1143.4400401404916</v>
      </c>
      <c r="O128">
        <v>1.6</v>
      </c>
    </row>
    <row r="129" spans="1:15" x14ac:dyDescent="0.2">
      <c r="A129" s="90">
        <v>128</v>
      </c>
      <c r="I129" s="90" t="s">
        <v>562</v>
      </c>
      <c r="M129" s="90">
        <v>81.8</v>
      </c>
      <c r="N129">
        <v>1144.6442548921225</v>
      </c>
      <c r="O129">
        <v>1.6</v>
      </c>
    </row>
    <row r="130" spans="1:15" x14ac:dyDescent="0.2">
      <c r="A130" s="90">
        <v>129</v>
      </c>
      <c r="I130" s="90" t="s">
        <v>72</v>
      </c>
      <c r="M130" s="90">
        <v>81.88</v>
      </c>
      <c r="N130">
        <v>1145.6076266934269</v>
      </c>
      <c r="O130">
        <v>1.6</v>
      </c>
    </row>
    <row r="131" spans="1:15" x14ac:dyDescent="0.2">
      <c r="A131" s="90">
        <v>130</v>
      </c>
      <c r="I131" s="90" t="s">
        <v>563</v>
      </c>
      <c r="M131" s="90">
        <v>82</v>
      </c>
      <c r="N131">
        <v>1147.0526843953839</v>
      </c>
      <c r="O131">
        <v>1.6</v>
      </c>
    </row>
    <row r="132" spans="1:15" x14ac:dyDescent="0.2">
      <c r="A132" s="90">
        <v>131</v>
      </c>
      <c r="I132" s="90" t="s">
        <v>564</v>
      </c>
      <c r="M132" s="90">
        <v>82.1</v>
      </c>
      <c r="N132">
        <v>1148.2568991470146</v>
      </c>
      <c r="O132">
        <v>1.6</v>
      </c>
    </row>
    <row r="133" spans="1:15" x14ac:dyDescent="0.2">
      <c r="A133" s="90">
        <v>132</v>
      </c>
      <c r="I133" s="90" t="s">
        <v>565</v>
      </c>
      <c r="M133" s="90">
        <v>82.2</v>
      </c>
      <c r="N133">
        <v>1149.4611138986452</v>
      </c>
      <c r="O133">
        <v>1.6</v>
      </c>
    </row>
    <row r="134" spans="1:15" x14ac:dyDescent="0.2">
      <c r="A134" s="90">
        <v>133</v>
      </c>
      <c r="I134" s="90" t="s">
        <v>566</v>
      </c>
      <c r="M134" s="90">
        <v>82.3</v>
      </c>
      <c r="N134">
        <v>1150.665328650276</v>
      </c>
      <c r="O134">
        <v>1.6</v>
      </c>
    </row>
    <row r="135" spans="1:15" x14ac:dyDescent="0.2">
      <c r="A135" s="90">
        <v>134</v>
      </c>
      <c r="I135" s="90" t="s">
        <v>567</v>
      </c>
      <c r="M135" s="90">
        <v>82.4</v>
      </c>
      <c r="N135">
        <v>1151.8695434019066</v>
      </c>
      <c r="O135">
        <v>1.6</v>
      </c>
    </row>
    <row r="136" spans="1:15" x14ac:dyDescent="0.2">
      <c r="A136" s="90">
        <v>135</v>
      </c>
      <c r="I136" s="90" t="s">
        <v>427</v>
      </c>
      <c r="J136" s="2" t="s">
        <v>310</v>
      </c>
      <c r="K136">
        <v>1</v>
      </c>
      <c r="L136">
        <v>141</v>
      </c>
      <c r="M136">
        <f>(S$19)+(K136-1)*(Q$1)+(L136/100)</f>
        <v>82.45</v>
      </c>
      <c r="N136">
        <v>1152.4716507777221</v>
      </c>
      <c r="O136">
        <v>1.6</v>
      </c>
    </row>
    <row r="137" spans="1:15" x14ac:dyDescent="0.2">
      <c r="A137" s="90">
        <v>136</v>
      </c>
      <c r="I137" s="90" t="s">
        <v>568</v>
      </c>
      <c r="M137" s="90">
        <v>82.5</v>
      </c>
      <c r="N137">
        <v>1153.0737581535375</v>
      </c>
      <c r="O137">
        <v>1.6</v>
      </c>
    </row>
    <row r="138" spans="1:15" x14ac:dyDescent="0.2">
      <c r="A138" s="90">
        <v>137</v>
      </c>
      <c r="I138" s="90" t="s">
        <v>569</v>
      </c>
      <c r="M138" s="90">
        <v>82.6</v>
      </c>
      <c r="N138">
        <v>1154.2779729051681</v>
      </c>
      <c r="O138">
        <v>1.6</v>
      </c>
    </row>
    <row r="139" spans="1:15" x14ac:dyDescent="0.2">
      <c r="A139" s="90">
        <v>138</v>
      </c>
      <c r="I139" s="90" t="s">
        <v>438</v>
      </c>
      <c r="J139" s="2" t="s">
        <v>310</v>
      </c>
      <c r="K139">
        <v>2</v>
      </c>
      <c r="L139">
        <v>12</v>
      </c>
      <c r="M139">
        <f>(S$19)+(K139-1)*(Q$1)+(L139/100)</f>
        <v>82.660000000000011</v>
      </c>
      <c r="N139">
        <v>1155.0005017561466</v>
      </c>
      <c r="O139">
        <v>1.6</v>
      </c>
    </row>
    <row r="140" spans="1:15" x14ac:dyDescent="0.2">
      <c r="A140" s="90">
        <v>139</v>
      </c>
      <c r="I140" s="90" t="s">
        <v>570</v>
      </c>
      <c r="M140" s="90">
        <v>82.7</v>
      </c>
      <c r="N140">
        <v>1155.4821876567987</v>
      </c>
      <c r="O140">
        <v>1.6</v>
      </c>
    </row>
    <row r="141" spans="1:15" x14ac:dyDescent="0.2">
      <c r="A141" s="90">
        <v>140</v>
      </c>
      <c r="I141" s="90" t="s">
        <v>571</v>
      </c>
      <c r="M141" s="90">
        <v>82.8</v>
      </c>
      <c r="N141">
        <v>1156.6864024084296</v>
      </c>
      <c r="O141">
        <v>1.6</v>
      </c>
    </row>
    <row r="142" spans="1:15" x14ac:dyDescent="0.2">
      <c r="A142" s="90">
        <v>141</v>
      </c>
      <c r="I142" s="90" t="s">
        <v>429</v>
      </c>
      <c r="J142" s="2" t="s">
        <v>310</v>
      </c>
      <c r="K142">
        <v>2</v>
      </c>
      <c r="L142">
        <v>32</v>
      </c>
      <c r="M142">
        <f>(S$19)+(K142-1)*(Q$1)+(L142/100)</f>
        <v>82.86</v>
      </c>
      <c r="N142">
        <v>1157.4089312594078</v>
      </c>
      <c r="O142">
        <v>1.6</v>
      </c>
    </row>
    <row r="143" spans="1:15" x14ac:dyDescent="0.2">
      <c r="A143" s="90">
        <v>142</v>
      </c>
      <c r="I143" s="90" t="s">
        <v>572</v>
      </c>
      <c r="M143" s="90">
        <v>82.9</v>
      </c>
      <c r="N143">
        <v>1157.8906171600602</v>
      </c>
      <c r="O143">
        <v>1.6</v>
      </c>
    </row>
    <row r="144" spans="1:15" x14ac:dyDescent="0.2">
      <c r="A144" s="90">
        <v>143</v>
      </c>
      <c r="I144" s="90" t="s">
        <v>573</v>
      </c>
      <c r="M144" s="90">
        <v>83</v>
      </c>
      <c r="N144">
        <v>1159.094831911691</v>
      </c>
      <c r="O144">
        <v>1.6</v>
      </c>
    </row>
    <row r="145" spans="1:15" x14ac:dyDescent="0.2">
      <c r="A145" s="90">
        <v>144</v>
      </c>
      <c r="I145" s="90" t="s">
        <v>439</v>
      </c>
      <c r="J145" s="2" t="s">
        <v>310</v>
      </c>
      <c r="K145">
        <v>2</v>
      </c>
      <c r="L145">
        <v>53</v>
      </c>
      <c r="M145">
        <f>(S$19)+(K145-1)*(Q$1)+(L145/100)</f>
        <v>83.070000000000007</v>
      </c>
      <c r="N145">
        <v>1159.9377822378324</v>
      </c>
      <c r="O145">
        <v>1.6</v>
      </c>
    </row>
    <row r="146" spans="1:15" x14ac:dyDescent="0.2">
      <c r="A146" s="90">
        <v>145</v>
      </c>
      <c r="I146" s="90" t="s">
        <v>574</v>
      </c>
      <c r="M146" s="90">
        <v>83.1</v>
      </c>
      <c r="N146">
        <v>1160.2990466633216</v>
      </c>
      <c r="O146">
        <v>1.6</v>
      </c>
    </row>
    <row r="147" spans="1:15" x14ac:dyDescent="0.2">
      <c r="A147" s="90">
        <v>146</v>
      </c>
      <c r="I147" s="90" t="s">
        <v>575</v>
      </c>
      <c r="M147" s="90">
        <v>83.2</v>
      </c>
      <c r="N147">
        <v>1161.5032614149522</v>
      </c>
      <c r="O147">
        <v>1.6</v>
      </c>
    </row>
    <row r="148" spans="1:15" x14ac:dyDescent="0.2">
      <c r="A148" s="90">
        <v>147</v>
      </c>
      <c r="I148" s="90" t="s">
        <v>431</v>
      </c>
      <c r="J148" s="2" t="s">
        <v>310</v>
      </c>
      <c r="K148">
        <v>2</v>
      </c>
      <c r="L148">
        <v>74</v>
      </c>
      <c r="M148">
        <f>(S$19)+(K148-1)*(Q$1)+(L148/100)</f>
        <v>83.28</v>
      </c>
      <c r="N148">
        <v>1162.4666332162569</v>
      </c>
      <c r="O148">
        <v>1.6</v>
      </c>
    </row>
    <row r="149" spans="1:15" x14ac:dyDescent="0.2">
      <c r="A149" s="90">
        <v>148</v>
      </c>
      <c r="I149" s="90" t="s">
        <v>576</v>
      </c>
      <c r="M149" s="90">
        <v>83.3</v>
      </c>
      <c r="N149">
        <v>1162.7074761665831</v>
      </c>
      <c r="O149">
        <v>1.6</v>
      </c>
    </row>
    <row r="150" spans="1:15" x14ac:dyDescent="0.2">
      <c r="A150" s="90">
        <v>149</v>
      </c>
      <c r="I150" s="90" t="s">
        <v>582</v>
      </c>
      <c r="M150" s="90">
        <v>83.38</v>
      </c>
      <c r="N150">
        <v>1163.6708479678875</v>
      </c>
      <c r="O150">
        <v>1.6</v>
      </c>
    </row>
    <row r="151" spans="1:15" x14ac:dyDescent="0.2">
      <c r="A151" s="90">
        <v>150</v>
      </c>
      <c r="I151" s="90" t="s">
        <v>577</v>
      </c>
      <c r="M151" s="90">
        <v>83.5</v>
      </c>
      <c r="N151">
        <v>1165.1159056698446</v>
      </c>
      <c r="O151">
        <v>1.6</v>
      </c>
    </row>
    <row r="152" spans="1:15" x14ac:dyDescent="0.2">
      <c r="A152" s="90">
        <v>151</v>
      </c>
      <c r="I152" s="90" t="s">
        <v>578</v>
      </c>
      <c r="M152" s="90">
        <v>83.6</v>
      </c>
      <c r="N152">
        <v>1166.3201204214752</v>
      </c>
      <c r="O152">
        <v>1.6</v>
      </c>
    </row>
    <row r="153" spans="1:15" x14ac:dyDescent="0.2">
      <c r="A153" s="90">
        <v>152</v>
      </c>
      <c r="I153" s="90" t="s">
        <v>433</v>
      </c>
      <c r="J153" s="2" t="s">
        <v>310</v>
      </c>
      <c r="K153">
        <v>2</v>
      </c>
      <c r="L153">
        <v>114</v>
      </c>
      <c r="M153">
        <f>(S$19)+(K153-1)*(Q$1)+(L153/100)</f>
        <v>83.68</v>
      </c>
      <c r="N153">
        <v>1167.2834922227798</v>
      </c>
      <c r="O153">
        <v>1.6</v>
      </c>
    </row>
    <row r="154" spans="1:15" x14ac:dyDescent="0.2">
      <c r="A154" s="90">
        <v>153</v>
      </c>
      <c r="I154" s="90" t="s">
        <v>579</v>
      </c>
      <c r="M154" s="90">
        <v>83.7</v>
      </c>
      <c r="N154">
        <v>1167.524335173106</v>
      </c>
      <c r="O154">
        <v>1.6</v>
      </c>
    </row>
    <row r="155" spans="1:15" x14ac:dyDescent="0.2">
      <c r="A155" s="90">
        <v>154</v>
      </c>
      <c r="I155" s="90" t="s">
        <v>580</v>
      </c>
      <c r="M155" s="90">
        <v>83.8</v>
      </c>
      <c r="N155">
        <v>1168.7285499247366</v>
      </c>
      <c r="O155">
        <v>1.6</v>
      </c>
    </row>
    <row r="156" spans="1:15" x14ac:dyDescent="0.2">
      <c r="A156" s="90">
        <v>155</v>
      </c>
      <c r="I156" s="90" t="s">
        <v>581</v>
      </c>
      <c r="M156" s="90">
        <v>83.9</v>
      </c>
      <c r="N156">
        <v>1169.9327646763672</v>
      </c>
      <c r="O156">
        <v>1.6</v>
      </c>
    </row>
    <row r="157" spans="1:15" x14ac:dyDescent="0.2">
      <c r="A157" s="90">
        <v>156</v>
      </c>
      <c r="I157" s="90" t="s">
        <v>583</v>
      </c>
      <c r="M157" s="90">
        <v>84</v>
      </c>
      <c r="N157">
        <v>1171.1369794279981</v>
      </c>
      <c r="O157">
        <v>1.6</v>
      </c>
    </row>
    <row r="158" spans="1:15" x14ac:dyDescent="0.2">
      <c r="A158" s="90">
        <v>157</v>
      </c>
      <c r="I158" s="90" t="s">
        <v>428</v>
      </c>
      <c r="J158" s="2" t="s">
        <v>310</v>
      </c>
      <c r="K158">
        <v>3</v>
      </c>
      <c r="L158">
        <v>4</v>
      </c>
      <c r="M158">
        <f>(S$19)+(K158-1)*(Q$1)+(L158/100)</f>
        <v>84.080000000000013</v>
      </c>
      <c r="N158">
        <v>1172.1003512293028</v>
      </c>
      <c r="O158">
        <v>1.6</v>
      </c>
    </row>
    <row r="159" spans="1:15" x14ac:dyDescent="0.2">
      <c r="A159" s="90">
        <v>158</v>
      </c>
      <c r="I159" s="90" t="s">
        <v>584</v>
      </c>
      <c r="M159" s="90">
        <v>84.1</v>
      </c>
      <c r="N159">
        <v>1172.3411941796287</v>
      </c>
      <c r="O159">
        <v>1.6</v>
      </c>
    </row>
    <row r="160" spans="1:15" x14ac:dyDescent="0.2">
      <c r="A160" s="90">
        <v>159</v>
      </c>
      <c r="I160" s="90" t="s">
        <v>585</v>
      </c>
      <c r="M160" s="90">
        <v>84.2</v>
      </c>
      <c r="N160">
        <v>1173.5454089312593</v>
      </c>
      <c r="O160">
        <v>1.6</v>
      </c>
    </row>
    <row r="161" spans="1:15" x14ac:dyDescent="0.2">
      <c r="A161" s="90">
        <v>160</v>
      </c>
      <c r="I161" s="90" t="s">
        <v>586</v>
      </c>
      <c r="M161" s="90">
        <v>84.3</v>
      </c>
      <c r="N161">
        <v>1174.7496236828902</v>
      </c>
      <c r="O161">
        <v>1.6</v>
      </c>
    </row>
    <row r="162" spans="1:15" x14ac:dyDescent="0.2">
      <c r="A162" s="90">
        <v>161</v>
      </c>
      <c r="I162" s="90" t="s">
        <v>587</v>
      </c>
      <c r="M162" s="90">
        <v>84.4</v>
      </c>
      <c r="N162">
        <v>1175.9538384345208</v>
      </c>
      <c r="O162">
        <v>1.6</v>
      </c>
    </row>
    <row r="163" spans="1:15" x14ac:dyDescent="0.2">
      <c r="A163" s="90">
        <v>162</v>
      </c>
      <c r="I163" s="90" t="s">
        <v>435</v>
      </c>
      <c r="J163" s="2" t="s">
        <v>310</v>
      </c>
      <c r="K163">
        <v>3</v>
      </c>
      <c r="L163">
        <v>40</v>
      </c>
      <c r="M163">
        <f>(S$19)+(K163-1)*(Q$1)+(L163/100)</f>
        <v>84.440000000000012</v>
      </c>
      <c r="N163">
        <v>1176.4355243351733</v>
      </c>
      <c r="O163">
        <v>1.6</v>
      </c>
    </row>
    <row r="164" spans="1:15" x14ac:dyDescent="0.2">
      <c r="A164" s="90">
        <v>163</v>
      </c>
      <c r="I164" s="90" t="s">
        <v>588</v>
      </c>
      <c r="M164" s="90">
        <v>84.5</v>
      </c>
      <c r="N164">
        <v>1177.1580531861516</v>
      </c>
      <c r="O164">
        <v>1.6</v>
      </c>
    </row>
    <row r="165" spans="1:15" x14ac:dyDescent="0.2">
      <c r="A165" s="90">
        <v>164</v>
      </c>
      <c r="I165" s="90" t="s">
        <v>589</v>
      </c>
      <c r="M165" s="90">
        <v>84.6</v>
      </c>
      <c r="N165">
        <v>1178.3622679377822</v>
      </c>
      <c r="O165">
        <v>1.6</v>
      </c>
    </row>
    <row r="166" spans="1:15" x14ac:dyDescent="0.2">
      <c r="A166" s="90">
        <v>165</v>
      </c>
      <c r="I166" s="90" t="s">
        <v>590</v>
      </c>
      <c r="M166" s="90">
        <v>84.7</v>
      </c>
      <c r="N166">
        <v>1179.5664826894131</v>
      </c>
      <c r="O166">
        <v>1.6</v>
      </c>
    </row>
    <row r="167" spans="1:15" x14ac:dyDescent="0.2">
      <c r="A167" s="90">
        <v>166</v>
      </c>
      <c r="I167" s="90" t="s">
        <v>591</v>
      </c>
      <c r="M167" s="90">
        <v>84.8</v>
      </c>
      <c r="N167">
        <v>1180.7706974410437</v>
      </c>
      <c r="O167">
        <v>1.6</v>
      </c>
    </row>
    <row r="168" spans="1:15" x14ac:dyDescent="0.2">
      <c r="A168" s="90">
        <v>167</v>
      </c>
      <c r="I168" s="90" t="s">
        <v>592</v>
      </c>
      <c r="M168" s="90">
        <v>84.88</v>
      </c>
      <c r="N168">
        <v>1181.7340692423481</v>
      </c>
      <c r="O168">
        <v>1.6</v>
      </c>
    </row>
    <row r="169" spans="1:15" x14ac:dyDescent="0.2">
      <c r="A169" s="90">
        <v>168</v>
      </c>
      <c r="I169" s="90" t="s">
        <v>430</v>
      </c>
      <c r="J169" s="2" t="s">
        <v>310</v>
      </c>
      <c r="K169">
        <v>3</v>
      </c>
      <c r="L169">
        <v>84</v>
      </c>
      <c r="M169">
        <f>(S$19)+(K169-1)*(Q$1)+(L169/100)</f>
        <v>84.88000000000001</v>
      </c>
      <c r="N169">
        <v>1181.7340692423484</v>
      </c>
      <c r="O169">
        <v>1.6</v>
      </c>
    </row>
    <row r="170" spans="1:15" x14ac:dyDescent="0.2">
      <c r="A170" s="90">
        <v>169</v>
      </c>
      <c r="I170" s="90" t="s">
        <v>593</v>
      </c>
      <c r="M170" s="90">
        <v>85</v>
      </c>
      <c r="N170">
        <v>1183.1791269443052</v>
      </c>
      <c r="O170">
        <v>1.6</v>
      </c>
    </row>
    <row r="171" spans="1:15" x14ac:dyDescent="0.2">
      <c r="A171" s="90">
        <v>170</v>
      </c>
      <c r="I171" s="90" t="s">
        <v>594</v>
      </c>
      <c r="M171" s="90">
        <v>85.1</v>
      </c>
      <c r="N171">
        <v>1184.3833416959358</v>
      </c>
      <c r="O171">
        <v>1.6</v>
      </c>
    </row>
    <row r="172" spans="1:15" x14ac:dyDescent="0.2">
      <c r="A172" s="90">
        <v>171</v>
      </c>
      <c r="I172" s="90" t="s">
        <v>595</v>
      </c>
      <c r="M172" s="90">
        <v>85.2</v>
      </c>
      <c r="N172">
        <v>1185.5875564475664</v>
      </c>
      <c r="O172">
        <v>1.6</v>
      </c>
    </row>
    <row r="173" spans="1:15" x14ac:dyDescent="0.2">
      <c r="A173" s="90">
        <v>172</v>
      </c>
      <c r="I173" s="90" t="s">
        <v>596</v>
      </c>
      <c r="M173" s="90">
        <v>85.3</v>
      </c>
      <c r="N173">
        <v>1186.7917711991972</v>
      </c>
      <c r="O173">
        <v>1.6</v>
      </c>
    </row>
    <row r="174" spans="1:15" x14ac:dyDescent="0.2">
      <c r="A174" s="90">
        <v>173</v>
      </c>
      <c r="I174" s="90" t="s">
        <v>597</v>
      </c>
      <c r="M174" s="90">
        <v>85.4</v>
      </c>
      <c r="N174">
        <v>1187.9959859508278</v>
      </c>
      <c r="O174">
        <v>1.6</v>
      </c>
    </row>
    <row r="175" spans="1:15" x14ac:dyDescent="0.2">
      <c r="A175" s="90">
        <v>174</v>
      </c>
      <c r="I175" s="90" t="s">
        <v>598</v>
      </c>
      <c r="M175" s="90">
        <v>85.5</v>
      </c>
      <c r="N175">
        <v>1189.2002007024587</v>
      </c>
      <c r="O175">
        <v>1.6</v>
      </c>
    </row>
    <row r="176" spans="1:15" x14ac:dyDescent="0.2">
      <c r="A176" s="90">
        <v>175</v>
      </c>
      <c r="I176" s="90" t="s">
        <v>599</v>
      </c>
      <c r="M176" s="90">
        <v>85.6</v>
      </c>
      <c r="N176">
        <v>1190.4044154540893</v>
      </c>
      <c r="O176">
        <v>1.6</v>
      </c>
    </row>
    <row r="177" spans="1:15" x14ac:dyDescent="0.2">
      <c r="A177" s="90">
        <v>176</v>
      </c>
      <c r="I177" s="90" t="s">
        <v>600</v>
      </c>
      <c r="M177" s="90">
        <v>85.7</v>
      </c>
      <c r="N177">
        <v>1191.6086302057201</v>
      </c>
      <c r="O177">
        <v>1.6</v>
      </c>
    </row>
    <row r="178" spans="1:15" x14ac:dyDescent="0.2">
      <c r="A178" s="90">
        <v>177</v>
      </c>
      <c r="I178" s="90" t="s">
        <v>601</v>
      </c>
      <c r="M178" s="90">
        <v>85.8</v>
      </c>
      <c r="N178">
        <v>1192.8128449573508</v>
      </c>
      <c r="O178">
        <v>1.6</v>
      </c>
    </row>
    <row r="179" spans="1:15" x14ac:dyDescent="0.2">
      <c r="A179" s="90">
        <v>178</v>
      </c>
      <c r="I179" s="90" t="s">
        <v>432</v>
      </c>
      <c r="J179" s="2" t="s">
        <v>310</v>
      </c>
      <c r="K179">
        <v>4</v>
      </c>
      <c r="L179">
        <v>27</v>
      </c>
      <c r="M179">
        <f>(S$19)+(K179-1)*(Q$1)+(L179/100)</f>
        <v>85.81</v>
      </c>
      <c r="N179">
        <v>1192.9332664325138</v>
      </c>
      <c r="O179">
        <v>1.6</v>
      </c>
    </row>
    <row r="180" spans="1:15" x14ac:dyDescent="0.2">
      <c r="A180" s="90">
        <v>179</v>
      </c>
      <c r="I180" s="90" t="s">
        <v>602</v>
      </c>
      <c r="M180" s="90">
        <v>85.9</v>
      </c>
      <c r="N180">
        <v>1194.0170597089814</v>
      </c>
      <c r="O180">
        <v>1.6</v>
      </c>
    </row>
    <row r="181" spans="1:15" x14ac:dyDescent="0.2">
      <c r="A181" s="90">
        <v>180</v>
      </c>
      <c r="I181" s="90" t="s">
        <v>518</v>
      </c>
      <c r="M181" s="90">
        <v>86</v>
      </c>
      <c r="N181">
        <v>1195.2212744606122</v>
      </c>
      <c r="O181">
        <v>1.6</v>
      </c>
    </row>
    <row r="182" spans="1:15" x14ac:dyDescent="0.2">
      <c r="A182" s="90">
        <v>181</v>
      </c>
      <c r="I182" s="90" t="s">
        <v>519</v>
      </c>
      <c r="M182" s="90">
        <v>86.1</v>
      </c>
      <c r="N182">
        <v>1196.4254892122428</v>
      </c>
      <c r="O182">
        <v>1.6</v>
      </c>
    </row>
    <row r="183" spans="1:15" x14ac:dyDescent="0.2">
      <c r="A183" s="90">
        <v>182</v>
      </c>
      <c r="I183" s="90" t="s">
        <v>520</v>
      </c>
      <c r="M183" s="90">
        <v>86.2</v>
      </c>
      <c r="N183">
        <v>1197.6297039638735</v>
      </c>
      <c r="O183">
        <v>1.6</v>
      </c>
    </row>
    <row r="184" spans="1:15" x14ac:dyDescent="0.2">
      <c r="A184" s="90">
        <v>183</v>
      </c>
      <c r="I184" s="90" t="s">
        <v>521</v>
      </c>
      <c r="M184" s="90">
        <v>86.3</v>
      </c>
      <c r="N184">
        <v>1198.8339187155043</v>
      </c>
      <c r="O184">
        <v>1.6</v>
      </c>
    </row>
    <row r="185" spans="1:15" x14ac:dyDescent="0.2">
      <c r="A185" s="90">
        <v>184</v>
      </c>
      <c r="I185" s="90" t="s">
        <v>523</v>
      </c>
      <c r="M185" s="90">
        <v>86.38</v>
      </c>
      <c r="N185">
        <v>1199.7972905168087</v>
      </c>
      <c r="O185">
        <v>1.6</v>
      </c>
    </row>
    <row r="186" spans="1:15" x14ac:dyDescent="0.2">
      <c r="A186" s="90">
        <v>185</v>
      </c>
      <c r="I186" s="90" t="s">
        <v>522</v>
      </c>
      <c r="M186" s="90">
        <v>86.5</v>
      </c>
      <c r="N186">
        <v>1201.2423482187658</v>
      </c>
      <c r="O186">
        <v>1.6</v>
      </c>
    </row>
    <row r="187" spans="1:15" x14ac:dyDescent="0.2">
      <c r="A187" s="90">
        <v>186</v>
      </c>
      <c r="I187" s="90" t="s">
        <v>436</v>
      </c>
      <c r="J187" s="2" t="s">
        <v>310</v>
      </c>
      <c r="K187">
        <v>4</v>
      </c>
      <c r="L187">
        <v>104</v>
      </c>
      <c r="M187">
        <f>(S$19)+(K187-1)*(Q$1)+(L187/100)</f>
        <v>86.580000000000013</v>
      </c>
      <c r="N187">
        <v>1202.2057200200704</v>
      </c>
      <c r="O187">
        <v>1.6</v>
      </c>
    </row>
    <row r="188" spans="1:15" x14ac:dyDescent="0.2">
      <c r="A188" s="90">
        <v>187</v>
      </c>
      <c r="I188" s="90" t="s">
        <v>524</v>
      </c>
      <c r="M188" s="90">
        <v>86.6</v>
      </c>
      <c r="N188">
        <v>1202.4465629703964</v>
      </c>
      <c r="O188">
        <v>1.6</v>
      </c>
    </row>
    <row r="189" spans="1:15" x14ac:dyDescent="0.2">
      <c r="A189" s="90">
        <v>188</v>
      </c>
      <c r="I189" s="90" t="s">
        <v>525</v>
      </c>
      <c r="M189" s="90">
        <v>86.7</v>
      </c>
      <c r="N189">
        <v>1203.6507777220272</v>
      </c>
      <c r="O189">
        <v>1.6</v>
      </c>
    </row>
    <row r="190" spans="1:15" x14ac:dyDescent="0.2">
      <c r="A190" s="90">
        <v>189</v>
      </c>
      <c r="I190" s="90" t="s">
        <v>526</v>
      </c>
      <c r="M190" s="90">
        <v>86.8</v>
      </c>
      <c r="N190">
        <v>1204.8549924736578</v>
      </c>
      <c r="O190">
        <v>1.6</v>
      </c>
    </row>
    <row r="191" spans="1:15" x14ac:dyDescent="0.2">
      <c r="A191" s="90">
        <v>190</v>
      </c>
      <c r="I191" s="90" t="s">
        <v>527</v>
      </c>
      <c r="M191" s="90">
        <v>86.9</v>
      </c>
      <c r="N191">
        <v>1206.0592072252884</v>
      </c>
      <c r="O191">
        <v>1.6</v>
      </c>
    </row>
    <row r="192" spans="1:15" x14ac:dyDescent="0.2">
      <c r="A192" s="90">
        <v>191</v>
      </c>
      <c r="I192" s="90" t="s">
        <v>528</v>
      </c>
      <c r="M192" s="90">
        <v>87</v>
      </c>
      <c r="N192">
        <v>1207.2634219769193</v>
      </c>
      <c r="O192">
        <v>1.6</v>
      </c>
    </row>
    <row r="193" spans="1:15" x14ac:dyDescent="0.2">
      <c r="A193" s="90">
        <v>192</v>
      </c>
      <c r="I193" s="90" t="s">
        <v>529</v>
      </c>
      <c r="M193" s="90">
        <v>87.1</v>
      </c>
      <c r="N193">
        <v>1208.4676367285499</v>
      </c>
      <c r="O193">
        <v>1.6</v>
      </c>
    </row>
    <row r="194" spans="1:15" x14ac:dyDescent="0.2">
      <c r="A194" s="90">
        <v>193</v>
      </c>
      <c r="I194" s="90" t="s">
        <v>530</v>
      </c>
      <c r="M194" s="90">
        <v>87.2</v>
      </c>
      <c r="N194">
        <v>1209.6718514801805</v>
      </c>
      <c r="O194">
        <v>1.6</v>
      </c>
    </row>
    <row r="195" spans="1:15" x14ac:dyDescent="0.2">
      <c r="A195" s="90">
        <v>194</v>
      </c>
      <c r="I195" s="90" t="s">
        <v>531</v>
      </c>
      <c r="M195" s="90">
        <v>87.3</v>
      </c>
      <c r="N195">
        <v>1210.8760662318114</v>
      </c>
      <c r="O195">
        <v>1.6</v>
      </c>
    </row>
    <row r="196" spans="1:15" x14ac:dyDescent="0.2">
      <c r="A196" s="90">
        <v>195</v>
      </c>
      <c r="I196" s="92" t="s">
        <v>322</v>
      </c>
      <c r="M196" s="92">
        <v>87.3</v>
      </c>
      <c r="N196">
        <v>1210.8760662318114</v>
      </c>
      <c r="O196">
        <v>1.6</v>
      </c>
    </row>
    <row r="197" spans="1:15" x14ac:dyDescent="0.2">
      <c r="A197" s="90">
        <v>196</v>
      </c>
      <c r="I197" s="90" t="s">
        <v>425</v>
      </c>
      <c r="J197" s="2" t="s">
        <v>310</v>
      </c>
      <c r="K197">
        <v>5</v>
      </c>
      <c r="L197">
        <v>31</v>
      </c>
      <c r="M197">
        <f>(S$19)+(K197-1)*(Q$1)+(L197/100)</f>
        <v>87.350000000000009</v>
      </c>
      <c r="N197">
        <v>1211.4781736076268</v>
      </c>
      <c r="O197">
        <v>1.6</v>
      </c>
    </row>
    <row r="198" spans="1:15" x14ac:dyDescent="0.2">
      <c r="A198" s="90">
        <v>197</v>
      </c>
      <c r="I198" s="90" t="s">
        <v>532</v>
      </c>
      <c r="M198" s="90">
        <v>87.4</v>
      </c>
      <c r="N198">
        <v>1212.0802809834422</v>
      </c>
      <c r="O198">
        <v>1.6</v>
      </c>
    </row>
    <row r="199" spans="1:15" x14ac:dyDescent="0.2">
      <c r="A199" s="90">
        <v>198</v>
      </c>
      <c r="I199" s="90" t="s">
        <v>533</v>
      </c>
      <c r="M199" s="90">
        <v>87.5</v>
      </c>
      <c r="N199">
        <v>1213.2844957350728</v>
      </c>
      <c r="O199">
        <v>1.6</v>
      </c>
    </row>
    <row r="200" spans="1:15" x14ac:dyDescent="0.2">
      <c r="A200" s="90">
        <v>199</v>
      </c>
      <c r="I200" s="90" t="s">
        <v>534</v>
      </c>
      <c r="M200" s="90">
        <v>87.6</v>
      </c>
      <c r="N200">
        <v>1214.4887104867034</v>
      </c>
      <c r="O200">
        <v>1.6</v>
      </c>
    </row>
    <row r="201" spans="1:15" x14ac:dyDescent="0.2">
      <c r="A201" s="90">
        <v>200</v>
      </c>
      <c r="I201" s="90" t="s">
        <v>535</v>
      </c>
      <c r="M201" s="90">
        <v>87.7</v>
      </c>
      <c r="N201">
        <v>1215.6929252383343</v>
      </c>
      <c r="O201">
        <v>1.6</v>
      </c>
    </row>
    <row r="202" spans="1:15" x14ac:dyDescent="0.2">
      <c r="A202" s="90">
        <v>201</v>
      </c>
      <c r="I202" s="90" t="s">
        <v>536</v>
      </c>
      <c r="M202" s="90">
        <v>87.8</v>
      </c>
      <c r="N202">
        <v>1216.8971399899649</v>
      </c>
      <c r="O202">
        <v>1.6</v>
      </c>
    </row>
    <row r="203" spans="1:15" x14ac:dyDescent="0.2">
      <c r="A203" s="90">
        <v>202</v>
      </c>
      <c r="I203" s="90" t="s">
        <v>80</v>
      </c>
      <c r="M203" s="90">
        <v>87.88</v>
      </c>
      <c r="N203">
        <v>1217.8605117912693</v>
      </c>
      <c r="O203">
        <v>1.6</v>
      </c>
    </row>
    <row r="204" spans="1:15" x14ac:dyDescent="0.2">
      <c r="A204" s="90">
        <v>203</v>
      </c>
      <c r="I204" s="90" t="s">
        <v>537</v>
      </c>
      <c r="M204" s="90">
        <v>88</v>
      </c>
      <c r="N204">
        <v>1219.3055694932264</v>
      </c>
      <c r="O204">
        <v>1.6</v>
      </c>
    </row>
    <row r="205" spans="1:15" x14ac:dyDescent="0.2">
      <c r="A205" s="90">
        <v>204</v>
      </c>
      <c r="I205" s="90" t="s">
        <v>538</v>
      </c>
      <c r="M205" s="90">
        <v>88.1</v>
      </c>
      <c r="N205">
        <v>1220.509784244857</v>
      </c>
      <c r="O205">
        <v>1.6</v>
      </c>
    </row>
    <row r="206" spans="1:15" x14ac:dyDescent="0.2">
      <c r="A206" s="90">
        <v>205</v>
      </c>
      <c r="I206" s="90" t="s">
        <v>426</v>
      </c>
      <c r="J206" s="2" t="s">
        <v>310</v>
      </c>
      <c r="K206">
        <v>5</v>
      </c>
      <c r="L206">
        <v>108</v>
      </c>
      <c r="M206">
        <f>(S$19)+(K206-1)*(Q$1)+(L206/100)</f>
        <v>88.12</v>
      </c>
      <c r="N206">
        <v>1220.7506271951831</v>
      </c>
      <c r="O206">
        <v>1.6</v>
      </c>
    </row>
    <row r="207" spans="1:15" x14ac:dyDescent="0.2">
      <c r="A207" s="90">
        <v>206</v>
      </c>
      <c r="I207" s="90" t="s">
        <v>539</v>
      </c>
      <c r="M207" s="90">
        <v>88.2</v>
      </c>
      <c r="N207">
        <v>1221.7139989964876</v>
      </c>
      <c r="O207">
        <v>1.6</v>
      </c>
    </row>
    <row r="208" spans="1:15" x14ac:dyDescent="0.2">
      <c r="A208" s="90">
        <v>207</v>
      </c>
      <c r="I208" s="90" t="s">
        <v>540</v>
      </c>
      <c r="M208" s="90">
        <v>88.3</v>
      </c>
      <c r="N208">
        <v>1222.9182137481184</v>
      </c>
      <c r="O208">
        <v>1.6</v>
      </c>
    </row>
    <row r="209" spans="1:15" x14ac:dyDescent="0.2">
      <c r="A209" s="90">
        <v>208</v>
      </c>
      <c r="I209" s="90" t="s">
        <v>541</v>
      </c>
      <c r="M209" s="90">
        <v>88.4</v>
      </c>
      <c r="N209">
        <v>1224.1224284997493</v>
      </c>
      <c r="O209">
        <v>1.6</v>
      </c>
    </row>
    <row r="210" spans="1:15" x14ac:dyDescent="0.2">
      <c r="A210" s="90">
        <v>209</v>
      </c>
      <c r="I210" s="90" t="s">
        <v>542</v>
      </c>
      <c r="M210" s="90">
        <v>88.5</v>
      </c>
      <c r="N210">
        <v>1225.3266432513799</v>
      </c>
      <c r="O210">
        <v>1.6</v>
      </c>
    </row>
    <row r="211" spans="1:15" x14ac:dyDescent="0.2">
      <c r="A211" s="90">
        <v>210</v>
      </c>
      <c r="I211" s="90" t="s">
        <v>543</v>
      </c>
      <c r="M211" s="90">
        <v>88.6</v>
      </c>
      <c r="N211">
        <v>1226.5308580030105</v>
      </c>
      <c r="O211">
        <v>1.6</v>
      </c>
    </row>
    <row r="212" spans="1:15" x14ac:dyDescent="0.2">
      <c r="A212" s="90">
        <v>211</v>
      </c>
      <c r="I212" s="90" t="s">
        <v>544</v>
      </c>
      <c r="M212" s="90">
        <v>88.7</v>
      </c>
      <c r="N212">
        <v>1227.7350727546414</v>
      </c>
      <c r="O212">
        <v>1.6</v>
      </c>
    </row>
    <row r="213" spans="1:15" x14ac:dyDescent="0.2">
      <c r="A213" s="90">
        <v>212</v>
      </c>
      <c r="I213" s="92" t="s">
        <v>81</v>
      </c>
      <c r="M213" s="92">
        <v>88.8</v>
      </c>
      <c r="N213">
        <v>1228.939287506272</v>
      </c>
      <c r="O213">
        <v>1.6</v>
      </c>
    </row>
    <row r="214" spans="1:15" x14ac:dyDescent="0.2">
      <c r="A214" s="90">
        <v>213</v>
      </c>
      <c r="I214" s="90" t="s">
        <v>545</v>
      </c>
      <c r="M214" s="90">
        <v>88.9</v>
      </c>
      <c r="N214">
        <v>1230.1435022579026</v>
      </c>
      <c r="O214">
        <v>1.6</v>
      </c>
    </row>
    <row r="215" spans="1:15" x14ac:dyDescent="0.2">
      <c r="A215" s="90">
        <v>214</v>
      </c>
      <c r="I215" s="90" t="s">
        <v>434</v>
      </c>
      <c r="J215" s="2" t="s">
        <v>310</v>
      </c>
      <c r="K215">
        <v>6</v>
      </c>
      <c r="L215">
        <v>42</v>
      </c>
      <c r="M215">
        <f>(S$19)+(K215-1)*(Q$1)+(L215/100)</f>
        <v>88.960000000000008</v>
      </c>
      <c r="N215">
        <v>1230.8660311088811</v>
      </c>
      <c r="O215">
        <v>1.6</v>
      </c>
    </row>
    <row r="216" spans="1:15" x14ac:dyDescent="0.2">
      <c r="A216" s="90">
        <v>215</v>
      </c>
      <c r="I216" s="90" t="s">
        <v>546</v>
      </c>
      <c r="M216" s="90">
        <v>89</v>
      </c>
      <c r="N216">
        <v>1231.3477170095334</v>
      </c>
      <c r="O216">
        <v>1.6</v>
      </c>
    </row>
    <row r="217" spans="1:15" x14ac:dyDescent="0.2">
      <c r="A217" s="90">
        <v>216</v>
      </c>
      <c r="I217" s="90" t="s">
        <v>547</v>
      </c>
      <c r="M217" s="90">
        <v>89.1</v>
      </c>
      <c r="N217">
        <v>1232.551931761164</v>
      </c>
      <c r="O217">
        <v>1.6</v>
      </c>
    </row>
    <row r="218" spans="1:15" x14ac:dyDescent="0.2">
      <c r="A218" s="90">
        <v>217</v>
      </c>
      <c r="I218" s="90" t="s">
        <v>548</v>
      </c>
      <c r="M218" s="90">
        <v>89.2</v>
      </c>
      <c r="N218">
        <v>1233.7561465127949</v>
      </c>
      <c r="O218">
        <v>1.6</v>
      </c>
    </row>
    <row r="219" spans="1:15" x14ac:dyDescent="0.2">
      <c r="A219" s="90">
        <v>218</v>
      </c>
      <c r="I219" s="90" t="s">
        <v>549</v>
      </c>
      <c r="M219" s="90">
        <v>89.3</v>
      </c>
      <c r="N219">
        <v>1234.9603612644255</v>
      </c>
      <c r="O219">
        <v>1.6</v>
      </c>
    </row>
    <row r="220" spans="1:15" x14ac:dyDescent="0.2">
      <c r="A220" s="90">
        <v>219</v>
      </c>
      <c r="I220" s="90" t="s">
        <v>550</v>
      </c>
      <c r="M220" s="90">
        <v>89.38</v>
      </c>
      <c r="N220">
        <v>1235.9237330657299</v>
      </c>
      <c r="O220">
        <v>1.6</v>
      </c>
    </row>
    <row r="221" spans="1:15" x14ac:dyDescent="0.2">
      <c r="A221" s="90">
        <v>220</v>
      </c>
      <c r="I221" s="90" t="s">
        <v>437</v>
      </c>
      <c r="J221" s="2" t="s">
        <v>310</v>
      </c>
      <c r="K221">
        <v>6</v>
      </c>
      <c r="L221">
        <v>108</v>
      </c>
      <c r="M221">
        <f>(S$19)+(K221-1)*(Q$1)+(L221/100)</f>
        <v>89.62</v>
      </c>
      <c r="N221">
        <v>1238.8138484696437</v>
      </c>
      <c r="O221">
        <v>1.6</v>
      </c>
    </row>
    <row r="222" spans="1:15" x14ac:dyDescent="0.2">
      <c r="A222" s="90">
        <v>221</v>
      </c>
      <c r="I222" s="90" t="s">
        <v>441</v>
      </c>
      <c r="J222" s="2" t="s">
        <v>306</v>
      </c>
      <c r="K222">
        <v>1</v>
      </c>
      <c r="L222">
        <v>45</v>
      </c>
      <c r="M222">
        <f t="shared" ref="M222:M233" si="7">(S$20)+(K222-1)*(Q$1)+(L222/100)</f>
        <v>91.06</v>
      </c>
      <c r="N222">
        <v>1256.1545408931258</v>
      </c>
      <c r="O222">
        <v>1.6</v>
      </c>
    </row>
    <row r="223" spans="1:15" x14ac:dyDescent="0.2">
      <c r="A223" s="90">
        <v>222</v>
      </c>
      <c r="I223" s="90" t="s">
        <v>610</v>
      </c>
      <c r="J223" s="2" t="s">
        <v>306</v>
      </c>
      <c r="K223">
        <v>1</v>
      </c>
      <c r="L223">
        <v>125</v>
      </c>
      <c r="M223">
        <f t="shared" si="7"/>
        <v>91.86</v>
      </c>
      <c r="N223">
        <v>1265.7882589061714</v>
      </c>
      <c r="O223">
        <v>1.6</v>
      </c>
    </row>
    <row r="224" spans="1:15" x14ac:dyDescent="0.2">
      <c r="A224" s="90">
        <v>223</v>
      </c>
      <c r="I224" s="90" t="s">
        <v>446</v>
      </c>
      <c r="J224" s="2" t="s">
        <v>306</v>
      </c>
      <c r="K224">
        <v>2</v>
      </c>
      <c r="L224">
        <v>21</v>
      </c>
      <c r="M224">
        <f t="shared" si="7"/>
        <v>92.32</v>
      </c>
      <c r="N224">
        <v>1271.3276467636726</v>
      </c>
      <c r="O224">
        <v>1.6</v>
      </c>
    </row>
    <row r="225" spans="1:15" x14ac:dyDescent="0.2">
      <c r="A225" s="90">
        <v>224</v>
      </c>
      <c r="I225" s="90" t="s">
        <v>450</v>
      </c>
      <c r="J225" s="2" t="s">
        <v>306</v>
      </c>
      <c r="K225">
        <v>2</v>
      </c>
      <c r="L225">
        <v>54</v>
      </c>
      <c r="M225">
        <f t="shared" si="7"/>
        <v>92.65</v>
      </c>
      <c r="N225">
        <v>1275.3015554440542</v>
      </c>
      <c r="O225">
        <v>1.6</v>
      </c>
    </row>
    <row r="226" spans="1:15" x14ac:dyDescent="0.2">
      <c r="A226" s="90">
        <v>225</v>
      </c>
      <c r="I226" s="90" t="s">
        <v>440</v>
      </c>
      <c r="J226" s="2" t="s">
        <v>306</v>
      </c>
      <c r="K226">
        <v>2</v>
      </c>
      <c r="L226">
        <v>74</v>
      </c>
      <c r="M226">
        <f t="shared" si="7"/>
        <v>92.85</v>
      </c>
      <c r="N226">
        <v>1277.7099849473154</v>
      </c>
      <c r="O226">
        <v>1.6</v>
      </c>
    </row>
    <row r="227" spans="1:15" x14ac:dyDescent="0.2">
      <c r="A227" s="90">
        <v>226</v>
      </c>
      <c r="I227" s="90" t="s">
        <v>449</v>
      </c>
      <c r="J227" s="2" t="s">
        <v>306</v>
      </c>
      <c r="K227">
        <v>2</v>
      </c>
      <c r="L227">
        <v>88</v>
      </c>
      <c r="M227">
        <f t="shared" si="7"/>
        <v>92.99</v>
      </c>
      <c r="N227">
        <v>1279.3958855995984</v>
      </c>
      <c r="O227">
        <v>1.6</v>
      </c>
    </row>
    <row r="228" spans="1:15" x14ac:dyDescent="0.2">
      <c r="A228" s="90">
        <v>227</v>
      </c>
      <c r="I228" s="90" t="s">
        <v>444</v>
      </c>
      <c r="J228" s="2" t="s">
        <v>306</v>
      </c>
      <c r="K228">
        <v>2</v>
      </c>
      <c r="L228">
        <v>122</v>
      </c>
      <c r="M228">
        <f t="shared" si="7"/>
        <v>93.33</v>
      </c>
      <c r="N228">
        <v>1283.490215755143</v>
      </c>
      <c r="O228">
        <v>1.6</v>
      </c>
    </row>
    <row r="229" spans="1:15" x14ac:dyDescent="0.2">
      <c r="A229" s="90">
        <v>228</v>
      </c>
      <c r="I229" s="90" t="s">
        <v>445</v>
      </c>
      <c r="J229" s="2" t="s">
        <v>306</v>
      </c>
      <c r="K229">
        <v>3</v>
      </c>
      <c r="L229">
        <v>6</v>
      </c>
      <c r="M229">
        <f t="shared" si="7"/>
        <v>93.67</v>
      </c>
      <c r="N229">
        <v>1287.5845459106874</v>
      </c>
      <c r="O229">
        <v>1.6</v>
      </c>
    </row>
    <row r="230" spans="1:15" x14ac:dyDescent="0.2">
      <c r="A230" s="90">
        <v>229</v>
      </c>
      <c r="I230" s="90" t="s">
        <v>442</v>
      </c>
      <c r="J230" s="2" t="s">
        <v>306</v>
      </c>
      <c r="K230">
        <v>3</v>
      </c>
      <c r="L230">
        <v>23</v>
      </c>
      <c r="M230">
        <f t="shared" si="7"/>
        <v>93.84</v>
      </c>
      <c r="N230">
        <v>1289.6317109884596</v>
      </c>
      <c r="O230">
        <v>1.6</v>
      </c>
    </row>
    <row r="231" spans="1:15" x14ac:dyDescent="0.2">
      <c r="A231" s="90">
        <v>230</v>
      </c>
      <c r="I231" s="90" t="s">
        <v>447</v>
      </c>
      <c r="J231" s="2" t="s">
        <v>306</v>
      </c>
      <c r="K231">
        <v>3</v>
      </c>
      <c r="L231">
        <v>40</v>
      </c>
      <c r="M231">
        <f t="shared" si="7"/>
        <v>94.01</v>
      </c>
      <c r="N231">
        <v>1291.6788760662319</v>
      </c>
      <c r="O231">
        <v>1.6</v>
      </c>
    </row>
    <row r="232" spans="1:15" x14ac:dyDescent="0.2">
      <c r="A232" s="90">
        <v>231</v>
      </c>
      <c r="I232" s="90" t="s">
        <v>448</v>
      </c>
      <c r="J232" s="2" t="s">
        <v>306</v>
      </c>
      <c r="K232">
        <v>3</v>
      </c>
      <c r="L232">
        <v>74</v>
      </c>
      <c r="M232">
        <f t="shared" si="7"/>
        <v>94.35</v>
      </c>
      <c r="N232">
        <v>1295.773206221776</v>
      </c>
      <c r="O232">
        <v>1.6</v>
      </c>
    </row>
    <row r="233" spans="1:15" x14ac:dyDescent="0.2">
      <c r="A233" s="90">
        <v>232</v>
      </c>
      <c r="I233" s="90" t="s">
        <v>443</v>
      </c>
      <c r="J233" s="2" t="s">
        <v>306</v>
      </c>
      <c r="K233">
        <v>3</v>
      </c>
      <c r="L233">
        <v>122</v>
      </c>
      <c r="M233">
        <f t="shared" si="7"/>
        <v>94.83</v>
      </c>
      <c r="N233">
        <v>1301.5534370296036</v>
      </c>
      <c r="O233">
        <v>1.6</v>
      </c>
    </row>
  </sheetData>
  <sortState xmlns:xlrd2="http://schemas.microsoft.com/office/spreadsheetml/2017/richdata2" ref="I2:M233">
    <sortCondition ref="M2:M233"/>
  </sortState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000"/>
  <sheetViews>
    <sheetView zoomScale="75" zoomScaleNormal="70" workbookViewId="0">
      <selection activeCell="X4" sqref="X4"/>
    </sheetView>
  </sheetViews>
  <sheetFormatPr baseColWidth="10" defaultColWidth="12.6640625" defaultRowHeight="15" customHeight="1" x14ac:dyDescent="0.15"/>
  <cols>
    <col min="1" max="1" width="24.1640625" style="7" customWidth="1"/>
    <col min="2" max="2" width="11" style="7" customWidth="1"/>
    <col min="3" max="3" width="8.33203125" style="7" customWidth="1"/>
    <col min="4" max="4" width="6.33203125" style="7" customWidth="1"/>
    <col min="5" max="5" width="8.33203125" style="7" customWidth="1"/>
    <col min="6" max="6" width="11.83203125" style="7" customWidth="1"/>
    <col min="7" max="7" width="14.1640625" style="8" customWidth="1"/>
    <col min="8" max="10" width="16.33203125" style="7" customWidth="1"/>
    <col min="11" max="16" width="7.6640625" style="3" customWidth="1"/>
    <col min="17" max="17" width="10.5" style="3" customWidth="1"/>
    <col min="18" max="18" width="7.6640625" style="3" customWidth="1"/>
    <col min="19" max="19" width="10.6640625" style="3" customWidth="1"/>
    <col min="20" max="26" width="7.6640625" style="3" customWidth="1"/>
    <col min="27" max="27" width="11.6640625" style="3" customWidth="1"/>
    <col min="28" max="28" width="15.6640625" style="3" customWidth="1"/>
    <col min="29" max="29" width="2" style="9" customWidth="1"/>
    <col min="30" max="30" width="15.33203125" style="9" customWidth="1"/>
    <col min="31" max="31" width="7.6640625" style="9" customWidth="1"/>
    <col min="32" max="32" width="7.6640625" customWidth="1"/>
    <col min="33" max="33" width="25.1640625" customWidth="1"/>
    <col min="34" max="34" width="19.1640625" customWidth="1"/>
    <col min="35" max="35" width="1.83203125" customWidth="1"/>
  </cols>
  <sheetData>
    <row r="1" spans="1:36" s="9" customFormat="1" ht="46" thickBot="1" x14ac:dyDescent="0.25">
      <c r="A1" s="13" t="s">
        <v>106</v>
      </c>
      <c r="B1" s="13" t="s">
        <v>305</v>
      </c>
      <c r="C1" s="13" t="s">
        <v>311</v>
      </c>
      <c r="D1" s="19" t="s">
        <v>312</v>
      </c>
      <c r="E1" s="19" t="s">
        <v>313</v>
      </c>
      <c r="F1" s="19" t="s">
        <v>344</v>
      </c>
      <c r="G1" s="20" t="s">
        <v>345</v>
      </c>
      <c r="H1" s="13" t="s">
        <v>107</v>
      </c>
      <c r="I1" s="13" t="s">
        <v>352</v>
      </c>
      <c r="J1" s="13" t="s">
        <v>346</v>
      </c>
      <c r="K1" s="13" t="s">
        <v>108</v>
      </c>
      <c r="L1" s="13" t="s">
        <v>109</v>
      </c>
      <c r="M1" s="13" t="s">
        <v>110</v>
      </c>
      <c r="N1" s="13" t="s">
        <v>109</v>
      </c>
      <c r="O1" s="13" t="s">
        <v>111</v>
      </c>
      <c r="P1" s="13" t="s">
        <v>109</v>
      </c>
      <c r="Q1" s="13" t="s">
        <v>112</v>
      </c>
      <c r="R1" s="13" t="s">
        <v>109</v>
      </c>
      <c r="S1" s="13" t="s">
        <v>113</v>
      </c>
      <c r="T1" s="13" t="s">
        <v>109</v>
      </c>
      <c r="U1" s="13" t="s">
        <v>114</v>
      </c>
      <c r="V1" s="13" t="s">
        <v>115</v>
      </c>
      <c r="W1" s="13" t="s">
        <v>116</v>
      </c>
      <c r="X1" s="13" t="s">
        <v>117</v>
      </c>
      <c r="Y1" s="13" t="s">
        <v>118</v>
      </c>
      <c r="Z1" s="28" t="s">
        <v>119</v>
      </c>
      <c r="AA1" s="28" t="s">
        <v>120</v>
      </c>
      <c r="AB1" s="28" t="s">
        <v>121</v>
      </c>
      <c r="AC1" s="32"/>
      <c r="AD1" s="21" t="s">
        <v>347</v>
      </c>
      <c r="AE1" s="22"/>
      <c r="AF1" s="22" t="s">
        <v>348</v>
      </c>
      <c r="AG1" s="23" t="s">
        <v>349</v>
      </c>
      <c r="AH1" s="23" t="s">
        <v>350</v>
      </c>
      <c r="AI1" s="35"/>
      <c r="AJ1" s="17" t="s">
        <v>355</v>
      </c>
    </row>
    <row r="2" spans="1:36" s="9" customFormat="1" ht="14" x14ac:dyDescent="0.15">
      <c r="A2" s="7" t="s">
        <v>2</v>
      </c>
      <c r="B2" s="6">
        <v>1302</v>
      </c>
      <c r="C2" s="6" t="s">
        <v>342</v>
      </c>
      <c r="D2" s="7">
        <v>8</v>
      </c>
      <c r="E2" s="7">
        <v>5</v>
      </c>
      <c r="F2" s="7">
        <v>18</v>
      </c>
      <c r="G2" s="8">
        <v>20</v>
      </c>
      <c r="H2" s="7" t="s">
        <v>3</v>
      </c>
      <c r="I2" s="7">
        <f t="shared" ref="I2:I8" si="0">AG$2+(E2-1)*AE$10+(F2/100)</f>
        <v>79.930000000000007</v>
      </c>
      <c r="J2" s="7">
        <v>571.67993527508099</v>
      </c>
      <c r="K2" s="12">
        <v>2.68</v>
      </c>
      <c r="L2" s="12">
        <v>0.01</v>
      </c>
      <c r="M2" s="12">
        <v>72.900000000000006</v>
      </c>
      <c r="N2" s="12">
        <v>0.3</v>
      </c>
      <c r="O2" s="12">
        <v>26.5</v>
      </c>
      <c r="P2" s="12">
        <v>0.1</v>
      </c>
      <c r="Q2" s="12">
        <v>201.3</v>
      </c>
      <c r="R2" s="12">
        <v>0.9</v>
      </c>
      <c r="S2" s="12">
        <v>1.1839999999999999</v>
      </c>
      <c r="T2" s="12">
        <v>6.0000000000000001E-3</v>
      </c>
      <c r="U2" s="12">
        <v>0.70699999999999996</v>
      </c>
      <c r="V2" s="12">
        <v>0.02</v>
      </c>
      <c r="W2" s="12">
        <v>0.03</v>
      </c>
      <c r="X2" s="12">
        <v>0.26</v>
      </c>
      <c r="Y2" s="12">
        <v>1.18</v>
      </c>
      <c r="Z2" s="3" t="s">
        <v>295</v>
      </c>
      <c r="AA2" s="3">
        <v>1.0009399999999999</v>
      </c>
      <c r="AB2" s="3">
        <v>1.576E-2</v>
      </c>
      <c r="AC2" s="33"/>
      <c r="AD2" s="24" t="s">
        <v>309</v>
      </c>
      <c r="AE2" s="24">
        <v>57.1</v>
      </c>
      <c r="AF2" s="24">
        <v>21.1</v>
      </c>
      <c r="AG2" s="24">
        <v>73.75</v>
      </c>
      <c r="AH2" s="24">
        <v>69.2</v>
      </c>
      <c r="AI2" s="35"/>
      <c r="AJ2" s="9" t="s">
        <v>356</v>
      </c>
    </row>
    <row r="3" spans="1:36" s="9" customFormat="1" ht="14" x14ac:dyDescent="0.15">
      <c r="A3" s="7" t="s">
        <v>4</v>
      </c>
      <c r="B3" s="6">
        <v>1302</v>
      </c>
      <c r="C3" s="6" t="s">
        <v>342</v>
      </c>
      <c r="D3" s="7">
        <v>8</v>
      </c>
      <c r="E3" s="7">
        <v>5</v>
      </c>
      <c r="F3" s="7">
        <v>62</v>
      </c>
      <c r="G3" s="8">
        <v>64</v>
      </c>
      <c r="H3" s="7" t="s">
        <v>6</v>
      </c>
      <c r="I3" s="7">
        <f t="shared" si="0"/>
        <v>80.37</v>
      </c>
      <c r="J3" s="7">
        <v>575.19708737864084</v>
      </c>
      <c r="K3" s="12">
        <v>2.69</v>
      </c>
      <c r="L3" s="12">
        <v>0.01</v>
      </c>
      <c r="M3" s="12">
        <v>76.599999999999994</v>
      </c>
      <c r="N3" s="12">
        <v>0.3</v>
      </c>
      <c r="O3" s="12">
        <v>28</v>
      </c>
      <c r="P3" s="12">
        <v>0.1</v>
      </c>
      <c r="Q3" s="12">
        <v>191.3</v>
      </c>
      <c r="R3" s="12">
        <v>0.8</v>
      </c>
      <c r="S3" s="12">
        <v>1.131</v>
      </c>
      <c r="T3" s="12">
        <v>6.0000000000000001E-3</v>
      </c>
      <c r="U3" s="12">
        <v>0.72499999999999998</v>
      </c>
      <c r="V3" s="12">
        <v>0.02</v>
      </c>
      <c r="W3" s="12">
        <v>0.03</v>
      </c>
      <c r="X3" s="12">
        <v>0.25</v>
      </c>
      <c r="Y3" s="12">
        <v>1.1299999999999999</v>
      </c>
      <c r="Z3" s="3" t="s">
        <v>295</v>
      </c>
      <c r="AA3" s="3">
        <v>1.0013300000000001</v>
      </c>
      <c r="AB3" s="3">
        <v>1.584E-2</v>
      </c>
      <c r="AC3" s="34"/>
      <c r="AD3" s="24" t="s">
        <v>310</v>
      </c>
      <c r="AE3" s="24">
        <v>66.599999999999994</v>
      </c>
      <c r="AF3" s="24">
        <v>21.71</v>
      </c>
      <c r="AG3" s="24">
        <v>83.59</v>
      </c>
      <c r="AH3" s="24">
        <v>78.150000000000006</v>
      </c>
      <c r="AI3" s="35"/>
      <c r="AJ3" s="17" t="s">
        <v>357</v>
      </c>
    </row>
    <row r="4" spans="1:36" s="9" customFormat="1" ht="14" x14ac:dyDescent="0.15">
      <c r="A4" s="7" t="s">
        <v>7</v>
      </c>
      <c r="B4" s="6">
        <v>1302</v>
      </c>
      <c r="C4" s="6" t="s">
        <v>342</v>
      </c>
      <c r="D4" s="7">
        <v>8</v>
      </c>
      <c r="E4" s="7">
        <v>5</v>
      </c>
      <c r="F4" s="7">
        <v>106</v>
      </c>
      <c r="G4" s="8">
        <v>108</v>
      </c>
      <c r="H4" s="7" t="s">
        <v>8</v>
      </c>
      <c r="I4" s="7">
        <f t="shared" si="0"/>
        <v>80.81</v>
      </c>
      <c r="J4" s="7">
        <v>578.7142394822007</v>
      </c>
      <c r="K4" s="12">
        <v>2.71</v>
      </c>
      <c r="L4" s="12">
        <v>0.01</v>
      </c>
      <c r="M4" s="12">
        <v>64.8</v>
      </c>
      <c r="N4" s="12">
        <v>0.3</v>
      </c>
      <c r="O4" s="12">
        <v>23.4</v>
      </c>
      <c r="P4" s="12">
        <v>0.1</v>
      </c>
      <c r="Q4" s="12">
        <v>229.8</v>
      </c>
      <c r="R4" s="12">
        <v>1.1000000000000001</v>
      </c>
      <c r="S4" s="12">
        <v>1.21</v>
      </c>
      <c r="T4" s="12">
        <v>7.0000000000000001E-3</v>
      </c>
      <c r="U4" s="12">
        <v>0.745</v>
      </c>
      <c r="V4" s="12">
        <v>0.02</v>
      </c>
      <c r="W4" s="12">
        <v>0.04</v>
      </c>
      <c r="X4" s="12">
        <v>0.28999999999999998</v>
      </c>
      <c r="Y4" s="12">
        <v>1.21</v>
      </c>
      <c r="Z4" s="3" t="s">
        <v>295</v>
      </c>
      <c r="AA4" s="3">
        <v>1.00617</v>
      </c>
      <c r="AB4" s="3">
        <v>1.602E-2</v>
      </c>
      <c r="AC4" s="33"/>
      <c r="AD4" s="24" t="s">
        <v>306</v>
      </c>
      <c r="AE4" s="24">
        <v>76.099999999999994</v>
      </c>
      <c r="AF4" s="24">
        <v>23.68</v>
      </c>
      <c r="AG4" s="24">
        <v>95.25</v>
      </c>
      <c r="AH4" s="24">
        <v>88.3</v>
      </c>
      <c r="AI4" s="35"/>
    </row>
    <row r="5" spans="1:36" s="9" customFormat="1" ht="14" x14ac:dyDescent="0.15">
      <c r="A5" s="7" t="s">
        <v>10</v>
      </c>
      <c r="B5" s="6">
        <v>1302</v>
      </c>
      <c r="C5" s="6" t="s">
        <v>342</v>
      </c>
      <c r="D5" s="7">
        <v>8</v>
      </c>
      <c r="E5" s="7">
        <v>6</v>
      </c>
      <c r="F5" s="7">
        <v>26</v>
      </c>
      <c r="G5" s="8">
        <v>28</v>
      </c>
      <c r="H5" s="7" t="s">
        <v>11</v>
      </c>
      <c r="I5" s="7">
        <f t="shared" si="0"/>
        <v>81.510000000000005</v>
      </c>
      <c r="J5" s="7">
        <v>584.30970873786418</v>
      </c>
      <c r="K5" s="12">
        <v>2.61</v>
      </c>
      <c r="L5" s="12">
        <v>0</v>
      </c>
      <c r="M5" s="12">
        <v>63.1</v>
      </c>
      <c r="N5" s="12">
        <v>0.3</v>
      </c>
      <c r="O5" s="12">
        <v>23.3</v>
      </c>
      <c r="P5" s="12">
        <v>0.1</v>
      </c>
      <c r="Q5" s="12">
        <v>222.8</v>
      </c>
      <c r="R5" s="12">
        <v>1.1000000000000001</v>
      </c>
      <c r="S5" s="12">
        <v>1.016</v>
      </c>
      <c r="T5" s="12">
        <v>5.0000000000000001E-3</v>
      </c>
      <c r="U5" s="12">
        <v>0.751</v>
      </c>
      <c r="V5" s="12">
        <v>0.02</v>
      </c>
      <c r="W5" s="12">
        <v>0.04</v>
      </c>
      <c r="X5" s="12">
        <v>0.3</v>
      </c>
      <c r="Y5" s="12">
        <v>1.01</v>
      </c>
      <c r="Z5" s="3" t="s">
        <v>295</v>
      </c>
      <c r="AA5" s="3">
        <v>1.00379</v>
      </c>
      <c r="AB5" s="3">
        <v>1.542E-2</v>
      </c>
      <c r="AC5" s="34"/>
      <c r="AD5" s="24" t="s">
        <v>307</v>
      </c>
      <c r="AE5" s="24">
        <v>85.6</v>
      </c>
      <c r="AF5" s="24">
        <v>23.68</v>
      </c>
      <c r="AG5" s="24">
        <v>104.75</v>
      </c>
      <c r="AH5" s="24">
        <v>96.71</v>
      </c>
      <c r="AI5" s="35"/>
    </row>
    <row r="6" spans="1:36" s="9" customFormat="1" ht="14" x14ac:dyDescent="0.15">
      <c r="A6" s="7" t="s">
        <v>9</v>
      </c>
      <c r="B6" s="6">
        <v>1302</v>
      </c>
      <c r="C6" s="6" t="s">
        <v>342</v>
      </c>
      <c r="D6" s="7">
        <v>8</v>
      </c>
      <c r="E6" s="7">
        <v>6</v>
      </c>
      <c r="F6" s="7">
        <v>148</v>
      </c>
      <c r="G6" s="8">
        <v>150</v>
      </c>
      <c r="H6" s="7" t="s">
        <v>302</v>
      </c>
      <c r="I6" s="7">
        <f t="shared" si="0"/>
        <v>82.73</v>
      </c>
      <c r="J6" s="7">
        <v>594.06181229773472</v>
      </c>
      <c r="K6" s="12">
        <v>4.3699922600000001</v>
      </c>
      <c r="L6" s="12">
        <v>8.5106299999999999E-3</v>
      </c>
      <c r="M6" s="12">
        <v>65.912221012000003</v>
      </c>
      <c r="N6" s="12">
        <v>0.308552416</v>
      </c>
      <c r="O6" s="12">
        <v>24.050244835000001</v>
      </c>
      <c r="P6" s="12">
        <v>0.13454496399999999</v>
      </c>
      <c r="Q6" s="12">
        <v>361.47989947899998</v>
      </c>
      <c r="R6" s="12">
        <v>2.1098022869999999</v>
      </c>
      <c r="S6" s="12">
        <v>1.1350090159999999</v>
      </c>
      <c r="T6" s="12">
        <v>7.4838769999999999E-3</v>
      </c>
      <c r="U6" s="12">
        <v>0.786708085</v>
      </c>
      <c r="V6" s="12">
        <v>2.098907198</v>
      </c>
      <c r="W6" s="12">
        <v>5.091014E-2</v>
      </c>
      <c r="X6" s="12">
        <v>0.36307856700000002</v>
      </c>
      <c r="Y6" s="12">
        <v>1.131395645</v>
      </c>
      <c r="Z6" s="3" t="s">
        <v>303</v>
      </c>
      <c r="AA6" s="3">
        <v>0.69776000000000005</v>
      </c>
      <c r="AB6" s="3">
        <v>1.8200000000000001E-2</v>
      </c>
      <c r="AC6" s="33"/>
      <c r="AD6" s="24" t="s">
        <v>308</v>
      </c>
      <c r="AE6" s="24">
        <v>95.1</v>
      </c>
      <c r="AF6" s="24">
        <v>23.68</v>
      </c>
      <c r="AG6" s="24">
        <v>114.25</v>
      </c>
      <c r="AH6" s="24">
        <v>105.12</v>
      </c>
      <c r="AI6" s="35"/>
    </row>
    <row r="7" spans="1:36" s="9" customFormat="1" ht="14" x14ac:dyDescent="0.15">
      <c r="A7" s="7" t="s">
        <v>9</v>
      </c>
      <c r="B7" s="6">
        <v>1302</v>
      </c>
      <c r="C7" s="6" t="s">
        <v>342</v>
      </c>
      <c r="D7" s="7">
        <v>8</v>
      </c>
      <c r="E7" s="7">
        <v>6</v>
      </c>
      <c r="F7" s="7">
        <v>148</v>
      </c>
      <c r="G7" s="8">
        <v>150</v>
      </c>
      <c r="H7" s="7" t="s">
        <v>296</v>
      </c>
      <c r="I7" s="7">
        <f t="shared" si="0"/>
        <v>82.73</v>
      </c>
      <c r="J7" s="7">
        <v>594.06181229773472</v>
      </c>
      <c r="K7" s="12">
        <v>2.52</v>
      </c>
      <c r="L7" s="12">
        <v>0</v>
      </c>
      <c r="M7" s="12">
        <v>63.4</v>
      </c>
      <c r="N7" s="12">
        <v>0.3</v>
      </c>
      <c r="O7" s="12">
        <v>22.7</v>
      </c>
      <c r="P7" s="12">
        <v>0.1</v>
      </c>
      <c r="Q7" s="12">
        <v>220.5</v>
      </c>
      <c r="R7" s="12">
        <v>1.1000000000000001</v>
      </c>
      <c r="S7" s="12">
        <v>1.2969999999999999</v>
      </c>
      <c r="T7" s="12">
        <v>7.0000000000000001E-3</v>
      </c>
      <c r="U7" s="12">
        <v>0.75</v>
      </c>
      <c r="V7" s="12">
        <v>0.02</v>
      </c>
      <c r="W7" s="12">
        <v>0.03</v>
      </c>
      <c r="X7" s="12">
        <v>0.28999999999999998</v>
      </c>
      <c r="Y7" s="12">
        <v>1.29</v>
      </c>
      <c r="Z7" s="3" t="s">
        <v>295</v>
      </c>
      <c r="AA7" s="3">
        <v>1.0420799999999999</v>
      </c>
      <c r="AB7" s="3">
        <v>1.541E-2</v>
      </c>
      <c r="AC7" s="33"/>
      <c r="AD7" s="24" t="s">
        <v>351</v>
      </c>
      <c r="AE7" s="24">
        <v>104.6</v>
      </c>
      <c r="AF7" s="24">
        <v>23.68</v>
      </c>
      <c r="AG7" s="24">
        <v>123.75</v>
      </c>
      <c r="AH7" s="24">
        <v>113.52</v>
      </c>
      <c r="AI7" s="35"/>
    </row>
    <row r="8" spans="1:36" s="9" customFormat="1" ht="14" x14ac:dyDescent="0.15">
      <c r="A8" s="7" t="s">
        <v>279</v>
      </c>
      <c r="B8" s="6">
        <v>1302</v>
      </c>
      <c r="C8" s="6" t="s">
        <v>342</v>
      </c>
      <c r="D8" s="7">
        <v>8</v>
      </c>
      <c r="E8" s="7">
        <v>7</v>
      </c>
      <c r="F8" s="7">
        <v>19</v>
      </c>
      <c r="G8" s="8">
        <v>21</v>
      </c>
      <c r="H8" s="7" t="s">
        <v>1</v>
      </c>
      <c r="I8" s="7">
        <f t="shared" si="0"/>
        <v>82.94</v>
      </c>
      <c r="J8" s="7">
        <v>595.74045307443362</v>
      </c>
      <c r="K8" s="12">
        <v>4.3555727270000002</v>
      </c>
      <c r="L8" s="12">
        <v>8.4824979999999998E-3</v>
      </c>
      <c r="M8" s="12">
        <v>47.508158492</v>
      </c>
      <c r="N8" s="12">
        <v>0.26352223499999999</v>
      </c>
      <c r="O8" s="12">
        <v>17.190087051999999</v>
      </c>
      <c r="P8" s="12">
        <v>0.128280119</v>
      </c>
      <c r="Q8" s="12">
        <v>504.06922219400002</v>
      </c>
      <c r="R8" s="12">
        <v>3.8220868459999999</v>
      </c>
      <c r="S8" s="12">
        <v>1.208092443</v>
      </c>
      <c r="T8" s="12">
        <v>9.9687160000000007E-3</v>
      </c>
      <c r="U8" s="12">
        <v>0.85833984100000005</v>
      </c>
      <c r="V8" s="12">
        <v>2.098907198</v>
      </c>
      <c r="W8" s="12">
        <v>6.6697486E-2</v>
      </c>
      <c r="X8" s="12">
        <v>0.50629849999999998</v>
      </c>
      <c r="Y8" s="12">
        <v>1.203053741</v>
      </c>
      <c r="Z8" s="3" t="s">
        <v>303</v>
      </c>
      <c r="AA8" s="3">
        <v>0.70006999999999997</v>
      </c>
      <c r="AB8" s="3">
        <v>1.8440000000000002E-2</v>
      </c>
      <c r="AC8" s="33"/>
      <c r="AD8" s="10"/>
      <c r="AE8" s="10"/>
      <c r="AI8" s="35"/>
    </row>
    <row r="9" spans="1:36" s="9" customFormat="1" ht="14" x14ac:dyDescent="0.15">
      <c r="A9" s="7" t="s">
        <v>284</v>
      </c>
      <c r="B9" s="6">
        <v>1302</v>
      </c>
      <c r="C9" s="6" t="s">
        <v>342</v>
      </c>
      <c r="D9" s="7">
        <v>9</v>
      </c>
      <c r="E9" s="7">
        <v>3</v>
      </c>
      <c r="F9" s="7">
        <v>26</v>
      </c>
      <c r="G9" s="8">
        <v>28</v>
      </c>
      <c r="H9" s="7" t="s">
        <v>15</v>
      </c>
      <c r="I9" s="7">
        <f>AG$3+(E9-1)*AE$10+(F9/100)</f>
        <v>86.850000000000009</v>
      </c>
      <c r="J9" s="7">
        <v>626.73529411764719</v>
      </c>
      <c r="K9" s="12">
        <v>1.44</v>
      </c>
      <c r="L9" s="12">
        <v>0.01</v>
      </c>
      <c r="M9" s="12">
        <v>36.6</v>
      </c>
      <c r="N9" s="12">
        <v>0.2</v>
      </c>
      <c r="O9" s="12">
        <v>12.2</v>
      </c>
      <c r="P9" s="12">
        <v>0.1</v>
      </c>
      <c r="Q9" s="12">
        <v>233.4</v>
      </c>
      <c r="R9" s="12">
        <v>2.1</v>
      </c>
      <c r="S9" s="12">
        <v>1.929</v>
      </c>
      <c r="T9" s="12">
        <v>1.7000000000000001E-2</v>
      </c>
      <c r="U9" s="12">
        <v>0.81200000000000006</v>
      </c>
      <c r="V9" s="12">
        <v>3.34</v>
      </c>
      <c r="W9" s="12">
        <v>0.04</v>
      </c>
      <c r="X9" s="12">
        <v>0.48</v>
      </c>
      <c r="Y9" s="12">
        <v>1.93</v>
      </c>
      <c r="Z9" s="3" t="s">
        <v>285</v>
      </c>
      <c r="AA9" s="3">
        <v>0.90032000000000001</v>
      </c>
      <c r="AB9" s="3">
        <v>2.009E-2</v>
      </c>
      <c r="AC9" s="33"/>
      <c r="AD9" s="10"/>
      <c r="AE9" s="10"/>
      <c r="AI9" s="35"/>
    </row>
    <row r="10" spans="1:36" s="9" customFormat="1" ht="16" x14ac:dyDescent="0.2">
      <c r="A10" s="7" t="s">
        <v>12</v>
      </c>
      <c r="B10" s="6">
        <v>1302</v>
      </c>
      <c r="C10" s="6" t="s">
        <v>342</v>
      </c>
      <c r="D10" s="7">
        <v>9</v>
      </c>
      <c r="E10" s="7">
        <v>3</v>
      </c>
      <c r="F10" s="7">
        <v>104</v>
      </c>
      <c r="G10" s="8">
        <v>106</v>
      </c>
      <c r="H10" s="7" t="s">
        <v>13</v>
      </c>
      <c r="I10" s="7">
        <f>AG$3+(E10-1)*AE$10+(F10/100)</f>
        <v>87.63000000000001</v>
      </c>
      <c r="J10" s="7">
        <v>632.70000000000016</v>
      </c>
      <c r="K10" s="12">
        <v>2.61</v>
      </c>
      <c r="L10" s="12">
        <v>0</v>
      </c>
      <c r="M10" s="12">
        <v>44.6</v>
      </c>
      <c r="N10" s="12">
        <v>0.2</v>
      </c>
      <c r="O10" s="12">
        <v>16.2</v>
      </c>
      <c r="P10" s="12">
        <v>0.1</v>
      </c>
      <c r="Q10" s="12">
        <v>319.2</v>
      </c>
      <c r="R10" s="12">
        <v>1.9</v>
      </c>
      <c r="S10" s="12">
        <v>1.157</v>
      </c>
      <c r="T10" s="12">
        <v>8.0000000000000002E-3</v>
      </c>
      <c r="U10" s="12">
        <v>0.81899999999999995</v>
      </c>
      <c r="V10" s="12">
        <v>0.02</v>
      </c>
      <c r="W10" s="12">
        <v>0.05</v>
      </c>
      <c r="X10" s="12">
        <v>0.42</v>
      </c>
      <c r="Y10" s="12">
        <v>1.1499999999999999</v>
      </c>
      <c r="Z10" s="3" t="s">
        <v>295</v>
      </c>
      <c r="AA10" s="3">
        <v>1.0016099999999999</v>
      </c>
      <c r="AB10" s="3">
        <v>1.5350000000000001E-2</v>
      </c>
      <c r="AC10" s="33"/>
      <c r="AD10" s="25" t="s">
        <v>353</v>
      </c>
      <c r="AE10" s="25">
        <v>1.5</v>
      </c>
      <c r="AI10" s="35"/>
    </row>
    <row r="11" spans="1:36" s="9" customFormat="1" ht="16" x14ac:dyDescent="0.2">
      <c r="A11" s="7" t="s">
        <v>286</v>
      </c>
      <c r="B11" s="6">
        <v>1302</v>
      </c>
      <c r="C11" s="6" t="s">
        <v>342</v>
      </c>
      <c r="D11" s="7">
        <v>9</v>
      </c>
      <c r="E11" s="7">
        <v>4</v>
      </c>
      <c r="F11" s="7">
        <v>20</v>
      </c>
      <c r="G11" s="8">
        <v>22</v>
      </c>
      <c r="H11" s="7" t="s">
        <v>17</v>
      </c>
      <c r="I11" s="7">
        <f>AG$3+(E11-1)*AE$10+(F11/100)</f>
        <v>88.29</v>
      </c>
      <c r="J11" s="7">
        <v>637.74705882352953</v>
      </c>
      <c r="K11" s="12">
        <v>3.72</v>
      </c>
      <c r="L11" s="12">
        <v>0.01</v>
      </c>
      <c r="M11" s="12">
        <v>78</v>
      </c>
      <c r="N11" s="12">
        <v>0.3</v>
      </c>
      <c r="O11" s="12">
        <v>28.8</v>
      </c>
      <c r="P11" s="12">
        <v>0.1</v>
      </c>
      <c r="Q11" s="12">
        <v>256.60000000000002</v>
      </c>
      <c r="R11" s="12">
        <v>1.2</v>
      </c>
      <c r="S11" s="12">
        <v>1.03</v>
      </c>
      <c r="T11" s="12">
        <v>6.0000000000000001E-3</v>
      </c>
      <c r="U11" s="12">
        <v>0.64200000000000002</v>
      </c>
      <c r="V11" s="12">
        <v>1.29</v>
      </c>
      <c r="W11" s="12">
        <v>0.03</v>
      </c>
      <c r="X11" s="12">
        <v>0.2</v>
      </c>
      <c r="Y11" s="12">
        <v>1.03</v>
      </c>
      <c r="Z11" s="3" t="s">
        <v>285</v>
      </c>
      <c r="AA11" s="3">
        <v>0.90203999999999995</v>
      </c>
      <c r="AB11" s="3">
        <v>1.9959999999999999E-2</v>
      </c>
      <c r="AC11" s="34"/>
      <c r="AD11" s="25"/>
      <c r="AE11" s="25"/>
      <c r="AI11" s="35"/>
    </row>
    <row r="12" spans="1:36" s="9" customFormat="1" ht="16" x14ac:dyDescent="0.2">
      <c r="A12" s="7" t="s">
        <v>291</v>
      </c>
      <c r="B12" s="6">
        <v>1302</v>
      </c>
      <c r="C12" s="6" t="s">
        <v>343</v>
      </c>
      <c r="D12" s="7">
        <v>8</v>
      </c>
      <c r="E12" s="7">
        <v>4</v>
      </c>
      <c r="F12" s="7">
        <v>98</v>
      </c>
      <c r="G12" s="8">
        <v>100</v>
      </c>
      <c r="H12" s="7" t="s">
        <v>62</v>
      </c>
      <c r="I12" s="7">
        <f>AG$13+(E12-1)*AE$10+(F12/100)</f>
        <v>88.97</v>
      </c>
      <c r="J12" s="7">
        <v>642.94705882352946</v>
      </c>
      <c r="K12" s="12">
        <v>3.76</v>
      </c>
      <c r="L12" s="12">
        <v>0.01</v>
      </c>
      <c r="M12" s="12">
        <v>48</v>
      </c>
      <c r="N12" s="12">
        <v>0.2</v>
      </c>
      <c r="O12" s="12">
        <v>17.600000000000001</v>
      </c>
      <c r="P12" s="12">
        <v>0.1</v>
      </c>
      <c r="Q12" s="12">
        <v>426.3</v>
      </c>
      <c r="R12" s="12">
        <v>2.7</v>
      </c>
      <c r="S12" s="12">
        <v>1.103</v>
      </c>
      <c r="T12" s="12">
        <v>8.0000000000000002E-3</v>
      </c>
      <c r="U12" s="12">
        <v>0.79600000000000004</v>
      </c>
      <c r="V12" s="12">
        <v>1.27</v>
      </c>
      <c r="W12" s="12">
        <v>0.05</v>
      </c>
      <c r="X12" s="12">
        <v>0.33</v>
      </c>
      <c r="Y12" s="12">
        <v>1.1000000000000001</v>
      </c>
      <c r="Z12" s="3" t="s">
        <v>285</v>
      </c>
      <c r="AA12" s="3">
        <v>0.90356000000000003</v>
      </c>
      <c r="AB12" s="3">
        <v>2.0250000000000001E-2</v>
      </c>
      <c r="AC12" s="33"/>
      <c r="AD12" s="21" t="s">
        <v>354</v>
      </c>
      <c r="AE12" s="25"/>
      <c r="AI12" s="35"/>
    </row>
    <row r="13" spans="1:36" s="9" customFormat="1" ht="16" x14ac:dyDescent="0.2">
      <c r="A13" s="7" t="s">
        <v>287</v>
      </c>
      <c r="B13" s="6">
        <v>1302</v>
      </c>
      <c r="C13" s="6" t="s">
        <v>342</v>
      </c>
      <c r="D13" s="7">
        <v>9</v>
      </c>
      <c r="E13" s="7">
        <v>4</v>
      </c>
      <c r="F13" s="7">
        <v>90</v>
      </c>
      <c r="G13" s="8">
        <v>92</v>
      </c>
      <c r="H13" s="7" t="s">
        <v>19</v>
      </c>
      <c r="I13" s="7">
        <f>AG$3+(E13-1)*AE$10+(F13/100)</f>
        <v>88.990000000000009</v>
      </c>
      <c r="J13" s="7">
        <v>643.10000000000014</v>
      </c>
      <c r="K13" s="12">
        <v>3.89</v>
      </c>
      <c r="L13" s="12">
        <v>0.01</v>
      </c>
      <c r="M13" s="12">
        <v>76.900000000000006</v>
      </c>
      <c r="N13" s="12">
        <v>0.3</v>
      </c>
      <c r="O13" s="12">
        <v>28.2</v>
      </c>
      <c r="P13" s="12">
        <v>0.1</v>
      </c>
      <c r="Q13" s="12">
        <v>273.8</v>
      </c>
      <c r="R13" s="12">
        <v>1.3</v>
      </c>
      <c r="S13" s="12">
        <v>1.08</v>
      </c>
      <c r="T13" s="12">
        <v>6.0000000000000001E-3</v>
      </c>
      <c r="U13" s="12">
        <v>0.68899999999999995</v>
      </c>
      <c r="V13" s="12">
        <v>1.23</v>
      </c>
      <c r="W13" s="12">
        <v>0.03</v>
      </c>
      <c r="X13" s="12">
        <v>0.21</v>
      </c>
      <c r="Y13" s="12">
        <v>1.08</v>
      </c>
      <c r="Z13" s="3" t="s">
        <v>285</v>
      </c>
      <c r="AA13" s="3">
        <v>0.90336000000000005</v>
      </c>
      <c r="AB13" s="3">
        <v>2.0899999999999998E-2</v>
      </c>
      <c r="AC13" s="34"/>
      <c r="AD13" s="26" t="s">
        <v>309</v>
      </c>
      <c r="AE13" s="26">
        <v>66.7</v>
      </c>
      <c r="AF13" s="27">
        <v>16.79</v>
      </c>
      <c r="AG13" s="27">
        <v>83.49</v>
      </c>
      <c r="AH13" s="27">
        <v>73.88</v>
      </c>
      <c r="AI13" s="35"/>
    </row>
    <row r="14" spans="1:36" s="9" customFormat="1" ht="16" x14ac:dyDescent="0.2">
      <c r="A14" s="7" t="s">
        <v>288</v>
      </c>
      <c r="B14" s="6">
        <v>1302</v>
      </c>
      <c r="C14" s="6" t="s">
        <v>342</v>
      </c>
      <c r="D14" s="7">
        <v>9</v>
      </c>
      <c r="E14" s="7">
        <v>5</v>
      </c>
      <c r="F14" s="7">
        <v>10</v>
      </c>
      <c r="G14" s="8">
        <v>12</v>
      </c>
      <c r="H14" s="7" t="s">
        <v>21</v>
      </c>
      <c r="I14" s="7">
        <f>AG$3+(E14-1)*AE$10+(F14/100)</f>
        <v>89.69</v>
      </c>
      <c r="J14" s="7">
        <v>648.45294117647063</v>
      </c>
      <c r="K14" s="12">
        <v>3.48</v>
      </c>
      <c r="L14" s="12">
        <v>0.01</v>
      </c>
      <c r="M14" s="12">
        <v>35.299999999999997</v>
      </c>
      <c r="N14" s="12">
        <v>0.2</v>
      </c>
      <c r="O14" s="12">
        <v>11.9</v>
      </c>
      <c r="P14" s="12">
        <v>0.1</v>
      </c>
      <c r="Q14" s="12">
        <v>580.9</v>
      </c>
      <c r="R14" s="12">
        <v>4.5</v>
      </c>
      <c r="S14" s="12">
        <v>1.8440000000000001</v>
      </c>
      <c r="T14" s="12">
        <v>1.4999999999999999E-2</v>
      </c>
      <c r="U14" s="12">
        <v>0.85099999999999998</v>
      </c>
      <c r="V14" s="12">
        <v>1.24</v>
      </c>
      <c r="W14" s="12">
        <v>0.04</v>
      </c>
      <c r="X14" s="12">
        <v>0.44</v>
      </c>
      <c r="Y14" s="12">
        <v>1.84</v>
      </c>
      <c r="Z14" s="3" t="s">
        <v>285</v>
      </c>
      <c r="AA14" s="3">
        <v>0.90327000000000002</v>
      </c>
      <c r="AB14" s="3">
        <v>2.069E-2</v>
      </c>
      <c r="AC14" s="33"/>
      <c r="AD14" s="26" t="s">
        <v>310</v>
      </c>
      <c r="AE14" s="26">
        <v>76.2</v>
      </c>
      <c r="AF14" s="27">
        <v>18.079999999999998</v>
      </c>
      <c r="AG14" s="27">
        <v>94.28</v>
      </c>
      <c r="AH14" s="27">
        <v>83.43</v>
      </c>
      <c r="AI14" s="35"/>
    </row>
    <row r="15" spans="1:36" s="9" customFormat="1" ht="16" x14ac:dyDescent="0.2">
      <c r="A15" s="7" t="s">
        <v>292</v>
      </c>
      <c r="B15" s="6">
        <v>1302</v>
      </c>
      <c r="C15" s="6" t="s">
        <v>343</v>
      </c>
      <c r="D15" s="7">
        <v>8</v>
      </c>
      <c r="E15" s="7">
        <v>5</v>
      </c>
      <c r="F15" s="7">
        <v>74</v>
      </c>
      <c r="G15" s="8">
        <v>76</v>
      </c>
      <c r="H15" s="7" t="s">
        <v>293</v>
      </c>
      <c r="I15" s="7">
        <f>AG$13+(E15-1)*AE$10+(F15/100)</f>
        <v>90.22999999999999</v>
      </c>
      <c r="J15" s="7">
        <v>652.5823529411764</v>
      </c>
      <c r="K15" s="12">
        <v>3.73</v>
      </c>
      <c r="L15" s="12">
        <v>0.01</v>
      </c>
      <c r="M15" s="12">
        <v>61.1</v>
      </c>
      <c r="N15" s="12">
        <v>0.3</v>
      </c>
      <c r="O15" s="12">
        <v>22.4</v>
      </c>
      <c r="P15" s="12">
        <v>0.1</v>
      </c>
      <c r="Q15" s="12">
        <v>331.8</v>
      </c>
      <c r="R15" s="12">
        <v>1.7</v>
      </c>
      <c r="S15" s="12">
        <v>1.119</v>
      </c>
      <c r="T15" s="12">
        <v>6.0000000000000001E-3</v>
      </c>
      <c r="U15" s="12">
        <v>0.749</v>
      </c>
      <c r="V15" s="12">
        <v>1.28</v>
      </c>
      <c r="W15" s="12">
        <v>0.03</v>
      </c>
      <c r="X15" s="12">
        <v>0.26</v>
      </c>
      <c r="Y15" s="12">
        <v>1.1200000000000001</v>
      </c>
      <c r="Z15" s="3" t="s">
        <v>294</v>
      </c>
      <c r="AA15" s="3">
        <v>0.90276999999999996</v>
      </c>
      <c r="AB15" s="3">
        <v>2.0039999999999999E-2</v>
      </c>
      <c r="AC15" s="33"/>
      <c r="AD15" s="25"/>
      <c r="AE15" s="25"/>
      <c r="AI15" s="35"/>
    </row>
    <row r="16" spans="1:36" s="9" customFormat="1" ht="14" x14ac:dyDescent="0.15">
      <c r="A16" s="7" t="s">
        <v>63</v>
      </c>
      <c r="B16" s="6">
        <v>1302</v>
      </c>
      <c r="C16" s="6" t="s">
        <v>343</v>
      </c>
      <c r="D16" s="7">
        <v>8</v>
      </c>
      <c r="E16" s="7">
        <v>5</v>
      </c>
      <c r="F16" s="7">
        <v>74</v>
      </c>
      <c r="G16" s="8">
        <v>76</v>
      </c>
      <c r="H16" s="7" t="s">
        <v>64</v>
      </c>
      <c r="I16" s="7">
        <f>AG$13+(E16-1)*AE$10+(F16/100)</f>
        <v>90.22999999999999</v>
      </c>
      <c r="J16" s="7">
        <v>652.5823529411764</v>
      </c>
      <c r="K16" s="12">
        <v>0.89</v>
      </c>
      <c r="L16" s="12">
        <v>0</v>
      </c>
      <c r="M16" s="12">
        <v>71.3</v>
      </c>
      <c r="N16" s="12">
        <v>0.3</v>
      </c>
      <c r="O16" s="12">
        <v>26.5</v>
      </c>
      <c r="P16" s="12">
        <v>0.1</v>
      </c>
      <c r="Q16" s="12">
        <v>66.5</v>
      </c>
      <c r="R16" s="12">
        <v>0.3</v>
      </c>
      <c r="S16" s="12">
        <v>0.96699999999999997</v>
      </c>
      <c r="T16" s="12">
        <v>6.0000000000000001E-3</v>
      </c>
      <c r="U16" s="12">
        <v>0.64900000000000002</v>
      </c>
      <c r="V16" s="12">
        <v>0.05</v>
      </c>
      <c r="W16" s="12">
        <v>0.04</v>
      </c>
      <c r="X16" s="12">
        <v>0.26</v>
      </c>
      <c r="Y16" s="12">
        <v>0.97</v>
      </c>
      <c r="Z16" s="3" t="s">
        <v>301</v>
      </c>
      <c r="AA16" s="3">
        <v>1.00082</v>
      </c>
      <c r="AB16" s="3">
        <v>1.525E-2</v>
      </c>
      <c r="AC16" s="33"/>
      <c r="AD16" s="10"/>
      <c r="AE16" s="10"/>
      <c r="AI16" s="35"/>
    </row>
    <row r="17" spans="1:35" s="9" customFormat="1" ht="14" x14ac:dyDescent="0.15">
      <c r="A17" s="7" t="s">
        <v>289</v>
      </c>
      <c r="B17" s="6">
        <v>1302</v>
      </c>
      <c r="C17" s="6" t="s">
        <v>342</v>
      </c>
      <c r="D17" s="7">
        <v>9</v>
      </c>
      <c r="E17" s="7">
        <v>5</v>
      </c>
      <c r="F17" s="7">
        <v>86</v>
      </c>
      <c r="G17" s="8">
        <v>88</v>
      </c>
      <c r="H17" s="7" t="s">
        <v>23</v>
      </c>
      <c r="I17" s="7">
        <f>AG$3+(E17-1)*AE$10+(F17/100)</f>
        <v>90.45</v>
      </c>
      <c r="J17" s="7">
        <v>654.26470588235304</v>
      </c>
      <c r="K17" s="12">
        <v>3.72</v>
      </c>
      <c r="L17" s="12">
        <v>0.01</v>
      </c>
      <c r="M17" s="12">
        <v>90.7</v>
      </c>
      <c r="N17" s="12">
        <v>0.3</v>
      </c>
      <c r="O17" s="12">
        <v>32.799999999999997</v>
      </c>
      <c r="P17" s="12">
        <v>0.1</v>
      </c>
      <c r="Q17" s="12">
        <v>225.8</v>
      </c>
      <c r="R17" s="12">
        <v>1</v>
      </c>
      <c r="S17" s="12">
        <v>1.2290000000000001</v>
      </c>
      <c r="T17" s="12">
        <v>6.0000000000000001E-3</v>
      </c>
      <c r="U17" s="12">
        <v>0.67600000000000005</v>
      </c>
      <c r="V17" s="12">
        <v>1.29</v>
      </c>
      <c r="W17" s="12">
        <v>0.02</v>
      </c>
      <c r="X17" s="12">
        <v>0.18</v>
      </c>
      <c r="Y17" s="12">
        <v>1.23</v>
      </c>
      <c r="Z17" s="3" t="s">
        <v>285</v>
      </c>
      <c r="AA17" s="3">
        <v>0.90149999999999997</v>
      </c>
      <c r="AB17" s="3">
        <v>1.9959999999999999E-2</v>
      </c>
      <c r="AC17" s="33"/>
      <c r="AD17" s="10"/>
      <c r="AE17" s="10"/>
      <c r="AI17" s="35"/>
    </row>
    <row r="18" spans="1:35" s="9" customFormat="1" ht="14" x14ac:dyDescent="0.15">
      <c r="A18" s="7" t="s">
        <v>290</v>
      </c>
      <c r="B18" s="6">
        <v>1302</v>
      </c>
      <c r="C18" s="6" t="s">
        <v>342</v>
      </c>
      <c r="D18" s="7">
        <v>9</v>
      </c>
      <c r="E18" s="7">
        <v>6</v>
      </c>
      <c r="F18" s="7">
        <v>10</v>
      </c>
      <c r="G18" s="8">
        <v>12</v>
      </c>
      <c r="H18" s="7" t="s">
        <v>25</v>
      </c>
      <c r="I18" s="7">
        <f>AG$3+(E18-1)*AE$10+(F18/100)</f>
        <v>91.19</v>
      </c>
      <c r="J18" s="7">
        <v>659.92352941176466</v>
      </c>
      <c r="K18" s="12">
        <v>3.79</v>
      </c>
      <c r="L18" s="12">
        <v>0.01</v>
      </c>
      <c r="M18" s="12">
        <v>58.9</v>
      </c>
      <c r="N18" s="12">
        <v>0.3</v>
      </c>
      <c r="O18" s="12">
        <v>21.3</v>
      </c>
      <c r="P18" s="12">
        <v>0.1</v>
      </c>
      <c r="Q18" s="12">
        <v>354.1</v>
      </c>
      <c r="R18" s="12">
        <v>1.9</v>
      </c>
      <c r="S18" s="12">
        <v>1.21</v>
      </c>
      <c r="T18" s="12">
        <v>7.0000000000000001E-3</v>
      </c>
      <c r="U18" s="12">
        <v>0.78300000000000003</v>
      </c>
      <c r="V18" s="12">
        <v>1.26</v>
      </c>
      <c r="W18" s="12">
        <v>0.03</v>
      </c>
      <c r="X18" s="12">
        <v>0.28000000000000003</v>
      </c>
      <c r="Y18" s="12">
        <v>1.21</v>
      </c>
      <c r="Z18" s="3" t="s">
        <v>285</v>
      </c>
      <c r="AA18" s="3">
        <v>0.90225999999999995</v>
      </c>
      <c r="AB18" s="3">
        <v>2.0369999999999999E-2</v>
      </c>
      <c r="AC18" s="33"/>
      <c r="AD18" s="10"/>
      <c r="AE18" s="10"/>
      <c r="AI18" s="35"/>
    </row>
    <row r="19" spans="1:35" s="9" customFormat="1" ht="14" x14ac:dyDescent="0.15">
      <c r="A19" s="7" t="s">
        <v>26</v>
      </c>
      <c r="B19" s="6">
        <v>1302</v>
      </c>
      <c r="C19" s="6" t="s">
        <v>342</v>
      </c>
      <c r="D19" s="7">
        <v>9</v>
      </c>
      <c r="E19" s="7">
        <v>6</v>
      </c>
      <c r="F19" s="7">
        <v>90</v>
      </c>
      <c r="G19" s="8">
        <v>92</v>
      </c>
      <c r="H19" s="7" t="s">
        <v>27</v>
      </c>
      <c r="I19" s="7">
        <f>AG$3+(E19-1)*AE$10+(F19/100)</f>
        <v>91.990000000000009</v>
      </c>
      <c r="J19" s="7">
        <v>666.04117647058831</v>
      </c>
      <c r="K19" s="12">
        <v>2.67</v>
      </c>
      <c r="L19" s="12">
        <v>0.01</v>
      </c>
      <c r="M19" s="12">
        <v>83.1</v>
      </c>
      <c r="N19" s="12">
        <v>0.3</v>
      </c>
      <c r="O19" s="12">
        <v>30.5</v>
      </c>
      <c r="P19" s="12">
        <v>0.1</v>
      </c>
      <c r="Q19" s="12">
        <v>173.8</v>
      </c>
      <c r="R19" s="12">
        <v>0.7</v>
      </c>
      <c r="S19" s="12">
        <v>1.0780000000000001</v>
      </c>
      <c r="T19" s="12">
        <v>5.0000000000000001E-3</v>
      </c>
      <c r="U19" s="12">
        <v>0.71099999999999997</v>
      </c>
      <c r="V19" s="12">
        <v>0.02</v>
      </c>
      <c r="W19" s="12">
        <v>0.03</v>
      </c>
      <c r="X19" s="12">
        <v>0.23</v>
      </c>
      <c r="Y19" s="12">
        <v>1.08</v>
      </c>
      <c r="Z19" s="3" t="s">
        <v>295</v>
      </c>
      <c r="AA19" s="3">
        <v>1.00285</v>
      </c>
      <c r="AB19" s="3">
        <v>1.5730000000000001E-2</v>
      </c>
      <c r="AC19" s="33"/>
      <c r="AD19" s="10"/>
      <c r="AE19" s="10"/>
      <c r="AI19" s="35"/>
    </row>
    <row r="20" spans="1:35" s="9" customFormat="1" ht="14" x14ac:dyDescent="0.15">
      <c r="A20" s="7" t="s">
        <v>28</v>
      </c>
      <c r="B20" s="6">
        <v>1302</v>
      </c>
      <c r="C20" s="6" t="s">
        <v>342</v>
      </c>
      <c r="D20" s="7">
        <v>9</v>
      </c>
      <c r="E20" s="7">
        <v>7</v>
      </c>
      <c r="F20" s="7">
        <v>74</v>
      </c>
      <c r="G20" s="8">
        <v>76</v>
      </c>
      <c r="H20" s="7" t="s">
        <v>297</v>
      </c>
      <c r="I20" s="7">
        <f>AG$3+(E20-1)*AE$10+(F20/100)</f>
        <v>93.33</v>
      </c>
      <c r="J20" s="7">
        <v>676.28823529411761</v>
      </c>
      <c r="K20" s="12">
        <v>2.65</v>
      </c>
      <c r="L20" s="12">
        <v>0.01</v>
      </c>
      <c r="M20" s="12">
        <v>57.4</v>
      </c>
      <c r="N20" s="12">
        <v>0.2</v>
      </c>
      <c r="O20" s="12">
        <v>21.5</v>
      </c>
      <c r="P20" s="12">
        <v>0.1</v>
      </c>
      <c r="Q20" s="12">
        <v>245.2</v>
      </c>
      <c r="R20" s="12">
        <v>1.2</v>
      </c>
      <c r="S20" s="12">
        <v>0.92200000000000004</v>
      </c>
      <c r="T20" s="12">
        <v>5.0000000000000001E-3</v>
      </c>
      <c r="U20" s="12">
        <v>0.77400000000000002</v>
      </c>
      <c r="V20" s="12">
        <v>0.02</v>
      </c>
      <c r="W20" s="12">
        <v>0.05</v>
      </c>
      <c r="X20" s="12">
        <v>0.32</v>
      </c>
      <c r="Y20" s="12">
        <v>0.92</v>
      </c>
      <c r="Z20" s="3" t="s">
        <v>295</v>
      </c>
      <c r="AA20" s="3">
        <v>1.0015400000000001</v>
      </c>
      <c r="AB20" s="3">
        <v>1.559E-2</v>
      </c>
      <c r="AC20" s="33"/>
      <c r="AD20" s="10"/>
      <c r="AE20" s="10"/>
      <c r="AI20" s="35"/>
    </row>
    <row r="21" spans="1:35" s="9" customFormat="1" ht="15.75" customHeight="1" x14ac:dyDescent="0.15">
      <c r="A21" s="6" t="s">
        <v>30</v>
      </c>
      <c r="B21" s="6">
        <v>1302</v>
      </c>
      <c r="C21" s="6" t="s">
        <v>342</v>
      </c>
      <c r="D21" s="7">
        <v>10</v>
      </c>
      <c r="E21" s="7">
        <v>1</v>
      </c>
      <c r="F21" s="7">
        <v>36</v>
      </c>
      <c r="G21" s="8">
        <v>38</v>
      </c>
      <c r="H21" s="6" t="s">
        <v>31</v>
      </c>
      <c r="I21" s="7">
        <f t="shared" ref="I21:I28" si="1">AG$4+(E21-1)*AE$10+(F21/100)</f>
        <v>95.61</v>
      </c>
      <c r="J21" s="7">
        <v>693.72352941176473</v>
      </c>
      <c r="K21" s="29">
        <v>2.5637525160000001</v>
      </c>
      <c r="L21" s="29">
        <v>4.8941460000000003E-3</v>
      </c>
      <c r="M21" s="29">
        <v>63.434838909</v>
      </c>
      <c r="N21" s="29">
        <v>0.292261626</v>
      </c>
      <c r="O21" s="29">
        <v>22.367743973</v>
      </c>
      <c r="P21" s="29">
        <v>0.105508448</v>
      </c>
      <c r="Q21" s="29">
        <v>228.022080329</v>
      </c>
      <c r="R21" s="29">
        <v>1.147357169</v>
      </c>
      <c r="S21" s="29">
        <v>1.436936475</v>
      </c>
      <c r="T21" s="29">
        <v>8.1984680000000004E-3</v>
      </c>
      <c r="U21" s="29">
        <v>0.75503442399999998</v>
      </c>
      <c r="V21" s="29">
        <v>1.5981795E-2</v>
      </c>
      <c r="W21" s="29">
        <v>3.2075300000000001E-2</v>
      </c>
      <c r="X21" s="29">
        <v>0.308911467</v>
      </c>
      <c r="Y21" s="29">
        <v>1.4342772660000001</v>
      </c>
      <c r="Z21" s="3" t="s">
        <v>298</v>
      </c>
      <c r="AA21" s="3">
        <v>1.00065</v>
      </c>
      <c r="AB21" s="3">
        <v>1.4999999999999999E-2</v>
      </c>
      <c r="AC21" s="33"/>
      <c r="AD21" s="10"/>
      <c r="AE21" s="10"/>
      <c r="AI21" s="35"/>
    </row>
    <row r="22" spans="1:35" s="9" customFormat="1" ht="15.75" customHeight="1" x14ac:dyDescent="0.15">
      <c r="A22" s="7" t="s">
        <v>32</v>
      </c>
      <c r="B22" s="6">
        <v>1302</v>
      </c>
      <c r="C22" s="6" t="s">
        <v>342</v>
      </c>
      <c r="D22" s="7">
        <v>10</v>
      </c>
      <c r="E22" s="7">
        <v>2</v>
      </c>
      <c r="F22" s="7">
        <v>28</v>
      </c>
      <c r="G22" s="8">
        <v>30</v>
      </c>
      <c r="H22" s="7" t="s">
        <v>33</v>
      </c>
      <c r="I22" s="7">
        <f t="shared" si="1"/>
        <v>97.03</v>
      </c>
      <c r="J22" s="7">
        <v>704.58235294117651</v>
      </c>
      <c r="K22" s="12">
        <v>2.5637525160000001</v>
      </c>
      <c r="L22" s="12">
        <v>4.8941460000000003E-3</v>
      </c>
      <c r="M22" s="12">
        <v>30.543254195999999</v>
      </c>
      <c r="N22" s="12">
        <v>0.17285399800000001</v>
      </c>
      <c r="O22" s="12">
        <v>11.183306541</v>
      </c>
      <c r="P22" s="12">
        <v>8.9902021999999998E-2</v>
      </c>
      <c r="Q22" s="12">
        <v>456.06721896699997</v>
      </c>
      <c r="R22" s="12">
        <v>3.7043053719999999</v>
      </c>
      <c r="S22" s="12">
        <v>1.105073113</v>
      </c>
      <c r="T22" s="12">
        <v>9.7215689999999993E-3</v>
      </c>
      <c r="U22" s="12">
        <v>0.87229955100000001</v>
      </c>
      <c r="V22" s="12">
        <v>1.5981795E-2</v>
      </c>
      <c r="W22" s="12">
        <v>8.3419818000000007E-2</v>
      </c>
      <c r="X22" s="12">
        <v>0.61785417099999995</v>
      </c>
      <c r="Y22" s="12">
        <v>1.0997544260000001</v>
      </c>
      <c r="Z22" s="3" t="s">
        <v>298</v>
      </c>
      <c r="AA22" s="3">
        <v>1.0120899999999999</v>
      </c>
      <c r="AB22" s="3">
        <v>1.5169999999999999E-2</v>
      </c>
      <c r="AC22" s="33"/>
      <c r="AD22" s="10"/>
      <c r="AE22" s="10"/>
      <c r="AI22" s="35"/>
    </row>
    <row r="23" spans="1:35" s="9" customFormat="1" ht="15.75" customHeight="1" x14ac:dyDescent="0.15">
      <c r="A23" s="7" t="s">
        <v>34</v>
      </c>
      <c r="B23" s="6">
        <v>1302</v>
      </c>
      <c r="C23" s="6" t="s">
        <v>342</v>
      </c>
      <c r="D23" s="7">
        <v>10</v>
      </c>
      <c r="E23" s="7">
        <v>3</v>
      </c>
      <c r="F23" s="7">
        <v>23</v>
      </c>
      <c r="G23" s="8">
        <v>25</v>
      </c>
      <c r="H23" s="7" t="s">
        <v>36</v>
      </c>
      <c r="I23" s="7">
        <f t="shared" si="1"/>
        <v>98.48</v>
      </c>
      <c r="J23" s="7">
        <v>715.48734693877554</v>
      </c>
      <c r="K23" s="12">
        <v>1.3</v>
      </c>
      <c r="L23" s="12">
        <v>0</v>
      </c>
      <c r="M23" s="12">
        <v>37.5</v>
      </c>
      <c r="N23" s="12">
        <v>0.2</v>
      </c>
      <c r="O23" s="12">
        <v>12.5</v>
      </c>
      <c r="P23" s="12">
        <v>0.1</v>
      </c>
      <c r="Q23" s="12">
        <v>206.6</v>
      </c>
      <c r="R23" s="12">
        <v>1.7</v>
      </c>
      <c r="S23" s="12">
        <v>1.968</v>
      </c>
      <c r="T23" s="12">
        <v>1.7000000000000001E-2</v>
      </c>
      <c r="U23" s="12">
        <v>0.76100000000000001</v>
      </c>
      <c r="V23" s="12">
        <v>0.03</v>
      </c>
      <c r="W23" s="12">
        <v>0.04</v>
      </c>
      <c r="X23" s="12">
        <v>0.55000000000000004</v>
      </c>
      <c r="Y23" s="12">
        <v>1.97</v>
      </c>
      <c r="Z23" s="3" t="s">
        <v>301</v>
      </c>
      <c r="AA23" s="3">
        <v>1.0029999999999999</v>
      </c>
      <c r="AB23" s="3">
        <v>1.5740000000000001E-2</v>
      </c>
      <c r="AC23" s="34"/>
      <c r="AD23" s="10"/>
      <c r="AE23" s="10"/>
      <c r="AI23" s="35"/>
    </row>
    <row r="24" spans="1:35" s="9" customFormat="1" ht="15.75" customHeight="1" x14ac:dyDescent="0.15">
      <c r="A24" s="7" t="s">
        <v>37</v>
      </c>
      <c r="B24" s="6">
        <v>1302</v>
      </c>
      <c r="C24" s="6" t="s">
        <v>342</v>
      </c>
      <c r="D24" s="7">
        <v>10</v>
      </c>
      <c r="E24" s="7">
        <v>4</v>
      </c>
      <c r="F24" s="7">
        <v>23</v>
      </c>
      <c r="G24" s="8">
        <v>25</v>
      </c>
      <c r="H24" s="7" t="s">
        <v>38</v>
      </c>
      <c r="I24" s="7">
        <f t="shared" si="1"/>
        <v>99.98</v>
      </c>
      <c r="J24" s="7">
        <v>726.38530612244904</v>
      </c>
      <c r="K24" s="12">
        <v>2.5976402420000002</v>
      </c>
      <c r="L24" s="12">
        <v>4.9582949999999997E-3</v>
      </c>
      <c r="M24" s="12">
        <v>35.199997721999999</v>
      </c>
      <c r="N24" s="12">
        <v>0.22469275499999999</v>
      </c>
      <c r="O24" s="12">
        <v>11.611588999</v>
      </c>
      <c r="P24" s="12">
        <v>8.8938807999999994E-2</v>
      </c>
      <c r="Q24" s="12">
        <v>445.05156792600002</v>
      </c>
      <c r="R24" s="12">
        <v>3.4528751839999998</v>
      </c>
      <c r="S24" s="12">
        <v>2.0555887560000001</v>
      </c>
      <c r="T24" s="12">
        <v>1.6709211000000002E-2</v>
      </c>
      <c r="U24" s="12">
        <v>0.89669814000000003</v>
      </c>
      <c r="V24" s="12">
        <v>1.5730074E-2</v>
      </c>
      <c r="W24" s="12">
        <v>4.3073553000000001E-2</v>
      </c>
      <c r="X24" s="12">
        <v>0.59343432100000004</v>
      </c>
      <c r="Y24" s="12">
        <v>2.0503985340000002</v>
      </c>
      <c r="Z24" s="3" t="s">
        <v>298</v>
      </c>
      <c r="AA24" s="3">
        <v>1.0034000000000001</v>
      </c>
      <c r="AB24" s="3">
        <v>1.524E-2</v>
      </c>
      <c r="AC24" s="33"/>
      <c r="AD24" s="10"/>
      <c r="AE24" s="10"/>
      <c r="AI24" s="35"/>
    </row>
    <row r="25" spans="1:35" s="9" customFormat="1" ht="15.75" customHeight="1" x14ac:dyDescent="0.15">
      <c r="A25" s="7" t="s">
        <v>41</v>
      </c>
      <c r="B25" s="6">
        <v>1302</v>
      </c>
      <c r="C25" s="6" t="s">
        <v>342</v>
      </c>
      <c r="D25" s="7">
        <v>10</v>
      </c>
      <c r="E25" s="7">
        <v>4</v>
      </c>
      <c r="F25" s="7">
        <v>107</v>
      </c>
      <c r="G25" s="8">
        <v>109</v>
      </c>
      <c r="H25" s="7" t="s">
        <v>42</v>
      </c>
      <c r="I25" s="7">
        <f t="shared" si="1"/>
        <v>100.82</v>
      </c>
      <c r="J25" s="7">
        <v>732.48816326530607</v>
      </c>
      <c r="K25" s="12">
        <v>4.413583933</v>
      </c>
      <c r="L25" s="12">
        <v>8.5926230000000006E-3</v>
      </c>
      <c r="M25" s="12">
        <v>55.553602820000002</v>
      </c>
      <c r="N25" s="12">
        <v>0.31778425300000002</v>
      </c>
      <c r="O25" s="12">
        <v>19.291422146999999</v>
      </c>
      <c r="P25" s="12">
        <v>0.13208637300000001</v>
      </c>
      <c r="Q25" s="12">
        <v>455.14537330600001</v>
      </c>
      <c r="R25" s="12">
        <v>3.1890096259999998</v>
      </c>
      <c r="S25" s="12">
        <v>1.57528063</v>
      </c>
      <c r="T25" s="12">
        <v>1.2207011E-2</v>
      </c>
      <c r="U25" s="12">
        <v>0.834429796</v>
      </c>
      <c r="V25" s="12">
        <v>2.0710237779999998</v>
      </c>
      <c r="W25" s="12">
        <v>4.5572568000000001E-2</v>
      </c>
      <c r="X25" s="12">
        <v>0.45108505700000001</v>
      </c>
      <c r="Y25" s="12">
        <v>1.5707309739999999</v>
      </c>
      <c r="Z25" s="3" t="s">
        <v>303</v>
      </c>
      <c r="AA25" s="3">
        <v>0.70016999999999996</v>
      </c>
      <c r="AB25" s="3">
        <v>1.8180000000000002E-2</v>
      </c>
      <c r="AC25" s="33"/>
      <c r="AD25" s="10"/>
      <c r="AE25" s="10"/>
      <c r="AI25" s="35"/>
    </row>
    <row r="26" spans="1:35" s="9" customFormat="1" ht="15.75" customHeight="1" x14ac:dyDescent="0.15">
      <c r="A26" s="7" t="s">
        <v>43</v>
      </c>
      <c r="B26" s="6">
        <v>1302</v>
      </c>
      <c r="C26" s="6" t="s">
        <v>342</v>
      </c>
      <c r="D26" s="7">
        <v>10</v>
      </c>
      <c r="E26" s="7">
        <v>5</v>
      </c>
      <c r="F26" s="7">
        <v>84</v>
      </c>
      <c r="G26" s="8">
        <v>86</v>
      </c>
      <c r="H26" s="7" t="s">
        <v>304</v>
      </c>
      <c r="I26" s="7">
        <f t="shared" si="1"/>
        <v>102.09</v>
      </c>
      <c r="J26" s="7">
        <v>741.7151020408163</v>
      </c>
      <c r="K26" s="12">
        <v>4.3926519199999996</v>
      </c>
      <c r="L26" s="12">
        <v>8.5525510000000003E-3</v>
      </c>
      <c r="M26" s="12">
        <v>28.355980534</v>
      </c>
      <c r="N26" s="12">
        <v>0.234834655</v>
      </c>
      <c r="O26" s="12">
        <v>9.766296337</v>
      </c>
      <c r="P26" s="12">
        <v>0.122637312</v>
      </c>
      <c r="Q26" s="12">
        <v>894.78744067100001</v>
      </c>
      <c r="R26" s="12">
        <v>11.151794507</v>
      </c>
      <c r="S26" s="12">
        <v>1.6504462580000001</v>
      </c>
      <c r="T26" s="12">
        <v>2.2353011999999998E-2</v>
      </c>
      <c r="U26" s="12">
        <v>0.89777782799999994</v>
      </c>
      <c r="V26" s="12">
        <v>2.0779249470000001</v>
      </c>
      <c r="W26" s="12">
        <v>8.5797486000000006E-2</v>
      </c>
      <c r="X26" s="12">
        <v>0.88976016800000002</v>
      </c>
      <c r="Y26" s="12">
        <v>1.6415019179999999</v>
      </c>
      <c r="Z26" s="3" t="s">
        <v>303</v>
      </c>
      <c r="AA26" s="3">
        <v>0.70116999999999996</v>
      </c>
      <c r="AB26" s="3">
        <v>1.8380000000000001E-2</v>
      </c>
      <c r="AC26" s="34"/>
      <c r="AD26" s="10"/>
      <c r="AE26" s="10"/>
      <c r="AI26" s="35"/>
    </row>
    <row r="27" spans="1:35" s="9" customFormat="1" ht="15.75" customHeight="1" x14ac:dyDescent="0.15">
      <c r="A27" s="7" t="s">
        <v>43</v>
      </c>
      <c r="B27" s="6">
        <v>1302</v>
      </c>
      <c r="C27" s="6" t="s">
        <v>342</v>
      </c>
      <c r="D27" s="7">
        <v>10</v>
      </c>
      <c r="E27" s="7">
        <v>5</v>
      </c>
      <c r="F27" s="7">
        <v>84</v>
      </c>
      <c r="G27" s="8">
        <v>86</v>
      </c>
      <c r="H27" s="7" t="s">
        <v>299</v>
      </c>
      <c r="I27" s="7">
        <f t="shared" si="1"/>
        <v>102.09</v>
      </c>
      <c r="J27" s="7">
        <v>741.7151020408163</v>
      </c>
      <c r="K27" s="12">
        <v>2.6193526139999999</v>
      </c>
      <c r="L27" s="12">
        <v>4.9995559999999996E-3</v>
      </c>
      <c r="M27" s="12">
        <v>27.974113836000001</v>
      </c>
      <c r="N27" s="12">
        <v>0.188092968</v>
      </c>
      <c r="O27" s="12">
        <v>9.5798808199999996</v>
      </c>
      <c r="P27" s="12">
        <v>8.7669923999999996E-2</v>
      </c>
      <c r="Q27" s="12">
        <v>543.94732749800005</v>
      </c>
      <c r="R27" s="12">
        <v>4.9931298100000001</v>
      </c>
      <c r="S27" s="12">
        <v>1.7031052929999999</v>
      </c>
      <c r="T27" s="12">
        <v>1.6283013999999998E-2</v>
      </c>
      <c r="U27" s="12">
        <v>0.91862077900000005</v>
      </c>
      <c r="V27" s="12">
        <v>1.5637709999999999E-2</v>
      </c>
      <c r="W27" s="12">
        <v>6.3167596000000006E-2</v>
      </c>
      <c r="X27" s="12">
        <v>0.72104369400000001</v>
      </c>
      <c r="Y27" s="12">
        <v>1.6967617429999999</v>
      </c>
      <c r="Z27" s="3" t="s">
        <v>298</v>
      </c>
      <c r="AA27" s="3">
        <v>1.0009600000000001</v>
      </c>
      <c r="AB27" s="3">
        <v>1.533E-2</v>
      </c>
      <c r="AC27" s="33"/>
      <c r="AD27" s="10"/>
      <c r="AE27" s="10"/>
      <c r="AI27" s="35"/>
    </row>
    <row r="28" spans="1:35" s="9" customFormat="1" ht="15.75" customHeight="1" x14ac:dyDescent="0.15">
      <c r="A28" s="7" t="s">
        <v>44</v>
      </c>
      <c r="B28" s="6">
        <v>1302</v>
      </c>
      <c r="C28" s="6" t="s">
        <v>342</v>
      </c>
      <c r="D28" s="7">
        <v>10</v>
      </c>
      <c r="E28" s="7">
        <v>5</v>
      </c>
      <c r="F28" s="7">
        <v>133</v>
      </c>
      <c r="G28" s="8">
        <v>135</v>
      </c>
      <c r="H28" s="7" t="s">
        <v>45</v>
      </c>
      <c r="I28" s="7">
        <f t="shared" si="1"/>
        <v>102.58</v>
      </c>
      <c r="J28" s="7">
        <v>745.27510204081636</v>
      </c>
      <c r="K28" s="12">
        <v>2.5871582590000002</v>
      </c>
      <c r="L28" s="12">
        <v>4.938174E-3</v>
      </c>
      <c r="M28" s="12">
        <v>115.319678642</v>
      </c>
      <c r="N28" s="12">
        <v>0.50763072899999995</v>
      </c>
      <c r="O28" s="12">
        <v>38.894364121000002</v>
      </c>
      <c r="P28" s="12">
        <v>0.13656344100000001</v>
      </c>
      <c r="Q28" s="12">
        <v>132.33030306699999</v>
      </c>
      <c r="R28" s="12">
        <v>0.52571108499999997</v>
      </c>
      <c r="S28" s="12">
        <v>1.8450803609999999</v>
      </c>
      <c r="T28" s="12">
        <v>8.491172E-3</v>
      </c>
      <c r="U28" s="12">
        <v>0.66406147800000004</v>
      </c>
      <c r="V28" s="12">
        <v>1.5688889000000001E-2</v>
      </c>
      <c r="W28" s="12">
        <v>1.4231217000000001E-2</v>
      </c>
      <c r="X28" s="12">
        <v>0.175988004</v>
      </c>
      <c r="Y28" s="12">
        <v>1.843537116</v>
      </c>
      <c r="Z28" s="3" t="s">
        <v>298</v>
      </c>
      <c r="AA28" s="3">
        <v>1.0101100000000001</v>
      </c>
      <c r="AB28" s="3">
        <v>1.528E-2</v>
      </c>
      <c r="AC28" s="33"/>
      <c r="AD28" s="10"/>
      <c r="AE28" s="10"/>
      <c r="AI28" s="35"/>
    </row>
    <row r="29" spans="1:35" s="9" customFormat="1" ht="15.75" customHeight="1" x14ac:dyDescent="0.2">
      <c r="A29" s="30" t="s">
        <v>331</v>
      </c>
      <c r="B29" s="6">
        <v>1302</v>
      </c>
      <c r="C29" s="6" t="s">
        <v>342</v>
      </c>
      <c r="D29" s="7">
        <v>11</v>
      </c>
      <c r="E29" s="7">
        <v>1</v>
      </c>
      <c r="F29" s="7">
        <v>13</v>
      </c>
      <c r="G29" s="8">
        <v>15</v>
      </c>
      <c r="H29" s="7" t="s">
        <v>334</v>
      </c>
      <c r="I29" s="7">
        <f>AG$5+(E29-1)*AE$10+(F29/100)</f>
        <v>104.88</v>
      </c>
      <c r="J29" s="7">
        <v>761.98530612244895</v>
      </c>
      <c r="K29" s="7">
        <v>3.41</v>
      </c>
      <c r="L29" s="7">
        <v>0.01</v>
      </c>
      <c r="M29" s="7">
        <v>133.30000000000001</v>
      </c>
      <c r="N29" s="7">
        <v>0.4</v>
      </c>
      <c r="O29" s="7">
        <v>51.8</v>
      </c>
      <c r="P29" s="7">
        <v>0.2</v>
      </c>
      <c r="Q29" s="7">
        <v>130.9</v>
      </c>
      <c r="R29" s="7">
        <v>0.5</v>
      </c>
      <c r="S29" s="7">
        <v>0.59799999999999998</v>
      </c>
      <c r="T29" s="7">
        <v>2E-3</v>
      </c>
      <c r="U29" s="7">
        <v>0.6</v>
      </c>
      <c r="V29" s="7">
        <v>2.1</v>
      </c>
      <c r="W29" s="7">
        <v>0.03</v>
      </c>
      <c r="X29" s="7">
        <v>0.13</v>
      </c>
      <c r="Y29" s="7">
        <v>0.6</v>
      </c>
      <c r="Z29" s="7" t="s">
        <v>337</v>
      </c>
      <c r="AA29" s="3"/>
      <c r="AB29" s="3"/>
      <c r="AC29" s="33"/>
      <c r="AD29" s="10"/>
      <c r="AE29" s="10"/>
      <c r="AI29" s="35"/>
    </row>
    <row r="30" spans="1:35" s="9" customFormat="1" ht="15.75" customHeight="1" x14ac:dyDescent="0.15">
      <c r="A30" s="7" t="s">
        <v>281</v>
      </c>
      <c r="B30" s="6">
        <v>1302</v>
      </c>
      <c r="C30" s="6" t="s">
        <v>342</v>
      </c>
      <c r="D30" s="7">
        <v>11</v>
      </c>
      <c r="E30" s="7">
        <v>1</v>
      </c>
      <c r="F30" s="7">
        <v>64</v>
      </c>
      <c r="G30" s="8">
        <v>66</v>
      </c>
      <c r="H30" s="7" t="s">
        <v>47</v>
      </c>
      <c r="I30" s="7">
        <f>AG$5+(E30-1)*AE$10+(F30/100)</f>
        <v>105.39</v>
      </c>
      <c r="J30" s="7">
        <v>765.69061224489792</v>
      </c>
      <c r="K30" s="12">
        <v>4.4316225869999997</v>
      </c>
      <c r="L30" s="12">
        <v>8.6278039999999993E-3</v>
      </c>
      <c r="M30" s="12">
        <v>87.604126187999995</v>
      </c>
      <c r="N30" s="12">
        <v>0.36025807900000001</v>
      </c>
      <c r="O30" s="12">
        <v>32.738254927</v>
      </c>
      <c r="P30" s="12">
        <v>0.15472713799999999</v>
      </c>
      <c r="Q30" s="12">
        <v>269.29620179400001</v>
      </c>
      <c r="R30" s="12">
        <v>1.3617710789999999</v>
      </c>
      <c r="S30" s="12">
        <v>0.93019177500000005</v>
      </c>
      <c r="T30" s="12">
        <v>5.624446E-3</v>
      </c>
      <c r="U30" s="12">
        <v>0.71245285999999997</v>
      </c>
      <c r="V30" s="12">
        <v>2.0710237779999998</v>
      </c>
      <c r="W30" s="12">
        <v>4.5663482999999998E-2</v>
      </c>
      <c r="X30" s="12">
        <v>0.26689383100000003</v>
      </c>
      <c r="Y30" s="12">
        <v>0.92749987700000003</v>
      </c>
      <c r="Z30" s="3" t="s">
        <v>303</v>
      </c>
      <c r="AA30" s="3">
        <v>0.69732000000000005</v>
      </c>
      <c r="AB30" s="3">
        <v>1.8440000000000002E-2</v>
      </c>
      <c r="AC30" s="33"/>
      <c r="AD30" s="10"/>
      <c r="AE30" s="10"/>
      <c r="AI30" s="35"/>
    </row>
    <row r="31" spans="1:35" s="9" customFormat="1" ht="15.75" customHeight="1" x14ac:dyDescent="0.15">
      <c r="A31" s="7" t="s">
        <v>282</v>
      </c>
      <c r="B31" s="6">
        <v>1302</v>
      </c>
      <c r="C31" s="6" t="s">
        <v>342</v>
      </c>
      <c r="D31" s="7">
        <v>11</v>
      </c>
      <c r="E31" s="7">
        <v>2</v>
      </c>
      <c r="F31" s="7">
        <v>100</v>
      </c>
      <c r="G31" s="8">
        <v>101</v>
      </c>
      <c r="H31" s="7" t="s">
        <v>49</v>
      </c>
      <c r="I31" s="7">
        <f>AG$5+(E31-1)*AE$10+(F31/100)</f>
        <v>107.25</v>
      </c>
      <c r="J31" s="7">
        <v>779.20408163265301</v>
      </c>
      <c r="K31" s="12">
        <v>4.4001196419999999</v>
      </c>
      <c r="L31" s="12">
        <v>8.5671170000000008E-3</v>
      </c>
      <c r="M31" s="12">
        <v>37.911551189999997</v>
      </c>
      <c r="N31" s="12">
        <v>0.22470351199999999</v>
      </c>
      <c r="O31" s="12">
        <v>14.083996507</v>
      </c>
      <c r="P31" s="12">
        <v>0.12505740700000001</v>
      </c>
      <c r="Q31" s="12">
        <v>621.52923815700001</v>
      </c>
      <c r="R31" s="12">
        <v>5.5477846499999997</v>
      </c>
      <c r="S31" s="12">
        <v>0.98059010700000004</v>
      </c>
      <c r="T31" s="12">
        <v>9.7958950000000006E-3</v>
      </c>
      <c r="U31" s="12">
        <v>0.85103736699999999</v>
      </c>
      <c r="V31" s="12">
        <v>2.0779249470000001</v>
      </c>
      <c r="W31" s="12">
        <v>0.100306742</v>
      </c>
      <c r="X31" s="12">
        <v>0.61803723899999996</v>
      </c>
      <c r="Y31" s="12">
        <v>0.97437726999999996</v>
      </c>
      <c r="Z31" s="3" t="s">
        <v>303</v>
      </c>
      <c r="AA31" s="3">
        <v>0.69998000000000005</v>
      </c>
      <c r="AB31" s="3">
        <v>1.8380000000000001E-2</v>
      </c>
      <c r="AC31" s="33"/>
      <c r="AD31" s="10"/>
      <c r="AE31" s="10"/>
      <c r="AI31" s="35"/>
    </row>
    <row r="32" spans="1:35" s="9" customFormat="1" ht="15.75" customHeight="1" x14ac:dyDescent="0.2">
      <c r="A32" s="30" t="s">
        <v>332</v>
      </c>
      <c r="B32" s="6">
        <v>1302</v>
      </c>
      <c r="C32" s="6" t="s">
        <v>342</v>
      </c>
      <c r="D32" s="7">
        <v>11</v>
      </c>
      <c r="E32" s="7">
        <v>6</v>
      </c>
      <c r="F32" s="7">
        <v>80</v>
      </c>
      <c r="G32" s="8">
        <v>81</v>
      </c>
      <c r="H32" s="7" t="s">
        <v>335</v>
      </c>
      <c r="I32" s="7">
        <f>AG$5+(E32-1)*AE$10+(F32/100)</f>
        <v>113.05</v>
      </c>
      <c r="J32" s="7">
        <v>821.34285714285716</v>
      </c>
      <c r="K32" s="7">
        <v>3.53</v>
      </c>
      <c r="L32" s="7">
        <v>0.01</v>
      </c>
      <c r="M32" s="7">
        <v>48.3</v>
      </c>
      <c r="N32" s="7">
        <v>0.2</v>
      </c>
      <c r="O32" s="7">
        <v>17.5</v>
      </c>
      <c r="P32" s="7">
        <v>0.1</v>
      </c>
      <c r="Q32" s="7">
        <v>401.8</v>
      </c>
      <c r="R32" s="7">
        <v>2.4</v>
      </c>
      <c r="S32" s="7">
        <v>1.196</v>
      </c>
      <c r="T32" s="7">
        <v>8.0000000000000002E-3</v>
      </c>
      <c r="U32" s="7">
        <v>0.82499999999999996</v>
      </c>
      <c r="V32" s="7">
        <v>2.02</v>
      </c>
      <c r="W32" s="7">
        <v>0.05</v>
      </c>
      <c r="X32" s="7">
        <v>0.39</v>
      </c>
      <c r="Y32" s="7">
        <v>1.19</v>
      </c>
      <c r="Z32" s="7" t="s">
        <v>337</v>
      </c>
      <c r="AA32" s="3"/>
      <c r="AB32" s="3"/>
      <c r="AC32" s="33"/>
      <c r="AD32" s="10"/>
      <c r="AE32" s="10"/>
      <c r="AI32" s="35"/>
    </row>
    <row r="33" spans="1:35" s="9" customFormat="1" ht="15.75" customHeight="1" x14ac:dyDescent="0.2">
      <c r="A33" s="30" t="s">
        <v>333</v>
      </c>
      <c r="B33" s="6">
        <v>1302</v>
      </c>
      <c r="C33" s="6" t="s">
        <v>342</v>
      </c>
      <c r="D33" s="7">
        <v>12</v>
      </c>
      <c r="E33" s="7">
        <v>1</v>
      </c>
      <c r="F33" s="7">
        <v>38</v>
      </c>
      <c r="G33" s="8">
        <v>90</v>
      </c>
      <c r="H33" s="7" t="s">
        <v>336</v>
      </c>
      <c r="I33" s="7">
        <f>AG$6+(E33-1)*AE$10+(F33/100)</f>
        <v>114.63</v>
      </c>
      <c r="J33" s="7">
        <v>832.82204081632653</v>
      </c>
      <c r="K33" s="7">
        <v>3.62</v>
      </c>
      <c r="L33" s="7">
        <v>0.01</v>
      </c>
      <c r="M33" s="7">
        <v>56.8</v>
      </c>
      <c r="N33" s="7">
        <v>0.3</v>
      </c>
      <c r="O33" s="7">
        <v>21</v>
      </c>
      <c r="P33" s="7">
        <v>0.1</v>
      </c>
      <c r="Q33" s="7">
        <v>342.3</v>
      </c>
      <c r="R33" s="7">
        <v>2.1</v>
      </c>
      <c r="S33" s="7">
        <v>1.0109999999999999</v>
      </c>
      <c r="T33" s="7">
        <v>8.9999999999999993E-3</v>
      </c>
      <c r="U33" s="7">
        <v>0.64100000000000001</v>
      </c>
      <c r="V33" s="7">
        <v>1.98</v>
      </c>
      <c r="W33" s="7">
        <v>0.05</v>
      </c>
      <c r="X33" s="7">
        <v>0.32</v>
      </c>
      <c r="Y33" s="7">
        <v>1.01</v>
      </c>
      <c r="Z33" s="7" t="s">
        <v>337</v>
      </c>
      <c r="AA33" s="3"/>
      <c r="AB33" s="3"/>
      <c r="AC33" s="33"/>
      <c r="AD33" s="10"/>
      <c r="AE33" s="10"/>
      <c r="AI33" s="35"/>
    </row>
    <row r="34" spans="1:35" s="9" customFormat="1" ht="15.75" customHeight="1" x14ac:dyDescent="0.15">
      <c r="A34" s="7" t="s">
        <v>53</v>
      </c>
      <c r="B34" s="6">
        <v>1302</v>
      </c>
      <c r="C34" s="6" t="s">
        <v>342</v>
      </c>
      <c r="D34" s="7">
        <v>12</v>
      </c>
      <c r="E34" s="7">
        <v>3</v>
      </c>
      <c r="F34" s="7">
        <v>18</v>
      </c>
      <c r="G34" s="8">
        <v>20</v>
      </c>
      <c r="H34" s="7" t="s">
        <v>54</v>
      </c>
      <c r="I34" s="7">
        <f>AG$6+(E34-1)*AE$10+(F34/100)</f>
        <v>117.43</v>
      </c>
      <c r="J34" s="7">
        <v>853.16489795918369</v>
      </c>
      <c r="K34" s="12">
        <v>2.5737440660000002</v>
      </c>
      <c r="L34" s="12">
        <v>4.9128870000000003E-3</v>
      </c>
      <c r="M34" s="12">
        <v>45.843350280000003</v>
      </c>
      <c r="N34" s="12">
        <v>0.228405577</v>
      </c>
      <c r="O34" s="12">
        <v>16.262728134</v>
      </c>
      <c r="P34" s="12">
        <v>9.4683812000000006E-2</v>
      </c>
      <c r="Q34" s="12">
        <v>314.84365351899999</v>
      </c>
      <c r="R34" s="12">
        <v>1.90125951</v>
      </c>
      <c r="S34" s="12">
        <v>1.3828915399999999</v>
      </c>
      <c r="T34" s="12">
        <v>9.0465189999999994E-3</v>
      </c>
      <c r="U34" s="12">
        <v>0.83091262200000005</v>
      </c>
      <c r="V34" s="12">
        <v>1.5833988E-2</v>
      </c>
      <c r="W34" s="12">
        <v>4.5593503000000001E-2</v>
      </c>
      <c r="X34" s="12">
        <v>0.42258765999999998</v>
      </c>
      <c r="Y34" s="12">
        <v>1.3792198120000001</v>
      </c>
      <c r="Z34" s="3" t="s">
        <v>300</v>
      </c>
      <c r="AA34" s="3">
        <v>1.00607</v>
      </c>
      <c r="AB34" s="3">
        <v>1.5140000000000001E-2</v>
      </c>
      <c r="AC34" s="33"/>
      <c r="AD34" s="10"/>
      <c r="AE34" s="10"/>
      <c r="AI34" s="35"/>
    </row>
    <row r="35" spans="1:35" s="9" customFormat="1" ht="15.75" customHeight="1" x14ac:dyDescent="0.15">
      <c r="A35" s="7" t="s">
        <v>55</v>
      </c>
      <c r="B35" s="6">
        <v>1302</v>
      </c>
      <c r="C35" s="6" t="s">
        <v>342</v>
      </c>
      <c r="D35" s="7">
        <v>12</v>
      </c>
      <c r="E35" s="7">
        <v>4</v>
      </c>
      <c r="F35" s="7">
        <v>33</v>
      </c>
      <c r="G35" s="8">
        <v>35</v>
      </c>
      <c r="H35" s="7" t="s">
        <v>57</v>
      </c>
      <c r="I35" s="7">
        <f>AG$6+(E35-1)*AE$10+(F35/100)</f>
        <v>119.08</v>
      </c>
      <c r="J35" s="7">
        <v>865.15265306122444</v>
      </c>
      <c r="K35" s="12">
        <v>2.5838786090000001</v>
      </c>
      <c r="L35" s="12">
        <v>4.9321749999999996E-3</v>
      </c>
      <c r="M35" s="12">
        <v>51.593729658999997</v>
      </c>
      <c r="N35" s="12">
        <v>0.248252795</v>
      </c>
      <c r="O35" s="12">
        <v>18.6764981</v>
      </c>
      <c r="P35" s="12">
        <v>0.102203347</v>
      </c>
      <c r="Q35" s="12">
        <v>275.23245606099999</v>
      </c>
      <c r="R35" s="12">
        <v>1.5755918689999999</v>
      </c>
      <c r="S35" s="12">
        <v>1.2042936070000001</v>
      </c>
      <c r="T35" s="12">
        <v>8.1829520000000003E-3</v>
      </c>
      <c r="U35" s="12">
        <v>0.74886180899999999</v>
      </c>
      <c r="V35" s="12">
        <v>1.5802670000000001E-2</v>
      </c>
      <c r="W35" s="12">
        <v>4.5677628999999997E-2</v>
      </c>
      <c r="X35" s="12">
        <v>0.36869026599999999</v>
      </c>
      <c r="Y35" s="12">
        <v>1.2010838269999999</v>
      </c>
      <c r="Z35" s="3" t="s">
        <v>300</v>
      </c>
      <c r="AA35" s="3">
        <v>1.0041100000000001</v>
      </c>
      <c r="AB35" s="3">
        <v>1.5169999999999999E-2</v>
      </c>
      <c r="AC35" s="33"/>
      <c r="AD35" s="10"/>
      <c r="AE35" s="10"/>
      <c r="AI35" s="35"/>
    </row>
    <row r="36" spans="1:35" s="9" customFormat="1" ht="15.75" customHeight="1" x14ac:dyDescent="0.15">
      <c r="A36" s="7" t="s">
        <v>58</v>
      </c>
      <c r="B36" s="6">
        <v>1302</v>
      </c>
      <c r="C36" s="6" t="s">
        <v>342</v>
      </c>
      <c r="D36" s="7">
        <v>12</v>
      </c>
      <c r="E36" s="7">
        <v>5</v>
      </c>
      <c r="F36" s="7">
        <v>58</v>
      </c>
      <c r="G36" s="8">
        <v>60</v>
      </c>
      <c r="H36" s="7" t="s">
        <v>59</v>
      </c>
      <c r="I36" s="7">
        <f>AG$6+(E36-1)*AE$10+(F36/100)</f>
        <v>120.83</v>
      </c>
      <c r="J36" s="7">
        <v>877.86693877551022</v>
      </c>
      <c r="K36" s="12">
        <v>2.5807173200000002</v>
      </c>
      <c r="L36" s="12">
        <v>4.9261360000000002E-3</v>
      </c>
      <c r="M36" s="12">
        <v>37.256996682999997</v>
      </c>
      <c r="N36" s="12">
        <v>0.18791907499999999</v>
      </c>
      <c r="O36" s="12">
        <v>13.645085605</v>
      </c>
      <c r="P36" s="12">
        <v>9.1430850999999994E-2</v>
      </c>
      <c r="Q36" s="12">
        <v>376.25922691599999</v>
      </c>
      <c r="R36" s="12">
        <v>2.579887093</v>
      </c>
      <c r="S36" s="12">
        <v>1.102814255</v>
      </c>
      <c r="T36" s="12">
        <v>8.1276209999999998E-3</v>
      </c>
      <c r="U36" s="12">
        <v>0.858290734</v>
      </c>
      <c r="V36" s="12">
        <v>1.5802670000000001E-2</v>
      </c>
      <c r="W36" s="12">
        <v>6.8190060999999996E-2</v>
      </c>
      <c r="X36" s="12">
        <v>0.50402164199999999</v>
      </c>
      <c r="Y36" s="12">
        <v>1.098426294</v>
      </c>
      <c r="Z36" s="3" t="s">
        <v>300</v>
      </c>
      <c r="AA36" s="3">
        <v>1.0053399999999999</v>
      </c>
      <c r="AB36" s="3">
        <v>1.5169999999999999E-2</v>
      </c>
      <c r="AC36" s="33"/>
      <c r="AD36" s="10"/>
      <c r="AE36" s="10"/>
      <c r="AI36" s="35"/>
    </row>
    <row r="37" spans="1:35" s="9" customFormat="1" ht="15.75" customHeight="1" x14ac:dyDescent="0.15">
      <c r="A37" s="7"/>
      <c r="B37" s="7"/>
      <c r="C37" s="7"/>
      <c r="D37" s="7"/>
      <c r="E37" s="7"/>
      <c r="F37" s="7"/>
      <c r="G37" s="8"/>
      <c r="H37" s="7"/>
      <c r="I37" s="7"/>
      <c r="J37" s="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10"/>
      <c r="AD37" s="10"/>
      <c r="AE37" s="10"/>
    </row>
    <row r="38" spans="1:35" s="9" customFormat="1" ht="15.75" customHeight="1" x14ac:dyDescent="0.15">
      <c r="A38" s="7"/>
      <c r="B38" s="7"/>
      <c r="C38" s="7"/>
      <c r="D38" s="7"/>
      <c r="E38" s="7"/>
      <c r="F38" s="7"/>
      <c r="G38" s="8"/>
      <c r="H38" s="7"/>
      <c r="I38" s="7"/>
      <c r="J38" s="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10"/>
      <c r="AD38" s="10"/>
      <c r="AE38" s="10"/>
    </row>
    <row r="39" spans="1:35" s="9" customFormat="1" ht="15.75" customHeight="1" x14ac:dyDescent="0.15">
      <c r="A39" s="7"/>
      <c r="B39" s="7"/>
      <c r="C39" s="7"/>
      <c r="D39" s="7"/>
      <c r="E39" s="7"/>
      <c r="F39" s="7"/>
      <c r="G39" s="8"/>
      <c r="H39" s="7"/>
      <c r="I39" s="7"/>
      <c r="J39" s="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10"/>
      <c r="AD39" s="10"/>
      <c r="AE39" s="10"/>
    </row>
    <row r="40" spans="1:35" s="9" customFormat="1" ht="15.75" customHeight="1" x14ac:dyDescent="0.15">
      <c r="A40" s="7"/>
      <c r="B40" s="7"/>
      <c r="C40" s="7"/>
      <c r="D40" s="7"/>
      <c r="E40" s="7"/>
      <c r="F40" s="7"/>
      <c r="G40" s="8"/>
      <c r="H40" s="7"/>
      <c r="I40" s="7"/>
      <c r="J40" s="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10"/>
      <c r="AD40" s="10"/>
      <c r="AE40" s="10"/>
    </row>
    <row r="41" spans="1:35" s="9" customFormat="1" ht="15.75" customHeight="1" x14ac:dyDescent="0.15">
      <c r="A41" s="7"/>
      <c r="B41" s="7"/>
      <c r="C41" s="7"/>
      <c r="D41" s="7"/>
      <c r="E41" s="7"/>
      <c r="F41" s="7"/>
      <c r="G41" s="8"/>
      <c r="H41" s="7"/>
      <c r="I41" s="7"/>
      <c r="J41" s="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10"/>
      <c r="AD41" s="10"/>
      <c r="AE41" s="10"/>
    </row>
    <row r="42" spans="1:35" s="9" customFormat="1" ht="15.75" customHeight="1" x14ac:dyDescent="0.15">
      <c r="A42" s="7"/>
      <c r="B42" s="7"/>
      <c r="C42" s="7"/>
      <c r="D42" s="7"/>
      <c r="E42" s="7"/>
      <c r="F42" s="7"/>
      <c r="G42" s="8"/>
      <c r="H42" s="7"/>
      <c r="I42" s="7"/>
      <c r="J42" s="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10"/>
      <c r="AD42" s="10"/>
      <c r="AE42" s="10"/>
    </row>
    <row r="43" spans="1:35" s="9" customFormat="1" ht="15.75" customHeight="1" x14ac:dyDescent="0.15">
      <c r="A43" s="7"/>
      <c r="B43" s="7"/>
      <c r="C43" s="7"/>
      <c r="D43" s="7"/>
      <c r="E43" s="7"/>
      <c r="F43" s="7"/>
      <c r="G43" s="8"/>
      <c r="H43" s="7"/>
      <c r="I43" s="7"/>
      <c r="J43" s="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0"/>
      <c r="AD43" s="10"/>
      <c r="AE43" s="10"/>
    </row>
    <row r="44" spans="1:35" s="9" customFormat="1" ht="15.75" customHeight="1" x14ac:dyDescent="0.15">
      <c r="A44" s="7"/>
      <c r="B44" s="7"/>
      <c r="C44" s="7"/>
      <c r="D44" s="7"/>
      <c r="E44" s="7"/>
      <c r="F44" s="7"/>
      <c r="G44" s="8"/>
      <c r="H44" s="7"/>
      <c r="I44" s="7"/>
      <c r="J44" s="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10"/>
      <c r="AD44" s="10"/>
      <c r="AE44" s="10"/>
    </row>
    <row r="45" spans="1:35" s="9" customFormat="1" ht="15.75" customHeight="1" x14ac:dyDescent="0.15">
      <c r="A45" s="7"/>
      <c r="B45" s="7"/>
      <c r="C45" s="7"/>
      <c r="D45" s="7"/>
      <c r="E45" s="7"/>
      <c r="F45" s="7"/>
      <c r="G45" s="8"/>
      <c r="H45" s="7"/>
      <c r="I45" s="7"/>
      <c r="J45" s="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0"/>
      <c r="AD45" s="10"/>
      <c r="AE45" s="10"/>
    </row>
    <row r="46" spans="1:35" s="9" customFormat="1" ht="15.75" customHeight="1" x14ac:dyDescent="0.15">
      <c r="A46" s="7"/>
      <c r="B46" s="7"/>
      <c r="C46" s="7"/>
      <c r="D46" s="7"/>
      <c r="E46" s="7"/>
      <c r="F46" s="7"/>
      <c r="G46" s="8"/>
      <c r="H46" s="7"/>
      <c r="I46" s="7"/>
      <c r="J46" s="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10"/>
      <c r="AD46" s="10"/>
      <c r="AE46" s="10"/>
    </row>
    <row r="47" spans="1:35" s="9" customFormat="1" ht="15.75" customHeight="1" x14ac:dyDescent="0.15">
      <c r="A47" s="7"/>
      <c r="B47" s="7"/>
      <c r="C47" s="7"/>
      <c r="D47" s="7"/>
      <c r="E47" s="7"/>
      <c r="F47" s="7"/>
      <c r="G47" s="8"/>
      <c r="H47" s="7"/>
      <c r="I47" s="7"/>
      <c r="J47" s="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10"/>
      <c r="AD47" s="10"/>
      <c r="AE47" s="10"/>
    </row>
    <row r="48" spans="1:35" s="9" customFormat="1" ht="15.75" customHeight="1" x14ac:dyDescent="0.15">
      <c r="A48" s="7"/>
      <c r="B48" s="7"/>
      <c r="C48" s="7"/>
      <c r="D48" s="7"/>
      <c r="E48" s="7"/>
      <c r="F48" s="7"/>
      <c r="G48" s="8"/>
      <c r="H48" s="7"/>
      <c r="I48" s="7"/>
      <c r="J48" s="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10"/>
      <c r="AD48" s="10"/>
      <c r="AE48" s="10"/>
    </row>
    <row r="49" spans="1:31" s="9" customFormat="1" ht="15.75" customHeight="1" x14ac:dyDescent="0.15">
      <c r="A49" s="7"/>
      <c r="B49" s="7"/>
      <c r="C49" s="7"/>
      <c r="D49" s="7"/>
      <c r="E49" s="7"/>
      <c r="F49" s="7"/>
      <c r="G49" s="8"/>
      <c r="H49" s="7"/>
      <c r="I49" s="7"/>
      <c r="J49" s="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10"/>
      <c r="AD49" s="10"/>
      <c r="AE49" s="10"/>
    </row>
    <row r="50" spans="1:31" s="9" customFormat="1" ht="15.75" customHeight="1" x14ac:dyDescent="0.15">
      <c r="A50" s="7"/>
      <c r="B50" s="7"/>
      <c r="C50" s="7"/>
      <c r="D50" s="7"/>
      <c r="E50" s="7"/>
      <c r="F50" s="7"/>
      <c r="G50" s="8"/>
      <c r="H50" s="7"/>
      <c r="I50" s="7"/>
      <c r="J50" s="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10"/>
      <c r="AD50" s="10"/>
      <c r="AE50" s="10"/>
    </row>
    <row r="51" spans="1:31" s="9" customFormat="1" ht="15.75" customHeight="1" x14ac:dyDescent="0.15">
      <c r="A51" s="7"/>
      <c r="B51" s="7"/>
      <c r="C51" s="7"/>
      <c r="D51" s="7"/>
      <c r="E51" s="7"/>
      <c r="F51" s="7"/>
      <c r="G51" s="8"/>
      <c r="H51" s="7"/>
      <c r="I51" s="7"/>
      <c r="J51" s="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10"/>
      <c r="AD51" s="10"/>
      <c r="AE51" s="10"/>
    </row>
    <row r="52" spans="1:31" s="9" customFormat="1" ht="15.75" customHeight="1" x14ac:dyDescent="0.15">
      <c r="A52" s="7"/>
      <c r="B52" s="7"/>
      <c r="C52" s="7"/>
      <c r="D52" s="7"/>
      <c r="E52" s="7"/>
      <c r="F52" s="7"/>
      <c r="G52" s="8"/>
      <c r="H52" s="7"/>
      <c r="I52" s="7"/>
      <c r="J52" s="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10"/>
      <c r="AD52" s="10"/>
      <c r="AE52" s="10"/>
    </row>
    <row r="53" spans="1:31" s="9" customFormat="1" ht="15.75" customHeight="1" x14ac:dyDescent="0.15">
      <c r="A53" s="7"/>
      <c r="B53" s="7"/>
      <c r="C53" s="7"/>
      <c r="D53" s="7"/>
      <c r="E53" s="7"/>
      <c r="F53" s="7"/>
      <c r="G53" s="8"/>
      <c r="H53" s="7"/>
      <c r="I53" s="7"/>
      <c r="J53" s="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0"/>
      <c r="AD53" s="10"/>
      <c r="AE53" s="10"/>
    </row>
    <row r="54" spans="1:31" s="9" customFormat="1" ht="15.75" customHeight="1" x14ac:dyDescent="0.15">
      <c r="A54" s="7"/>
      <c r="B54" s="7"/>
      <c r="C54" s="7"/>
      <c r="D54" s="7"/>
      <c r="E54" s="7"/>
      <c r="F54" s="7"/>
      <c r="G54" s="8"/>
      <c r="H54" s="7"/>
      <c r="I54" s="7"/>
      <c r="J54" s="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10"/>
      <c r="AD54" s="10"/>
      <c r="AE54" s="10"/>
    </row>
    <row r="55" spans="1:31" s="9" customFormat="1" ht="15.75" customHeight="1" x14ac:dyDescent="0.15">
      <c r="A55" s="7"/>
      <c r="B55" s="7"/>
      <c r="C55" s="7"/>
      <c r="D55" s="7"/>
      <c r="E55" s="7"/>
      <c r="F55" s="7"/>
      <c r="G55" s="8"/>
      <c r="H55" s="7"/>
      <c r="I55" s="7"/>
      <c r="J55" s="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10"/>
      <c r="AD55" s="10"/>
      <c r="AE55" s="10"/>
    </row>
    <row r="56" spans="1:31" s="9" customFormat="1" ht="15.75" customHeight="1" x14ac:dyDescent="0.15">
      <c r="A56" s="7"/>
      <c r="B56" s="7"/>
      <c r="C56" s="7"/>
      <c r="D56" s="7"/>
      <c r="E56" s="7"/>
      <c r="F56" s="7"/>
      <c r="G56" s="8"/>
      <c r="H56" s="7"/>
      <c r="I56" s="7"/>
      <c r="J56" s="7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10"/>
      <c r="AD56" s="10"/>
      <c r="AE56" s="10"/>
    </row>
    <row r="57" spans="1:31" s="9" customFormat="1" ht="15.75" customHeight="1" x14ac:dyDescent="0.15">
      <c r="A57" s="7"/>
      <c r="B57" s="7"/>
      <c r="C57" s="7"/>
      <c r="D57" s="7"/>
      <c r="E57" s="7"/>
      <c r="F57" s="7"/>
      <c r="G57" s="8"/>
      <c r="H57" s="7"/>
      <c r="I57" s="7"/>
      <c r="J57" s="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10"/>
      <c r="AD57" s="10"/>
      <c r="AE57" s="10"/>
    </row>
    <row r="58" spans="1:31" s="9" customFormat="1" ht="15.75" customHeight="1" x14ac:dyDescent="0.15">
      <c r="A58" s="7"/>
      <c r="B58" s="7"/>
      <c r="C58" s="7"/>
      <c r="D58" s="7"/>
      <c r="E58" s="7"/>
      <c r="F58" s="7"/>
      <c r="G58" s="8"/>
      <c r="H58" s="7"/>
      <c r="I58" s="7"/>
      <c r="J58" s="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10"/>
      <c r="AD58" s="10"/>
      <c r="AE58" s="10"/>
    </row>
    <row r="59" spans="1:31" s="9" customFormat="1" ht="15.75" customHeight="1" x14ac:dyDescent="0.15">
      <c r="A59" s="7"/>
      <c r="B59" s="7"/>
      <c r="C59" s="7"/>
      <c r="D59" s="7"/>
      <c r="E59" s="7"/>
      <c r="F59" s="7"/>
      <c r="G59" s="8"/>
      <c r="H59" s="7"/>
      <c r="I59" s="7"/>
      <c r="J59" s="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10"/>
      <c r="AD59" s="10"/>
      <c r="AE59" s="10"/>
    </row>
    <row r="60" spans="1:31" s="9" customFormat="1" ht="15.75" customHeight="1" x14ac:dyDescent="0.15">
      <c r="A60" s="7"/>
      <c r="B60" s="7"/>
      <c r="C60" s="7"/>
      <c r="D60" s="7"/>
      <c r="E60" s="7"/>
      <c r="F60" s="7"/>
      <c r="G60" s="8"/>
      <c r="H60" s="7"/>
      <c r="I60" s="7"/>
      <c r="J60" s="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10"/>
      <c r="AD60" s="10"/>
      <c r="AE60" s="10"/>
    </row>
    <row r="61" spans="1:31" s="9" customFormat="1" ht="15.75" customHeight="1" x14ac:dyDescent="0.15">
      <c r="A61" s="7"/>
      <c r="B61" s="7"/>
      <c r="C61" s="7"/>
      <c r="D61" s="7"/>
      <c r="E61" s="7"/>
      <c r="F61" s="7"/>
      <c r="G61" s="8"/>
      <c r="H61" s="7"/>
      <c r="I61" s="7"/>
      <c r="J61" s="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10"/>
      <c r="AD61" s="10"/>
      <c r="AE61" s="10"/>
    </row>
    <row r="62" spans="1:31" s="9" customFormat="1" ht="15.75" customHeight="1" x14ac:dyDescent="0.15">
      <c r="A62" s="7"/>
      <c r="B62" s="7"/>
      <c r="C62" s="7"/>
      <c r="D62" s="7"/>
      <c r="E62" s="7"/>
      <c r="F62" s="7"/>
      <c r="G62" s="8"/>
      <c r="H62" s="7"/>
      <c r="I62" s="7"/>
      <c r="J62" s="7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10"/>
      <c r="AD62" s="10"/>
      <c r="AE62" s="10"/>
    </row>
    <row r="63" spans="1:31" ht="15.75" customHeight="1" x14ac:dyDescent="0.15">
      <c r="AC63" s="10"/>
      <c r="AD63" s="10"/>
      <c r="AE63" s="10"/>
    </row>
    <row r="64" spans="1:31" ht="15.75" customHeight="1" x14ac:dyDescent="0.15">
      <c r="AC64" s="10"/>
      <c r="AD64" s="10"/>
      <c r="AE64" s="10"/>
    </row>
    <row r="65" spans="29:31" ht="15.75" customHeight="1" x14ac:dyDescent="0.15">
      <c r="AC65" s="10"/>
      <c r="AD65" s="10"/>
      <c r="AE65" s="10"/>
    </row>
    <row r="66" spans="29:31" ht="15.75" customHeight="1" x14ac:dyDescent="0.15">
      <c r="AC66" s="10"/>
      <c r="AD66" s="10"/>
      <c r="AE66" s="10"/>
    </row>
    <row r="67" spans="29:31" ht="15.75" customHeight="1" x14ac:dyDescent="0.15">
      <c r="AC67" s="10"/>
      <c r="AD67" s="10"/>
      <c r="AE67" s="10"/>
    </row>
    <row r="68" spans="29:31" ht="15.75" customHeight="1" x14ac:dyDescent="0.15">
      <c r="AC68" s="10"/>
      <c r="AD68" s="10"/>
      <c r="AE68" s="10"/>
    </row>
    <row r="69" spans="29:31" ht="15.75" customHeight="1" x14ac:dyDescent="0.15">
      <c r="AC69" s="10"/>
      <c r="AD69" s="10"/>
      <c r="AE69" s="10"/>
    </row>
    <row r="70" spans="29:31" ht="15.75" customHeight="1" x14ac:dyDescent="0.15">
      <c r="AC70" s="10"/>
      <c r="AD70" s="10"/>
      <c r="AE70" s="10"/>
    </row>
    <row r="71" spans="29:31" ht="15.75" customHeight="1" x14ac:dyDescent="0.15">
      <c r="AC71" s="10"/>
      <c r="AD71" s="10"/>
      <c r="AE71" s="10"/>
    </row>
    <row r="72" spans="29:31" ht="15.75" customHeight="1" x14ac:dyDescent="0.15">
      <c r="AC72" s="10"/>
      <c r="AD72" s="10"/>
      <c r="AE72" s="10"/>
    </row>
    <row r="73" spans="29:31" ht="15.75" customHeight="1" x14ac:dyDescent="0.15">
      <c r="AC73" s="10"/>
      <c r="AD73" s="10"/>
      <c r="AE73" s="10"/>
    </row>
    <row r="74" spans="29:31" ht="15.75" customHeight="1" x14ac:dyDescent="0.15">
      <c r="AC74" s="10"/>
      <c r="AD74" s="10"/>
      <c r="AE74" s="10"/>
    </row>
    <row r="75" spans="29:31" ht="15.75" customHeight="1" x14ac:dyDescent="0.15">
      <c r="AC75" s="10"/>
      <c r="AD75" s="10"/>
      <c r="AE75" s="10"/>
    </row>
    <row r="76" spans="29:31" ht="15.75" customHeight="1" x14ac:dyDescent="0.15">
      <c r="AC76" s="10"/>
      <c r="AD76" s="10"/>
      <c r="AE76" s="10"/>
    </row>
    <row r="77" spans="29:31" ht="15.75" customHeight="1" x14ac:dyDescent="0.15">
      <c r="AC77" s="10"/>
      <c r="AD77" s="10"/>
      <c r="AE77" s="10"/>
    </row>
    <row r="78" spans="29:31" ht="15.75" customHeight="1" x14ac:dyDescent="0.15">
      <c r="AC78" s="10"/>
      <c r="AD78" s="10"/>
      <c r="AE78" s="10"/>
    </row>
    <row r="79" spans="29:31" ht="15.75" customHeight="1" x14ac:dyDescent="0.15">
      <c r="AC79" s="10"/>
      <c r="AD79" s="10"/>
      <c r="AE79" s="10"/>
    </row>
    <row r="80" spans="29:31" ht="15.75" customHeight="1" x14ac:dyDescent="0.15">
      <c r="AC80" s="10"/>
      <c r="AD80" s="10"/>
      <c r="AE80" s="10"/>
    </row>
    <row r="81" spans="29:31" ht="15.75" customHeight="1" x14ac:dyDescent="0.15">
      <c r="AC81" s="10"/>
      <c r="AD81" s="10"/>
      <c r="AE81" s="10"/>
    </row>
    <row r="82" spans="29:31" ht="15.75" customHeight="1" x14ac:dyDescent="0.15">
      <c r="AC82" s="10"/>
      <c r="AD82" s="10"/>
      <c r="AE82" s="10"/>
    </row>
    <row r="83" spans="29:31" ht="15.75" customHeight="1" x14ac:dyDescent="0.15">
      <c r="AC83" s="10"/>
      <c r="AD83" s="10"/>
      <c r="AE83" s="10"/>
    </row>
    <row r="84" spans="29:31" ht="15.75" customHeight="1" x14ac:dyDescent="0.15">
      <c r="AC84" s="10"/>
      <c r="AD84" s="10"/>
      <c r="AE84" s="10"/>
    </row>
    <row r="85" spans="29:31" ht="15.75" customHeight="1" x14ac:dyDescent="0.15">
      <c r="AC85" s="10"/>
      <c r="AD85" s="10"/>
      <c r="AE85" s="10"/>
    </row>
    <row r="86" spans="29:31" ht="15.75" customHeight="1" x14ac:dyDescent="0.15">
      <c r="AC86" s="10"/>
      <c r="AD86" s="10"/>
      <c r="AE86" s="10"/>
    </row>
    <row r="87" spans="29:31" ht="15.75" customHeight="1" x14ac:dyDescent="0.15">
      <c r="AC87" s="10"/>
      <c r="AD87" s="10"/>
      <c r="AE87" s="10"/>
    </row>
    <row r="88" spans="29:31" ht="15.75" customHeight="1" x14ac:dyDescent="0.15">
      <c r="AC88" s="10"/>
      <c r="AD88" s="10"/>
      <c r="AE88" s="10"/>
    </row>
    <row r="89" spans="29:31" ht="15.75" customHeight="1" x14ac:dyDescent="0.15">
      <c r="AC89" s="10"/>
      <c r="AD89" s="10"/>
      <c r="AE89" s="10"/>
    </row>
    <row r="90" spans="29:31" ht="15.75" customHeight="1" x14ac:dyDescent="0.15">
      <c r="AC90" s="10"/>
      <c r="AD90" s="10"/>
      <c r="AE90" s="10"/>
    </row>
    <row r="91" spans="29:31" ht="15.75" customHeight="1" x14ac:dyDescent="0.15">
      <c r="AC91" s="10"/>
      <c r="AD91" s="10"/>
      <c r="AE91" s="10"/>
    </row>
    <row r="92" spans="29:31" ht="15.75" customHeight="1" x14ac:dyDescent="0.15">
      <c r="AC92" s="10"/>
      <c r="AD92" s="10"/>
      <c r="AE92" s="10"/>
    </row>
    <row r="93" spans="29:31" ht="15.75" customHeight="1" x14ac:dyDescent="0.15">
      <c r="AC93" s="10"/>
      <c r="AD93" s="10"/>
      <c r="AE93" s="10"/>
    </row>
    <row r="94" spans="29:31" ht="15.75" customHeight="1" x14ac:dyDescent="0.15">
      <c r="AC94" s="10"/>
      <c r="AD94" s="10"/>
      <c r="AE94" s="10"/>
    </row>
    <row r="95" spans="29:31" ht="15.75" customHeight="1" x14ac:dyDescent="0.15">
      <c r="AC95" s="10"/>
      <c r="AD95" s="10"/>
      <c r="AE95" s="10"/>
    </row>
    <row r="96" spans="29:31" ht="15.75" customHeight="1" x14ac:dyDescent="0.15">
      <c r="AC96" s="10"/>
      <c r="AD96" s="10"/>
      <c r="AE96" s="10"/>
    </row>
    <row r="97" spans="29:31" ht="15.75" customHeight="1" x14ac:dyDescent="0.15">
      <c r="AC97" s="10"/>
      <c r="AD97" s="10"/>
      <c r="AE97" s="10"/>
    </row>
    <row r="98" spans="29:31" ht="15.75" customHeight="1" x14ac:dyDescent="0.15">
      <c r="AC98" s="10"/>
      <c r="AD98" s="10"/>
      <c r="AE98" s="10"/>
    </row>
    <row r="99" spans="29:31" ht="15.75" customHeight="1" x14ac:dyDescent="0.15">
      <c r="AC99" s="10"/>
      <c r="AD99" s="10"/>
      <c r="AE99" s="10"/>
    </row>
    <row r="100" spans="29:31" ht="15.75" customHeight="1" x14ac:dyDescent="0.15">
      <c r="AC100" s="10"/>
      <c r="AD100" s="10"/>
      <c r="AE100" s="10"/>
    </row>
    <row r="101" spans="29:31" ht="15.75" customHeight="1" x14ac:dyDescent="0.15">
      <c r="AC101" s="10"/>
      <c r="AD101" s="10"/>
      <c r="AE101" s="10"/>
    </row>
    <row r="102" spans="29:31" ht="15.75" customHeight="1" x14ac:dyDescent="0.15">
      <c r="AC102" s="10"/>
      <c r="AD102" s="10"/>
      <c r="AE102" s="10"/>
    </row>
    <row r="103" spans="29:31" ht="15.75" customHeight="1" x14ac:dyDescent="0.15">
      <c r="AC103" s="10"/>
      <c r="AD103" s="10"/>
      <c r="AE103" s="10"/>
    </row>
    <row r="104" spans="29:31" ht="15.75" customHeight="1" x14ac:dyDescent="0.15">
      <c r="AC104" s="10"/>
      <c r="AD104" s="10"/>
      <c r="AE104" s="10"/>
    </row>
    <row r="105" spans="29:31" ht="15.75" customHeight="1" x14ac:dyDescent="0.15">
      <c r="AC105" s="10"/>
      <c r="AD105" s="10"/>
      <c r="AE105" s="10"/>
    </row>
    <row r="106" spans="29:31" ht="15.75" customHeight="1" x14ac:dyDescent="0.15">
      <c r="AC106" s="10"/>
      <c r="AD106" s="10"/>
      <c r="AE106" s="10"/>
    </row>
    <row r="107" spans="29:31" ht="15.75" customHeight="1" x14ac:dyDescent="0.15">
      <c r="AC107" s="10"/>
      <c r="AD107" s="10"/>
      <c r="AE107" s="10"/>
    </row>
    <row r="108" spans="29:31" ht="15.75" customHeight="1" x14ac:dyDescent="0.15">
      <c r="AC108" s="10"/>
      <c r="AD108" s="10"/>
      <c r="AE108" s="10"/>
    </row>
    <row r="109" spans="29:31" ht="15.75" customHeight="1" x14ac:dyDescent="0.15">
      <c r="AC109" s="10"/>
      <c r="AD109" s="10"/>
      <c r="AE109" s="10"/>
    </row>
    <row r="110" spans="29:31" ht="15.75" customHeight="1" x14ac:dyDescent="0.15">
      <c r="AC110" s="10"/>
      <c r="AD110" s="10"/>
      <c r="AE110" s="10"/>
    </row>
    <row r="111" spans="29:31" ht="15.75" customHeight="1" x14ac:dyDescent="0.15">
      <c r="AC111" s="10"/>
      <c r="AD111" s="10"/>
      <c r="AE111" s="10"/>
    </row>
    <row r="112" spans="29:31" ht="15.75" customHeight="1" x14ac:dyDescent="0.15">
      <c r="AC112" s="10"/>
      <c r="AD112" s="10"/>
      <c r="AE112" s="10"/>
    </row>
    <row r="113" spans="29:31" ht="15.75" customHeight="1" x14ac:dyDescent="0.15">
      <c r="AC113" s="10"/>
      <c r="AD113" s="10"/>
      <c r="AE113" s="10"/>
    </row>
    <row r="114" spans="29:31" ht="15.75" customHeight="1" x14ac:dyDescent="0.15">
      <c r="AC114" s="10"/>
      <c r="AD114" s="10"/>
      <c r="AE114" s="10"/>
    </row>
    <row r="115" spans="29:31" ht="15.75" customHeight="1" x14ac:dyDescent="0.15">
      <c r="AC115" s="10"/>
      <c r="AD115" s="10"/>
      <c r="AE115" s="10"/>
    </row>
    <row r="116" spans="29:31" ht="15.75" customHeight="1" x14ac:dyDescent="0.15">
      <c r="AC116" s="10"/>
      <c r="AD116" s="10"/>
      <c r="AE116" s="10"/>
    </row>
    <row r="117" spans="29:31" ht="15.75" customHeight="1" x14ac:dyDescent="0.15">
      <c r="AC117" s="10"/>
      <c r="AD117" s="10"/>
      <c r="AE117" s="10"/>
    </row>
    <row r="118" spans="29:31" ht="15.75" customHeight="1" x14ac:dyDescent="0.15">
      <c r="AC118" s="10"/>
      <c r="AD118" s="10"/>
      <c r="AE118" s="10"/>
    </row>
    <row r="119" spans="29:31" ht="15.75" customHeight="1" x14ac:dyDescent="0.15">
      <c r="AC119" s="10"/>
      <c r="AD119" s="10"/>
      <c r="AE119" s="10"/>
    </row>
    <row r="120" spans="29:31" ht="15.75" customHeight="1" x14ac:dyDescent="0.15">
      <c r="AC120" s="10"/>
      <c r="AD120" s="10"/>
      <c r="AE120" s="10"/>
    </row>
    <row r="121" spans="29:31" ht="15.75" customHeight="1" x14ac:dyDescent="0.15">
      <c r="AC121" s="10"/>
      <c r="AD121" s="10"/>
      <c r="AE121" s="10"/>
    </row>
    <row r="122" spans="29:31" ht="15.75" customHeight="1" x14ac:dyDescent="0.15">
      <c r="AC122" s="10"/>
      <c r="AD122" s="10"/>
      <c r="AE122" s="10"/>
    </row>
    <row r="123" spans="29:31" ht="15.75" customHeight="1" x14ac:dyDescent="0.15">
      <c r="AC123" s="10"/>
      <c r="AD123" s="10"/>
      <c r="AE123" s="10"/>
    </row>
    <row r="124" spans="29:31" ht="15.75" customHeight="1" x14ac:dyDescent="0.15">
      <c r="AC124" s="10"/>
      <c r="AD124" s="10"/>
      <c r="AE124" s="10"/>
    </row>
    <row r="125" spans="29:31" ht="15.75" customHeight="1" x14ac:dyDescent="0.15">
      <c r="AC125" s="10"/>
      <c r="AD125" s="10"/>
      <c r="AE125" s="10"/>
    </row>
    <row r="126" spans="29:31" ht="15.75" customHeight="1" x14ac:dyDescent="0.15">
      <c r="AC126" s="10"/>
      <c r="AD126" s="10"/>
      <c r="AE126" s="10"/>
    </row>
    <row r="127" spans="29:31" ht="15.75" customHeight="1" x14ac:dyDescent="0.15">
      <c r="AC127" s="10"/>
      <c r="AD127" s="10"/>
      <c r="AE127" s="10"/>
    </row>
    <row r="128" spans="29:31" ht="15.75" customHeight="1" x14ac:dyDescent="0.15">
      <c r="AC128" s="10"/>
      <c r="AD128" s="10"/>
      <c r="AE128" s="10"/>
    </row>
    <row r="129" spans="29:31" ht="15.75" customHeight="1" x14ac:dyDescent="0.15">
      <c r="AC129" s="10"/>
      <c r="AD129" s="10"/>
      <c r="AE129" s="10"/>
    </row>
    <row r="130" spans="29:31" ht="15.75" customHeight="1" x14ac:dyDescent="0.15">
      <c r="AC130" s="10"/>
      <c r="AD130" s="10"/>
      <c r="AE130" s="10"/>
    </row>
    <row r="131" spans="29:31" ht="15.75" customHeight="1" x14ac:dyDescent="0.15">
      <c r="AC131" s="10"/>
      <c r="AD131" s="10"/>
      <c r="AE131" s="10"/>
    </row>
    <row r="132" spans="29:31" ht="15.75" customHeight="1" x14ac:dyDescent="0.15">
      <c r="AC132" s="10"/>
      <c r="AD132" s="10"/>
      <c r="AE132" s="10"/>
    </row>
    <row r="133" spans="29:31" ht="15.75" customHeight="1" x14ac:dyDescent="0.15">
      <c r="AC133" s="10"/>
      <c r="AD133" s="10"/>
      <c r="AE133" s="10"/>
    </row>
    <row r="134" spans="29:31" ht="15.75" customHeight="1" x14ac:dyDescent="0.15">
      <c r="AC134" s="10"/>
      <c r="AD134" s="10"/>
      <c r="AE134" s="10"/>
    </row>
    <row r="135" spans="29:31" ht="15.75" customHeight="1" x14ac:dyDescent="0.15">
      <c r="AC135" s="10"/>
      <c r="AD135" s="10"/>
      <c r="AE135" s="10"/>
    </row>
    <row r="136" spans="29:31" ht="15.75" customHeight="1" x14ac:dyDescent="0.15">
      <c r="AC136" s="10"/>
      <c r="AD136" s="10"/>
      <c r="AE136" s="10"/>
    </row>
    <row r="137" spans="29:31" ht="15.75" customHeight="1" x14ac:dyDescent="0.15">
      <c r="AC137" s="10"/>
      <c r="AD137" s="10"/>
      <c r="AE137" s="10"/>
    </row>
    <row r="138" spans="29:31" ht="15.75" customHeight="1" x14ac:dyDescent="0.15">
      <c r="AC138" s="10"/>
      <c r="AD138" s="10"/>
      <c r="AE138" s="10"/>
    </row>
    <row r="139" spans="29:31" ht="15.75" customHeight="1" x14ac:dyDescent="0.15">
      <c r="AC139" s="10"/>
      <c r="AD139" s="10"/>
      <c r="AE139" s="10"/>
    </row>
    <row r="140" spans="29:31" ht="15.75" customHeight="1" x14ac:dyDescent="0.15">
      <c r="AC140" s="10"/>
      <c r="AD140" s="10"/>
      <c r="AE140" s="10"/>
    </row>
    <row r="141" spans="29:31" ht="15.75" customHeight="1" x14ac:dyDescent="0.15">
      <c r="AC141" s="10"/>
      <c r="AD141" s="10"/>
      <c r="AE141" s="10"/>
    </row>
    <row r="142" spans="29:31" ht="15.75" customHeight="1" x14ac:dyDescent="0.15">
      <c r="AC142" s="10"/>
      <c r="AD142" s="10"/>
      <c r="AE142" s="10"/>
    </row>
    <row r="143" spans="29:31" ht="15.75" customHeight="1" x14ac:dyDescent="0.15">
      <c r="AC143" s="10"/>
      <c r="AD143" s="10"/>
      <c r="AE143" s="10"/>
    </row>
    <row r="144" spans="29:31" ht="15.75" customHeight="1" x14ac:dyDescent="0.15">
      <c r="AC144" s="10"/>
      <c r="AD144" s="10"/>
      <c r="AE144" s="10"/>
    </row>
    <row r="145" spans="29:31" ht="15.75" customHeight="1" x14ac:dyDescent="0.15">
      <c r="AC145" s="10"/>
      <c r="AD145" s="10"/>
      <c r="AE145" s="10"/>
    </row>
    <row r="146" spans="29:31" ht="15.75" customHeight="1" x14ac:dyDescent="0.15">
      <c r="AC146" s="10"/>
      <c r="AD146" s="10"/>
      <c r="AE146" s="10"/>
    </row>
    <row r="147" spans="29:31" ht="15.75" customHeight="1" x14ac:dyDescent="0.15">
      <c r="AC147" s="10"/>
      <c r="AD147" s="10"/>
      <c r="AE147" s="10"/>
    </row>
    <row r="148" spans="29:31" ht="15.75" customHeight="1" x14ac:dyDescent="0.15">
      <c r="AC148" s="10"/>
      <c r="AD148" s="10"/>
      <c r="AE148" s="10"/>
    </row>
    <row r="149" spans="29:31" ht="15.75" customHeight="1" x14ac:dyDescent="0.15">
      <c r="AC149" s="10"/>
      <c r="AD149" s="10"/>
      <c r="AE149" s="10"/>
    </row>
    <row r="150" spans="29:31" ht="15.75" customHeight="1" x14ac:dyDescent="0.15">
      <c r="AC150" s="10"/>
      <c r="AD150" s="10"/>
      <c r="AE150" s="10"/>
    </row>
    <row r="151" spans="29:31" ht="15.75" customHeight="1" x14ac:dyDescent="0.15">
      <c r="AC151" s="10"/>
      <c r="AD151" s="10"/>
      <c r="AE151" s="10"/>
    </row>
    <row r="152" spans="29:31" ht="15.75" customHeight="1" x14ac:dyDescent="0.15">
      <c r="AC152" s="10"/>
      <c r="AD152" s="10"/>
      <c r="AE152" s="10"/>
    </row>
    <row r="153" spans="29:31" ht="15.75" customHeight="1" x14ac:dyDescent="0.15">
      <c r="AC153" s="10"/>
      <c r="AD153" s="10"/>
      <c r="AE153" s="10"/>
    </row>
    <row r="154" spans="29:31" ht="15.75" customHeight="1" x14ac:dyDescent="0.15">
      <c r="AC154" s="10"/>
      <c r="AD154" s="10"/>
      <c r="AE154" s="10"/>
    </row>
    <row r="155" spans="29:31" ht="15.75" customHeight="1" x14ac:dyDescent="0.15">
      <c r="AC155" s="10"/>
      <c r="AD155" s="10"/>
      <c r="AE155" s="10"/>
    </row>
    <row r="156" spans="29:31" ht="15.75" customHeight="1" x14ac:dyDescent="0.15">
      <c r="AC156" s="10"/>
      <c r="AD156" s="10"/>
      <c r="AE156" s="10"/>
    </row>
    <row r="157" spans="29:31" ht="15.75" customHeight="1" x14ac:dyDescent="0.15">
      <c r="AC157" s="10"/>
      <c r="AD157" s="10"/>
      <c r="AE157" s="10"/>
    </row>
    <row r="158" spans="29:31" ht="15.75" customHeight="1" x14ac:dyDescent="0.15">
      <c r="AC158" s="10"/>
      <c r="AD158" s="10"/>
      <c r="AE158" s="10"/>
    </row>
    <row r="159" spans="29:31" ht="15.75" customHeight="1" x14ac:dyDescent="0.15">
      <c r="AC159" s="10"/>
      <c r="AD159" s="10"/>
      <c r="AE159" s="10"/>
    </row>
    <row r="160" spans="29:31" ht="15.75" customHeight="1" x14ac:dyDescent="0.15">
      <c r="AC160" s="10"/>
      <c r="AD160" s="10"/>
      <c r="AE160" s="10"/>
    </row>
    <row r="161" spans="29:31" ht="15.75" customHeight="1" x14ac:dyDescent="0.15">
      <c r="AC161" s="10"/>
      <c r="AD161" s="10"/>
      <c r="AE161" s="10"/>
    </row>
    <row r="162" spans="29:31" ht="15.75" customHeight="1" x14ac:dyDescent="0.15">
      <c r="AC162" s="10"/>
      <c r="AD162" s="10"/>
      <c r="AE162" s="10"/>
    </row>
    <row r="163" spans="29:31" ht="15.75" customHeight="1" x14ac:dyDescent="0.15">
      <c r="AC163" s="10"/>
      <c r="AD163" s="10"/>
      <c r="AE163" s="10"/>
    </row>
    <row r="164" spans="29:31" ht="15.75" customHeight="1" x14ac:dyDescent="0.15">
      <c r="AC164" s="10"/>
      <c r="AD164" s="10"/>
      <c r="AE164" s="10"/>
    </row>
    <row r="165" spans="29:31" ht="15.75" customHeight="1" x14ac:dyDescent="0.15">
      <c r="AC165" s="10"/>
      <c r="AD165" s="10"/>
      <c r="AE165" s="10"/>
    </row>
    <row r="166" spans="29:31" ht="15.75" customHeight="1" x14ac:dyDescent="0.15">
      <c r="AC166" s="10"/>
      <c r="AD166" s="10"/>
      <c r="AE166" s="10"/>
    </row>
    <row r="167" spans="29:31" ht="15.75" customHeight="1" x14ac:dyDescent="0.15">
      <c r="AC167" s="10"/>
      <c r="AD167" s="10"/>
      <c r="AE167" s="10"/>
    </row>
    <row r="168" spans="29:31" ht="15.75" customHeight="1" x14ac:dyDescent="0.15">
      <c r="AC168" s="10"/>
      <c r="AD168" s="10"/>
      <c r="AE168" s="10"/>
    </row>
    <row r="169" spans="29:31" ht="15.75" customHeight="1" x14ac:dyDescent="0.15">
      <c r="AC169" s="10"/>
      <c r="AD169" s="10"/>
      <c r="AE169" s="10"/>
    </row>
    <row r="170" spans="29:31" ht="15.75" customHeight="1" x14ac:dyDescent="0.15">
      <c r="AC170" s="10"/>
      <c r="AD170" s="10"/>
      <c r="AE170" s="10"/>
    </row>
    <row r="171" spans="29:31" ht="15.75" customHeight="1" x14ac:dyDescent="0.15">
      <c r="AC171" s="10"/>
      <c r="AD171" s="10"/>
      <c r="AE171" s="10"/>
    </row>
    <row r="172" spans="29:31" ht="15.75" customHeight="1" x14ac:dyDescent="0.15">
      <c r="AC172" s="10"/>
      <c r="AD172" s="10"/>
      <c r="AE172" s="10"/>
    </row>
    <row r="173" spans="29:31" ht="15.75" customHeight="1" x14ac:dyDescent="0.15">
      <c r="AC173" s="10"/>
      <c r="AD173" s="10"/>
      <c r="AE173" s="10"/>
    </row>
    <row r="174" spans="29:31" ht="15.75" customHeight="1" x14ac:dyDescent="0.15">
      <c r="AC174" s="10"/>
      <c r="AD174" s="10"/>
      <c r="AE174" s="10"/>
    </row>
    <row r="175" spans="29:31" ht="15.75" customHeight="1" x14ac:dyDescent="0.15">
      <c r="AC175" s="10"/>
      <c r="AD175" s="10"/>
      <c r="AE175" s="10"/>
    </row>
    <row r="176" spans="29:31" ht="15.75" customHeight="1" x14ac:dyDescent="0.15">
      <c r="AC176" s="10"/>
      <c r="AD176" s="10"/>
      <c r="AE176" s="10"/>
    </row>
    <row r="177" spans="29:31" ht="15.75" customHeight="1" x14ac:dyDescent="0.15">
      <c r="AC177" s="10"/>
      <c r="AD177" s="10"/>
      <c r="AE177" s="10"/>
    </row>
    <row r="178" spans="29:31" ht="15.75" customHeight="1" x14ac:dyDescent="0.15">
      <c r="AC178" s="10"/>
      <c r="AD178" s="10"/>
      <c r="AE178" s="10"/>
    </row>
    <row r="179" spans="29:31" ht="15.75" customHeight="1" x14ac:dyDescent="0.15">
      <c r="AC179" s="10"/>
      <c r="AD179" s="10"/>
      <c r="AE179" s="10"/>
    </row>
    <row r="180" spans="29:31" ht="15.75" customHeight="1" x14ac:dyDescent="0.15">
      <c r="AC180" s="10"/>
      <c r="AD180" s="10"/>
      <c r="AE180" s="10"/>
    </row>
    <row r="181" spans="29:31" ht="15.75" customHeight="1" x14ac:dyDescent="0.15">
      <c r="AC181" s="10"/>
      <c r="AD181" s="10"/>
      <c r="AE181" s="10"/>
    </row>
    <row r="182" spans="29:31" ht="15.75" customHeight="1" x14ac:dyDescent="0.15">
      <c r="AC182" s="10"/>
      <c r="AD182" s="10"/>
      <c r="AE182" s="10"/>
    </row>
    <row r="183" spans="29:31" ht="15.75" customHeight="1" x14ac:dyDescent="0.15">
      <c r="AC183" s="10"/>
      <c r="AD183" s="10"/>
      <c r="AE183" s="10"/>
    </row>
    <row r="184" spans="29:31" ht="15.75" customHeight="1" x14ac:dyDescent="0.15">
      <c r="AC184" s="10"/>
      <c r="AD184" s="10"/>
      <c r="AE184" s="10"/>
    </row>
    <row r="185" spans="29:31" ht="15.75" customHeight="1" x14ac:dyDescent="0.15">
      <c r="AC185" s="10"/>
      <c r="AD185" s="10"/>
      <c r="AE185" s="10"/>
    </row>
    <row r="186" spans="29:31" ht="15.75" customHeight="1" x14ac:dyDescent="0.15">
      <c r="AC186" s="10"/>
      <c r="AD186" s="10"/>
      <c r="AE186" s="10"/>
    </row>
    <row r="187" spans="29:31" ht="15.75" customHeight="1" x14ac:dyDescent="0.15">
      <c r="AC187" s="10"/>
      <c r="AD187" s="10"/>
      <c r="AE187" s="10"/>
    </row>
    <row r="188" spans="29:31" ht="15.75" customHeight="1" x14ac:dyDescent="0.15">
      <c r="AC188" s="10"/>
      <c r="AD188" s="10"/>
      <c r="AE188" s="10"/>
    </row>
    <row r="189" spans="29:31" ht="15.75" customHeight="1" x14ac:dyDescent="0.15">
      <c r="AC189" s="10"/>
      <c r="AD189" s="10"/>
      <c r="AE189" s="10"/>
    </row>
    <row r="190" spans="29:31" ht="15.75" customHeight="1" x14ac:dyDescent="0.15">
      <c r="AC190" s="10"/>
      <c r="AD190" s="10"/>
      <c r="AE190" s="10"/>
    </row>
    <row r="191" spans="29:31" ht="15.75" customHeight="1" x14ac:dyDescent="0.15">
      <c r="AC191" s="10"/>
      <c r="AD191" s="10"/>
      <c r="AE191" s="10"/>
    </row>
    <row r="192" spans="29:31" ht="15.75" customHeight="1" x14ac:dyDescent="0.15">
      <c r="AC192" s="10"/>
      <c r="AD192" s="10"/>
      <c r="AE192" s="10"/>
    </row>
    <row r="193" spans="29:31" ht="15.75" customHeight="1" x14ac:dyDescent="0.15">
      <c r="AC193" s="10"/>
      <c r="AD193" s="10"/>
      <c r="AE193" s="10"/>
    </row>
    <row r="194" spans="29:31" ht="15.75" customHeight="1" x14ac:dyDescent="0.15">
      <c r="AC194" s="10"/>
      <c r="AD194" s="10"/>
      <c r="AE194" s="10"/>
    </row>
    <row r="195" spans="29:31" ht="15.75" customHeight="1" x14ac:dyDescent="0.15">
      <c r="AC195" s="10"/>
      <c r="AD195" s="10"/>
      <c r="AE195" s="10"/>
    </row>
    <row r="196" spans="29:31" ht="15.75" customHeight="1" x14ac:dyDescent="0.15">
      <c r="AC196" s="10"/>
      <c r="AD196" s="10"/>
      <c r="AE196" s="10"/>
    </row>
    <row r="197" spans="29:31" ht="15.75" customHeight="1" x14ac:dyDescent="0.15">
      <c r="AC197" s="10"/>
      <c r="AD197" s="10"/>
      <c r="AE197" s="10"/>
    </row>
    <row r="198" spans="29:31" ht="15.75" customHeight="1" x14ac:dyDescent="0.15">
      <c r="AC198" s="10"/>
      <c r="AD198" s="10"/>
      <c r="AE198" s="10"/>
    </row>
    <row r="199" spans="29:31" ht="15.75" customHeight="1" x14ac:dyDescent="0.15">
      <c r="AC199" s="10"/>
      <c r="AD199" s="10"/>
      <c r="AE199" s="10"/>
    </row>
    <row r="200" spans="29:31" ht="15.75" customHeight="1" x14ac:dyDescent="0.15">
      <c r="AC200" s="10"/>
      <c r="AD200" s="10"/>
      <c r="AE200" s="10"/>
    </row>
    <row r="201" spans="29:31" ht="15.75" customHeight="1" x14ac:dyDescent="0.15">
      <c r="AC201" s="10"/>
      <c r="AD201" s="10"/>
      <c r="AE201" s="10"/>
    </row>
    <row r="202" spans="29:31" ht="15.75" customHeight="1" x14ac:dyDescent="0.15">
      <c r="AC202" s="10"/>
      <c r="AD202" s="10"/>
      <c r="AE202" s="10"/>
    </row>
    <row r="203" spans="29:31" ht="15.75" customHeight="1" x14ac:dyDescent="0.15">
      <c r="AC203" s="10"/>
      <c r="AD203" s="10"/>
      <c r="AE203" s="10"/>
    </row>
    <row r="204" spans="29:31" ht="15.75" customHeight="1" x14ac:dyDescent="0.15">
      <c r="AC204" s="10"/>
      <c r="AD204" s="10"/>
      <c r="AE204" s="10"/>
    </row>
    <row r="205" spans="29:31" ht="15.75" customHeight="1" x14ac:dyDescent="0.15">
      <c r="AC205" s="10"/>
      <c r="AD205" s="10"/>
      <c r="AE205" s="10"/>
    </row>
    <row r="206" spans="29:31" ht="15.75" customHeight="1" x14ac:dyDescent="0.15">
      <c r="AC206" s="10"/>
      <c r="AD206" s="10"/>
      <c r="AE206" s="10"/>
    </row>
    <row r="207" spans="29:31" ht="15.75" customHeight="1" x14ac:dyDescent="0.15">
      <c r="AC207" s="10"/>
      <c r="AD207" s="10"/>
      <c r="AE207" s="10"/>
    </row>
    <row r="208" spans="29:31" ht="15.75" customHeight="1" x14ac:dyDescent="0.15">
      <c r="AC208" s="10"/>
      <c r="AD208" s="10"/>
      <c r="AE208" s="10"/>
    </row>
    <row r="209" spans="29:31" ht="15.75" customHeight="1" x14ac:dyDescent="0.15">
      <c r="AC209" s="10"/>
      <c r="AD209" s="10"/>
      <c r="AE209" s="10"/>
    </row>
    <row r="210" spans="29:31" ht="15.75" customHeight="1" x14ac:dyDescent="0.15">
      <c r="AC210" s="10"/>
      <c r="AD210" s="10"/>
      <c r="AE210" s="10"/>
    </row>
    <row r="211" spans="29:31" ht="15.75" customHeight="1" x14ac:dyDescent="0.15">
      <c r="AC211" s="10"/>
      <c r="AD211" s="10"/>
      <c r="AE211" s="10"/>
    </row>
    <row r="212" spans="29:31" ht="15.75" customHeight="1" x14ac:dyDescent="0.15">
      <c r="AC212" s="10"/>
      <c r="AD212" s="10"/>
      <c r="AE212" s="10"/>
    </row>
    <row r="213" spans="29:31" ht="15.75" customHeight="1" x14ac:dyDescent="0.15">
      <c r="AC213" s="10"/>
      <c r="AD213" s="10"/>
      <c r="AE213" s="10"/>
    </row>
    <row r="214" spans="29:31" ht="15.75" customHeight="1" x14ac:dyDescent="0.15">
      <c r="AC214" s="10"/>
      <c r="AD214" s="10"/>
      <c r="AE214" s="10"/>
    </row>
    <row r="215" spans="29:31" ht="15.75" customHeight="1" x14ac:dyDescent="0.15">
      <c r="AC215" s="10"/>
      <c r="AD215" s="10"/>
      <c r="AE215" s="10"/>
    </row>
    <row r="216" spans="29:31" ht="15.75" customHeight="1" x14ac:dyDescent="0.15">
      <c r="AC216" s="10"/>
      <c r="AD216" s="10"/>
      <c r="AE216" s="10"/>
    </row>
    <row r="217" spans="29:31" ht="15.75" customHeight="1" x14ac:dyDescent="0.15">
      <c r="AC217" s="10"/>
      <c r="AD217" s="10"/>
      <c r="AE217" s="10"/>
    </row>
    <row r="218" spans="29:31" ht="15.75" customHeight="1" x14ac:dyDescent="0.15">
      <c r="AC218" s="10"/>
      <c r="AD218" s="10"/>
      <c r="AE218" s="10"/>
    </row>
    <row r="219" spans="29:31" ht="15.75" customHeight="1" x14ac:dyDescent="0.15">
      <c r="AC219" s="10"/>
      <c r="AD219" s="10"/>
      <c r="AE219" s="10"/>
    </row>
    <row r="220" spans="29:31" ht="15.75" customHeight="1" x14ac:dyDescent="0.15">
      <c r="AC220" s="10"/>
      <c r="AD220" s="10"/>
      <c r="AE220" s="10"/>
    </row>
    <row r="221" spans="29:31" ht="15.75" customHeight="1" x14ac:dyDescent="0.15">
      <c r="AC221" s="10"/>
      <c r="AD221" s="10"/>
      <c r="AE221" s="10"/>
    </row>
    <row r="222" spans="29:31" ht="15.75" customHeight="1" x14ac:dyDescent="0.15">
      <c r="AC222" s="10"/>
      <c r="AD222" s="10"/>
      <c r="AE222" s="10"/>
    </row>
    <row r="223" spans="29:31" ht="15.75" customHeight="1" x14ac:dyDescent="0.15">
      <c r="AC223" s="10"/>
      <c r="AD223" s="10"/>
      <c r="AE223" s="10"/>
    </row>
    <row r="224" spans="29:31" ht="15.75" customHeight="1" x14ac:dyDescent="0.15">
      <c r="AC224" s="10"/>
      <c r="AD224" s="10"/>
      <c r="AE224" s="10"/>
    </row>
    <row r="225" spans="29:31" ht="15.75" customHeight="1" x14ac:dyDescent="0.15">
      <c r="AC225" s="10"/>
      <c r="AD225" s="10"/>
      <c r="AE225" s="10"/>
    </row>
    <row r="226" spans="29:31" ht="15.75" customHeight="1" x14ac:dyDescent="0.15">
      <c r="AC226" s="10"/>
      <c r="AD226" s="10"/>
      <c r="AE226" s="10"/>
    </row>
    <row r="227" spans="29:31" ht="15.75" customHeight="1" x14ac:dyDescent="0.15">
      <c r="AC227" s="10"/>
      <c r="AD227" s="10"/>
      <c r="AE227" s="10"/>
    </row>
    <row r="228" spans="29:31" ht="15.75" customHeight="1" x14ac:dyDescent="0.15">
      <c r="AC228" s="10"/>
      <c r="AD228" s="10"/>
      <c r="AE228" s="10"/>
    </row>
    <row r="229" spans="29:31" ht="15.75" customHeight="1" x14ac:dyDescent="0.15">
      <c r="AC229" s="10"/>
      <c r="AD229" s="10"/>
      <c r="AE229" s="10"/>
    </row>
    <row r="230" spans="29:31" ht="15.75" customHeight="1" x14ac:dyDescent="0.15">
      <c r="AC230" s="10"/>
      <c r="AD230" s="10"/>
      <c r="AE230" s="10"/>
    </row>
    <row r="231" spans="29:31" ht="15.75" customHeight="1" x14ac:dyDescent="0.15">
      <c r="AC231" s="10"/>
      <c r="AD231" s="10"/>
      <c r="AE231" s="10"/>
    </row>
    <row r="232" spans="29:31" ht="15.75" customHeight="1" x14ac:dyDescent="0.15">
      <c r="AC232" s="10"/>
      <c r="AD232" s="10"/>
      <c r="AE232" s="10"/>
    </row>
    <row r="233" spans="29:31" ht="15.75" customHeight="1" x14ac:dyDescent="0.15">
      <c r="AC233" s="10"/>
      <c r="AD233" s="10"/>
      <c r="AE233" s="10"/>
    </row>
    <row r="234" spans="29:31" ht="15.75" customHeight="1" x14ac:dyDescent="0.15">
      <c r="AC234" s="10"/>
      <c r="AD234" s="10"/>
      <c r="AE234" s="10"/>
    </row>
    <row r="235" spans="29:31" ht="15.75" customHeight="1" x14ac:dyDescent="0.15">
      <c r="AC235" s="10"/>
      <c r="AD235" s="10"/>
      <c r="AE235" s="10"/>
    </row>
    <row r="236" spans="29:31" ht="15.75" customHeight="1" x14ac:dyDescent="0.15">
      <c r="AC236" s="10"/>
      <c r="AD236" s="10"/>
      <c r="AE236" s="10"/>
    </row>
    <row r="237" spans="29:31" ht="15.75" customHeight="1" x14ac:dyDescent="0.15">
      <c r="AC237" s="10"/>
      <c r="AD237" s="10"/>
      <c r="AE237" s="10"/>
    </row>
    <row r="238" spans="29:31" ht="15.75" customHeight="1" x14ac:dyDescent="0.15">
      <c r="AC238" s="10"/>
      <c r="AD238" s="10"/>
      <c r="AE238" s="10"/>
    </row>
    <row r="239" spans="29:31" ht="15.75" customHeight="1" x14ac:dyDescent="0.15">
      <c r="AC239" s="10"/>
      <c r="AD239" s="10"/>
      <c r="AE239" s="10"/>
    </row>
    <row r="240" spans="29:31" ht="15.75" customHeight="1" x14ac:dyDescent="0.15">
      <c r="AC240" s="10"/>
      <c r="AD240" s="10"/>
      <c r="AE240" s="10"/>
    </row>
    <row r="241" spans="29:31" ht="15.75" customHeight="1" x14ac:dyDescent="0.15">
      <c r="AC241" s="10"/>
      <c r="AD241" s="10"/>
      <c r="AE241" s="10"/>
    </row>
    <row r="242" spans="29:31" ht="15.75" customHeight="1" x14ac:dyDescent="0.15">
      <c r="AC242" s="10"/>
      <c r="AD242" s="10"/>
      <c r="AE242" s="10"/>
    </row>
    <row r="243" spans="29:31" ht="15.75" customHeight="1" x14ac:dyDescent="0.15">
      <c r="AC243" s="10"/>
      <c r="AD243" s="10"/>
      <c r="AE243" s="10"/>
    </row>
    <row r="244" spans="29:31" ht="15.75" customHeight="1" x14ac:dyDescent="0.15">
      <c r="AC244" s="10"/>
      <c r="AD244" s="10"/>
      <c r="AE244" s="10"/>
    </row>
    <row r="245" spans="29:31" ht="15.75" customHeight="1" x14ac:dyDescent="0.15">
      <c r="AC245" s="10"/>
      <c r="AD245" s="10"/>
      <c r="AE245" s="10"/>
    </row>
    <row r="246" spans="29:31" ht="15.75" customHeight="1" x14ac:dyDescent="0.15">
      <c r="AC246" s="10"/>
      <c r="AD246" s="10"/>
      <c r="AE246" s="10"/>
    </row>
    <row r="247" spans="29:31" ht="15.75" customHeight="1" x14ac:dyDescent="0.15">
      <c r="AC247" s="10"/>
      <c r="AD247" s="10"/>
      <c r="AE247" s="10"/>
    </row>
    <row r="248" spans="29:31" ht="15.75" customHeight="1" x14ac:dyDescent="0.15">
      <c r="AC248" s="10"/>
      <c r="AD248" s="10"/>
      <c r="AE248" s="10"/>
    </row>
    <row r="249" spans="29:31" ht="15.75" customHeight="1" x14ac:dyDescent="0.15">
      <c r="AC249" s="10"/>
      <c r="AD249" s="10"/>
      <c r="AE249" s="10"/>
    </row>
    <row r="250" spans="29:31" ht="15.75" customHeight="1" x14ac:dyDescent="0.15">
      <c r="AC250" s="10"/>
      <c r="AD250" s="10"/>
      <c r="AE250" s="10"/>
    </row>
    <row r="251" spans="29:31" ht="15.75" customHeight="1" x14ac:dyDescent="0.15">
      <c r="AC251" s="10"/>
      <c r="AD251" s="10"/>
      <c r="AE251" s="10"/>
    </row>
    <row r="252" spans="29:31" ht="15.75" customHeight="1" x14ac:dyDescent="0.15">
      <c r="AC252" s="10"/>
      <c r="AD252" s="10"/>
      <c r="AE252" s="10"/>
    </row>
    <row r="253" spans="29:31" ht="15.75" customHeight="1" x14ac:dyDescent="0.15">
      <c r="AC253" s="10"/>
      <c r="AD253" s="10"/>
      <c r="AE253" s="10"/>
    </row>
    <row r="254" spans="29:31" ht="15.75" customHeight="1" x14ac:dyDescent="0.15">
      <c r="AC254" s="10"/>
      <c r="AD254" s="10"/>
      <c r="AE254" s="10"/>
    </row>
    <row r="255" spans="29:31" ht="15.75" customHeight="1" x14ac:dyDescent="0.15">
      <c r="AC255" s="10"/>
      <c r="AD255" s="10"/>
      <c r="AE255" s="10"/>
    </row>
    <row r="256" spans="29:31" ht="15.75" customHeight="1" x14ac:dyDescent="0.15">
      <c r="AC256" s="10"/>
      <c r="AD256" s="10"/>
      <c r="AE256" s="10"/>
    </row>
    <row r="257" spans="29:31" ht="15.75" customHeight="1" x14ac:dyDescent="0.15">
      <c r="AC257" s="10"/>
      <c r="AD257" s="10"/>
      <c r="AE257" s="10"/>
    </row>
    <row r="258" spans="29:31" ht="15.75" customHeight="1" x14ac:dyDescent="0.15">
      <c r="AC258" s="10"/>
      <c r="AD258" s="10"/>
      <c r="AE258" s="10"/>
    </row>
    <row r="259" spans="29:31" ht="15.75" customHeight="1" x14ac:dyDescent="0.15">
      <c r="AC259" s="10"/>
      <c r="AD259" s="10"/>
      <c r="AE259" s="10"/>
    </row>
    <row r="260" spans="29:31" ht="15.75" customHeight="1" x14ac:dyDescent="0.15">
      <c r="AC260" s="10"/>
      <c r="AD260" s="10"/>
      <c r="AE260" s="10"/>
    </row>
    <row r="261" spans="29:31" ht="15.75" customHeight="1" x14ac:dyDescent="0.15">
      <c r="AC261" s="10"/>
      <c r="AD261" s="10"/>
      <c r="AE261" s="10"/>
    </row>
    <row r="262" spans="29:31" ht="15.75" customHeight="1" x14ac:dyDescent="0.15">
      <c r="AC262" s="10"/>
      <c r="AD262" s="10"/>
      <c r="AE262" s="10"/>
    </row>
    <row r="263" spans="29:31" ht="15.75" customHeight="1" x14ac:dyDescent="0.15">
      <c r="AC263" s="10"/>
      <c r="AD263" s="10"/>
      <c r="AE263" s="10"/>
    </row>
    <row r="264" spans="29:31" ht="15.75" customHeight="1" x14ac:dyDescent="0.15">
      <c r="AC264" s="10"/>
      <c r="AD264" s="10"/>
      <c r="AE264" s="10"/>
    </row>
    <row r="265" spans="29:31" ht="15.75" customHeight="1" x14ac:dyDescent="0.15">
      <c r="AC265" s="10"/>
      <c r="AD265" s="10"/>
      <c r="AE265" s="10"/>
    </row>
    <row r="266" spans="29:31" ht="15.75" customHeight="1" x14ac:dyDescent="0.15">
      <c r="AC266" s="10"/>
      <c r="AD266" s="10"/>
      <c r="AE266" s="10"/>
    </row>
    <row r="267" spans="29:31" ht="15.75" customHeight="1" x14ac:dyDescent="0.15">
      <c r="AC267" s="10"/>
      <c r="AD267" s="10"/>
      <c r="AE267" s="10"/>
    </row>
    <row r="268" spans="29:31" ht="15.75" customHeight="1" x14ac:dyDescent="0.15">
      <c r="AC268" s="10"/>
      <c r="AD268" s="10"/>
      <c r="AE268" s="10"/>
    </row>
    <row r="269" spans="29:31" ht="15.75" customHeight="1" x14ac:dyDescent="0.15">
      <c r="AC269" s="10"/>
      <c r="AD269" s="10"/>
      <c r="AE269" s="10"/>
    </row>
    <row r="270" spans="29:31" ht="15.75" customHeight="1" x14ac:dyDescent="0.15">
      <c r="AC270" s="10"/>
      <c r="AD270" s="10"/>
      <c r="AE270" s="10"/>
    </row>
    <row r="271" spans="29:31" ht="15.75" customHeight="1" x14ac:dyDescent="0.15">
      <c r="AC271" s="10"/>
      <c r="AD271" s="10"/>
      <c r="AE271" s="10"/>
    </row>
    <row r="272" spans="29:31" ht="15.75" customHeight="1" x14ac:dyDescent="0.15">
      <c r="AC272" s="10"/>
      <c r="AD272" s="10"/>
      <c r="AE272" s="10"/>
    </row>
    <row r="273" spans="29:31" ht="15.75" customHeight="1" x14ac:dyDescent="0.15">
      <c r="AC273" s="10"/>
      <c r="AD273" s="10"/>
      <c r="AE273" s="10"/>
    </row>
    <row r="274" spans="29:31" ht="15.75" customHeight="1" x14ac:dyDescent="0.15">
      <c r="AC274" s="10"/>
      <c r="AD274" s="10"/>
      <c r="AE274" s="10"/>
    </row>
    <row r="275" spans="29:31" ht="15.75" customHeight="1" x14ac:dyDescent="0.15">
      <c r="AC275" s="10"/>
      <c r="AD275" s="10"/>
      <c r="AE275" s="10"/>
    </row>
    <row r="276" spans="29:31" ht="15.75" customHeight="1" x14ac:dyDescent="0.15">
      <c r="AC276" s="10"/>
      <c r="AD276" s="10"/>
      <c r="AE276" s="10"/>
    </row>
    <row r="277" spans="29:31" ht="15.75" customHeight="1" x14ac:dyDescent="0.15">
      <c r="AC277" s="10"/>
      <c r="AD277" s="10"/>
      <c r="AE277" s="10"/>
    </row>
    <row r="278" spans="29:31" ht="15.75" customHeight="1" x14ac:dyDescent="0.15">
      <c r="AC278" s="10"/>
      <c r="AD278" s="10"/>
      <c r="AE278" s="10"/>
    </row>
    <row r="279" spans="29:31" ht="15.75" customHeight="1" x14ac:dyDescent="0.15">
      <c r="AC279" s="10"/>
      <c r="AD279" s="10"/>
      <c r="AE279" s="10"/>
    </row>
    <row r="280" spans="29:31" ht="15.75" customHeight="1" x14ac:dyDescent="0.15">
      <c r="AC280" s="10"/>
      <c r="AD280" s="10"/>
      <c r="AE280" s="10"/>
    </row>
    <row r="281" spans="29:31" ht="15.75" customHeight="1" x14ac:dyDescent="0.15">
      <c r="AC281" s="10"/>
      <c r="AD281" s="10"/>
      <c r="AE281" s="10"/>
    </row>
    <row r="282" spans="29:31" ht="15.75" customHeight="1" x14ac:dyDescent="0.15">
      <c r="AC282" s="10"/>
      <c r="AD282" s="10"/>
      <c r="AE282" s="10"/>
    </row>
    <row r="283" spans="29:31" ht="15.75" customHeight="1" x14ac:dyDescent="0.15">
      <c r="AC283" s="10"/>
      <c r="AD283" s="10"/>
      <c r="AE283" s="10"/>
    </row>
    <row r="284" spans="29:31" ht="15.75" customHeight="1" x14ac:dyDescent="0.15">
      <c r="AC284" s="10"/>
      <c r="AD284" s="10"/>
      <c r="AE284" s="10"/>
    </row>
    <row r="285" spans="29:31" ht="15.75" customHeight="1" x14ac:dyDescent="0.15">
      <c r="AC285" s="10"/>
      <c r="AD285" s="10"/>
      <c r="AE285" s="10"/>
    </row>
    <row r="286" spans="29:31" ht="15.75" customHeight="1" x14ac:dyDescent="0.15">
      <c r="AC286" s="10"/>
      <c r="AD286" s="10"/>
      <c r="AE286" s="10"/>
    </row>
    <row r="287" spans="29:31" ht="15.75" customHeight="1" x14ac:dyDescent="0.15">
      <c r="AC287" s="10"/>
      <c r="AD287" s="10"/>
      <c r="AE287" s="10"/>
    </row>
    <row r="288" spans="29:31" ht="15.75" customHeight="1" x14ac:dyDescent="0.15">
      <c r="AC288" s="10"/>
      <c r="AD288" s="10"/>
      <c r="AE288" s="10"/>
    </row>
    <row r="289" spans="29:31" ht="15.75" customHeight="1" x14ac:dyDescent="0.15">
      <c r="AC289" s="10"/>
      <c r="AD289" s="10"/>
      <c r="AE289" s="10"/>
    </row>
    <row r="290" spans="29:31" ht="15.75" customHeight="1" x14ac:dyDescent="0.15">
      <c r="AC290" s="10"/>
      <c r="AD290" s="10"/>
      <c r="AE290" s="10"/>
    </row>
    <row r="291" spans="29:31" ht="15.75" customHeight="1" x14ac:dyDescent="0.15">
      <c r="AC291" s="10"/>
      <c r="AD291" s="10"/>
      <c r="AE291" s="10"/>
    </row>
    <row r="292" spans="29:31" ht="15.75" customHeight="1" x14ac:dyDescent="0.15">
      <c r="AC292" s="10"/>
      <c r="AD292" s="10"/>
      <c r="AE292" s="10"/>
    </row>
    <row r="293" spans="29:31" ht="15.75" customHeight="1" x14ac:dyDescent="0.15">
      <c r="AC293" s="10"/>
      <c r="AD293" s="10"/>
      <c r="AE293" s="10"/>
    </row>
    <row r="294" spans="29:31" ht="15.75" customHeight="1" x14ac:dyDescent="0.15">
      <c r="AC294" s="10"/>
      <c r="AD294" s="10"/>
      <c r="AE294" s="10"/>
    </row>
    <row r="295" spans="29:31" ht="15.75" customHeight="1" x14ac:dyDescent="0.15">
      <c r="AC295" s="10"/>
      <c r="AD295" s="10"/>
      <c r="AE295" s="10"/>
    </row>
    <row r="296" spans="29:31" ht="15.75" customHeight="1" x14ac:dyDescent="0.15">
      <c r="AC296" s="10"/>
      <c r="AD296" s="10"/>
      <c r="AE296" s="10"/>
    </row>
    <row r="297" spans="29:31" ht="15.75" customHeight="1" x14ac:dyDescent="0.15">
      <c r="AC297" s="10"/>
      <c r="AD297" s="10"/>
      <c r="AE297" s="10"/>
    </row>
    <row r="298" spans="29:31" ht="15.75" customHeight="1" x14ac:dyDescent="0.15">
      <c r="AC298" s="10"/>
      <c r="AD298" s="10"/>
      <c r="AE298" s="10"/>
    </row>
    <row r="299" spans="29:31" ht="15.75" customHeight="1" x14ac:dyDescent="0.15">
      <c r="AC299" s="10"/>
      <c r="AD299" s="10"/>
      <c r="AE299" s="10"/>
    </row>
    <row r="300" spans="29:31" ht="15.75" customHeight="1" x14ac:dyDescent="0.15">
      <c r="AC300" s="10"/>
      <c r="AD300" s="10"/>
      <c r="AE300" s="10"/>
    </row>
    <row r="301" spans="29:31" ht="15.75" customHeight="1" x14ac:dyDescent="0.15">
      <c r="AC301" s="10"/>
      <c r="AD301" s="10"/>
      <c r="AE301" s="10"/>
    </row>
    <row r="302" spans="29:31" ht="15.75" customHeight="1" x14ac:dyDescent="0.15">
      <c r="AC302" s="10"/>
      <c r="AD302" s="10"/>
      <c r="AE302" s="10"/>
    </row>
    <row r="303" spans="29:31" ht="15.75" customHeight="1" x14ac:dyDescent="0.15">
      <c r="AC303" s="10"/>
      <c r="AD303" s="10"/>
      <c r="AE303" s="10"/>
    </row>
    <row r="304" spans="29:31" ht="15.75" customHeight="1" x14ac:dyDescent="0.15">
      <c r="AC304" s="10"/>
      <c r="AD304" s="10"/>
      <c r="AE304" s="10"/>
    </row>
    <row r="305" spans="29:31" ht="15.75" customHeight="1" x14ac:dyDescent="0.15">
      <c r="AC305" s="10"/>
      <c r="AD305" s="10"/>
      <c r="AE305" s="10"/>
    </row>
    <row r="306" spans="29:31" ht="15.75" customHeight="1" x14ac:dyDescent="0.15">
      <c r="AC306" s="10"/>
      <c r="AD306" s="10"/>
      <c r="AE306" s="10"/>
    </row>
    <row r="307" spans="29:31" ht="15.75" customHeight="1" x14ac:dyDescent="0.15">
      <c r="AC307" s="10"/>
      <c r="AD307" s="10"/>
      <c r="AE307" s="10"/>
    </row>
    <row r="308" spans="29:31" ht="15.75" customHeight="1" x14ac:dyDescent="0.15">
      <c r="AC308" s="10"/>
      <c r="AD308" s="10"/>
      <c r="AE308" s="10"/>
    </row>
    <row r="309" spans="29:31" ht="15.75" customHeight="1" x14ac:dyDescent="0.15">
      <c r="AC309" s="10"/>
      <c r="AD309" s="10"/>
      <c r="AE309" s="10"/>
    </row>
    <row r="310" spans="29:31" ht="15.75" customHeight="1" x14ac:dyDescent="0.15">
      <c r="AC310" s="10"/>
      <c r="AD310" s="10"/>
      <c r="AE310" s="10"/>
    </row>
    <row r="311" spans="29:31" ht="15.75" customHeight="1" x14ac:dyDescent="0.15">
      <c r="AC311" s="10"/>
      <c r="AD311" s="10"/>
      <c r="AE311" s="10"/>
    </row>
    <row r="312" spans="29:31" ht="15.75" customHeight="1" x14ac:dyDescent="0.15">
      <c r="AC312" s="10"/>
      <c r="AD312" s="10"/>
      <c r="AE312" s="10"/>
    </row>
    <row r="313" spans="29:31" ht="15.75" customHeight="1" x14ac:dyDescent="0.15">
      <c r="AC313" s="10"/>
      <c r="AD313" s="10"/>
      <c r="AE313" s="10"/>
    </row>
    <row r="314" spans="29:31" ht="15.75" customHeight="1" x14ac:dyDescent="0.15">
      <c r="AC314" s="10"/>
      <c r="AD314" s="10"/>
      <c r="AE314" s="10"/>
    </row>
    <row r="315" spans="29:31" ht="15.75" customHeight="1" x14ac:dyDescent="0.15">
      <c r="AC315" s="10"/>
      <c r="AD315" s="10"/>
      <c r="AE315" s="10"/>
    </row>
    <row r="316" spans="29:31" ht="15.75" customHeight="1" x14ac:dyDescent="0.15">
      <c r="AC316" s="10"/>
      <c r="AD316" s="10"/>
      <c r="AE316" s="10"/>
    </row>
    <row r="317" spans="29:31" ht="15.75" customHeight="1" x14ac:dyDescent="0.15">
      <c r="AC317" s="10"/>
      <c r="AD317" s="10"/>
      <c r="AE317" s="10"/>
    </row>
    <row r="318" spans="29:31" ht="15.75" customHeight="1" x14ac:dyDescent="0.15">
      <c r="AC318" s="10"/>
      <c r="AD318" s="10"/>
      <c r="AE318" s="10"/>
    </row>
    <row r="319" spans="29:31" ht="15.75" customHeight="1" x14ac:dyDescent="0.15">
      <c r="AC319" s="10"/>
      <c r="AD319" s="10"/>
      <c r="AE319" s="10"/>
    </row>
    <row r="320" spans="29:31" ht="15.75" customHeight="1" x14ac:dyDescent="0.15">
      <c r="AC320" s="10"/>
      <c r="AD320" s="10"/>
      <c r="AE320" s="10"/>
    </row>
    <row r="321" spans="29:31" ht="15.75" customHeight="1" x14ac:dyDescent="0.15">
      <c r="AC321" s="10"/>
      <c r="AD321" s="10"/>
      <c r="AE321" s="10"/>
    </row>
    <row r="322" spans="29:31" ht="15.75" customHeight="1" x14ac:dyDescent="0.15">
      <c r="AC322" s="10"/>
      <c r="AD322" s="10"/>
      <c r="AE322" s="10"/>
    </row>
    <row r="323" spans="29:31" ht="15.75" customHeight="1" x14ac:dyDescent="0.15">
      <c r="AC323" s="10"/>
      <c r="AD323" s="10"/>
      <c r="AE323" s="10"/>
    </row>
    <row r="324" spans="29:31" ht="15.75" customHeight="1" x14ac:dyDescent="0.15">
      <c r="AC324" s="10"/>
      <c r="AD324" s="10"/>
      <c r="AE324" s="10"/>
    </row>
    <row r="325" spans="29:31" ht="15.75" customHeight="1" x14ac:dyDescent="0.15">
      <c r="AC325" s="10"/>
      <c r="AD325" s="10"/>
      <c r="AE325" s="10"/>
    </row>
    <row r="326" spans="29:31" ht="15.75" customHeight="1" x14ac:dyDescent="0.15">
      <c r="AC326" s="10"/>
      <c r="AD326" s="10"/>
      <c r="AE326" s="10"/>
    </row>
    <row r="327" spans="29:31" ht="15.75" customHeight="1" x14ac:dyDescent="0.15">
      <c r="AC327" s="10"/>
      <c r="AD327" s="10"/>
      <c r="AE327" s="10"/>
    </row>
    <row r="328" spans="29:31" ht="15.75" customHeight="1" x14ac:dyDescent="0.15">
      <c r="AC328" s="10"/>
      <c r="AD328" s="10"/>
      <c r="AE328" s="10"/>
    </row>
    <row r="329" spans="29:31" ht="15.75" customHeight="1" x14ac:dyDescent="0.15">
      <c r="AC329" s="10"/>
      <c r="AD329" s="10"/>
      <c r="AE329" s="10"/>
    </row>
    <row r="330" spans="29:31" ht="15.75" customHeight="1" x14ac:dyDescent="0.15">
      <c r="AC330" s="10"/>
      <c r="AD330" s="10"/>
      <c r="AE330" s="10"/>
    </row>
    <row r="331" spans="29:31" ht="15.75" customHeight="1" x14ac:dyDescent="0.15">
      <c r="AC331" s="10"/>
      <c r="AD331" s="10"/>
      <c r="AE331" s="10"/>
    </row>
    <row r="332" spans="29:31" ht="15.75" customHeight="1" x14ac:dyDescent="0.15">
      <c r="AC332" s="10"/>
      <c r="AD332" s="10"/>
      <c r="AE332" s="10"/>
    </row>
    <row r="333" spans="29:31" ht="15.75" customHeight="1" x14ac:dyDescent="0.15">
      <c r="AC333" s="10"/>
      <c r="AD333" s="10"/>
      <c r="AE333" s="10"/>
    </row>
    <row r="334" spans="29:31" ht="15.75" customHeight="1" x14ac:dyDescent="0.15">
      <c r="AC334" s="10"/>
      <c r="AD334" s="10"/>
      <c r="AE334" s="10"/>
    </row>
    <row r="335" spans="29:31" ht="15.75" customHeight="1" x14ac:dyDescent="0.15">
      <c r="AC335" s="10"/>
      <c r="AD335" s="10"/>
      <c r="AE335" s="10"/>
    </row>
    <row r="336" spans="29:31" ht="15.75" customHeight="1" x14ac:dyDescent="0.15">
      <c r="AC336" s="10"/>
      <c r="AD336" s="10"/>
      <c r="AE336" s="10"/>
    </row>
    <row r="337" spans="29:31" ht="15.75" customHeight="1" x14ac:dyDescent="0.15">
      <c r="AC337" s="10"/>
      <c r="AD337" s="10"/>
      <c r="AE337" s="10"/>
    </row>
    <row r="338" spans="29:31" ht="15.75" customHeight="1" x14ac:dyDescent="0.15">
      <c r="AC338" s="10"/>
      <c r="AD338" s="10"/>
      <c r="AE338" s="10"/>
    </row>
    <row r="339" spans="29:31" ht="15.75" customHeight="1" x14ac:dyDescent="0.15">
      <c r="AC339" s="10"/>
      <c r="AD339" s="10"/>
      <c r="AE339" s="10"/>
    </row>
    <row r="340" spans="29:31" ht="15.75" customHeight="1" x14ac:dyDescent="0.15">
      <c r="AC340" s="10"/>
      <c r="AD340" s="10"/>
      <c r="AE340" s="10"/>
    </row>
    <row r="341" spans="29:31" ht="15.75" customHeight="1" x14ac:dyDescent="0.15">
      <c r="AC341" s="10"/>
      <c r="AD341" s="10"/>
      <c r="AE341" s="10"/>
    </row>
    <row r="342" spans="29:31" ht="15.75" customHeight="1" x14ac:dyDescent="0.15">
      <c r="AC342" s="10"/>
      <c r="AD342" s="10"/>
      <c r="AE342" s="10"/>
    </row>
    <row r="343" spans="29:31" ht="15.75" customHeight="1" x14ac:dyDescent="0.15">
      <c r="AC343" s="10"/>
      <c r="AD343" s="10"/>
      <c r="AE343" s="10"/>
    </row>
    <row r="344" spans="29:31" ht="15.75" customHeight="1" x14ac:dyDescent="0.15">
      <c r="AC344" s="10"/>
      <c r="AD344" s="10"/>
      <c r="AE344" s="10"/>
    </row>
    <row r="345" spans="29:31" ht="15.75" customHeight="1" x14ac:dyDescent="0.15">
      <c r="AC345" s="10"/>
      <c r="AD345" s="10"/>
      <c r="AE345" s="10"/>
    </row>
    <row r="346" spans="29:31" ht="15.75" customHeight="1" x14ac:dyDescent="0.15">
      <c r="AC346" s="10"/>
      <c r="AD346" s="10"/>
      <c r="AE346" s="10"/>
    </row>
    <row r="347" spans="29:31" ht="15.75" customHeight="1" x14ac:dyDescent="0.15">
      <c r="AC347" s="10"/>
      <c r="AD347" s="10"/>
      <c r="AE347" s="10"/>
    </row>
    <row r="348" spans="29:31" ht="15.75" customHeight="1" x14ac:dyDescent="0.15">
      <c r="AC348" s="10"/>
      <c r="AD348" s="10"/>
      <c r="AE348" s="10"/>
    </row>
    <row r="349" spans="29:31" ht="15.75" customHeight="1" x14ac:dyDescent="0.15">
      <c r="AC349" s="10"/>
      <c r="AD349" s="10"/>
      <c r="AE349" s="10"/>
    </row>
    <row r="350" spans="29:31" ht="15.75" customHeight="1" x14ac:dyDescent="0.15">
      <c r="AC350" s="10"/>
      <c r="AD350" s="10"/>
      <c r="AE350" s="10"/>
    </row>
    <row r="351" spans="29:31" ht="15.75" customHeight="1" x14ac:dyDescent="0.15">
      <c r="AC351" s="10"/>
      <c r="AD351" s="10"/>
      <c r="AE351" s="10"/>
    </row>
    <row r="352" spans="29:31" ht="15.75" customHeight="1" x14ac:dyDescent="0.15">
      <c r="AC352" s="10"/>
      <c r="AD352" s="10"/>
      <c r="AE352" s="10"/>
    </row>
    <row r="353" spans="29:31" ht="15.75" customHeight="1" x14ac:dyDescent="0.15">
      <c r="AC353" s="10"/>
      <c r="AD353" s="10"/>
      <c r="AE353" s="10"/>
    </row>
    <row r="354" spans="29:31" ht="15.75" customHeight="1" x14ac:dyDescent="0.15">
      <c r="AC354" s="10"/>
      <c r="AD354" s="10"/>
      <c r="AE354" s="10"/>
    </row>
    <row r="355" spans="29:31" ht="15.75" customHeight="1" x14ac:dyDescent="0.15">
      <c r="AC355" s="10"/>
      <c r="AD355" s="10"/>
      <c r="AE355" s="10"/>
    </row>
    <row r="356" spans="29:31" ht="15.75" customHeight="1" x14ac:dyDescent="0.15">
      <c r="AC356" s="10"/>
      <c r="AD356" s="10"/>
      <c r="AE356" s="10"/>
    </row>
    <row r="357" spans="29:31" ht="15.75" customHeight="1" x14ac:dyDescent="0.15">
      <c r="AC357" s="10"/>
      <c r="AD357" s="10"/>
      <c r="AE357" s="10"/>
    </row>
    <row r="358" spans="29:31" ht="15.75" customHeight="1" x14ac:dyDescent="0.15">
      <c r="AC358" s="10"/>
      <c r="AD358" s="10"/>
      <c r="AE358" s="10"/>
    </row>
    <row r="359" spans="29:31" ht="15.75" customHeight="1" x14ac:dyDescent="0.15">
      <c r="AC359" s="10"/>
      <c r="AD359" s="10"/>
      <c r="AE359" s="10"/>
    </row>
    <row r="360" spans="29:31" ht="15.75" customHeight="1" x14ac:dyDescent="0.15">
      <c r="AC360" s="10"/>
      <c r="AD360" s="10"/>
      <c r="AE360" s="10"/>
    </row>
    <row r="361" spans="29:31" ht="15.75" customHeight="1" x14ac:dyDescent="0.15">
      <c r="AC361" s="10"/>
      <c r="AD361" s="10"/>
      <c r="AE361" s="10"/>
    </row>
    <row r="362" spans="29:31" ht="15.75" customHeight="1" x14ac:dyDescent="0.15">
      <c r="AC362" s="10"/>
      <c r="AD362" s="10"/>
      <c r="AE362" s="10"/>
    </row>
    <row r="363" spans="29:31" ht="15.75" customHeight="1" x14ac:dyDescent="0.15">
      <c r="AC363" s="10"/>
      <c r="AD363" s="10"/>
      <c r="AE363" s="10"/>
    </row>
    <row r="364" spans="29:31" ht="15.75" customHeight="1" x14ac:dyDescent="0.15">
      <c r="AC364" s="10"/>
      <c r="AD364" s="10"/>
      <c r="AE364" s="10"/>
    </row>
    <row r="365" spans="29:31" ht="15.75" customHeight="1" x14ac:dyDescent="0.15">
      <c r="AC365" s="10"/>
      <c r="AD365" s="10"/>
      <c r="AE365" s="10"/>
    </row>
    <row r="366" spans="29:31" ht="15.75" customHeight="1" x14ac:dyDescent="0.15">
      <c r="AC366" s="10"/>
      <c r="AD366" s="10"/>
      <c r="AE366" s="10"/>
    </row>
    <row r="367" spans="29:31" ht="15.75" customHeight="1" x14ac:dyDescent="0.15">
      <c r="AC367" s="10"/>
      <c r="AD367" s="10"/>
      <c r="AE367" s="10"/>
    </row>
    <row r="368" spans="29:31" ht="15.75" customHeight="1" x14ac:dyDescent="0.15">
      <c r="AC368" s="10"/>
      <c r="AD368" s="10"/>
      <c r="AE368" s="10"/>
    </row>
    <row r="369" spans="29:31" ht="15.75" customHeight="1" x14ac:dyDescent="0.15">
      <c r="AC369" s="10"/>
      <c r="AD369" s="10"/>
      <c r="AE369" s="10"/>
    </row>
    <row r="370" spans="29:31" ht="15.75" customHeight="1" x14ac:dyDescent="0.15">
      <c r="AC370" s="10"/>
      <c r="AD370" s="10"/>
      <c r="AE370" s="10"/>
    </row>
    <row r="371" spans="29:31" ht="15.75" customHeight="1" x14ac:dyDescent="0.15">
      <c r="AC371" s="10"/>
      <c r="AD371" s="10"/>
      <c r="AE371" s="10"/>
    </row>
    <row r="372" spans="29:31" ht="15.75" customHeight="1" x14ac:dyDescent="0.15">
      <c r="AC372" s="10"/>
      <c r="AD372" s="10"/>
      <c r="AE372" s="10"/>
    </row>
    <row r="373" spans="29:31" ht="15.75" customHeight="1" x14ac:dyDescent="0.15">
      <c r="AC373" s="10"/>
      <c r="AD373" s="10"/>
      <c r="AE373" s="10"/>
    </row>
    <row r="374" spans="29:31" ht="15.75" customHeight="1" x14ac:dyDescent="0.15">
      <c r="AC374" s="10"/>
      <c r="AD374" s="10"/>
      <c r="AE374" s="10"/>
    </row>
    <row r="375" spans="29:31" ht="15.75" customHeight="1" x14ac:dyDescent="0.15">
      <c r="AC375" s="10"/>
      <c r="AD375" s="10"/>
      <c r="AE375" s="10"/>
    </row>
    <row r="376" spans="29:31" ht="15.75" customHeight="1" x14ac:dyDescent="0.15">
      <c r="AC376" s="10"/>
      <c r="AD376" s="10"/>
      <c r="AE376" s="10"/>
    </row>
    <row r="377" spans="29:31" ht="15.75" customHeight="1" x14ac:dyDescent="0.15">
      <c r="AC377" s="10"/>
      <c r="AD377" s="10"/>
      <c r="AE377" s="10"/>
    </row>
    <row r="378" spans="29:31" ht="15.75" customHeight="1" x14ac:dyDescent="0.15">
      <c r="AC378" s="10"/>
      <c r="AD378" s="10"/>
      <c r="AE378" s="10"/>
    </row>
    <row r="379" spans="29:31" ht="15.75" customHeight="1" x14ac:dyDescent="0.15">
      <c r="AC379" s="10"/>
      <c r="AD379" s="10"/>
      <c r="AE379" s="10"/>
    </row>
    <row r="380" spans="29:31" ht="15.75" customHeight="1" x14ac:dyDescent="0.15">
      <c r="AC380" s="10"/>
      <c r="AD380" s="10"/>
      <c r="AE380" s="10"/>
    </row>
    <row r="381" spans="29:31" ht="15.75" customHeight="1" x14ac:dyDescent="0.15">
      <c r="AC381" s="10"/>
      <c r="AD381" s="10"/>
      <c r="AE381" s="10"/>
    </row>
    <row r="382" spans="29:31" ht="15.75" customHeight="1" x14ac:dyDescent="0.15">
      <c r="AC382" s="10"/>
      <c r="AD382" s="10"/>
      <c r="AE382" s="10"/>
    </row>
    <row r="383" spans="29:31" ht="15.75" customHeight="1" x14ac:dyDescent="0.15">
      <c r="AC383" s="10"/>
      <c r="AD383" s="10"/>
      <c r="AE383" s="10"/>
    </row>
    <row r="384" spans="29:31" ht="15.75" customHeight="1" x14ac:dyDescent="0.15">
      <c r="AC384" s="10"/>
      <c r="AD384" s="10"/>
      <c r="AE384" s="10"/>
    </row>
    <row r="385" spans="29:31" ht="15.75" customHeight="1" x14ac:dyDescent="0.15">
      <c r="AC385" s="10"/>
      <c r="AD385" s="10"/>
      <c r="AE385" s="10"/>
    </row>
    <row r="386" spans="29:31" ht="15.75" customHeight="1" x14ac:dyDescent="0.15">
      <c r="AC386" s="10"/>
      <c r="AD386" s="10"/>
      <c r="AE386" s="10"/>
    </row>
    <row r="387" spans="29:31" ht="15.75" customHeight="1" x14ac:dyDescent="0.15">
      <c r="AC387" s="10"/>
      <c r="AD387" s="10"/>
      <c r="AE387" s="10"/>
    </row>
    <row r="388" spans="29:31" ht="15.75" customHeight="1" x14ac:dyDescent="0.15">
      <c r="AC388" s="10"/>
      <c r="AD388" s="10"/>
      <c r="AE388" s="10"/>
    </row>
    <row r="389" spans="29:31" ht="15.75" customHeight="1" x14ac:dyDescent="0.15">
      <c r="AC389" s="10"/>
      <c r="AD389" s="10"/>
      <c r="AE389" s="10"/>
    </row>
    <row r="390" spans="29:31" ht="15.75" customHeight="1" x14ac:dyDescent="0.15">
      <c r="AC390" s="10"/>
      <c r="AD390" s="10"/>
      <c r="AE390" s="10"/>
    </row>
    <row r="391" spans="29:31" ht="15.75" customHeight="1" x14ac:dyDescent="0.15">
      <c r="AC391" s="10"/>
      <c r="AD391" s="10"/>
      <c r="AE391" s="10"/>
    </row>
    <row r="392" spans="29:31" ht="15.75" customHeight="1" x14ac:dyDescent="0.15">
      <c r="AC392" s="10"/>
      <c r="AD392" s="10"/>
      <c r="AE392" s="10"/>
    </row>
    <row r="393" spans="29:31" ht="15.75" customHeight="1" x14ac:dyDescent="0.15">
      <c r="AC393" s="10"/>
      <c r="AD393" s="10"/>
      <c r="AE393" s="10"/>
    </row>
    <row r="394" spans="29:31" ht="15.75" customHeight="1" x14ac:dyDescent="0.15">
      <c r="AC394" s="10"/>
      <c r="AD394" s="10"/>
      <c r="AE394" s="10"/>
    </row>
    <row r="395" spans="29:31" ht="15.75" customHeight="1" x14ac:dyDescent="0.15">
      <c r="AC395" s="10"/>
      <c r="AD395" s="10"/>
      <c r="AE395" s="10"/>
    </row>
    <row r="396" spans="29:31" ht="15.75" customHeight="1" x14ac:dyDescent="0.15">
      <c r="AC396" s="10"/>
      <c r="AD396" s="10"/>
      <c r="AE396" s="10"/>
    </row>
    <row r="397" spans="29:31" ht="15.75" customHeight="1" x14ac:dyDescent="0.15">
      <c r="AC397" s="10"/>
      <c r="AD397" s="10"/>
      <c r="AE397" s="10"/>
    </row>
    <row r="398" spans="29:31" ht="15.75" customHeight="1" x14ac:dyDescent="0.15">
      <c r="AC398" s="10"/>
      <c r="AD398" s="10"/>
      <c r="AE398" s="10"/>
    </row>
    <row r="399" spans="29:31" ht="15.75" customHeight="1" x14ac:dyDescent="0.15">
      <c r="AC399" s="10"/>
      <c r="AD399" s="10"/>
      <c r="AE399" s="10"/>
    </row>
    <row r="400" spans="29:31" ht="15.75" customHeight="1" x14ac:dyDescent="0.15">
      <c r="AC400" s="10"/>
      <c r="AD400" s="10"/>
      <c r="AE400" s="10"/>
    </row>
    <row r="401" spans="29:31" ht="15.75" customHeight="1" x14ac:dyDescent="0.15">
      <c r="AC401" s="10"/>
      <c r="AD401" s="10"/>
      <c r="AE401" s="10"/>
    </row>
    <row r="402" spans="29:31" ht="15.75" customHeight="1" x14ac:dyDescent="0.15">
      <c r="AC402" s="10"/>
      <c r="AD402" s="10"/>
      <c r="AE402" s="10"/>
    </row>
    <row r="403" spans="29:31" ht="15.75" customHeight="1" x14ac:dyDescent="0.15">
      <c r="AC403" s="10"/>
      <c r="AD403" s="10"/>
      <c r="AE403" s="10"/>
    </row>
    <row r="404" spans="29:31" ht="15.75" customHeight="1" x14ac:dyDescent="0.15">
      <c r="AC404" s="10"/>
      <c r="AD404" s="10"/>
      <c r="AE404" s="10"/>
    </row>
    <row r="405" spans="29:31" ht="15.75" customHeight="1" x14ac:dyDescent="0.15">
      <c r="AC405" s="10"/>
      <c r="AD405" s="10"/>
      <c r="AE405" s="10"/>
    </row>
    <row r="406" spans="29:31" ht="15.75" customHeight="1" x14ac:dyDescent="0.15">
      <c r="AC406" s="10"/>
      <c r="AD406" s="10"/>
      <c r="AE406" s="10"/>
    </row>
    <row r="407" spans="29:31" ht="15.75" customHeight="1" x14ac:dyDescent="0.15">
      <c r="AC407" s="10"/>
      <c r="AD407" s="10"/>
      <c r="AE407" s="10"/>
    </row>
    <row r="408" spans="29:31" ht="15.75" customHeight="1" x14ac:dyDescent="0.15">
      <c r="AC408" s="10"/>
      <c r="AD408" s="10"/>
      <c r="AE408" s="10"/>
    </row>
    <row r="409" spans="29:31" ht="15.75" customHeight="1" x14ac:dyDescent="0.15">
      <c r="AC409" s="10"/>
      <c r="AD409" s="10"/>
      <c r="AE409" s="10"/>
    </row>
    <row r="410" spans="29:31" ht="15.75" customHeight="1" x14ac:dyDescent="0.15">
      <c r="AC410" s="10"/>
      <c r="AD410" s="10"/>
      <c r="AE410" s="10"/>
    </row>
    <row r="411" spans="29:31" ht="15.75" customHeight="1" x14ac:dyDescent="0.15">
      <c r="AC411" s="10"/>
      <c r="AD411" s="10"/>
      <c r="AE411" s="10"/>
    </row>
    <row r="412" spans="29:31" ht="15.75" customHeight="1" x14ac:dyDescent="0.15">
      <c r="AC412" s="10"/>
      <c r="AD412" s="10"/>
      <c r="AE412" s="10"/>
    </row>
    <row r="413" spans="29:31" ht="15.75" customHeight="1" x14ac:dyDescent="0.15">
      <c r="AC413" s="10"/>
      <c r="AD413" s="10"/>
      <c r="AE413" s="10"/>
    </row>
    <row r="414" spans="29:31" ht="15.75" customHeight="1" x14ac:dyDescent="0.15">
      <c r="AC414" s="10"/>
      <c r="AD414" s="10"/>
      <c r="AE414" s="10"/>
    </row>
    <row r="415" spans="29:31" ht="15.75" customHeight="1" x14ac:dyDescent="0.15">
      <c r="AC415" s="10"/>
      <c r="AD415" s="10"/>
      <c r="AE415" s="10"/>
    </row>
    <row r="416" spans="29:31" ht="15.75" customHeight="1" x14ac:dyDescent="0.15">
      <c r="AC416" s="10"/>
      <c r="AD416" s="10"/>
      <c r="AE416" s="10"/>
    </row>
    <row r="417" spans="29:31" ht="15.75" customHeight="1" x14ac:dyDescent="0.15">
      <c r="AC417" s="10"/>
      <c r="AD417" s="10"/>
      <c r="AE417" s="10"/>
    </row>
    <row r="418" spans="29:31" ht="15.75" customHeight="1" x14ac:dyDescent="0.15">
      <c r="AC418" s="10"/>
      <c r="AD418" s="10"/>
      <c r="AE418" s="10"/>
    </row>
    <row r="419" spans="29:31" ht="15.75" customHeight="1" x14ac:dyDescent="0.15">
      <c r="AC419" s="10"/>
      <c r="AD419" s="10"/>
      <c r="AE419" s="10"/>
    </row>
    <row r="420" spans="29:31" ht="15.75" customHeight="1" x14ac:dyDescent="0.15">
      <c r="AC420" s="10"/>
      <c r="AD420" s="10"/>
      <c r="AE420" s="10"/>
    </row>
    <row r="421" spans="29:31" ht="15.75" customHeight="1" x14ac:dyDescent="0.15">
      <c r="AC421" s="10"/>
      <c r="AD421" s="10"/>
      <c r="AE421" s="10"/>
    </row>
    <row r="422" spans="29:31" ht="15.75" customHeight="1" x14ac:dyDescent="0.15">
      <c r="AC422" s="10"/>
      <c r="AD422" s="10"/>
      <c r="AE422" s="10"/>
    </row>
    <row r="423" spans="29:31" ht="15.75" customHeight="1" x14ac:dyDescent="0.15">
      <c r="AC423" s="10"/>
      <c r="AD423" s="10"/>
      <c r="AE423" s="10"/>
    </row>
    <row r="424" spans="29:31" ht="15.75" customHeight="1" x14ac:dyDescent="0.15">
      <c r="AC424" s="10"/>
      <c r="AD424" s="10"/>
      <c r="AE424" s="10"/>
    </row>
    <row r="425" spans="29:31" ht="15.75" customHeight="1" x14ac:dyDescent="0.15">
      <c r="AC425" s="10"/>
      <c r="AD425" s="10"/>
      <c r="AE425" s="10"/>
    </row>
    <row r="426" spans="29:31" ht="15.75" customHeight="1" x14ac:dyDescent="0.15">
      <c r="AC426" s="10"/>
      <c r="AD426" s="10"/>
      <c r="AE426" s="10"/>
    </row>
    <row r="427" spans="29:31" ht="15.75" customHeight="1" x14ac:dyDescent="0.15">
      <c r="AC427" s="10"/>
      <c r="AD427" s="10"/>
      <c r="AE427" s="10"/>
    </row>
    <row r="428" spans="29:31" ht="15.75" customHeight="1" x14ac:dyDescent="0.15">
      <c r="AC428" s="10"/>
      <c r="AD428" s="10"/>
      <c r="AE428" s="10"/>
    </row>
    <row r="429" spans="29:31" ht="15.75" customHeight="1" x14ac:dyDescent="0.15">
      <c r="AC429" s="10"/>
      <c r="AD429" s="10"/>
      <c r="AE429" s="10"/>
    </row>
    <row r="430" spans="29:31" ht="15.75" customHeight="1" x14ac:dyDescent="0.15">
      <c r="AC430" s="10"/>
      <c r="AD430" s="10"/>
      <c r="AE430" s="10"/>
    </row>
    <row r="431" spans="29:31" ht="15.75" customHeight="1" x14ac:dyDescent="0.15">
      <c r="AC431" s="10"/>
      <c r="AD431" s="10"/>
      <c r="AE431" s="10"/>
    </row>
    <row r="432" spans="29:31" ht="15.75" customHeight="1" x14ac:dyDescent="0.15">
      <c r="AC432" s="10"/>
      <c r="AD432" s="10"/>
      <c r="AE432" s="10"/>
    </row>
    <row r="433" spans="29:31" ht="15.75" customHeight="1" x14ac:dyDescent="0.15">
      <c r="AC433" s="10"/>
      <c r="AD433" s="10"/>
      <c r="AE433" s="10"/>
    </row>
    <row r="434" spans="29:31" ht="15.75" customHeight="1" x14ac:dyDescent="0.15">
      <c r="AC434" s="10"/>
      <c r="AD434" s="10"/>
      <c r="AE434" s="10"/>
    </row>
    <row r="435" spans="29:31" ht="15.75" customHeight="1" x14ac:dyDescent="0.15">
      <c r="AC435" s="10"/>
      <c r="AD435" s="10"/>
      <c r="AE435" s="10"/>
    </row>
    <row r="436" spans="29:31" ht="15.75" customHeight="1" x14ac:dyDescent="0.15">
      <c r="AC436" s="10"/>
      <c r="AD436" s="10"/>
      <c r="AE436" s="10"/>
    </row>
    <row r="437" spans="29:31" ht="15.75" customHeight="1" x14ac:dyDescent="0.15">
      <c r="AC437" s="10"/>
      <c r="AD437" s="10"/>
      <c r="AE437" s="10"/>
    </row>
    <row r="438" spans="29:31" ht="15.75" customHeight="1" x14ac:dyDescent="0.15">
      <c r="AC438" s="10"/>
      <c r="AD438" s="10"/>
      <c r="AE438" s="10"/>
    </row>
    <row r="439" spans="29:31" ht="15.75" customHeight="1" x14ac:dyDescent="0.15">
      <c r="AC439" s="10"/>
      <c r="AD439" s="10"/>
      <c r="AE439" s="10"/>
    </row>
    <row r="440" spans="29:31" ht="15.75" customHeight="1" x14ac:dyDescent="0.15">
      <c r="AC440" s="10"/>
      <c r="AD440" s="10"/>
      <c r="AE440" s="10"/>
    </row>
    <row r="441" spans="29:31" ht="15.75" customHeight="1" x14ac:dyDescent="0.15">
      <c r="AC441" s="10"/>
      <c r="AD441" s="10"/>
      <c r="AE441" s="10"/>
    </row>
    <row r="442" spans="29:31" ht="15.75" customHeight="1" x14ac:dyDescent="0.15">
      <c r="AC442" s="10"/>
      <c r="AD442" s="10"/>
      <c r="AE442" s="10"/>
    </row>
    <row r="443" spans="29:31" ht="15.75" customHeight="1" x14ac:dyDescent="0.15">
      <c r="AC443" s="10"/>
      <c r="AD443" s="10"/>
      <c r="AE443" s="10"/>
    </row>
    <row r="444" spans="29:31" ht="15.75" customHeight="1" x14ac:dyDescent="0.15">
      <c r="AC444" s="10"/>
      <c r="AD444" s="10"/>
      <c r="AE444" s="10"/>
    </row>
    <row r="445" spans="29:31" ht="15.75" customHeight="1" x14ac:dyDescent="0.15">
      <c r="AC445" s="10"/>
      <c r="AD445" s="10"/>
      <c r="AE445" s="10"/>
    </row>
    <row r="446" spans="29:31" ht="15.75" customHeight="1" x14ac:dyDescent="0.15">
      <c r="AC446" s="10"/>
      <c r="AD446" s="10"/>
      <c r="AE446" s="10"/>
    </row>
    <row r="447" spans="29:31" ht="15.75" customHeight="1" x14ac:dyDescent="0.15">
      <c r="AC447" s="10"/>
      <c r="AD447" s="10"/>
      <c r="AE447" s="10"/>
    </row>
    <row r="448" spans="29:31" ht="15.75" customHeight="1" x14ac:dyDescent="0.15">
      <c r="AC448" s="10"/>
      <c r="AD448" s="10"/>
      <c r="AE448" s="10"/>
    </row>
    <row r="449" spans="29:31" ht="15.75" customHeight="1" x14ac:dyDescent="0.15">
      <c r="AC449" s="10"/>
      <c r="AD449" s="10"/>
      <c r="AE449" s="10"/>
    </row>
    <row r="450" spans="29:31" ht="15.75" customHeight="1" x14ac:dyDescent="0.15">
      <c r="AC450" s="10"/>
      <c r="AD450" s="10"/>
      <c r="AE450" s="10"/>
    </row>
    <row r="451" spans="29:31" ht="15.75" customHeight="1" x14ac:dyDescent="0.15">
      <c r="AC451" s="10"/>
      <c r="AD451" s="10"/>
      <c r="AE451" s="10"/>
    </row>
    <row r="452" spans="29:31" ht="15.75" customHeight="1" x14ac:dyDescent="0.15">
      <c r="AC452" s="10"/>
      <c r="AD452" s="10"/>
      <c r="AE452" s="10"/>
    </row>
    <row r="453" spans="29:31" ht="15.75" customHeight="1" x14ac:dyDescent="0.15">
      <c r="AC453" s="10"/>
      <c r="AD453" s="10"/>
      <c r="AE453" s="10"/>
    </row>
    <row r="454" spans="29:31" ht="15.75" customHeight="1" x14ac:dyDescent="0.15">
      <c r="AC454" s="10"/>
      <c r="AD454" s="10"/>
      <c r="AE454" s="10"/>
    </row>
    <row r="455" spans="29:31" ht="15.75" customHeight="1" x14ac:dyDescent="0.15">
      <c r="AC455" s="10"/>
      <c r="AD455" s="10"/>
      <c r="AE455" s="10"/>
    </row>
    <row r="456" spans="29:31" ht="15.75" customHeight="1" x14ac:dyDescent="0.15">
      <c r="AC456" s="10"/>
      <c r="AD456" s="10"/>
      <c r="AE456" s="10"/>
    </row>
    <row r="457" spans="29:31" ht="15.75" customHeight="1" x14ac:dyDescent="0.15">
      <c r="AC457" s="10"/>
      <c r="AD457" s="10"/>
      <c r="AE457" s="10"/>
    </row>
    <row r="458" spans="29:31" ht="15.75" customHeight="1" x14ac:dyDescent="0.15">
      <c r="AC458" s="10"/>
      <c r="AD458" s="10"/>
      <c r="AE458" s="10"/>
    </row>
    <row r="459" spans="29:31" ht="15.75" customHeight="1" x14ac:dyDescent="0.15">
      <c r="AC459" s="10"/>
      <c r="AD459" s="10"/>
      <c r="AE459" s="10"/>
    </row>
    <row r="460" spans="29:31" ht="15.75" customHeight="1" x14ac:dyDescent="0.15">
      <c r="AC460" s="10"/>
      <c r="AD460" s="10"/>
      <c r="AE460" s="10"/>
    </row>
    <row r="461" spans="29:31" ht="15.75" customHeight="1" x14ac:dyDescent="0.15">
      <c r="AC461" s="10"/>
      <c r="AD461" s="10"/>
      <c r="AE461" s="10"/>
    </row>
    <row r="462" spans="29:31" ht="15.75" customHeight="1" x14ac:dyDescent="0.15">
      <c r="AC462" s="10"/>
      <c r="AD462" s="10"/>
      <c r="AE462" s="10"/>
    </row>
    <row r="463" spans="29:31" ht="15.75" customHeight="1" x14ac:dyDescent="0.15">
      <c r="AC463" s="10"/>
      <c r="AD463" s="10"/>
      <c r="AE463" s="10"/>
    </row>
    <row r="464" spans="29:31" ht="15.75" customHeight="1" x14ac:dyDescent="0.15">
      <c r="AC464" s="10"/>
      <c r="AD464" s="10"/>
      <c r="AE464" s="10"/>
    </row>
    <row r="465" spans="29:31" ht="15.75" customHeight="1" x14ac:dyDescent="0.15">
      <c r="AC465" s="10"/>
      <c r="AD465" s="10"/>
      <c r="AE465" s="10"/>
    </row>
    <row r="466" spans="29:31" ht="15.75" customHeight="1" x14ac:dyDescent="0.15">
      <c r="AC466" s="10"/>
      <c r="AD466" s="10"/>
      <c r="AE466" s="10"/>
    </row>
    <row r="467" spans="29:31" ht="15.75" customHeight="1" x14ac:dyDescent="0.15">
      <c r="AC467" s="10"/>
      <c r="AD467" s="10"/>
      <c r="AE467" s="10"/>
    </row>
    <row r="468" spans="29:31" ht="15.75" customHeight="1" x14ac:dyDescent="0.15">
      <c r="AC468" s="10"/>
      <c r="AD468" s="10"/>
      <c r="AE468" s="10"/>
    </row>
    <row r="469" spans="29:31" ht="15.75" customHeight="1" x14ac:dyDescent="0.15">
      <c r="AC469" s="10"/>
      <c r="AD469" s="10"/>
      <c r="AE469" s="10"/>
    </row>
    <row r="470" spans="29:31" ht="15.75" customHeight="1" x14ac:dyDescent="0.15">
      <c r="AC470" s="10"/>
      <c r="AD470" s="10"/>
      <c r="AE470" s="10"/>
    </row>
    <row r="471" spans="29:31" ht="15.75" customHeight="1" x14ac:dyDescent="0.15">
      <c r="AC471" s="10"/>
      <c r="AD471" s="10"/>
      <c r="AE471" s="10"/>
    </row>
    <row r="472" spans="29:31" ht="15.75" customHeight="1" x14ac:dyDescent="0.15">
      <c r="AC472" s="10"/>
      <c r="AD472" s="10"/>
      <c r="AE472" s="10"/>
    </row>
    <row r="473" spans="29:31" ht="15.75" customHeight="1" x14ac:dyDescent="0.15">
      <c r="AC473" s="10"/>
      <c r="AD473" s="10"/>
      <c r="AE473" s="10"/>
    </row>
    <row r="474" spans="29:31" ht="15.75" customHeight="1" x14ac:dyDescent="0.15">
      <c r="AC474" s="10"/>
      <c r="AD474" s="10"/>
      <c r="AE474" s="10"/>
    </row>
    <row r="475" spans="29:31" ht="15.75" customHeight="1" x14ac:dyDescent="0.15">
      <c r="AC475" s="10"/>
      <c r="AD475" s="10"/>
      <c r="AE475" s="10"/>
    </row>
    <row r="476" spans="29:31" ht="15.75" customHeight="1" x14ac:dyDescent="0.15">
      <c r="AC476" s="10"/>
      <c r="AD476" s="10"/>
      <c r="AE476" s="10"/>
    </row>
    <row r="477" spans="29:31" ht="15.75" customHeight="1" x14ac:dyDescent="0.15">
      <c r="AC477" s="10"/>
      <c r="AD477" s="10"/>
      <c r="AE477" s="10"/>
    </row>
    <row r="478" spans="29:31" ht="15.75" customHeight="1" x14ac:dyDescent="0.15">
      <c r="AC478" s="10"/>
      <c r="AD478" s="10"/>
      <c r="AE478" s="10"/>
    </row>
    <row r="479" spans="29:31" ht="15.75" customHeight="1" x14ac:dyDescent="0.15">
      <c r="AC479" s="10"/>
      <c r="AD479" s="10"/>
      <c r="AE479" s="10"/>
    </row>
    <row r="480" spans="29:31" ht="15.75" customHeight="1" x14ac:dyDescent="0.15">
      <c r="AC480" s="10"/>
      <c r="AD480" s="10"/>
      <c r="AE480" s="10"/>
    </row>
    <row r="481" spans="29:31" ht="15.75" customHeight="1" x14ac:dyDescent="0.15">
      <c r="AC481" s="10"/>
      <c r="AD481" s="10"/>
      <c r="AE481" s="10"/>
    </row>
    <row r="482" spans="29:31" ht="15.75" customHeight="1" x14ac:dyDescent="0.15">
      <c r="AC482" s="10"/>
      <c r="AD482" s="10"/>
      <c r="AE482" s="10"/>
    </row>
    <row r="483" spans="29:31" ht="15.75" customHeight="1" x14ac:dyDescent="0.15">
      <c r="AC483" s="10"/>
      <c r="AD483" s="10"/>
      <c r="AE483" s="10"/>
    </row>
    <row r="484" spans="29:31" ht="15.75" customHeight="1" x14ac:dyDescent="0.15">
      <c r="AC484" s="10"/>
      <c r="AD484" s="10"/>
      <c r="AE484" s="10"/>
    </row>
    <row r="485" spans="29:31" ht="15.75" customHeight="1" x14ac:dyDescent="0.15">
      <c r="AC485" s="10"/>
      <c r="AD485" s="10"/>
      <c r="AE485" s="10"/>
    </row>
    <row r="486" spans="29:31" ht="15.75" customHeight="1" x14ac:dyDescent="0.15">
      <c r="AC486" s="10"/>
      <c r="AD486" s="10"/>
      <c r="AE486" s="10"/>
    </row>
    <row r="487" spans="29:31" ht="15.75" customHeight="1" x14ac:dyDescent="0.15">
      <c r="AC487" s="10"/>
      <c r="AD487" s="10"/>
      <c r="AE487" s="10"/>
    </row>
    <row r="488" spans="29:31" ht="15.75" customHeight="1" x14ac:dyDescent="0.15">
      <c r="AC488" s="10"/>
      <c r="AD488" s="10"/>
      <c r="AE488" s="10"/>
    </row>
    <row r="489" spans="29:31" ht="15.75" customHeight="1" x14ac:dyDescent="0.15">
      <c r="AC489" s="10"/>
      <c r="AD489" s="10"/>
      <c r="AE489" s="10"/>
    </row>
    <row r="490" spans="29:31" ht="15.75" customHeight="1" x14ac:dyDescent="0.15">
      <c r="AC490" s="10"/>
      <c r="AD490" s="10"/>
      <c r="AE490" s="10"/>
    </row>
    <row r="491" spans="29:31" ht="15.75" customHeight="1" x14ac:dyDescent="0.15">
      <c r="AC491" s="10"/>
      <c r="AD491" s="10"/>
      <c r="AE491" s="10"/>
    </row>
    <row r="492" spans="29:31" ht="15.75" customHeight="1" x14ac:dyDescent="0.15">
      <c r="AC492" s="10"/>
      <c r="AD492" s="10"/>
      <c r="AE492" s="10"/>
    </row>
    <row r="493" spans="29:31" ht="15.75" customHeight="1" x14ac:dyDescent="0.15">
      <c r="AC493" s="10"/>
      <c r="AD493" s="10"/>
      <c r="AE493" s="10"/>
    </row>
    <row r="494" spans="29:31" ht="15.75" customHeight="1" x14ac:dyDescent="0.15">
      <c r="AC494" s="10"/>
      <c r="AD494" s="10"/>
      <c r="AE494" s="10"/>
    </row>
    <row r="495" spans="29:31" ht="15.75" customHeight="1" x14ac:dyDescent="0.15">
      <c r="AC495" s="10"/>
      <c r="AD495" s="10"/>
      <c r="AE495" s="10"/>
    </row>
    <row r="496" spans="29:31" ht="15.75" customHeight="1" x14ac:dyDescent="0.15">
      <c r="AC496" s="10"/>
      <c r="AD496" s="10"/>
      <c r="AE496" s="10"/>
    </row>
    <row r="497" spans="29:31" ht="15.75" customHeight="1" x14ac:dyDescent="0.15">
      <c r="AC497" s="10"/>
      <c r="AD497" s="10"/>
      <c r="AE497" s="10"/>
    </row>
    <row r="498" spans="29:31" ht="15.75" customHeight="1" x14ac:dyDescent="0.15">
      <c r="AC498" s="10"/>
      <c r="AD498" s="10"/>
      <c r="AE498" s="10"/>
    </row>
    <row r="499" spans="29:31" ht="15.75" customHeight="1" x14ac:dyDescent="0.15">
      <c r="AC499" s="10"/>
      <c r="AD499" s="10"/>
      <c r="AE499" s="10"/>
    </row>
    <row r="500" spans="29:31" ht="15.75" customHeight="1" x14ac:dyDescent="0.15">
      <c r="AC500" s="10"/>
      <c r="AD500" s="10"/>
      <c r="AE500" s="10"/>
    </row>
    <row r="501" spans="29:31" ht="15.75" customHeight="1" x14ac:dyDescent="0.15">
      <c r="AC501" s="10"/>
      <c r="AD501" s="10"/>
      <c r="AE501" s="10"/>
    </row>
    <row r="502" spans="29:31" ht="15.75" customHeight="1" x14ac:dyDescent="0.15">
      <c r="AC502" s="10"/>
      <c r="AD502" s="10"/>
      <c r="AE502" s="10"/>
    </row>
    <row r="503" spans="29:31" ht="15.75" customHeight="1" x14ac:dyDescent="0.15">
      <c r="AC503" s="10"/>
      <c r="AD503" s="10"/>
      <c r="AE503" s="10"/>
    </row>
    <row r="504" spans="29:31" ht="15.75" customHeight="1" x14ac:dyDescent="0.15">
      <c r="AC504" s="10"/>
      <c r="AD504" s="10"/>
      <c r="AE504" s="10"/>
    </row>
    <row r="505" spans="29:31" ht="15.75" customHeight="1" x14ac:dyDescent="0.15">
      <c r="AC505" s="10"/>
      <c r="AD505" s="10"/>
      <c r="AE505" s="10"/>
    </row>
    <row r="506" spans="29:31" ht="15.75" customHeight="1" x14ac:dyDescent="0.15">
      <c r="AC506" s="10"/>
      <c r="AD506" s="10"/>
      <c r="AE506" s="10"/>
    </row>
    <row r="507" spans="29:31" ht="15.75" customHeight="1" x14ac:dyDescent="0.15">
      <c r="AC507" s="10"/>
      <c r="AD507" s="10"/>
      <c r="AE507" s="10"/>
    </row>
    <row r="508" spans="29:31" ht="15.75" customHeight="1" x14ac:dyDescent="0.15">
      <c r="AC508" s="10"/>
      <c r="AD508" s="10"/>
      <c r="AE508" s="10"/>
    </row>
    <row r="509" spans="29:31" ht="15.75" customHeight="1" x14ac:dyDescent="0.15">
      <c r="AC509" s="10"/>
      <c r="AD509" s="10"/>
      <c r="AE509" s="10"/>
    </row>
    <row r="510" spans="29:31" ht="15.75" customHeight="1" x14ac:dyDescent="0.15">
      <c r="AC510" s="10"/>
      <c r="AD510" s="10"/>
      <c r="AE510" s="10"/>
    </row>
    <row r="511" spans="29:31" ht="15.75" customHeight="1" x14ac:dyDescent="0.15">
      <c r="AC511" s="10"/>
      <c r="AD511" s="10"/>
      <c r="AE511" s="10"/>
    </row>
    <row r="512" spans="29:31" ht="15.75" customHeight="1" x14ac:dyDescent="0.15">
      <c r="AC512" s="10"/>
      <c r="AD512" s="10"/>
      <c r="AE512" s="10"/>
    </row>
    <row r="513" spans="29:31" ht="15.75" customHeight="1" x14ac:dyDescent="0.15">
      <c r="AC513" s="10"/>
      <c r="AD513" s="10"/>
      <c r="AE513" s="10"/>
    </row>
    <row r="514" spans="29:31" ht="15.75" customHeight="1" x14ac:dyDescent="0.15">
      <c r="AC514" s="10"/>
      <c r="AD514" s="10"/>
      <c r="AE514" s="10"/>
    </row>
    <row r="515" spans="29:31" ht="15.75" customHeight="1" x14ac:dyDescent="0.15">
      <c r="AC515" s="10"/>
      <c r="AD515" s="10"/>
      <c r="AE515" s="10"/>
    </row>
    <row r="516" spans="29:31" ht="15.75" customHeight="1" x14ac:dyDescent="0.15">
      <c r="AC516" s="10"/>
      <c r="AD516" s="10"/>
      <c r="AE516" s="10"/>
    </row>
    <row r="517" spans="29:31" ht="15.75" customHeight="1" x14ac:dyDescent="0.15">
      <c r="AC517" s="10"/>
      <c r="AD517" s="10"/>
      <c r="AE517" s="10"/>
    </row>
    <row r="518" spans="29:31" ht="15.75" customHeight="1" x14ac:dyDescent="0.15">
      <c r="AC518" s="10"/>
      <c r="AD518" s="10"/>
      <c r="AE518" s="10"/>
    </row>
    <row r="519" spans="29:31" ht="15.75" customHeight="1" x14ac:dyDescent="0.15">
      <c r="AC519" s="10"/>
      <c r="AD519" s="10"/>
      <c r="AE519" s="10"/>
    </row>
    <row r="520" spans="29:31" ht="15.75" customHeight="1" x14ac:dyDescent="0.15">
      <c r="AC520" s="10"/>
      <c r="AD520" s="10"/>
      <c r="AE520" s="10"/>
    </row>
    <row r="521" spans="29:31" ht="15.75" customHeight="1" x14ac:dyDescent="0.15">
      <c r="AC521" s="10"/>
      <c r="AD521" s="10"/>
      <c r="AE521" s="10"/>
    </row>
    <row r="522" spans="29:31" ht="15.75" customHeight="1" x14ac:dyDescent="0.15">
      <c r="AC522" s="10"/>
      <c r="AD522" s="10"/>
      <c r="AE522" s="10"/>
    </row>
    <row r="523" spans="29:31" ht="15.75" customHeight="1" x14ac:dyDescent="0.15">
      <c r="AC523" s="10"/>
      <c r="AD523" s="10"/>
      <c r="AE523" s="10"/>
    </row>
    <row r="524" spans="29:31" ht="15.75" customHeight="1" x14ac:dyDescent="0.15">
      <c r="AC524" s="10"/>
      <c r="AD524" s="10"/>
      <c r="AE524" s="10"/>
    </row>
    <row r="525" spans="29:31" ht="15.75" customHeight="1" x14ac:dyDescent="0.15">
      <c r="AC525" s="10"/>
      <c r="AD525" s="10"/>
      <c r="AE525" s="10"/>
    </row>
    <row r="526" spans="29:31" ht="15.75" customHeight="1" x14ac:dyDescent="0.15">
      <c r="AC526" s="10"/>
      <c r="AD526" s="10"/>
      <c r="AE526" s="10"/>
    </row>
    <row r="527" spans="29:31" ht="15.75" customHeight="1" x14ac:dyDescent="0.15">
      <c r="AC527" s="10"/>
      <c r="AD527" s="10"/>
      <c r="AE527" s="10"/>
    </row>
    <row r="528" spans="29:31" ht="15.75" customHeight="1" x14ac:dyDescent="0.15">
      <c r="AC528" s="10"/>
      <c r="AD528" s="10"/>
      <c r="AE528" s="10"/>
    </row>
    <row r="529" spans="29:31" ht="15.75" customHeight="1" x14ac:dyDescent="0.15">
      <c r="AC529" s="10"/>
      <c r="AD529" s="10"/>
      <c r="AE529" s="10"/>
    </row>
    <row r="530" spans="29:31" ht="15.75" customHeight="1" x14ac:dyDescent="0.15">
      <c r="AC530" s="10"/>
      <c r="AD530" s="10"/>
      <c r="AE530" s="10"/>
    </row>
    <row r="531" spans="29:31" ht="15.75" customHeight="1" x14ac:dyDescent="0.15">
      <c r="AC531" s="10"/>
      <c r="AD531" s="10"/>
      <c r="AE531" s="10"/>
    </row>
    <row r="532" spans="29:31" ht="15.75" customHeight="1" x14ac:dyDescent="0.15">
      <c r="AC532" s="10"/>
      <c r="AD532" s="10"/>
      <c r="AE532" s="10"/>
    </row>
    <row r="533" spans="29:31" ht="15.75" customHeight="1" x14ac:dyDescent="0.15">
      <c r="AC533" s="10"/>
      <c r="AD533" s="10"/>
      <c r="AE533" s="10"/>
    </row>
    <row r="534" spans="29:31" ht="15.75" customHeight="1" x14ac:dyDescent="0.15">
      <c r="AC534" s="10"/>
      <c r="AD534" s="10"/>
      <c r="AE534" s="10"/>
    </row>
    <row r="535" spans="29:31" ht="15.75" customHeight="1" x14ac:dyDescent="0.15">
      <c r="AC535" s="10"/>
      <c r="AD535" s="10"/>
      <c r="AE535" s="10"/>
    </row>
    <row r="536" spans="29:31" ht="15.75" customHeight="1" x14ac:dyDescent="0.15">
      <c r="AC536" s="10"/>
      <c r="AD536" s="10"/>
      <c r="AE536" s="10"/>
    </row>
    <row r="537" spans="29:31" ht="15.75" customHeight="1" x14ac:dyDescent="0.15">
      <c r="AC537" s="10"/>
      <c r="AD537" s="10"/>
      <c r="AE537" s="10"/>
    </row>
    <row r="538" spans="29:31" ht="15.75" customHeight="1" x14ac:dyDescent="0.15">
      <c r="AC538" s="10"/>
      <c r="AD538" s="10"/>
      <c r="AE538" s="10"/>
    </row>
    <row r="539" spans="29:31" ht="15.75" customHeight="1" x14ac:dyDescent="0.15">
      <c r="AC539" s="10"/>
      <c r="AD539" s="10"/>
      <c r="AE539" s="10"/>
    </row>
    <row r="540" spans="29:31" ht="15.75" customHeight="1" x14ac:dyDescent="0.15">
      <c r="AC540" s="10"/>
      <c r="AD540" s="10"/>
      <c r="AE540" s="10"/>
    </row>
    <row r="541" spans="29:31" ht="15.75" customHeight="1" x14ac:dyDescent="0.15">
      <c r="AC541" s="10"/>
      <c r="AD541" s="10"/>
      <c r="AE541" s="10"/>
    </row>
    <row r="542" spans="29:31" ht="15.75" customHeight="1" x14ac:dyDescent="0.15">
      <c r="AC542" s="10"/>
      <c r="AD542" s="10"/>
      <c r="AE542" s="10"/>
    </row>
    <row r="543" spans="29:31" ht="15.75" customHeight="1" x14ac:dyDescent="0.15">
      <c r="AC543" s="10"/>
      <c r="AD543" s="10"/>
      <c r="AE543" s="10"/>
    </row>
    <row r="544" spans="29:31" ht="15.75" customHeight="1" x14ac:dyDescent="0.15">
      <c r="AC544" s="10"/>
      <c r="AD544" s="10"/>
      <c r="AE544" s="10"/>
    </row>
    <row r="545" spans="29:31" ht="15.75" customHeight="1" x14ac:dyDescent="0.15">
      <c r="AC545" s="10"/>
      <c r="AD545" s="10"/>
      <c r="AE545" s="10"/>
    </row>
    <row r="546" spans="29:31" ht="15.75" customHeight="1" x14ac:dyDescent="0.15">
      <c r="AC546" s="10"/>
      <c r="AD546" s="10"/>
      <c r="AE546" s="10"/>
    </row>
    <row r="547" spans="29:31" ht="15.75" customHeight="1" x14ac:dyDescent="0.15">
      <c r="AC547" s="10"/>
      <c r="AD547" s="10"/>
      <c r="AE547" s="10"/>
    </row>
    <row r="548" spans="29:31" ht="15.75" customHeight="1" x14ac:dyDescent="0.15">
      <c r="AC548" s="10"/>
      <c r="AD548" s="10"/>
      <c r="AE548" s="10"/>
    </row>
    <row r="549" spans="29:31" ht="15.75" customHeight="1" x14ac:dyDescent="0.15">
      <c r="AC549" s="10"/>
      <c r="AD549" s="10"/>
      <c r="AE549" s="10"/>
    </row>
    <row r="550" spans="29:31" ht="15.75" customHeight="1" x14ac:dyDescent="0.15">
      <c r="AC550" s="10"/>
      <c r="AD550" s="10"/>
      <c r="AE550" s="10"/>
    </row>
    <row r="551" spans="29:31" ht="15.75" customHeight="1" x14ac:dyDescent="0.15">
      <c r="AC551" s="10"/>
      <c r="AD551" s="10"/>
      <c r="AE551" s="10"/>
    </row>
    <row r="552" spans="29:31" ht="15.75" customHeight="1" x14ac:dyDescent="0.15">
      <c r="AC552" s="10"/>
      <c r="AD552" s="10"/>
      <c r="AE552" s="10"/>
    </row>
    <row r="553" spans="29:31" ht="15.75" customHeight="1" x14ac:dyDescent="0.15">
      <c r="AC553" s="10"/>
      <c r="AD553" s="10"/>
      <c r="AE553" s="10"/>
    </row>
    <row r="554" spans="29:31" ht="15.75" customHeight="1" x14ac:dyDescent="0.15">
      <c r="AC554" s="10"/>
      <c r="AD554" s="10"/>
      <c r="AE554" s="10"/>
    </row>
    <row r="555" spans="29:31" ht="15.75" customHeight="1" x14ac:dyDescent="0.15">
      <c r="AC555" s="10"/>
      <c r="AD555" s="10"/>
      <c r="AE555" s="10"/>
    </row>
    <row r="556" spans="29:31" ht="15.75" customHeight="1" x14ac:dyDescent="0.15">
      <c r="AC556" s="10"/>
      <c r="AD556" s="10"/>
      <c r="AE556" s="10"/>
    </row>
    <row r="557" spans="29:31" ht="15.75" customHeight="1" x14ac:dyDescent="0.15">
      <c r="AC557" s="10"/>
      <c r="AD557" s="10"/>
      <c r="AE557" s="10"/>
    </row>
    <row r="558" spans="29:31" ht="15.75" customHeight="1" x14ac:dyDescent="0.15">
      <c r="AC558" s="10"/>
      <c r="AD558" s="10"/>
      <c r="AE558" s="10"/>
    </row>
    <row r="559" spans="29:31" ht="15.75" customHeight="1" x14ac:dyDescent="0.15">
      <c r="AC559" s="10"/>
      <c r="AD559" s="10"/>
      <c r="AE559" s="10"/>
    </row>
    <row r="560" spans="29:31" ht="15.75" customHeight="1" x14ac:dyDescent="0.15">
      <c r="AC560" s="10"/>
      <c r="AD560" s="10"/>
      <c r="AE560" s="10"/>
    </row>
    <row r="561" spans="29:31" ht="15.75" customHeight="1" x14ac:dyDescent="0.15">
      <c r="AC561" s="10"/>
      <c r="AD561" s="10"/>
      <c r="AE561" s="10"/>
    </row>
    <row r="562" spans="29:31" ht="15.75" customHeight="1" x14ac:dyDescent="0.15">
      <c r="AC562" s="10"/>
      <c r="AD562" s="10"/>
      <c r="AE562" s="10"/>
    </row>
    <row r="563" spans="29:31" ht="15.75" customHeight="1" x14ac:dyDescent="0.15">
      <c r="AC563" s="10"/>
      <c r="AD563" s="10"/>
      <c r="AE563" s="10"/>
    </row>
    <row r="564" spans="29:31" ht="15.75" customHeight="1" x14ac:dyDescent="0.15">
      <c r="AC564" s="10"/>
      <c r="AD564" s="10"/>
      <c r="AE564" s="10"/>
    </row>
    <row r="565" spans="29:31" ht="15.75" customHeight="1" x14ac:dyDescent="0.15">
      <c r="AC565" s="10"/>
      <c r="AD565" s="10"/>
      <c r="AE565" s="10"/>
    </row>
    <row r="566" spans="29:31" ht="15.75" customHeight="1" x14ac:dyDescent="0.15">
      <c r="AC566" s="10"/>
      <c r="AD566" s="10"/>
      <c r="AE566" s="10"/>
    </row>
    <row r="567" spans="29:31" ht="15.75" customHeight="1" x14ac:dyDescent="0.15">
      <c r="AC567" s="10"/>
      <c r="AD567" s="10"/>
      <c r="AE567" s="10"/>
    </row>
    <row r="568" spans="29:31" ht="15.75" customHeight="1" x14ac:dyDescent="0.15">
      <c r="AC568" s="10"/>
      <c r="AD568" s="10"/>
      <c r="AE568" s="10"/>
    </row>
    <row r="569" spans="29:31" ht="15.75" customHeight="1" x14ac:dyDescent="0.15">
      <c r="AC569" s="10"/>
      <c r="AD569" s="10"/>
      <c r="AE569" s="10"/>
    </row>
    <row r="570" spans="29:31" ht="15.75" customHeight="1" x14ac:dyDescent="0.15">
      <c r="AC570" s="10"/>
      <c r="AD570" s="10"/>
      <c r="AE570" s="10"/>
    </row>
    <row r="571" spans="29:31" ht="15.75" customHeight="1" x14ac:dyDescent="0.15">
      <c r="AC571" s="10"/>
      <c r="AD571" s="10"/>
      <c r="AE571" s="10"/>
    </row>
    <row r="572" spans="29:31" ht="15.75" customHeight="1" x14ac:dyDescent="0.15">
      <c r="AC572" s="10"/>
      <c r="AD572" s="10"/>
      <c r="AE572" s="10"/>
    </row>
    <row r="573" spans="29:31" ht="15.75" customHeight="1" x14ac:dyDescent="0.15">
      <c r="AC573" s="10"/>
      <c r="AD573" s="10"/>
      <c r="AE573" s="10"/>
    </row>
    <row r="574" spans="29:31" ht="15.75" customHeight="1" x14ac:dyDescent="0.15">
      <c r="AC574" s="10"/>
      <c r="AD574" s="10"/>
      <c r="AE574" s="10"/>
    </row>
    <row r="575" spans="29:31" ht="15.75" customHeight="1" x14ac:dyDescent="0.15">
      <c r="AC575" s="10"/>
      <c r="AD575" s="10"/>
      <c r="AE575" s="10"/>
    </row>
    <row r="576" spans="29:31" ht="15.75" customHeight="1" x14ac:dyDescent="0.15">
      <c r="AC576" s="10"/>
      <c r="AD576" s="10"/>
      <c r="AE576" s="10"/>
    </row>
    <row r="577" spans="29:31" ht="15.75" customHeight="1" x14ac:dyDescent="0.15">
      <c r="AC577" s="10"/>
      <c r="AD577" s="10"/>
      <c r="AE577" s="10"/>
    </row>
    <row r="578" spans="29:31" ht="15.75" customHeight="1" x14ac:dyDescent="0.15">
      <c r="AC578" s="10"/>
      <c r="AD578" s="10"/>
      <c r="AE578" s="10"/>
    </row>
    <row r="579" spans="29:31" ht="15.75" customHeight="1" x14ac:dyDescent="0.15">
      <c r="AC579" s="10"/>
      <c r="AD579" s="10"/>
      <c r="AE579" s="10"/>
    </row>
    <row r="580" spans="29:31" ht="15.75" customHeight="1" x14ac:dyDescent="0.15">
      <c r="AC580" s="10"/>
      <c r="AD580" s="10"/>
      <c r="AE580" s="10"/>
    </row>
    <row r="581" spans="29:31" ht="15.75" customHeight="1" x14ac:dyDescent="0.15">
      <c r="AC581" s="10"/>
      <c r="AD581" s="10"/>
      <c r="AE581" s="10"/>
    </row>
    <row r="582" spans="29:31" ht="15.75" customHeight="1" x14ac:dyDescent="0.15">
      <c r="AC582" s="10"/>
      <c r="AD582" s="10"/>
      <c r="AE582" s="10"/>
    </row>
    <row r="583" spans="29:31" ht="15.75" customHeight="1" x14ac:dyDescent="0.15">
      <c r="AC583" s="10"/>
      <c r="AD583" s="10"/>
      <c r="AE583" s="10"/>
    </row>
    <row r="584" spans="29:31" ht="15.75" customHeight="1" x14ac:dyDescent="0.15">
      <c r="AC584" s="10"/>
      <c r="AD584" s="10"/>
      <c r="AE584" s="10"/>
    </row>
    <row r="585" spans="29:31" ht="15.75" customHeight="1" x14ac:dyDescent="0.15">
      <c r="AC585" s="10"/>
      <c r="AD585" s="10"/>
      <c r="AE585" s="10"/>
    </row>
    <row r="586" spans="29:31" ht="15.75" customHeight="1" x14ac:dyDescent="0.15">
      <c r="AC586" s="10"/>
      <c r="AD586" s="10"/>
      <c r="AE586" s="10"/>
    </row>
    <row r="587" spans="29:31" ht="15.75" customHeight="1" x14ac:dyDescent="0.15">
      <c r="AC587" s="10"/>
      <c r="AD587" s="10"/>
      <c r="AE587" s="10"/>
    </row>
    <row r="588" spans="29:31" ht="15.75" customHeight="1" x14ac:dyDescent="0.15">
      <c r="AC588" s="10"/>
      <c r="AD588" s="10"/>
      <c r="AE588" s="10"/>
    </row>
    <row r="589" spans="29:31" ht="15.75" customHeight="1" x14ac:dyDescent="0.15">
      <c r="AC589" s="10"/>
      <c r="AD589" s="10"/>
      <c r="AE589" s="10"/>
    </row>
    <row r="590" spans="29:31" ht="15.75" customHeight="1" x14ac:dyDescent="0.15">
      <c r="AC590" s="10"/>
      <c r="AD590" s="10"/>
      <c r="AE590" s="10"/>
    </row>
    <row r="591" spans="29:31" ht="15.75" customHeight="1" x14ac:dyDescent="0.15">
      <c r="AC591" s="10"/>
      <c r="AD591" s="10"/>
      <c r="AE591" s="10"/>
    </row>
    <row r="592" spans="29:31" ht="15.75" customHeight="1" x14ac:dyDescent="0.15">
      <c r="AC592" s="10"/>
      <c r="AD592" s="10"/>
      <c r="AE592" s="10"/>
    </row>
    <row r="593" spans="29:31" ht="15.75" customHeight="1" x14ac:dyDescent="0.15">
      <c r="AC593" s="10"/>
      <c r="AD593" s="10"/>
      <c r="AE593" s="10"/>
    </row>
    <row r="594" spans="29:31" ht="15.75" customHeight="1" x14ac:dyDescent="0.15">
      <c r="AC594" s="10"/>
      <c r="AD594" s="10"/>
      <c r="AE594" s="10"/>
    </row>
    <row r="595" spans="29:31" ht="15.75" customHeight="1" x14ac:dyDescent="0.15">
      <c r="AC595" s="10"/>
      <c r="AD595" s="10"/>
      <c r="AE595" s="10"/>
    </row>
    <row r="596" spans="29:31" ht="15.75" customHeight="1" x14ac:dyDescent="0.15">
      <c r="AC596" s="10"/>
      <c r="AD596" s="10"/>
      <c r="AE596" s="10"/>
    </row>
    <row r="597" spans="29:31" ht="15.75" customHeight="1" x14ac:dyDescent="0.15">
      <c r="AC597" s="10"/>
      <c r="AD597" s="10"/>
      <c r="AE597" s="10"/>
    </row>
    <row r="598" spans="29:31" ht="15.75" customHeight="1" x14ac:dyDescent="0.15">
      <c r="AC598" s="10"/>
      <c r="AD598" s="10"/>
      <c r="AE598" s="10"/>
    </row>
    <row r="599" spans="29:31" ht="15.75" customHeight="1" x14ac:dyDescent="0.15">
      <c r="AC599" s="10"/>
      <c r="AD599" s="10"/>
      <c r="AE599" s="10"/>
    </row>
    <row r="600" spans="29:31" ht="15.75" customHeight="1" x14ac:dyDescent="0.15">
      <c r="AC600" s="10"/>
      <c r="AD600" s="10"/>
      <c r="AE600" s="10"/>
    </row>
    <row r="601" spans="29:31" ht="15.75" customHeight="1" x14ac:dyDescent="0.15">
      <c r="AC601" s="10"/>
      <c r="AD601" s="10"/>
      <c r="AE601" s="10"/>
    </row>
    <row r="602" spans="29:31" ht="15.75" customHeight="1" x14ac:dyDescent="0.15">
      <c r="AC602" s="10"/>
      <c r="AD602" s="10"/>
      <c r="AE602" s="10"/>
    </row>
    <row r="603" spans="29:31" ht="15.75" customHeight="1" x14ac:dyDescent="0.15">
      <c r="AC603" s="10"/>
      <c r="AD603" s="10"/>
      <c r="AE603" s="10"/>
    </row>
    <row r="604" spans="29:31" ht="15.75" customHeight="1" x14ac:dyDescent="0.15">
      <c r="AC604" s="10"/>
      <c r="AD604" s="10"/>
      <c r="AE604" s="10"/>
    </row>
    <row r="605" spans="29:31" ht="15.75" customHeight="1" x14ac:dyDescent="0.15">
      <c r="AC605" s="10"/>
      <c r="AD605" s="10"/>
      <c r="AE605" s="10"/>
    </row>
    <row r="606" spans="29:31" ht="15.75" customHeight="1" x14ac:dyDescent="0.15">
      <c r="AC606" s="10"/>
      <c r="AD606" s="10"/>
      <c r="AE606" s="10"/>
    </row>
    <row r="607" spans="29:31" ht="15.75" customHeight="1" x14ac:dyDescent="0.15">
      <c r="AC607" s="10"/>
      <c r="AD607" s="10"/>
      <c r="AE607" s="10"/>
    </row>
    <row r="608" spans="29:31" ht="15.75" customHeight="1" x14ac:dyDescent="0.15">
      <c r="AC608" s="10"/>
      <c r="AD608" s="10"/>
      <c r="AE608" s="10"/>
    </row>
    <row r="609" spans="29:31" ht="15.75" customHeight="1" x14ac:dyDescent="0.15">
      <c r="AC609" s="10"/>
      <c r="AD609" s="10"/>
      <c r="AE609" s="10"/>
    </row>
    <row r="610" spans="29:31" ht="15.75" customHeight="1" x14ac:dyDescent="0.15">
      <c r="AC610" s="10"/>
      <c r="AD610" s="10"/>
      <c r="AE610" s="10"/>
    </row>
    <row r="611" spans="29:31" ht="15.75" customHeight="1" x14ac:dyDescent="0.15">
      <c r="AC611" s="10"/>
      <c r="AD611" s="10"/>
      <c r="AE611" s="10"/>
    </row>
    <row r="612" spans="29:31" ht="15.75" customHeight="1" x14ac:dyDescent="0.15">
      <c r="AC612" s="10"/>
      <c r="AD612" s="10"/>
      <c r="AE612" s="10"/>
    </row>
    <row r="613" spans="29:31" ht="15.75" customHeight="1" x14ac:dyDescent="0.15">
      <c r="AC613" s="10"/>
      <c r="AD613" s="10"/>
      <c r="AE613" s="10"/>
    </row>
    <row r="614" spans="29:31" ht="15.75" customHeight="1" x14ac:dyDescent="0.15">
      <c r="AC614" s="10"/>
      <c r="AD614" s="10"/>
      <c r="AE614" s="10"/>
    </row>
    <row r="615" spans="29:31" ht="15.75" customHeight="1" x14ac:dyDescent="0.15">
      <c r="AC615" s="10"/>
      <c r="AD615" s="10"/>
      <c r="AE615" s="10"/>
    </row>
    <row r="616" spans="29:31" ht="15.75" customHeight="1" x14ac:dyDescent="0.15">
      <c r="AC616" s="10"/>
      <c r="AD616" s="10"/>
      <c r="AE616" s="10"/>
    </row>
    <row r="617" spans="29:31" ht="15.75" customHeight="1" x14ac:dyDescent="0.15">
      <c r="AC617" s="10"/>
      <c r="AD617" s="10"/>
      <c r="AE617" s="10"/>
    </row>
    <row r="618" spans="29:31" ht="15.75" customHeight="1" x14ac:dyDescent="0.15">
      <c r="AC618" s="10"/>
      <c r="AD618" s="10"/>
      <c r="AE618" s="10"/>
    </row>
    <row r="619" spans="29:31" ht="15.75" customHeight="1" x14ac:dyDescent="0.15">
      <c r="AC619" s="10"/>
      <c r="AD619" s="10"/>
      <c r="AE619" s="10"/>
    </row>
    <row r="620" spans="29:31" ht="15.75" customHeight="1" x14ac:dyDescent="0.15">
      <c r="AC620" s="10"/>
      <c r="AD620" s="10"/>
      <c r="AE620" s="10"/>
    </row>
    <row r="621" spans="29:31" ht="15.75" customHeight="1" x14ac:dyDescent="0.15">
      <c r="AC621" s="10"/>
      <c r="AD621" s="10"/>
      <c r="AE621" s="10"/>
    </row>
    <row r="622" spans="29:31" ht="15.75" customHeight="1" x14ac:dyDescent="0.15">
      <c r="AC622" s="10"/>
      <c r="AD622" s="10"/>
      <c r="AE622" s="10"/>
    </row>
    <row r="623" spans="29:31" ht="15.75" customHeight="1" x14ac:dyDescent="0.15">
      <c r="AC623" s="10"/>
      <c r="AD623" s="10"/>
      <c r="AE623" s="10"/>
    </row>
    <row r="624" spans="29:31" ht="15.75" customHeight="1" x14ac:dyDescent="0.15">
      <c r="AC624" s="10"/>
      <c r="AD624" s="10"/>
      <c r="AE624" s="10"/>
    </row>
    <row r="625" spans="29:31" ht="15.75" customHeight="1" x14ac:dyDescent="0.15">
      <c r="AC625" s="10"/>
      <c r="AD625" s="10"/>
      <c r="AE625" s="10"/>
    </row>
    <row r="626" spans="29:31" ht="15.75" customHeight="1" x14ac:dyDescent="0.15">
      <c r="AC626" s="10"/>
      <c r="AD626" s="10"/>
      <c r="AE626" s="10"/>
    </row>
    <row r="627" spans="29:31" ht="15.75" customHeight="1" x14ac:dyDescent="0.15">
      <c r="AC627" s="10"/>
      <c r="AD627" s="10"/>
      <c r="AE627" s="10"/>
    </row>
    <row r="628" spans="29:31" ht="15.75" customHeight="1" x14ac:dyDescent="0.15">
      <c r="AC628" s="10"/>
      <c r="AD628" s="10"/>
      <c r="AE628" s="10"/>
    </row>
    <row r="629" spans="29:31" ht="15.75" customHeight="1" x14ac:dyDescent="0.15">
      <c r="AC629" s="10"/>
      <c r="AD629" s="10"/>
      <c r="AE629" s="10"/>
    </row>
    <row r="630" spans="29:31" ht="15.75" customHeight="1" x14ac:dyDescent="0.15">
      <c r="AC630" s="10"/>
      <c r="AD630" s="10"/>
      <c r="AE630" s="10"/>
    </row>
    <row r="631" spans="29:31" ht="15.75" customHeight="1" x14ac:dyDescent="0.15">
      <c r="AC631" s="10"/>
      <c r="AD631" s="10"/>
      <c r="AE631" s="10"/>
    </row>
    <row r="632" spans="29:31" ht="15.75" customHeight="1" x14ac:dyDescent="0.15">
      <c r="AC632" s="10"/>
      <c r="AD632" s="10"/>
      <c r="AE632" s="10"/>
    </row>
    <row r="633" spans="29:31" ht="15.75" customHeight="1" x14ac:dyDescent="0.15">
      <c r="AC633" s="10"/>
      <c r="AD633" s="10"/>
      <c r="AE633" s="10"/>
    </row>
    <row r="634" spans="29:31" ht="15.75" customHeight="1" x14ac:dyDescent="0.15">
      <c r="AC634" s="10"/>
      <c r="AD634" s="10"/>
      <c r="AE634" s="10"/>
    </row>
    <row r="635" spans="29:31" ht="15.75" customHeight="1" x14ac:dyDescent="0.15">
      <c r="AC635" s="10"/>
      <c r="AD635" s="10"/>
      <c r="AE635" s="10"/>
    </row>
    <row r="636" spans="29:31" ht="15.75" customHeight="1" x14ac:dyDescent="0.15">
      <c r="AC636" s="10"/>
      <c r="AD636" s="10"/>
      <c r="AE636" s="10"/>
    </row>
    <row r="637" spans="29:31" ht="15.75" customHeight="1" x14ac:dyDescent="0.15">
      <c r="AC637" s="10"/>
      <c r="AD637" s="10"/>
      <c r="AE637" s="10"/>
    </row>
    <row r="638" spans="29:31" ht="15.75" customHeight="1" x14ac:dyDescent="0.15">
      <c r="AC638" s="10"/>
      <c r="AD638" s="10"/>
      <c r="AE638" s="10"/>
    </row>
    <row r="639" spans="29:31" ht="15.75" customHeight="1" x14ac:dyDescent="0.15">
      <c r="AC639" s="10"/>
      <c r="AD639" s="10"/>
      <c r="AE639" s="10"/>
    </row>
    <row r="640" spans="29:31" ht="15.75" customHeight="1" x14ac:dyDescent="0.15">
      <c r="AC640" s="10"/>
      <c r="AD640" s="10"/>
      <c r="AE640" s="10"/>
    </row>
    <row r="641" spans="29:31" ht="15.75" customHeight="1" x14ac:dyDescent="0.15">
      <c r="AC641" s="10"/>
      <c r="AD641" s="10"/>
      <c r="AE641" s="10"/>
    </row>
    <row r="642" spans="29:31" ht="15.75" customHeight="1" x14ac:dyDescent="0.15">
      <c r="AC642" s="10"/>
      <c r="AD642" s="10"/>
      <c r="AE642" s="10"/>
    </row>
    <row r="643" spans="29:31" ht="15.75" customHeight="1" x14ac:dyDescent="0.15">
      <c r="AC643" s="10"/>
      <c r="AD643" s="10"/>
      <c r="AE643" s="10"/>
    </row>
    <row r="644" spans="29:31" ht="15.75" customHeight="1" x14ac:dyDescent="0.15">
      <c r="AC644" s="10"/>
      <c r="AD644" s="10"/>
      <c r="AE644" s="10"/>
    </row>
    <row r="645" spans="29:31" ht="15.75" customHeight="1" x14ac:dyDescent="0.15">
      <c r="AC645" s="10"/>
      <c r="AD645" s="10"/>
      <c r="AE645" s="10"/>
    </row>
    <row r="646" spans="29:31" ht="15.75" customHeight="1" x14ac:dyDescent="0.15">
      <c r="AC646" s="10"/>
      <c r="AD646" s="10"/>
      <c r="AE646" s="10"/>
    </row>
    <row r="647" spans="29:31" ht="15.75" customHeight="1" x14ac:dyDescent="0.15">
      <c r="AC647" s="10"/>
      <c r="AD647" s="10"/>
      <c r="AE647" s="10"/>
    </row>
    <row r="648" spans="29:31" ht="15.75" customHeight="1" x14ac:dyDescent="0.15">
      <c r="AC648" s="10"/>
      <c r="AD648" s="10"/>
      <c r="AE648" s="10"/>
    </row>
    <row r="649" spans="29:31" ht="15.75" customHeight="1" x14ac:dyDescent="0.15">
      <c r="AC649" s="10"/>
      <c r="AD649" s="10"/>
      <c r="AE649" s="10"/>
    </row>
    <row r="650" spans="29:31" ht="15.75" customHeight="1" x14ac:dyDescent="0.15">
      <c r="AC650" s="10"/>
      <c r="AD650" s="10"/>
      <c r="AE650" s="10"/>
    </row>
    <row r="651" spans="29:31" ht="15.75" customHeight="1" x14ac:dyDescent="0.15">
      <c r="AC651" s="10"/>
      <c r="AD651" s="10"/>
      <c r="AE651" s="10"/>
    </row>
    <row r="652" spans="29:31" ht="15.75" customHeight="1" x14ac:dyDescent="0.15">
      <c r="AC652" s="10"/>
      <c r="AD652" s="10"/>
      <c r="AE652" s="10"/>
    </row>
    <row r="653" spans="29:31" ht="15.75" customHeight="1" x14ac:dyDescent="0.15">
      <c r="AC653" s="10"/>
      <c r="AD653" s="10"/>
      <c r="AE653" s="10"/>
    </row>
    <row r="654" spans="29:31" ht="15.75" customHeight="1" x14ac:dyDescent="0.15">
      <c r="AC654" s="10"/>
      <c r="AD654" s="10"/>
      <c r="AE654" s="10"/>
    </row>
    <row r="655" spans="29:31" ht="15.75" customHeight="1" x14ac:dyDescent="0.15">
      <c r="AC655" s="10"/>
      <c r="AD655" s="10"/>
      <c r="AE655" s="10"/>
    </row>
    <row r="656" spans="29:31" ht="15.75" customHeight="1" x14ac:dyDescent="0.15">
      <c r="AC656" s="10"/>
      <c r="AD656" s="10"/>
      <c r="AE656" s="10"/>
    </row>
    <row r="657" spans="29:31" ht="15.75" customHeight="1" x14ac:dyDescent="0.15">
      <c r="AC657" s="10"/>
      <c r="AD657" s="10"/>
      <c r="AE657" s="10"/>
    </row>
    <row r="658" spans="29:31" ht="15.75" customHeight="1" x14ac:dyDescent="0.15">
      <c r="AC658" s="10"/>
      <c r="AD658" s="10"/>
      <c r="AE658" s="10"/>
    </row>
    <row r="659" spans="29:31" ht="15.75" customHeight="1" x14ac:dyDescent="0.15">
      <c r="AC659" s="10"/>
      <c r="AD659" s="10"/>
      <c r="AE659" s="10"/>
    </row>
    <row r="660" spans="29:31" ht="15.75" customHeight="1" x14ac:dyDescent="0.15">
      <c r="AC660" s="10"/>
      <c r="AD660" s="10"/>
      <c r="AE660" s="10"/>
    </row>
    <row r="661" spans="29:31" ht="15.75" customHeight="1" x14ac:dyDescent="0.15">
      <c r="AC661" s="10"/>
      <c r="AD661" s="10"/>
      <c r="AE661" s="10"/>
    </row>
    <row r="662" spans="29:31" ht="15.75" customHeight="1" x14ac:dyDescent="0.15">
      <c r="AC662" s="10"/>
      <c r="AD662" s="10"/>
      <c r="AE662" s="10"/>
    </row>
    <row r="663" spans="29:31" ht="15.75" customHeight="1" x14ac:dyDescent="0.15">
      <c r="AC663" s="10"/>
      <c r="AD663" s="10"/>
      <c r="AE663" s="10"/>
    </row>
    <row r="664" spans="29:31" ht="15.75" customHeight="1" x14ac:dyDescent="0.15">
      <c r="AC664" s="10"/>
      <c r="AD664" s="10"/>
      <c r="AE664" s="10"/>
    </row>
    <row r="665" spans="29:31" ht="15.75" customHeight="1" x14ac:dyDescent="0.15">
      <c r="AC665" s="10"/>
      <c r="AD665" s="10"/>
      <c r="AE665" s="10"/>
    </row>
    <row r="666" spans="29:31" ht="15.75" customHeight="1" x14ac:dyDescent="0.15">
      <c r="AC666" s="10"/>
      <c r="AD666" s="10"/>
      <c r="AE666" s="10"/>
    </row>
    <row r="667" spans="29:31" ht="15.75" customHeight="1" x14ac:dyDescent="0.15">
      <c r="AC667" s="10"/>
      <c r="AD667" s="10"/>
      <c r="AE667" s="10"/>
    </row>
    <row r="668" spans="29:31" ht="15.75" customHeight="1" x14ac:dyDescent="0.15">
      <c r="AC668" s="10"/>
      <c r="AD668" s="10"/>
      <c r="AE668" s="10"/>
    </row>
    <row r="669" spans="29:31" ht="15.75" customHeight="1" x14ac:dyDescent="0.15">
      <c r="AC669" s="10"/>
      <c r="AD669" s="10"/>
      <c r="AE669" s="10"/>
    </row>
    <row r="670" spans="29:31" ht="15.75" customHeight="1" x14ac:dyDescent="0.15">
      <c r="AC670" s="10"/>
      <c r="AD670" s="10"/>
      <c r="AE670" s="10"/>
    </row>
    <row r="671" spans="29:31" ht="15.75" customHeight="1" x14ac:dyDescent="0.15">
      <c r="AC671" s="10"/>
      <c r="AD671" s="10"/>
      <c r="AE671" s="10"/>
    </row>
    <row r="672" spans="29:31" ht="15.75" customHeight="1" x14ac:dyDescent="0.15">
      <c r="AC672" s="10"/>
      <c r="AD672" s="10"/>
      <c r="AE672" s="10"/>
    </row>
    <row r="673" spans="29:31" ht="15.75" customHeight="1" x14ac:dyDescent="0.15">
      <c r="AC673" s="10"/>
      <c r="AD673" s="10"/>
      <c r="AE673" s="10"/>
    </row>
    <row r="674" spans="29:31" ht="15.75" customHeight="1" x14ac:dyDescent="0.15">
      <c r="AC674" s="10"/>
      <c r="AD674" s="10"/>
      <c r="AE674" s="10"/>
    </row>
    <row r="675" spans="29:31" ht="15.75" customHeight="1" x14ac:dyDescent="0.15">
      <c r="AC675" s="10"/>
      <c r="AD675" s="10"/>
      <c r="AE675" s="10"/>
    </row>
    <row r="676" spans="29:31" ht="15.75" customHeight="1" x14ac:dyDescent="0.15">
      <c r="AC676" s="10"/>
      <c r="AD676" s="10"/>
      <c r="AE676" s="10"/>
    </row>
    <row r="677" spans="29:31" ht="15.75" customHeight="1" x14ac:dyDescent="0.15">
      <c r="AC677" s="10"/>
      <c r="AD677" s="10"/>
      <c r="AE677" s="10"/>
    </row>
    <row r="678" spans="29:31" ht="15.75" customHeight="1" x14ac:dyDescent="0.15">
      <c r="AC678" s="10"/>
      <c r="AD678" s="10"/>
      <c r="AE678" s="10"/>
    </row>
    <row r="679" spans="29:31" ht="15.75" customHeight="1" x14ac:dyDescent="0.15">
      <c r="AC679" s="10"/>
      <c r="AD679" s="10"/>
      <c r="AE679" s="10"/>
    </row>
    <row r="680" spans="29:31" ht="15.75" customHeight="1" x14ac:dyDescent="0.15">
      <c r="AC680" s="10"/>
      <c r="AD680" s="10"/>
      <c r="AE680" s="10"/>
    </row>
    <row r="681" spans="29:31" ht="15.75" customHeight="1" x14ac:dyDescent="0.15">
      <c r="AC681" s="10"/>
      <c r="AD681" s="10"/>
      <c r="AE681" s="10"/>
    </row>
    <row r="682" spans="29:31" ht="15.75" customHeight="1" x14ac:dyDescent="0.15">
      <c r="AC682" s="10"/>
      <c r="AD682" s="10"/>
      <c r="AE682" s="10"/>
    </row>
    <row r="683" spans="29:31" ht="15.75" customHeight="1" x14ac:dyDescent="0.15">
      <c r="AC683" s="10"/>
      <c r="AD683" s="10"/>
      <c r="AE683" s="10"/>
    </row>
    <row r="684" spans="29:31" ht="15.75" customHeight="1" x14ac:dyDescent="0.15">
      <c r="AC684" s="10"/>
      <c r="AD684" s="10"/>
      <c r="AE684" s="10"/>
    </row>
    <row r="685" spans="29:31" ht="15.75" customHeight="1" x14ac:dyDescent="0.15">
      <c r="AC685" s="10"/>
      <c r="AD685" s="10"/>
      <c r="AE685" s="10"/>
    </row>
    <row r="686" spans="29:31" ht="15.75" customHeight="1" x14ac:dyDescent="0.15">
      <c r="AC686" s="10"/>
      <c r="AD686" s="10"/>
      <c r="AE686" s="10"/>
    </row>
    <row r="687" spans="29:31" ht="15.75" customHeight="1" x14ac:dyDescent="0.15">
      <c r="AC687" s="10"/>
      <c r="AD687" s="10"/>
      <c r="AE687" s="10"/>
    </row>
    <row r="688" spans="29:31" ht="15.75" customHeight="1" x14ac:dyDescent="0.15">
      <c r="AC688" s="10"/>
      <c r="AD688" s="10"/>
      <c r="AE688" s="10"/>
    </row>
    <row r="689" spans="29:31" ht="15.75" customHeight="1" x14ac:dyDescent="0.15">
      <c r="AC689" s="10"/>
      <c r="AD689" s="10"/>
      <c r="AE689" s="10"/>
    </row>
    <row r="690" spans="29:31" ht="15.75" customHeight="1" x14ac:dyDescent="0.15">
      <c r="AC690" s="10"/>
      <c r="AD690" s="10"/>
      <c r="AE690" s="10"/>
    </row>
    <row r="691" spans="29:31" ht="15.75" customHeight="1" x14ac:dyDescent="0.15">
      <c r="AC691" s="10"/>
      <c r="AD691" s="10"/>
      <c r="AE691" s="10"/>
    </row>
    <row r="692" spans="29:31" ht="15.75" customHeight="1" x14ac:dyDescent="0.15">
      <c r="AC692" s="10"/>
      <c r="AD692" s="10"/>
      <c r="AE692" s="10"/>
    </row>
    <row r="693" spans="29:31" ht="15.75" customHeight="1" x14ac:dyDescent="0.15">
      <c r="AC693" s="10"/>
      <c r="AD693" s="10"/>
      <c r="AE693" s="10"/>
    </row>
    <row r="694" spans="29:31" ht="15.75" customHeight="1" x14ac:dyDescent="0.15">
      <c r="AC694" s="10"/>
      <c r="AD694" s="10"/>
      <c r="AE694" s="10"/>
    </row>
    <row r="695" spans="29:31" ht="15.75" customHeight="1" x14ac:dyDescent="0.15">
      <c r="AC695" s="10"/>
      <c r="AD695" s="10"/>
      <c r="AE695" s="10"/>
    </row>
    <row r="696" spans="29:31" ht="15.75" customHeight="1" x14ac:dyDescent="0.15">
      <c r="AC696" s="10"/>
      <c r="AD696" s="10"/>
      <c r="AE696" s="10"/>
    </row>
    <row r="697" spans="29:31" ht="15.75" customHeight="1" x14ac:dyDescent="0.15">
      <c r="AC697" s="10"/>
      <c r="AD697" s="10"/>
      <c r="AE697" s="10"/>
    </row>
    <row r="698" spans="29:31" ht="15.75" customHeight="1" x14ac:dyDescent="0.15">
      <c r="AC698" s="10"/>
      <c r="AD698" s="10"/>
      <c r="AE698" s="10"/>
    </row>
    <row r="699" spans="29:31" ht="15.75" customHeight="1" x14ac:dyDescent="0.15">
      <c r="AC699" s="10"/>
      <c r="AD699" s="10"/>
      <c r="AE699" s="10"/>
    </row>
    <row r="700" spans="29:31" ht="15.75" customHeight="1" x14ac:dyDescent="0.15">
      <c r="AC700" s="10"/>
      <c r="AD700" s="10"/>
      <c r="AE700" s="10"/>
    </row>
    <row r="701" spans="29:31" ht="15.75" customHeight="1" x14ac:dyDescent="0.15">
      <c r="AC701" s="10"/>
      <c r="AD701" s="10"/>
      <c r="AE701" s="10"/>
    </row>
    <row r="702" spans="29:31" ht="15.75" customHeight="1" x14ac:dyDescent="0.15">
      <c r="AC702" s="10"/>
      <c r="AD702" s="10"/>
      <c r="AE702" s="10"/>
    </row>
    <row r="703" spans="29:31" ht="15.75" customHeight="1" x14ac:dyDescent="0.15">
      <c r="AC703" s="10"/>
      <c r="AD703" s="10"/>
      <c r="AE703" s="10"/>
    </row>
    <row r="704" spans="29:31" ht="15.75" customHeight="1" x14ac:dyDescent="0.15">
      <c r="AC704" s="10"/>
      <c r="AD704" s="10"/>
      <c r="AE704" s="10"/>
    </row>
    <row r="705" spans="29:31" ht="15.75" customHeight="1" x14ac:dyDescent="0.15">
      <c r="AC705" s="10"/>
      <c r="AD705" s="10"/>
      <c r="AE705" s="10"/>
    </row>
    <row r="706" spans="29:31" ht="15.75" customHeight="1" x14ac:dyDescent="0.15">
      <c r="AC706" s="10"/>
      <c r="AD706" s="10"/>
      <c r="AE706" s="10"/>
    </row>
    <row r="707" spans="29:31" ht="15.75" customHeight="1" x14ac:dyDescent="0.15">
      <c r="AC707" s="10"/>
      <c r="AD707" s="10"/>
      <c r="AE707" s="10"/>
    </row>
    <row r="708" spans="29:31" ht="15.75" customHeight="1" x14ac:dyDescent="0.15">
      <c r="AC708" s="10"/>
      <c r="AD708" s="10"/>
      <c r="AE708" s="10"/>
    </row>
    <row r="709" spans="29:31" ht="15.75" customHeight="1" x14ac:dyDescent="0.15">
      <c r="AC709" s="10"/>
      <c r="AD709" s="10"/>
      <c r="AE709" s="10"/>
    </row>
    <row r="710" spans="29:31" ht="15.75" customHeight="1" x14ac:dyDescent="0.15">
      <c r="AC710" s="10"/>
      <c r="AD710" s="10"/>
      <c r="AE710" s="10"/>
    </row>
    <row r="711" spans="29:31" ht="15.75" customHeight="1" x14ac:dyDescent="0.15">
      <c r="AC711" s="10"/>
      <c r="AD711" s="10"/>
      <c r="AE711" s="10"/>
    </row>
    <row r="712" spans="29:31" ht="15.75" customHeight="1" x14ac:dyDescent="0.15">
      <c r="AC712" s="10"/>
      <c r="AD712" s="10"/>
      <c r="AE712" s="10"/>
    </row>
    <row r="713" spans="29:31" ht="15.75" customHeight="1" x14ac:dyDescent="0.15">
      <c r="AC713" s="10"/>
      <c r="AD713" s="10"/>
      <c r="AE713" s="10"/>
    </row>
    <row r="714" spans="29:31" ht="15.75" customHeight="1" x14ac:dyDescent="0.15">
      <c r="AC714" s="10"/>
      <c r="AD714" s="10"/>
      <c r="AE714" s="10"/>
    </row>
    <row r="715" spans="29:31" ht="15.75" customHeight="1" x14ac:dyDescent="0.15">
      <c r="AC715" s="10"/>
      <c r="AD715" s="10"/>
      <c r="AE715" s="10"/>
    </row>
    <row r="716" spans="29:31" ht="15.75" customHeight="1" x14ac:dyDescent="0.15">
      <c r="AC716" s="10"/>
      <c r="AD716" s="10"/>
      <c r="AE716" s="10"/>
    </row>
    <row r="717" spans="29:31" ht="15.75" customHeight="1" x14ac:dyDescent="0.15">
      <c r="AC717" s="10"/>
      <c r="AD717" s="10"/>
      <c r="AE717" s="10"/>
    </row>
    <row r="718" spans="29:31" ht="15.75" customHeight="1" x14ac:dyDescent="0.15">
      <c r="AC718" s="10"/>
      <c r="AD718" s="10"/>
      <c r="AE718" s="10"/>
    </row>
    <row r="719" spans="29:31" ht="15.75" customHeight="1" x14ac:dyDescent="0.15">
      <c r="AC719" s="10"/>
      <c r="AD719" s="10"/>
      <c r="AE719" s="10"/>
    </row>
    <row r="720" spans="29:31" ht="15.75" customHeight="1" x14ac:dyDescent="0.15">
      <c r="AC720" s="10"/>
      <c r="AD720" s="10"/>
      <c r="AE720" s="10"/>
    </row>
    <row r="721" spans="29:31" ht="15.75" customHeight="1" x14ac:dyDescent="0.15">
      <c r="AC721" s="10"/>
      <c r="AD721" s="10"/>
      <c r="AE721" s="10"/>
    </row>
    <row r="722" spans="29:31" ht="15.75" customHeight="1" x14ac:dyDescent="0.15">
      <c r="AC722" s="10"/>
      <c r="AD722" s="10"/>
      <c r="AE722" s="10"/>
    </row>
    <row r="723" spans="29:31" ht="15.75" customHeight="1" x14ac:dyDescent="0.15">
      <c r="AC723" s="10"/>
      <c r="AD723" s="10"/>
      <c r="AE723" s="10"/>
    </row>
    <row r="724" spans="29:31" ht="15.75" customHeight="1" x14ac:dyDescent="0.15">
      <c r="AC724" s="10"/>
      <c r="AD724" s="10"/>
      <c r="AE724" s="10"/>
    </row>
    <row r="725" spans="29:31" ht="15.75" customHeight="1" x14ac:dyDescent="0.15">
      <c r="AC725" s="10"/>
      <c r="AD725" s="10"/>
      <c r="AE725" s="10"/>
    </row>
    <row r="726" spans="29:31" ht="15.75" customHeight="1" x14ac:dyDescent="0.15">
      <c r="AC726" s="10"/>
      <c r="AD726" s="10"/>
      <c r="AE726" s="10"/>
    </row>
    <row r="727" spans="29:31" ht="15.75" customHeight="1" x14ac:dyDescent="0.15">
      <c r="AC727" s="10"/>
      <c r="AD727" s="10"/>
      <c r="AE727" s="10"/>
    </row>
    <row r="728" spans="29:31" ht="15.75" customHeight="1" x14ac:dyDescent="0.15">
      <c r="AC728" s="10"/>
      <c r="AD728" s="10"/>
      <c r="AE728" s="10"/>
    </row>
    <row r="729" spans="29:31" ht="15.75" customHeight="1" x14ac:dyDescent="0.15">
      <c r="AC729" s="10"/>
      <c r="AD729" s="10"/>
      <c r="AE729" s="10"/>
    </row>
    <row r="730" spans="29:31" ht="15.75" customHeight="1" x14ac:dyDescent="0.15">
      <c r="AC730" s="10"/>
      <c r="AD730" s="10"/>
      <c r="AE730" s="10"/>
    </row>
    <row r="731" spans="29:31" ht="15.75" customHeight="1" x14ac:dyDescent="0.15">
      <c r="AC731" s="10"/>
      <c r="AD731" s="10"/>
      <c r="AE731" s="10"/>
    </row>
    <row r="732" spans="29:31" ht="15.75" customHeight="1" x14ac:dyDescent="0.15">
      <c r="AC732" s="10"/>
      <c r="AD732" s="10"/>
      <c r="AE732" s="10"/>
    </row>
    <row r="733" spans="29:31" ht="15.75" customHeight="1" x14ac:dyDescent="0.15">
      <c r="AC733" s="10"/>
      <c r="AD733" s="10"/>
      <c r="AE733" s="10"/>
    </row>
    <row r="734" spans="29:31" ht="15.75" customHeight="1" x14ac:dyDescent="0.15">
      <c r="AC734" s="10"/>
      <c r="AD734" s="10"/>
      <c r="AE734" s="10"/>
    </row>
    <row r="735" spans="29:31" ht="15.75" customHeight="1" x14ac:dyDescent="0.15">
      <c r="AC735" s="10"/>
      <c r="AD735" s="10"/>
      <c r="AE735" s="10"/>
    </row>
    <row r="736" spans="29:31" ht="15.75" customHeight="1" x14ac:dyDescent="0.15">
      <c r="AC736" s="10"/>
      <c r="AD736" s="10"/>
      <c r="AE736" s="10"/>
    </row>
    <row r="737" spans="29:31" ht="15.75" customHeight="1" x14ac:dyDescent="0.15">
      <c r="AC737" s="10"/>
      <c r="AD737" s="10"/>
      <c r="AE737" s="10"/>
    </row>
    <row r="738" spans="29:31" ht="15.75" customHeight="1" x14ac:dyDescent="0.15">
      <c r="AC738" s="10"/>
      <c r="AD738" s="10"/>
      <c r="AE738" s="10"/>
    </row>
    <row r="739" spans="29:31" ht="15.75" customHeight="1" x14ac:dyDescent="0.15">
      <c r="AC739" s="10"/>
      <c r="AD739" s="10"/>
      <c r="AE739" s="10"/>
    </row>
    <row r="740" spans="29:31" ht="15.75" customHeight="1" x14ac:dyDescent="0.15">
      <c r="AC740" s="10"/>
      <c r="AD740" s="10"/>
      <c r="AE740" s="10"/>
    </row>
    <row r="741" spans="29:31" ht="15.75" customHeight="1" x14ac:dyDescent="0.15">
      <c r="AC741" s="10"/>
      <c r="AD741" s="10"/>
      <c r="AE741" s="10"/>
    </row>
    <row r="742" spans="29:31" ht="15.75" customHeight="1" x14ac:dyDescent="0.15">
      <c r="AC742" s="10"/>
      <c r="AD742" s="10"/>
      <c r="AE742" s="10"/>
    </row>
    <row r="743" spans="29:31" ht="15.75" customHeight="1" x14ac:dyDescent="0.15">
      <c r="AC743" s="10"/>
      <c r="AD743" s="10"/>
      <c r="AE743" s="10"/>
    </row>
    <row r="744" spans="29:31" ht="15.75" customHeight="1" x14ac:dyDescent="0.15">
      <c r="AC744" s="10"/>
      <c r="AD744" s="10"/>
      <c r="AE744" s="10"/>
    </row>
    <row r="745" spans="29:31" ht="15.75" customHeight="1" x14ac:dyDescent="0.15">
      <c r="AC745" s="10"/>
      <c r="AD745" s="10"/>
      <c r="AE745" s="10"/>
    </row>
    <row r="746" spans="29:31" ht="15.75" customHeight="1" x14ac:dyDescent="0.15">
      <c r="AC746" s="10"/>
      <c r="AD746" s="10"/>
      <c r="AE746" s="10"/>
    </row>
    <row r="747" spans="29:31" ht="15.75" customHeight="1" x14ac:dyDescent="0.15">
      <c r="AC747" s="10"/>
      <c r="AD747" s="10"/>
      <c r="AE747" s="10"/>
    </row>
    <row r="748" spans="29:31" ht="15.75" customHeight="1" x14ac:dyDescent="0.15">
      <c r="AC748" s="10"/>
      <c r="AD748" s="10"/>
      <c r="AE748" s="10"/>
    </row>
    <row r="749" spans="29:31" ht="15.75" customHeight="1" x14ac:dyDescent="0.15">
      <c r="AC749" s="10"/>
      <c r="AD749" s="10"/>
      <c r="AE749" s="10"/>
    </row>
    <row r="750" spans="29:31" ht="15.75" customHeight="1" x14ac:dyDescent="0.15">
      <c r="AC750" s="10"/>
      <c r="AD750" s="10"/>
      <c r="AE750" s="10"/>
    </row>
    <row r="751" spans="29:31" ht="15.75" customHeight="1" x14ac:dyDescent="0.15">
      <c r="AC751" s="10"/>
      <c r="AD751" s="10"/>
      <c r="AE751" s="10"/>
    </row>
    <row r="752" spans="29:31" ht="15.75" customHeight="1" x14ac:dyDescent="0.15">
      <c r="AC752" s="10"/>
      <c r="AD752" s="10"/>
      <c r="AE752" s="10"/>
    </row>
    <row r="753" spans="29:31" ht="15.75" customHeight="1" x14ac:dyDescent="0.15">
      <c r="AC753" s="10"/>
      <c r="AD753" s="10"/>
      <c r="AE753" s="10"/>
    </row>
    <row r="754" spans="29:31" ht="15.75" customHeight="1" x14ac:dyDescent="0.15">
      <c r="AC754" s="10"/>
      <c r="AD754" s="10"/>
      <c r="AE754" s="10"/>
    </row>
    <row r="755" spans="29:31" ht="15.75" customHeight="1" x14ac:dyDescent="0.15">
      <c r="AC755" s="10"/>
      <c r="AD755" s="10"/>
      <c r="AE755" s="10"/>
    </row>
    <row r="756" spans="29:31" ht="15.75" customHeight="1" x14ac:dyDescent="0.15">
      <c r="AC756" s="10"/>
      <c r="AD756" s="10"/>
      <c r="AE756" s="10"/>
    </row>
    <row r="757" spans="29:31" ht="15.75" customHeight="1" x14ac:dyDescent="0.15">
      <c r="AC757" s="10"/>
      <c r="AD757" s="10"/>
      <c r="AE757" s="10"/>
    </row>
    <row r="758" spans="29:31" ht="15.75" customHeight="1" x14ac:dyDescent="0.15">
      <c r="AC758" s="10"/>
      <c r="AD758" s="10"/>
      <c r="AE758" s="10"/>
    </row>
    <row r="759" spans="29:31" ht="15.75" customHeight="1" x14ac:dyDescent="0.15">
      <c r="AC759" s="10"/>
      <c r="AD759" s="10"/>
      <c r="AE759" s="10"/>
    </row>
    <row r="760" spans="29:31" ht="15.75" customHeight="1" x14ac:dyDescent="0.15">
      <c r="AC760" s="10"/>
      <c r="AD760" s="10"/>
      <c r="AE760" s="10"/>
    </row>
    <row r="761" spans="29:31" ht="15.75" customHeight="1" x14ac:dyDescent="0.15">
      <c r="AC761" s="10"/>
      <c r="AD761" s="10"/>
      <c r="AE761" s="10"/>
    </row>
    <row r="762" spans="29:31" ht="15.75" customHeight="1" x14ac:dyDescent="0.15">
      <c r="AC762" s="10"/>
      <c r="AD762" s="10"/>
      <c r="AE762" s="10"/>
    </row>
    <row r="763" spans="29:31" ht="15.75" customHeight="1" x14ac:dyDescent="0.15">
      <c r="AC763" s="10"/>
      <c r="AD763" s="10"/>
      <c r="AE763" s="10"/>
    </row>
    <row r="764" spans="29:31" ht="15.75" customHeight="1" x14ac:dyDescent="0.15">
      <c r="AC764" s="10"/>
      <c r="AD764" s="10"/>
      <c r="AE764" s="10"/>
    </row>
    <row r="765" spans="29:31" ht="15.75" customHeight="1" x14ac:dyDescent="0.15">
      <c r="AC765" s="10"/>
      <c r="AD765" s="10"/>
      <c r="AE765" s="10"/>
    </row>
    <row r="766" spans="29:31" ht="15.75" customHeight="1" x14ac:dyDescent="0.15">
      <c r="AC766" s="10"/>
      <c r="AD766" s="10"/>
      <c r="AE766" s="10"/>
    </row>
    <row r="767" spans="29:31" ht="15.75" customHeight="1" x14ac:dyDescent="0.15">
      <c r="AC767" s="10"/>
      <c r="AD767" s="10"/>
      <c r="AE767" s="10"/>
    </row>
    <row r="768" spans="29:31" ht="15.75" customHeight="1" x14ac:dyDescent="0.15">
      <c r="AC768" s="10"/>
      <c r="AD768" s="10"/>
      <c r="AE768" s="10"/>
    </row>
    <row r="769" spans="29:31" ht="15.75" customHeight="1" x14ac:dyDescent="0.15">
      <c r="AC769" s="10"/>
      <c r="AD769" s="10"/>
      <c r="AE769" s="10"/>
    </row>
    <row r="770" spans="29:31" ht="15.75" customHeight="1" x14ac:dyDescent="0.15">
      <c r="AC770" s="10"/>
      <c r="AD770" s="10"/>
      <c r="AE770" s="10"/>
    </row>
    <row r="771" spans="29:31" ht="15.75" customHeight="1" x14ac:dyDescent="0.15">
      <c r="AC771" s="10"/>
      <c r="AD771" s="10"/>
      <c r="AE771" s="10"/>
    </row>
    <row r="772" spans="29:31" ht="15.75" customHeight="1" x14ac:dyDescent="0.15">
      <c r="AC772" s="10"/>
      <c r="AD772" s="10"/>
      <c r="AE772" s="10"/>
    </row>
    <row r="773" spans="29:31" ht="15.75" customHeight="1" x14ac:dyDescent="0.15">
      <c r="AC773" s="10"/>
      <c r="AD773" s="10"/>
      <c r="AE773" s="10"/>
    </row>
    <row r="774" spans="29:31" ht="15.75" customHeight="1" x14ac:dyDescent="0.15">
      <c r="AC774" s="10"/>
      <c r="AD774" s="10"/>
      <c r="AE774" s="10"/>
    </row>
    <row r="775" spans="29:31" ht="15.75" customHeight="1" x14ac:dyDescent="0.15">
      <c r="AC775" s="10"/>
      <c r="AD775" s="10"/>
      <c r="AE775" s="10"/>
    </row>
    <row r="776" spans="29:31" ht="15.75" customHeight="1" x14ac:dyDescent="0.15">
      <c r="AC776" s="10"/>
      <c r="AD776" s="10"/>
      <c r="AE776" s="10"/>
    </row>
    <row r="777" spans="29:31" ht="15.75" customHeight="1" x14ac:dyDescent="0.15">
      <c r="AC777" s="10"/>
      <c r="AD777" s="10"/>
      <c r="AE777" s="10"/>
    </row>
    <row r="778" spans="29:31" ht="15.75" customHeight="1" x14ac:dyDescent="0.15">
      <c r="AC778" s="10"/>
      <c r="AD778" s="10"/>
      <c r="AE778" s="10"/>
    </row>
    <row r="779" spans="29:31" ht="15.75" customHeight="1" x14ac:dyDescent="0.15">
      <c r="AC779" s="10"/>
      <c r="AD779" s="10"/>
      <c r="AE779" s="10"/>
    </row>
    <row r="780" spans="29:31" ht="15.75" customHeight="1" x14ac:dyDescent="0.15">
      <c r="AC780" s="10"/>
      <c r="AD780" s="10"/>
      <c r="AE780" s="10"/>
    </row>
    <row r="781" spans="29:31" ht="15.75" customHeight="1" x14ac:dyDescent="0.15">
      <c r="AC781" s="10"/>
      <c r="AD781" s="10"/>
      <c r="AE781" s="10"/>
    </row>
    <row r="782" spans="29:31" ht="15.75" customHeight="1" x14ac:dyDescent="0.15">
      <c r="AC782" s="10"/>
      <c r="AD782" s="10"/>
      <c r="AE782" s="10"/>
    </row>
    <row r="783" spans="29:31" ht="15.75" customHeight="1" x14ac:dyDescent="0.15">
      <c r="AC783" s="10"/>
      <c r="AD783" s="10"/>
      <c r="AE783" s="10"/>
    </row>
    <row r="784" spans="29:31" ht="15.75" customHeight="1" x14ac:dyDescent="0.15">
      <c r="AC784" s="10"/>
      <c r="AD784" s="10"/>
      <c r="AE784" s="10"/>
    </row>
    <row r="785" spans="29:31" ht="15.75" customHeight="1" x14ac:dyDescent="0.15">
      <c r="AC785" s="10"/>
      <c r="AD785" s="10"/>
      <c r="AE785" s="10"/>
    </row>
    <row r="786" spans="29:31" ht="15.75" customHeight="1" x14ac:dyDescent="0.15">
      <c r="AC786" s="10"/>
      <c r="AD786" s="10"/>
      <c r="AE786" s="10"/>
    </row>
    <row r="787" spans="29:31" ht="15.75" customHeight="1" x14ac:dyDescent="0.15">
      <c r="AC787" s="10"/>
      <c r="AD787" s="10"/>
      <c r="AE787" s="10"/>
    </row>
    <row r="788" spans="29:31" ht="15.75" customHeight="1" x14ac:dyDescent="0.15">
      <c r="AC788" s="10"/>
      <c r="AD788" s="10"/>
      <c r="AE788" s="10"/>
    </row>
    <row r="789" spans="29:31" ht="15.75" customHeight="1" x14ac:dyDescent="0.15">
      <c r="AC789" s="10"/>
      <c r="AD789" s="10"/>
      <c r="AE789" s="10"/>
    </row>
    <row r="790" spans="29:31" ht="15.75" customHeight="1" x14ac:dyDescent="0.15">
      <c r="AC790" s="10"/>
      <c r="AD790" s="10"/>
      <c r="AE790" s="10"/>
    </row>
    <row r="791" spans="29:31" ht="15.75" customHeight="1" x14ac:dyDescent="0.15">
      <c r="AC791" s="10"/>
      <c r="AD791" s="10"/>
      <c r="AE791" s="10"/>
    </row>
    <row r="792" spans="29:31" ht="15.75" customHeight="1" x14ac:dyDescent="0.15">
      <c r="AC792" s="10"/>
      <c r="AD792" s="10"/>
      <c r="AE792" s="10"/>
    </row>
    <row r="793" spans="29:31" ht="15.75" customHeight="1" x14ac:dyDescent="0.15">
      <c r="AC793" s="10"/>
      <c r="AD793" s="10"/>
      <c r="AE793" s="10"/>
    </row>
    <row r="794" spans="29:31" ht="15.75" customHeight="1" x14ac:dyDescent="0.15">
      <c r="AC794" s="10"/>
      <c r="AD794" s="10"/>
      <c r="AE794" s="10"/>
    </row>
    <row r="795" spans="29:31" ht="15.75" customHeight="1" x14ac:dyDescent="0.15">
      <c r="AC795" s="10"/>
      <c r="AD795" s="10"/>
      <c r="AE795" s="10"/>
    </row>
    <row r="796" spans="29:31" ht="15.75" customHeight="1" x14ac:dyDescent="0.15">
      <c r="AC796" s="10"/>
      <c r="AD796" s="10"/>
      <c r="AE796" s="10"/>
    </row>
    <row r="797" spans="29:31" ht="15.75" customHeight="1" x14ac:dyDescent="0.15">
      <c r="AC797" s="10"/>
      <c r="AD797" s="10"/>
      <c r="AE797" s="10"/>
    </row>
    <row r="798" spans="29:31" ht="15.75" customHeight="1" x14ac:dyDescent="0.15">
      <c r="AC798" s="10"/>
      <c r="AD798" s="10"/>
      <c r="AE798" s="10"/>
    </row>
    <row r="799" spans="29:31" ht="15.75" customHeight="1" x14ac:dyDescent="0.15">
      <c r="AC799" s="10"/>
      <c r="AD799" s="10"/>
      <c r="AE799" s="10"/>
    </row>
    <row r="800" spans="29:31" ht="15.75" customHeight="1" x14ac:dyDescent="0.15">
      <c r="AC800" s="10"/>
      <c r="AD800" s="10"/>
      <c r="AE800" s="10"/>
    </row>
    <row r="801" spans="29:31" ht="15.75" customHeight="1" x14ac:dyDescent="0.15">
      <c r="AC801" s="10"/>
      <c r="AD801" s="10"/>
      <c r="AE801" s="10"/>
    </row>
    <row r="802" spans="29:31" ht="15.75" customHeight="1" x14ac:dyDescent="0.15">
      <c r="AC802" s="10"/>
      <c r="AD802" s="10"/>
      <c r="AE802" s="10"/>
    </row>
    <row r="803" spans="29:31" ht="15.75" customHeight="1" x14ac:dyDescent="0.15">
      <c r="AC803" s="10"/>
      <c r="AD803" s="10"/>
      <c r="AE803" s="10"/>
    </row>
    <row r="804" spans="29:31" ht="15.75" customHeight="1" x14ac:dyDescent="0.15">
      <c r="AC804" s="10"/>
      <c r="AD804" s="10"/>
      <c r="AE804" s="10"/>
    </row>
    <row r="805" spans="29:31" ht="15.75" customHeight="1" x14ac:dyDescent="0.15">
      <c r="AC805" s="10"/>
      <c r="AD805" s="10"/>
      <c r="AE805" s="10"/>
    </row>
    <row r="806" spans="29:31" ht="15.75" customHeight="1" x14ac:dyDescent="0.15">
      <c r="AC806" s="10"/>
      <c r="AD806" s="10"/>
      <c r="AE806" s="10"/>
    </row>
    <row r="807" spans="29:31" ht="15.75" customHeight="1" x14ac:dyDescent="0.15">
      <c r="AC807" s="10"/>
      <c r="AD807" s="10"/>
      <c r="AE807" s="10"/>
    </row>
    <row r="808" spans="29:31" ht="15.75" customHeight="1" x14ac:dyDescent="0.15">
      <c r="AC808" s="10"/>
      <c r="AD808" s="10"/>
      <c r="AE808" s="10"/>
    </row>
    <row r="809" spans="29:31" ht="15.75" customHeight="1" x14ac:dyDescent="0.15">
      <c r="AC809" s="10"/>
      <c r="AD809" s="10"/>
      <c r="AE809" s="10"/>
    </row>
    <row r="810" spans="29:31" ht="15.75" customHeight="1" x14ac:dyDescent="0.15">
      <c r="AC810" s="10"/>
      <c r="AD810" s="10"/>
      <c r="AE810" s="10"/>
    </row>
    <row r="811" spans="29:31" ht="15.75" customHeight="1" x14ac:dyDescent="0.15">
      <c r="AC811" s="10"/>
      <c r="AD811" s="10"/>
      <c r="AE811" s="10"/>
    </row>
    <row r="812" spans="29:31" ht="15.75" customHeight="1" x14ac:dyDescent="0.15">
      <c r="AC812" s="10"/>
      <c r="AD812" s="10"/>
      <c r="AE812" s="10"/>
    </row>
    <row r="813" spans="29:31" ht="15.75" customHeight="1" x14ac:dyDescent="0.15">
      <c r="AC813" s="10"/>
      <c r="AD813" s="10"/>
      <c r="AE813" s="10"/>
    </row>
    <row r="814" spans="29:31" ht="15.75" customHeight="1" x14ac:dyDescent="0.15">
      <c r="AC814" s="10"/>
      <c r="AD814" s="10"/>
      <c r="AE814" s="10"/>
    </row>
    <row r="815" spans="29:31" ht="15.75" customHeight="1" x14ac:dyDescent="0.15">
      <c r="AC815" s="10"/>
      <c r="AD815" s="10"/>
      <c r="AE815" s="10"/>
    </row>
    <row r="816" spans="29:31" ht="15.75" customHeight="1" x14ac:dyDescent="0.15">
      <c r="AC816" s="10"/>
      <c r="AD816" s="10"/>
      <c r="AE816" s="10"/>
    </row>
    <row r="817" spans="29:31" ht="15.75" customHeight="1" x14ac:dyDescent="0.15">
      <c r="AC817" s="10"/>
      <c r="AD817" s="10"/>
      <c r="AE817" s="10"/>
    </row>
    <row r="818" spans="29:31" ht="15.75" customHeight="1" x14ac:dyDescent="0.15">
      <c r="AC818" s="10"/>
      <c r="AD818" s="10"/>
      <c r="AE818" s="10"/>
    </row>
    <row r="819" spans="29:31" ht="15.75" customHeight="1" x14ac:dyDescent="0.15">
      <c r="AC819" s="10"/>
      <c r="AD819" s="10"/>
      <c r="AE819" s="10"/>
    </row>
    <row r="820" spans="29:31" ht="15.75" customHeight="1" x14ac:dyDescent="0.15">
      <c r="AC820" s="10"/>
      <c r="AD820" s="10"/>
      <c r="AE820" s="10"/>
    </row>
    <row r="821" spans="29:31" ht="15.75" customHeight="1" x14ac:dyDescent="0.15">
      <c r="AC821" s="10"/>
      <c r="AD821" s="10"/>
      <c r="AE821" s="10"/>
    </row>
    <row r="822" spans="29:31" ht="15.75" customHeight="1" x14ac:dyDescent="0.15">
      <c r="AC822" s="10"/>
      <c r="AD822" s="10"/>
      <c r="AE822" s="10"/>
    </row>
    <row r="823" spans="29:31" ht="15.75" customHeight="1" x14ac:dyDescent="0.15">
      <c r="AC823" s="10"/>
      <c r="AD823" s="10"/>
      <c r="AE823" s="10"/>
    </row>
    <row r="824" spans="29:31" ht="15.75" customHeight="1" x14ac:dyDescent="0.15">
      <c r="AC824" s="10"/>
      <c r="AD824" s="10"/>
      <c r="AE824" s="10"/>
    </row>
    <row r="825" spans="29:31" ht="15.75" customHeight="1" x14ac:dyDescent="0.15">
      <c r="AC825" s="10"/>
      <c r="AD825" s="10"/>
      <c r="AE825" s="10"/>
    </row>
    <row r="826" spans="29:31" ht="15.75" customHeight="1" x14ac:dyDescent="0.15">
      <c r="AC826" s="10"/>
      <c r="AD826" s="10"/>
      <c r="AE826" s="10"/>
    </row>
    <row r="827" spans="29:31" ht="15.75" customHeight="1" x14ac:dyDescent="0.15">
      <c r="AC827" s="10"/>
      <c r="AD827" s="10"/>
      <c r="AE827" s="10"/>
    </row>
    <row r="828" spans="29:31" ht="15.75" customHeight="1" x14ac:dyDescent="0.15">
      <c r="AC828" s="10"/>
      <c r="AD828" s="10"/>
      <c r="AE828" s="10"/>
    </row>
    <row r="829" spans="29:31" ht="15.75" customHeight="1" x14ac:dyDescent="0.15">
      <c r="AC829" s="10"/>
      <c r="AD829" s="10"/>
      <c r="AE829" s="10"/>
    </row>
    <row r="830" spans="29:31" ht="15.75" customHeight="1" x14ac:dyDescent="0.15">
      <c r="AC830" s="10"/>
      <c r="AD830" s="10"/>
      <c r="AE830" s="10"/>
    </row>
    <row r="831" spans="29:31" ht="15.75" customHeight="1" x14ac:dyDescent="0.15">
      <c r="AC831" s="10"/>
      <c r="AD831" s="10"/>
      <c r="AE831" s="10"/>
    </row>
    <row r="832" spans="29:31" ht="15.75" customHeight="1" x14ac:dyDescent="0.15">
      <c r="AC832" s="10"/>
      <c r="AD832" s="10"/>
      <c r="AE832" s="10"/>
    </row>
    <row r="833" spans="29:31" ht="15.75" customHeight="1" x14ac:dyDescent="0.15">
      <c r="AC833" s="10"/>
      <c r="AD833" s="10"/>
      <c r="AE833" s="10"/>
    </row>
    <row r="834" spans="29:31" ht="15.75" customHeight="1" x14ac:dyDescent="0.15">
      <c r="AC834" s="10"/>
      <c r="AD834" s="10"/>
      <c r="AE834" s="10"/>
    </row>
    <row r="835" spans="29:31" ht="15.75" customHeight="1" x14ac:dyDescent="0.15">
      <c r="AC835" s="10"/>
      <c r="AD835" s="10"/>
      <c r="AE835" s="10"/>
    </row>
    <row r="836" spans="29:31" ht="15.75" customHeight="1" x14ac:dyDescent="0.15">
      <c r="AC836" s="10"/>
      <c r="AD836" s="10"/>
      <c r="AE836" s="10"/>
    </row>
    <row r="837" spans="29:31" ht="15.75" customHeight="1" x14ac:dyDescent="0.15">
      <c r="AC837" s="10"/>
      <c r="AD837" s="10"/>
      <c r="AE837" s="10"/>
    </row>
    <row r="838" spans="29:31" ht="15.75" customHeight="1" x14ac:dyDescent="0.15">
      <c r="AC838" s="10"/>
      <c r="AD838" s="10"/>
      <c r="AE838" s="10"/>
    </row>
    <row r="839" spans="29:31" ht="15.75" customHeight="1" x14ac:dyDescent="0.15">
      <c r="AC839" s="10"/>
      <c r="AD839" s="10"/>
      <c r="AE839" s="10"/>
    </row>
    <row r="840" spans="29:31" ht="15.75" customHeight="1" x14ac:dyDescent="0.15">
      <c r="AC840" s="10"/>
      <c r="AD840" s="10"/>
      <c r="AE840" s="10"/>
    </row>
    <row r="841" spans="29:31" ht="15.75" customHeight="1" x14ac:dyDescent="0.15">
      <c r="AC841" s="10"/>
      <c r="AD841" s="10"/>
      <c r="AE841" s="10"/>
    </row>
    <row r="842" spans="29:31" ht="15.75" customHeight="1" x14ac:dyDescent="0.15">
      <c r="AC842" s="10"/>
      <c r="AD842" s="10"/>
      <c r="AE842" s="10"/>
    </row>
    <row r="843" spans="29:31" ht="15.75" customHeight="1" x14ac:dyDescent="0.15">
      <c r="AC843" s="10"/>
      <c r="AD843" s="10"/>
      <c r="AE843" s="10"/>
    </row>
    <row r="844" spans="29:31" ht="15.75" customHeight="1" x14ac:dyDescent="0.15">
      <c r="AC844" s="10"/>
      <c r="AD844" s="10"/>
      <c r="AE844" s="10"/>
    </row>
    <row r="845" spans="29:31" ht="15.75" customHeight="1" x14ac:dyDescent="0.15">
      <c r="AC845" s="10"/>
      <c r="AD845" s="10"/>
      <c r="AE845" s="10"/>
    </row>
    <row r="846" spans="29:31" ht="15.75" customHeight="1" x14ac:dyDescent="0.15">
      <c r="AC846" s="10"/>
      <c r="AD846" s="10"/>
      <c r="AE846" s="10"/>
    </row>
    <row r="847" spans="29:31" ht="15.75" customHeight="1" x14ac:dyDescent="0.15">
      <c r="AC847" s="10"/>
      <c r="AD847" s="10"/>
      <c r="AE847" s="10"/>
    </row>
    <row r="848" spans="29:31" ht="15.75" customHeight="1" x14ac:dyDescent="0.15">
      <c r="AC848" s="10"/>
      <c r="AD848" s="10"/>
      <c r="AE848" s="10"/>
    </row>
    <row r="849" spans="29:31" ht="15.75" customHeight="1" x14ac:dyDescent="0.15">
      <c r="AC849" s="10"/>
      <c r="AD849" s="10"/>
      <c r="AE849" s="10"/>
    </row>
    <row r="850" spans="29:31" ht="15.75" customHeight="1" x14ac:dyDescent="0.15">
      <c r="AC850" s="10"/>
      <c r="AD850" s="10"/>
      <c r="AE850" s="10"/>
    </row>
    <row r="851" spans="29:31" ht="15.75" customHeight="1" x14ac:dyDescent="0.15">
      <c r="AC851" s="10"/>
      <c r="AD851" s="10"/>
      <c r="AE851" s="10"/>
    </row>
    <row r="852" spans="29:31" ht="15.75" customHeight="1" x14ac:dyDescent="0.15">
      <c r="AC852" s="10"/>
      <c r="AD852" s="10"/>
      <c r="AE852" s="10"/>
    </row>
    <row r="853" spans="29:31" ht="15.75" customHeight="1" x14ac:dyDescent="0.15">
      <c r="AC853" s="10"/>
      <c r="AD853" s="10"/>
      <c r="AE853" s="10"/>
    </row>
    <row r="854" spans="29:31" ht="15.75" customHeight="1" x14ac:dyDescent="0.15">
      <c r="AC854" s="10"/>
      <c r="AD854" s="10"/>
      <c r="AE854" s="10"/>
    </row>
    <row r="855" spans="29:31" ht="15.75" customHeight="1" x14ac:dyDescent="0.15">
      <c r="AC855" s="10"/>
      <c r="AD855" s="10"/>
      <c r="AE855" s="10"/>
    </row>
    <row r="856" spans="29:31" ht="15.75" customHeight="1" x14ac:dyDescent="0.15">
      <c r="AC856" s="10"/>
      <c r="AD856" s="10"/>
      <c r="AE856" s="10"/>
    </row>
    <row r="857" spans="29:31" ht="15.75" customHeight="1" x14ac:dyDescent="0.15">
      <c r="AC857" s="10"/>
      <c r="AD857" s="10"/>
      <c r="AE857" s="10"/>
    </row>
    <row r="858" spans="29:31" ht="15.75" customHeight="1" x14ac:dyDescent="0.15">
      <c r="AC858" s="10"/>
      <c r="AD858" s="10"/>
      <c r="AE858" s="10"/>
    </row>
    <row r="859" spans="29:31" ht="15.75" customHeight="1" x14ac:dyDescent="0.15">
      <c r="AC859" s="10"/>
      <c r="AD859" s="10"/>
      <c r="AE859" s="10"/>
    </row>
    <row r="860" spans="29:31" ht="15.75" customHeight="1" x14ac:dyDescent="0.15">
      <c r="AC860" s="10"/>
      <c r="AD860" s="10"/>
      <c r="AE860" s="10"/>
    </row>
    <row r="861" spans="29:31" ht="15.75" customHeight="1" x14ac:dyDescent="0.15">
      <c r="AC861" s="10"/>
      <c r="AD861" s="10"/>
      <c r="AE861" s="10"/>
    </row>
    <row r="862" spans="29:31" ht="15.75" customHeight="1" x14ac:dyDescent="0.15">
      <c r="AC862" s="10"/>
      <c r="AD862" s="10"/>
      <c r="AE862" s="10"/>
    </row>
    <row r="863" spans="29:31" ht="15.75" customHeight="1" x14ac:dyDescent="0.15">
      <c r="AC863" s="10"/>
      <c r="AD863" s="10"/>
      <c r="AE863" s="10"/>
    </row>
    <row r="864" spans="29:31" ht="15.75" customHeight="1" x14ac:dyDescent="0.15">
      <c r="AC864" s="10"/>
      <c r="AD864" s="10"/>
      <c r="AE864" s="10"/>
    </row>
    <row r="865" spans="29:31" ht="15.75" customHeight="1" x14ac:dyDescent="0.15">
      <c r="AC865" s="10"/>
      <c r="AD865" s="10"/>
      <c r="AE865" s="10"/>
    </row>
    <row r="866" spans="29:31" ht="15.75" customHeight="1" x14ac:dyDescent="0.15">
      <c r="AC866" s="10"/>
      <c r="AD866" s="10"/>
      <c r="AE866" s="10"/>
    </row>
    <row r="867" spans="29:31" ht="15.75" customHeight="1" x14ac:dyDescent="0.15">
      <c r="AC867" s="10"/>
      <c r="AD867" s="10"/>
      <c r="AE867" s="10"/>
    </row>
    <row r="868" spans="29:31" ht="15.75" customHeight="1" x14ac:dyDescent="0.15">
      <c r="AC868" s="10"/>
      <c r="AD868" s="10"/>
      <c r="AE868" s="10"/>
    </row>
    <row r="869" spans="29:31" ht="15.75" customHeight="1" x14ac:dyDescent="0.15">
      <c r="AC869" s="10"/>
      <c r="AD869" s="10"/>
      <c r="AE869" s="10"/>
    </row>
    <row r="870" spans="29:31" ht="15.75" customHeight="1" x14ac:dyDescent="0.15">
      <c r="AC870" s="10"/>
      <c r="AD870" s="10"/>
      <c r="AE870" s="10"/>
    </row>
    <row r="871" spans="29:31" ht="15.75" customHeight="1" x14ac:dyDescent="0.15">
      <c r="AC871" s="10"/>
      <c r="AD871" s="10"/>
      <c r="AE871" s="10"/>
    </row>
    <row r="872" spans="29:31" ht="15.75" customHeight="1" x14ac:dyDescent="0.15">
      <c r="AC872" s="10"/>
      <c r="AD872" s="10"/>
      <c r="AE872" s="10"/>
    </row>
    <row r="873" spans="29:31" ht="15.75" customHeight="1" x14ac:dyDescent="0.15">
      <c r="AC873" s="10"/>
      <c r="AD873" s="10"/>
      <c r="AE873" s="10"/>
    </row>
    <row r="874" spans="29:31" ht="15.75" customHeight="1" x14ac:dyDescent="0.15">
      <c r="AC874" s="10"/>
      <c r="AD874" s="10"/>
      <c r="AE874" s="10"/>
    </row>
    <row r="875" spans="29:31" ht="15.75" customHeight="1" x14ac:dyDescent="0.15">
      <c r="AC875" s="10"/>
      <c r="AD875" s="10"/>
      <c r="AE875" s="10"/>
    </row>
    <row r="876" spans="29:31" ht="15.75" customHeight="1" x14ac:dyDescent="0.15">
      <c r="AC876" s="10"/>
      <c r="AD876" s="10"/>
      <c r="AE876" s="10"/>
    </row>
    <row r="877" spans="29:31" ht="15.75" customHeight="1" x14ac:dyDescent="0.15">
      <c r="AC877" s="10"/>
      <c r="AD877" s="10"/>
      <c r="AE877" s="10"/>
    </row>
    <row r="878" spans="29:31" ht="15.75" customHeight="1" x14ac:dyDescent="0.15">
      <c r="AC878" s="10"/>
      <c r="AD878" s="10"/>
      <c r="AE878" s="10"/>
    </row>
    <row r="879" spans="29:31" ht="15.75" customHeight="1" x14ac:dyDescent="0.15">
      <c r="AC879" s="10"/>
      <c r="AD879" s="10"/>
      <c r="AE879" s="10"/>
    </row>
    <row r="880" spans="29:31" ht="15.75" customHeight="1" x14ac:dyDescent="0.15">
      <c r="AC880" s="10"/>
      <c r="AD880" s="10"/>
      <c r="AE880" s="10"/>
    </row>
    <row r="881" spans="29:31" ht="15.75" customHeight="1" x14ac:dyDescent="0.15">
      <c r="AC881" s="10"/>
      <c r="AD881" s="10"/>
      <c r="AE881" s="10"/>
    </row>
    <row r="882" spans="29:31" ht="15.75" customHeight="1" x14ac:dyDescent="0.15">
      <c r="AC882" s="10"/>
      <c r="AD882" s="10"/>
      <c r="AE882" s="10"/>
    </row>
    <row r="883" spans="29:31" ht="15.75" customHeight="1" x14ac:dyDescent="0.15">
      <c r="AC883" s="10"/>
      <c r="AD883" s="10"/>
      <c r="AE883" s="10"/>
    </row>
    <row r="884" spans="29:31" ht="15.75" customHeight="1" x14ac:dyDescent="0.15">
      <c r="AC884" s="10"/>
      <c r="AD884" s="10"/>
      <c r="AE884" s="10"/>
    </row>
    <row r="885" spans="29:31" ht="15.75" customHeight="1" x14ac:dyDescent="0.15">
      <c r="AC885" s="10"/>
      <c r="AD885" s="10"/>
      <c r="AE885" s="10"/>
    </row>
    <row r="886" spans="29:31" ht="15.75" customHeight="1" x14ac:dyDescent="0.15">
      <c r="AC886" s="10"/>
      <c r="AD886" s="10"/>
      <c r="AE886" s="10"/>
    </row>
    <row r="887" spans="29:31" ht="15.75" customHeight="1" x14ac:dyDescent="0.15">
      <c r="AC887" s="10"/>
      <c r="AD887" s="10"/>
      <c r="AE887" s="10"/>
    </row>
    <row r="888" spans="29:31" ht="15.75" customHeight="1" x14ac:dyDescent="0.15">
      <c r="AC888" s="10"/>
      <c r="AD888" s="10"/>
      <c r="AE888" s="10"/>
    </row>
    <row r="889" spans="29:31" ht="15.75" customHeight="1" x14ac:dyDescent="0.15">
      <c r="AC889" s="10"/>
      <c r="AD889" s="10"/>
      <c r="AE889" s="10"/>
    </row>
    <row r="890" spans="29:31" ht="15.75" customHeight="1" x14ac:dyDescent="0.15">
      <c r="AC890" s="10"/>
      <c r="AD890" s="10"/>
      <c r="AE890" s="10"/>
    </row>
    <row r="891" spans="29:31" ht="15.75" customHeight="1" x14ac:dyDescent="0.15">
      <c r="AC891" s="10"/>
      <c r="AD891" s="10"/>
      <c r="AE891" s="10"/>
    </row>
    <row r="892" spans="29:31" ht="15.75" customHeight="1" x14ac:dyDescent="0.15">
      <c r="AC892" s="10"/>
      <c r="AD892" s="10"/>
      <c r="AE892" s="10"/>
    </row>
    <row r="893" spans="29:31" ht="15.75" customHeight="1" x14ac:dyDescent="0.15">
      <c r="AC893" s="10"/>
      <c r="AD893" s="10"/>
      <c r="AE893" s="10"/>
    </row>
    <row r="894" spans="29:31" ht="15.75" customHeight="1" x14ac:dyDescent="0.15">
      <c r="AC894" s="10"/>
      <c r="AD894" s="10"/>
      <c r="AE894" s="10"/>
    </row>
    <row r="895" spans="29:31" ht="15.75" customHeight="1" x14ac:dyDescent="0.15">
      <c r="AC895" s="10"/>
      <c r="AD895" s="10"/>
      <c r="AE895" s="10"/>
    </row>
    <row r="896" spans="29:31" ht="15.75" customHeight="1" x14ac:dyDescent="0.15">
      <c r="AC896" s="10"/>
      <c r="AD896" s="10"/>
      <c r="AE896" s="10"/>
    </row>
    <row r="897" spans="29:31" ht="15.75" customHeight="1" x14ac:dyDescent="0.15">
      <c r="AC897" s="10"/>
      <c r="AD897" s="10"/>
      <c r="AE897" s="10"/>
    </row>
    <row r="898" spans="29:31" ht="15.75" customHeight="1" x14ac:dyDescent="0.15">
      <c r="AC898" s="10"/>
      <c r="AD898" s="10"/>
      <c r="AE898" s="10"/>
    </row>
    <row r="899" spans="29:31" ht="15.75" customHeight="1" x14ac:dyDescent="0.15">
      <c r="AC899" s="10"/>
      <c r="AD899" s="10"/>
      <c r="AE899" s="10"/>
    </row>
    <row r="900" spans="29:31" ht="15.75" customHeight="1" x14ac:dyDescent="0.15">
      <c r="AC900" s="10"/>
      <c r="AD900" s="10"/>
      <c r="AE900" s="10"/>
    </row>
    <row r="901" spans="29:31" ht="15.75" customHeight="1" x14ac:dyDescent="0.15">
      <c r="AC901" s="10"/>
      <c r="AD901" s="10"/>
      <c r="AE901" s="10"/>
    </row>
    <row r="902" spans="29:31" ht="15.75" customHeight="1" x14ac:dyDescent="0.15">
      <c r="AC902" s="10"/>
      <c r="AD902" s="10"/>
      <c r="AE902" s="10"/>
    </row>
    <row r="903" spans="29:31" ht="15.75" customHeight="1" x14ac:dyDescent="0.15">
      <c r="AC903" s="10"/>
      <c r="AD903" s="10"/>
      <c r="AE903" s="10"/>
    </row>
    <row r="904" spans="29:31" ht="15.75" customHeight="1" x14ac:dyDescent="0.15">
      <c r="AC904" s="10"/>
      <c r="AD904" s="10"/>
      <c r="AE904" s="10"/>
    </row>
    <row r="905" spans="29:31" ht="15.75" customHeight="1" x14ac:dyDescent="0.15">
      <c r="AC905" s="10"/>
      <c r="AD905" s="10"/>
      <c r="AE905" s="10"/>
    </row>
    <row r="906" spans="29:31" ht="15.75" customHeight="1" x14ac:dyDescent="0.15">
      <c r="AC906" s="10"/>
      <c r="AD906" s="10"/>
      <c r="AE906" s="10"/>
    </row>
    <row r="907" spans="29:31" ht="15.75" customHeight="1" x14ac:dyDescent="0.15">
      <c r="AC907" s="10"/>
      <c r="AD907" s="10"/>
      <c r="AE907" s="10"/>
    </row>
    <row r="908" spans="29:31" ht="15.75" customHeight="1" x14ac:dyDescent="0.15">
      <c r="AC908" s="10"/>
      <c r="AD908" s="10"/>
      <c r="AE908" s="10"/>
    </row>
    <row r="909" spans="29:31" ht="15.75" customHeight="1" x14ac:dyDescent="0.15">
      <c r="AC909" s="10"/>
      <c r="AD909" s="10"/>
      <c r="AE909" s="10"/>
    </row>
    <row r="910" spans="29:31" ht="15.75" customHeight="1" x14ac:dyDescent="0.15">
      <c r="AC910" s="10"/>
      <c r="AD910" s="10"/>
      <c r="AE910" s="10"/>
    </row>
    <row r="911" spans="29:31" ht="15.75" customHeight="1" x14ac:dyDescent="0.15">
      <c r="AC911" s="10"/>
      <c r="AD911" s="10"/>
      <c r="AE911" s="10"/>
    </row>
    <row r="912" spans="29:31" ht="15.75" customHeight="1" x14ac:dyDescent="0.15">
      <c r="AC912" s="10"/>
      <c r="AD912" s="10"/>
      <c r="AE912" s="10"/>
    </row>
    <row r="913" spans="29:31" ht="15.75" customHeight="1" x14ac:dyDescent="0.15">
      <c r="AC913" s="10"/>
      <c r="AD913" s="10"/>
      <c r="AE913" s="10"/>
    </row>
    <row r="914" spans="29:31" ht="15.75" customHeight="1" x14ac:dyDescent="0.15">
      <c r="AC914" s="10"/>
      <c r="AD914" s="10"/>
      <c r="AE914" s="10"/>
    </row>
    <row r="915" spans="29:31" ht="15.75" customHeight="1" x14ac:dyDescent="0.15">
      <c r="AC915" s="10"/>
      <c r="AD915" s="10"/>
      <c r="AE915" s="10"/>
    </row>
    <row r="916" spans="29:31" ht="15.75" customHeight="1" x14ac:dyDescent="0.15">
      <c r="AC916" s="10"/>
      <c r="AD916" s="10"/>
      <c r="AE916" s="10"/>
    </row>
    <row r="917" spans="29:31" ht="15.75" customHeight="1" x14ac:dyDescent="0.15">
      <c r="AC917" s="10"/>
      <c r="AD917" s="10"/>
      <c r="AE917" s="10"/>
    </row>
    <row r="918" spans="29:31" ht="15.75" customHeight="1" x14ac:dyDescent="0.15">
      <c r="AC918" s="10"/>
      <c r="AD918" s="10"/>
      <c r="AE918" s="10"/>
    </row>
    <row r="919" spans="29:31" ht="15.75" customHeight="1" x14ac:dyDescent="0.15">
      <c r="AC919" s="10"/>
      <c r="AD919" s="10"/>
      <c r="AE919" s="10"/>
    </row>
    <row r="920" spans="29:31" ht="15.75" customHeight="1" x14ac:dyDescent="0.15">
      <c r="AC920" s="10"/>
      <c r="AD920" s="10"/>
      <c r="AE920" s="10"/>
    </row>
    <row r="921" spans="29:31" ht="15.75" customHeight="1" x14ac:dyDescent="0.15">
      <c r="AC921" s="10"/>
      <c r="AD921" s="10"/>
      <c r="AE921" s="10"/>
    </row>
    <row r="922" spans="29:31" ht="15.75" customHeight="1" x14ac:dyDescent="0.15">
      <c r="AC922" s="10"/>
      <c r="AD922" s="10"/>
      <c r="AE922" s="10"/>
    </row>
    <row r="923" spans="29:31" ht="15.75" customHeight="1" x14ac:dyDescent="0.15">
      <c r="AC923" s="10"/>
      <c r="AD923" s="10"/>
      <c r="AE923" s="10"/>
    </row>
    <row r="924" spans="29:31" ht="15.75" customHeight="1" x14ac:dyDescent="0.15">
      <c r="AC924" s="10"/>
      <c r="AD924" s="10"/>
      <c r="AE924" s="10"/>
    </row>
    <row r="925" spans="29:31" ht="15.75" customHeight="1" x14ac:dyDescent="0.15">
      <c r="AC925" s="10"/>
      <c r="AD925" s="10"/>
      <c r="AE925" s="10"/>
    </row>
    <row r="926" spans="29:31" ht="15.75" customHeight="1" x14ac:dyDescent="0.15">
      <c r="AC926" s="10"/>
      <c r="AD926" s="10"/>
      <c r="AE926" s="10"/>
    </row>
    <row r="927" spans="29:31" ht="15.75" customHeight="1" x14ac:dyDescent="0.15">
      <c r="AC927" s="10"/>
      <c r="AD927" s="10"/>
      <c r="AE927" s="10"/>
    </row>
    <row r="928" spans="29:31" ht="15.75" customHeight="1" x14ac:dyDescent="0.15">
      <c r="AC928" s="10"/>
      <c r="AD928" s="10"/>
      <c r="AE928" s="10"/>
    </row>
    <row r="929" spans="29:31" ht="15.75" customHeight="1" x14ac:dyDescent="0.15">
      <c r="AC929" s="10"/>
      <c r="AD929" s="10"/>
      <c r="AE929" s="10"/>
    </row>
    <row r="930" spans="29:31" ht="15.75" customHeight="1" x14ac:dyDescent="0.15">
      <c r="AC930" s="10"/>
      <c r="AD930" s="10"/>
      <c r="AE930" s="10"/>
    </row>
    <row r="931" spans="29:31" ht="15.75" customHeight="1" x14ac:dyDescent="0.15">
      <c r="AC931" s="10"/>
      <c r="AD931" s="10"/>
      <c r="AE931" s="10"/>
    </row>
    <row r="932" spans="29:31" ht="15.75" customHeight="1" x14ac:dyDescent="0.15">
      <c r="AC932" s="10"/>
      <c r="AD932" s="10"/>
      <c r="AE932" s="10"/>
    </row>
    <row r="933" spans="29:31" ht="15.75" customHeight="1" x14ac:dyDescent="0.15">
      <c r="AC933" s="10"/>
      <c r="AD933" s="10"/>
      <c r="AE933" s="10"/>
    </row>
    <row r="934" spans="29:31" ht="15.75" customHeight="1" x14ac:dyDescent="0.15">
      <c r="AC934" s="10"/>
      <c r="AD934" s="10"/>
      <c r="AE934" s="10"/>
    </row>
    <row r="935" spans="29:31" ht="15.75" customHeight="1" x14ac:dyDescent="0.15">
      <c r="AC935" s="10"/>
      <c r="AD935" s="10"/>
      <c r="AE935" s="10"/>
    </row>
    <row r="936" spans="29:31" ht="15.75" customHeight="1" x14ac:dyDescent="0.15">
      <c r="AC936" s="10"/>
      <c r="AD936" s="10"/>
      <c r="AE936" s="10"/>
    </row>
    <row r="937" spans="29:31" ht="15.75" customHeight="1" x14ac:dyDescent="0.15">
      <c r="AC937" s="10"/>
      <c r="AD937" s="10"/>
      <c r="AE937" s="10"/>
    </row>
    <row r="938" spans="29:31" ht="15.75" customHeight="1" x14ac:dyDescent="0.15">
      <c r="AC938" s="10"/>
      <c r="AD938" s="10"/>
      <c r="AE938" s="10"/>
    </row>
    <row r="939" spans="29:31" ht="15.75" customHeight="1" x14ac:dyDescent="0.15">
      <c r="AC939" s="10"/>
      <c r="AD939" s="10"/>
      <c r="AE939" s="10"/>
    </row>
    <row r="940" spans="29:31" ht="15.75" customHeight="1" x14ac:dyDescent="0.15">
      <c r="AC940" s="10"/>
      <c r="AD940" s="10"/>
      <c r="AE940" s="10"/>
    </row>
    <row r="941" spans="29:31" ht="15.75" customHeight="1" x14ac:dyDescent="0.15">
      <c r="AC941" s="10"/>
      <c r="AD941" s="10"/>
      <c r="AE941" s="10"/>
    </row>
    <row r="942" spans="29:31" ht="15.75" customHeight="1" x14ac:dyDescent="0.15">
      <c r="AC942" s="10"/>
      <c r="AD942" s="10"/>
      <c r="AE942" s="10"/>
    </row>
    <row r="943" spans="29:31" ht="15.75" customHeight="1" x14ac:dyDescent="0.15">
      <c r="AC943" s="10"/>
      <c r="AD943" s="10"/>
      <c r="AE943" s="10"/>
    </row>
    <row r="944" spans="29:31" ht="15.75" customHeight="1" x14ac:dyDescent="0.15">
      <c r="AC944" s="10"/>
      <c r="AD944" s="10"/>
      <c r="AE944" s="10"/>
    </row>
    <row r="945" spans="29:31" ht="15.75" customHeight="1" x14ac:dyDescent="0.15">
      <c r="AC945" s="10"/>
      <c r="AD945" s="10"/>
      <c r="AE945" s="10"/>
    </row>
    <row r="946" spans="29:31" ht="15.75" customHeight="1" x14ac:dyDescent="0.15">
      <c r="AC946" s="10"/>
      <c r="AD946" s="10"/>
      <c r="AE946" s="10"/>
    </row>
    <row r="947" spans="29:31" ht="15.75" customHeight="1" x14ac:dyDescent="0.15">
      <c r="AC947" s="10"/>
      <c r="AD947" s="10"/>
      <c r="AE947" s="10"/>
    </row>
    <row r="948" spans="29:31" ht="15.75" customHeight="1" x14ac:dyDescent="0.15">
      <c r="AC948" s="10"/>
      <c r="AD948" s="10"/>
      <c r="AE948" s="10"/>
    </row>
    <row r="949" spans="29:31" ht="15.75" customHeight="1" x14ac:dyDescent="0.15">
      <c r="AC949" s="10"/>
      <c r="AD949" s="10"/>
      <c r="AE949" s="10"/>
    </row>
    <row r="950" spans="29:31" ht="15.75" customHeight="1" x14ac:dyDescent="0.15">
      <c r="AC950" s="10"/>
      <c r="AD950" s="10"/>
      <c r="AE950" s="10"/>
    </row>
    <row r="951" spans="29:31" ht="15.75" customHeight="1" x14ac:dyDescent="0.15">
      <c r="AC951" s="10"/>
      <c r="AD951" s="10"/>
      <c r="AE951" s="10"/>
    </row>
    <row r="952" spans="29:31" ht="15.75" customHeight="1" x14ac:dyDescent="0.15">
      <c r="AC952" s="10"/>
      <c r="AD952" s="10"/>
      <c r="AE952" s="10"/>
    </row>
    <row r="953" spans="29:31" ht="15.75" customHeight="1" x14ac:dyDescent="0.15">
      <c r="AC953" s="10"/>
      <c r="AD953" s="10"/>
      <c r="AE953" s="10"/>
    </row>
    <row r="954" spans="29:31" ht="15.75" customHeight="1" x14ac:dyDescent="0.15">
      <c r="AC954" s="10"/>
      <c r="AD954" s="10"/>
      <c r="AE954" s="10"/>
    </row>
    <row r="955" spans="29:31" ht="15.75" customHeight="1" x14ac:dyDescent="0.15">
      <c r="AC955" s="10"/>
      <c r="AD955" s="10"/>
      <c r="AE955" s="10"/>
    </row>
    <row r="956" spans="29:31" ht="15.75" customHeight="1" x14ac:dyDescent="0.15">
      <c r="AC956" s="10"/>
      <c r="AD956" s="10"/>
      <c r="AE956" s="10"/>
    </row>
    <row r="957" spans="29:31" ht="15.75" customHeight="1" x14ac:dyDescent="0.15">
      <c r="AC957" s="10"/>
      <c r="AD957" s="10"/>
      <c r="AE957" s="10"/>
    </row>
    <row r="958" spans="29:31" ht="15.75" customHeight="1" x14ac:dyDescent="0.15">
      <c r="AC958" s="10"/>
      <c r="AD958" s="10"/>
      <c r="AE958" s="10"/>
    </row>
    <row r="959" spans="29:31" ht="15.75" customHeight="1" x14ac:dyDescent="0.15">
      <c r="AC959" s="10"/>
      <c r="AD959" s="10"/>
      <c r="AE959" s="10"/>
    </row>
    <row r="960" spans="29:31" ht="15.75" customHeight="1" x14ac:dyDescent="0.15">
      <c r="AC960" s="10"/>
      <c r="AD960" s="10"/>
      <c r="AE960" s="10"/>
    </row>
    <row r="961" spans="29:31" ht="15.75" customHeight="1" x14ac:dyDescent="0.15">
      <c r="AC961" s="10"/>
      <c r="AD961" s="10"/>
      <c r="AE961" s="10"/>
    </row>
    <row r="962" spans="29:31" ht="15.75" customHeight="1" x14ac:dyDescent="0.15">
      <c r="AC962" s="10"/>
      <c r="AD962" s="10"/>
      <c r="AE962" s="10"/>
    </row>
    <row r="963" spans="29:31" ht="15.75" customHeight="1" x14ac:dyDescent="0.15">
      <c r="AC963" s="10"/>
      <c r="AD963" s="10"/>
      <c r="AE963" s="10"/>
    </row>
    <row r="964" spans="29:31" ht="15.75" customHeight="1" x14ac:dyDescent="0.15">
      <c r="AC964" s="10"/>
      <c r="AD964" s="10"/>
      <c r="AE964" s="10"/>
    </row>
    <row r="965" spans="29:31" ht="15.75" customHeight="1" x14ac:dyDescent="0.15">
      <c r="AC965" s="10"/>
      <c r="AD965" s="10"/>
      <c r="AE965" s="10"/>
    </row>
    <row r="966" spans="29:31" ht="15.75" customHeight="1" x14ac:dyDescent="0.15">
      <c r="AC966" s="10"/>
      <c r="AD966" s="10"/>
      <c r="AE966" s="10"/>
    </row>
    <row r="967" spans="29:31" ht="15.75" customHeight="1" x14ac:dyDescent="0.15">
      <c r="AC967" s="10"/>
      <c r="AD967" s="10"/>
      <c r="AE967" s="10"/>
    </row>
    <row r="968" spans="29:31" ht="15.75" customHeight="1" x14ac:dyDescent="0.15">
      <c r="AC968" s="10"/>
      <c r="AD968" s="10"/>
      <c r="AE968" s="10"/>
    </row>
    <row r="969" spans="29:31" ht="15.75" customHeight="1" x14ac:dyDescent="0.15">
      <c r="AC969" s="10"/>
      <c r="AD969" s="10"/>
      <c r="AE969" s="10"/>
    </row>
    <row r="970" spans="29:31" ht="15.75" customHeight="1" x14ac:dyDescent="0.15">
      <c r="AC970" s="10"/>
      <c r="AD970" s="10"/>
      <c r="AE970" s="10"/>
    </row>
    <row r="971" spans="29:31" ht="15.75" customHeight="1" x14ac:dyDescent="0.15">
      <c r="AC971" s="10"/>
      <c r="AD971" s="10"/>
      <c r="AE971" s="10"/>
    </row>
    <row r="972" spans="29:31" ht="15.75" customHeight="1" x14ac:dyDescent="0.15">
      <c r="AC972" s="10"/>
      <c r="AD972" s="10"/>
      <c r="AE972" s="10"/>
    </row>
    <row r="973" spans="29:31" ht="15.75" customHeight="1" x14ac:dyDescent="0.15">
      <c r="AC973" s="10"/>
      <c r="AD973" s="10"/>
      <c r="AE973" s="10"/>
    </row>
    <row r="974" spans="29:31" ht="15.75" customHeight="1" x14ac:dyDescent="0.15">
      <c r="AC974" s="10"/>
      <c r="AD974" s="10"/>
      <c r="AE974" s="10"/>
    </row>
    <row r="975" spans="29:31" ht="15.75" customHeight="1" x14ac:dyDescent="0.15">
      <c r="AC975" s="10"/>
      <c r="AD975" s="10"/>
      <c r="AE975" s="10"/>
    </row>
    <row r="976" spans="29:31" ht="15.75" customHeight="1" x14ac:dyDescent="0.15">
      <c r="AC976" s="10"/>
      <c r="AD976" s="10"/>
      <c r="AE976" s="10"/>
    </row>
    <row r="977" spans="29:31" ht="15.75" customHeight="1" x14ac:dyDescent="0.15">
      <c r="AC977" s="10"/>
      <c r="AD977" s="10"/>
      <c r="AE977" s="10"/>
    </row>
    <row r="978" spans="29:31" ht="15.75" customHeight="1" x14ac:dyDescent="0.15">
      <c r="AC978" s="10"/>
      <c r="AD978" s="10"/>
      <c r="AE978" s="10"/>
    </row>
    <row r="979" spans="29:31" ht="15.75" customHeight="1" x14ac:dyDescent="0.15">
      <c r="AC979" s="10"/>
      <c r="AD979" s="10"/>
      <c r="AE979" s="10"/>
    </row>
    <row r="980" spans="29:31" ht="15.75" customHeight="1" x14ac:dyDescent="0.15">
      <c r="AC980" s="10"/>
      <c r="AD980" s="10"/>
      <c r="AE980" s="10"/>
    </row>
    <row r="981" spans="29:31" ht="15.75" customHeight="1" x14ac:dyDescent="0.15">
      <c r="AC981" s="10"/>
      <c r="AD981" s="10"/>
      <c r="AE981" s="10"/>
    </row>
    <row r="982" spans="29:31" ht="15.75" customHeight="1" x14ac:dyDescent="0.15">
      <c r="AC982" s="10"/>
      <c r="AD982" s="10"/>
      <c r="AE982" s="10"/>
    </row>
    <row r="983" spans="29:31" ht="15.75" customHeight="1" x14ac:dyDescent="0.15">
      <c r="AC983" s="10"/>
      <c r="AD983" s="10"/>
      <c r="AE983" s="10"/>
    </row>
    <row r="984" spans="29:31" ht="15.75" customHeight="1" x14ac:dyDescent="0.15">
      <c r="AC984" s="10"/>
      <c r="AD984" s="10"/>
      <c r="AE984" s="10"/>
    </row>
    <row r="985" spans="29:31" ht="15.75" customHeight="1" x14ac:dyDescent="0.15">
      <c r="AC985" s="10"/>
      <c r="AD985" s="10"/>
      <c r="AE985" s="10"/>
    </row>
    <row r="986" spans="29:31" ht="15.75" customHeight="1" x14ac:dyDescent="0.15">
      <c r="AC986" s="10"/>
      <c r="AD986" s="10"/>
      <c r="AE986" s="10"/>
    </row>
    <row r="987" spans="29:31" ht="15.75" customHeight="1" x14ac:dyDescent="0.15">
      <c r="AC987" s="10"/>
      <c r="AD987" s="10"/>
      <c r="AE987" s="10"/>
    </row>
    <row r="988" spans="29:31" ht="15.75" customHeight="1" x14ac:dyDescent="0.15">
      <c r="AC988" s="10"/>
      <c r="AD988" s="10"/>
      <c r="AE988" s="10"/>
    </row>
    <row r="989" spans="29:31" ht="15.75" customHeight="1" x14ac:dyDescent="0.15">
      <c r="AC989" s="10"/>
      <c r="AD989" s="10"/>
      <c r="AE989" s="10"/>
    </row>
    <row r="990" spans="29:31" ht="15.75" customHeight="1" x14ac:dyDescent="0.15">
      <c r="AC990" s="10"/>
      <c r="AD990" s="10"/>
      <c r="AE990" s="10"/>
    </row>
    <row r="991" spans="29:31" ht="15.75" customHeight="1" x14ac:dyDescent="0.15">
      <c r="AC991" s="10"/>
      <c r="AD991" s="10"/>
      <c r="AE991" s="10"/>
    </row>
    <row r="992" spans="29:31" ht="15.75" customHeight="1" x14ac:dyDescent="0.15">
      <c r="AC992" s="10"/>
      <c r="AD992" s="10"/>
      <c r="AE992" s="10"/>
    </row>
    <row r="993" spans="29:31" ht="15.75" customHeight="1" x14ac:dyDescent="0.15">
      <c r="AC993" s="10"/>
      <c r="AD993" s="10"/>
      <c r="AE993" s="10"/>
    </row>
    <row r="994" spans="29:31" ht="15.75" customHeight="1" x14ac:dyDescent="0.15">
      <c r="AC994" s="10"/>
      <c r="AD994" s="10"/>
      <c r="AE994" s="10"/>
    </row>
    <row r="995" spans="29:31" ht="15.75" customHeight="1" x14ac:dyDescent="0.15">
      <c r="AC995" s="10"/>
      <c r="AD995" s="10"/>
      <c r="AE995" s="10"/>
    </row>
    <row r="996" spans="29:31" ht="15.75" customHeight="1" x14ac:dyDescent="0.15">
      <c r="AC996" s="10"/>
      <c r="AD996" s="10"/>
      <c r="AE996" s="10"/>
    </row>
    <row r="997" spans="29:31" ht="15.75" customHeight="1" x14ac:dyDescent="0.15">
      <c r="AC997" s="10"/>
      <c r="AD997" s="10"/>
      <c r="AE997" s="10"/>
    </row>
    <row r="998" spans="29:31" ht="15.75" customHeight="1" x14ac:dyDescent="0.15">
      <c r="AC998" s="10"/>
      <c r="AD998" s="10"/>
      <c r="AE998" s="10"/>
    </row>
    <row r="999" spans="29:31" ht="15.75" customHeight="1" x14ac:dyDescent="0.15">
      <c r="AC999" s="10"/>
      <c r="AD999" s="10"/>
      <c r="AE999" s="10"/>
    </row>
    <row r="1000" spans="29:31" ht="15.75" customHeight="1" x14ac:dyDescent="0.15">
      <c r="AC1000" s="10"/>
      <c r="AD1000" s="10"/>
      <c r="AE1000" s="10"/>
    </row>
  </sheetData>
  <sortState xmlns:xlrd2="http://schemas.microsoft.com/office/spreadsheetml/2017/richdata2" ref="A2:AB996">
    <sortCondition ref="J1:J996"/>
  </sortState>
  <phoneticPr fontId="7" type="noConversion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000"/>
  <sheetViews>
    <sheetView topLeftCell="B1" zoomScale="75" workbookViewId="0">
      <selection activeCell="S1" sqref="S1"/>
    </sheetView>
  </sheetViews>
  <sheetFormatPr baseColWidth="10" defaultColWidth="12.6640625" defaultRowHeight="15" customHeight="1" x14ac:dyDescent="0.15"/>
  <cols>
    <col min="1" max="1" width="20.33203125" style="7" customWidth="1"/>
    <col min="2" max="2" width="12.83203125" style="7" customWidth="1"/>
    <col min="3" max="3" width="9.5" style="7" customWidth="1"/>
    <col min="4" max="4" width="10.1640625" style="7" customWidth="1"/>
    <col min="5" max="5" width="10.83203125" style="7" customWidth="1"/>
    <col min="6" max="6" width="18.1640625" style="7" customWidth="1"/>
    <col min="7" max="7" width="19.33203125" style="7" customWidth="1"/>
    <col min="8" max="8" width="14" style="7" customWidth="1"/>
    <col min="9" max="10" width="10.5" style="7" customWidth="1"/>
    <col min="11" max="16" width="7.6640625" style="3" customWidth="1"/>
    <col min="17" max="17" width="11.83203125" style="3" customWidth="1"/>
    <col min="18" max="18" width="7.6640625" style="3" customWidth="1"/>
    <col min="19" max="19" width="11.5" style="3" customWidth="1"/>
    <col min="20" max="25" width="7.6640625" style="3" customWidth="1"/>
    <col min="26" max="26" width="9.33203125" style="4" customWidth="1"/>
    <col min="27" max="27" width="13.1640625" style="4" customWidth="1"/>
    <col min="28" max="28" width="12.1640625" style="4" customWidth="1"/>
    <col min="29" max="29" width="2.83203125" customWidth="1"/>
    <col min="30" max="30" width="15.1640625" customWidth="1"/>
    <col min="31" max="31" width="7.6640625" customWidth="1"/>
    <col min="33" max="33" width="16" customWidth="1"/>
    <col min="34" max="34" width="22.6640625" customWidth="1"/>
    <col min="35" max="35" width="1.83203125" customWidth="1"/>
    <col min="36" max="36" width="14.33203125" customWidth="1"/>
  </cols>
  <sheetData>
    <row r="1" spans="1:36" s="37" customFormat="1" ht="45" x14ac:dyDescent="0.2">
      <c r="A1" s="36" t="s">
        <v>106</v>
      </c>
      <c r="B1" s="36" t="s">
        <v>305</v>
      </c>
      <c r="C1" s="36" t="s">
        <v>311</v>
      </c>
      <c r="D1" s="36" t="s">
        <v>364</v>
      </c>
      <c r="E1" s="36" t="s">
        <v>313</v>
      </c>
      <c r="F1" s="36" t="s">
        <v>344</v>
      </c>
      <c r="G1" s="36" t="s">
        <v>345</v>
      </c>
      <c r="H1" s="13" t="s">
        <v>107</v>
      </c>
      <c r="I1" s="13" t="s">
        <v>352</v>
      </c>
      <c r="J1" s="13" t="s">
        <v>346</v>
      </c>
      <c r="K1" s="13" t="s">
        <v>108</v>
      </c>
      <c r="L1" s="13" t="s">
        <v>109</v>
      </c>
      <c r="M1" s="13" t="s">
        <v>110</v>
      </c>
      <c r="N1" s="13" t="s">
        <v>109</v>
      </c>
      <c r="O1" s="13" t="s">
        <v>111</v>
      </c>
      <c r="P1" s="13" t="s">
        <v>109</v>
      </c>
      <c r="Q1" s="13" t="s">
        <v>112</v>
      </c>
      <c r="R1" s="13" t="s">
        <v>109</v>
      </c>
      <c r="S1" s="13" t="s">
        <v>113</v>
      </c>
      <c r="T1" s="13" t="s">
        <v>109</v>
      </c>
      <c r="U1" s="13" t="s">
        <v>114</v>
      </c>
      <c r="V1" s="13" t="s">
        <v>115</v>
      </c>
      <c r="W1" s="13" t="s">
        <v>116</v>
      </c>
      <c r="X1" s="13" t="s">
        <v>117</v>
      </c>
      <c r="Y1" s="13" t="s">
        <v>118</v>
      </c>
      <c r="Z1" s="40" t="s">
        <v>119</v>
      </c>
      <c r="AA1" s="40" t="s">
        <v>120</v>
      </c>
      <c r="AB1" s="40" t="s">
        <v>121</v>
      </c>
      <c r="AC1" s="41"/>
      <c r="AD1" s="21" t="s">
        <v>347</v>
      </c>
      <c r="AE1" s="22"/>
      <c r="AF1" s="22" t="s">
        <v>348</v>
      </c>
      <c r="AG1" s="23" t="s">
        <v>349</v>
      </c>
      <c r="AH1" s="23" t="s">
        <v>350</v>
      </c>
      <c r="AI1" s="35"/>
      <c r="AJ1" s="42" t="s">
        <v>355</v>
      </c>
    </row>
    <row r="2" spans="1:36" s="9" customFormat="1" ht="14" x14ac:dyDescent="0.15">
      <c r="A2" s="7" t="s">
        <v>229</v>
      </c>
      <c r="B2" s="7">
        <v>1302</v>
      </c>
      <c r="C2" s="7" t="s">
        <v>342</v>
      </c>
      <c r="D2" s="7">
        <v>8</v>
      </c>
      <c r="E2" s="7">
        <v>5</v>
      </c>
      <c r="F2" s="7">
        <v>18</v>
      </c>
      <c r="G2" s="7">
        <v>20</v>
      </c>
      <c r="H2" s="7" t="s">
        <v>230</v>
      </c>
      <c r="I2" s="7">
        <f t="shared" ref="I2:I9" si="0">AG$2+(E2-1)*AE$10+(F2/100)</f>
        <v>79.930000000000007</v>
      </c>
      <c r="J2" s="7">
        <v>571.67993527508099</v>
      </c>
      <c r="K2" s="12">
        <v>2.1280000000000001</v>
      </c>
      <c r="L2" s="12">
        <v>8.0000000000000002E-3</v>
      </c>
      <c r="M2" s="12">
        <v>70.244</v>
      </c>
      <c r="N2" s="12">
        <v>0.45400000000000001</v>
      </c>
      <c r="O2" s="12">
        <v>25.678999999999998</v>
      </c>
      <c r="P2" s="12">
        <v>0.2</v>
      </c>
      <c r="Q2" s="12">
        <v>164.82300000000001</v>
      </c>
      <c r="R2" s="12">
        <v>1.4019999999999999</v>
      </c>
      <c r="S2" s="12">
        <v>1.119</v>
      </c>
      <c r="T2" s="12">
        <v>1.4E-2</v>
      </c>
      <c r="U2" s="12">
        <v>0.57699999999999996</v>
      </c>
      <c r="V2" s="12">
        <v>5.3150000000000004</v>
      </c>
      <c r="W2" s="12">
        <v>0.08</v>
      </c>
      <c r="X2" s="12">
        <v>0.36199999999999999</v>
      </c>
      <c r="Y2" s="12">
        <v>1.117</v>
      </c>
      <c r="Z2" s="7" t="s">
        <v>231</v>
      </c>
      <c r="AA2" s="7">
        <v>0.77815999999999996</v>
      </c>
      <c r="AB2" s="7">
        <v>1.025E-2</v>
      </c>
      <c r="AC2" s="33"/>
      <c r="AD2" s="24" t="s">
        <v>309</v>
      </c>
      <c r="AE2" s="24">
        <v>57.1</v>
      </c>
      <c r="AF2" s="24">
        <v>21.1</v>
      </c>
      <c r="AG2" s="24">
        <v>73.75</v>
      </c>
      <c r="AH2" s="24">
        <v>69.2</v>
      </c>
      <c r="AI2" s="35"/>
      <c r="AJ2" s="9" t="s">
        <v>356</v>
      </c>
    </row>
    <row r="3" spans="1:36" s="9" customFormat="1" ht="14" x14ac:dyDescent="0.15">
      <c r="A3" s="7" t="s">
        <v>232</v>
      </c>
      <c r="B3" s="7">
        <v>1302</v>
      </c>
      <c r="C3" s="7" t="s">
        <v>342</v>
      </c>
      <c r="D3" s="7">
        <v>8</v>
      </c>
      <c r="E3" s="7">
        <v>5</v>
      </c>
      <c r="F3" s="7">
        <v>62</v>
      </c>
      <c r="G3" s="7">
        <v>64</v>
      </c>
      <c r="H3" s="7" t="s">
        <v>5</v>
      </c>
      <c r="I3" s="7">
        <f t="shared" si="0"/>
        <v>80.37</v>
      </c>
      <c r="J3" s="7">
        <v>575.19708737864084</v>
      </c>
      <c r="K3" s="12">
        <v>2.1459999999999999</v>
      </c>
      <c r="L3" s="12">
        <v>7.0000000000000001E-3</v>
      </c>
      <c r="M3" s="12">
        <v>75.682000000000002</v>
      </c>
      <c r="N3" s="12">
        <v>0.40899999999999997</v>
      </c>
      <c r="O3" s="12">
        <v>27.545999999999999</v>
      </c>
      <c r="P3" s="12">
        <v>0.17899999999999999</v>
      </c>
      <c r="Q3" s="12">
        <v>154.99299999999999</v>
      </c>
      <c r="R3" s="12">
        <v>1.133</v>
      </c>
      <c r="S3" s="12">
        <v>1.157</v>
      </c>
      <c r="T3" s="12">
        <v>0.01</v>
      </c>
      <c r="U3" s="12">
        <v>0.66400000000000003</v>
      </c>
      <c r="V3" s="12">
        <v>5.0960000000000001</v>
      </c>
      <c r="W3" s="12">
        <v>7.0000000000000007E-2</v>
      </c>
      <c r="X3" s="12">
        <v>0.32600000000000001</v>
      </c>
      <c r="Y3" s="12">
        <v>1.1559999999999999</v>
      </c>
      <c r="Z3" s="7" t="s">
        <v>231</v>
      </c>
      <c r="AA3" s="7">
        <v>0.80472999999999995</v>
      </c>
      <c r="AB3" s="7">
        <v>1.0670000000000001E-2</v>
      </c>
      <c r="AC3" s="33"/>
      <c r="AD3" s="24" t="s">
        <v>310</v>
      </c>
      <c r="AE3" s="24">
        <v>66.599999999999994</v>
      </c>
      <c r="AF3" s="24">
        <v>21.71</v>
      </c>
      <c r="AG3" s="24">
        <v>83.59</v>
      </c>
      <c r="AH3" s="24">
        <v>78.150000000000006</v>
      </c>
      <c r="AI3" s="35"/>
      <c r="AJ3" s="17" t="s">
        <v>357</v>
      </c>
    </row>
    <row r="4" spans="1:36" s="9" customFormat="1" ht="14" x14ac:dyDescent="0.15">
      <c r="A4" s="7" t="s">
        <v>233</v>
      </c>
      <c r="B4" s="7">
        <v>1302</v>
      </c>
      <c r="C4" s="7" t="s">
        <v>342</v>
      </c>
      <c r="D4" s="7">
        <v>8</v>
      </c>
      <c r="E4" s="7">
        <v>5</v>
      </c>
      <c r="F4" s="7">
        <v>106</v>
      </c>
      <c r="G4" s="7">
        <v>108</v>
      </c>
      <c r="H4" s="7" t="s">
        <v>234</v>
      </c>
      <c r="I4" s="7">
        <f t="shared" si="0"/>
        <v>80.81</v>
      </c>
      <c r="J4" s="7">
        <v>578.7142394822007</v>
      </c>
      <c r="K4" s="12">
        <v>2.2360000000000002</v>
      </c>
      <c r="L4" s="44">
        <v>8.0000000000000002E-3</v>
      </c>
      <c r="M4" s="44">
        <v>69.105000000000004</v>
      </c>
      <c r="N4" s="44">
        <v>0.39100000000000001</v>
      </c>
      <c r="O4" s="44">
        <v>25.177</v>
      </c>
      <c r="P4" s="44">
        <v>0.17699999999999999</v>
      </c>
      <c r="Q4" s="44">
        <v>176.696</v>
      </c>
      <c r="R4" s="44">
        <v>1.38</v>
      </c>
      <c r="S4" s="44">
        <v>1.1479999999999999</v>
      </c>
      <c r="T4" s="44">
        <v>1.0999999999999999E-2</v>
      </c>
      <c r="U4" s="44">
        <v>0.67900000000000005</v>
      </c>
      <c r="V4" s="44">
        <v>5.1769999999999996</v>
      </c>
      <c r="W4" s="44">
        <v>8.2000000000000003E-2</v>
      </c>
      <c r="X4" s="44">
        <v>0.378</v>
      </c>
      <c r="Y4" s="44">
        <v>1.147</v>
      </c>
      <c r="Z4" s="7" t="s">
        <v>231</v>
      </c>
      <c r="AA4" s="7">
        <v>0.76012000000000002</v>
      </c>
      <c r="AB4" s="7">
        <v>1.051E-2</v>
      </c>
      <c r="AC4" s="33"/>
      <c r="AD4" s="24" t="s">
        <v>306</v>
      </c>
      <c r="AE4" s="24">
        <v>76.099999999999994</v>
      </c>
      <c r="AF4" s="24">
        <v>23.68</v>
      </c>
      <c r="AG4" s="24">
        <v>95.25</v>
      </c>
      <c r="AH4" s="24">
        <v>88.3</v>
      </c>
      <c r="AI4" s="35"/>
    </row>
    <row r="5" spans="1:36" s="9" customFormat="1" ht="14" x14ac:dyDescent="0.15">
      <c r="A5" s="7" t="s">
        <v>10</v>
      </c>
      <c r="B5" s="7">
        <v>1302</v>
      </c>
      <c r="C5" s="7" t="s">
        <v>342</v>
      </c>
      <c r="D5" s="7">
        <v>8</v>
      </c>
      <c r="E5" s="7">
        <v>6</v>
      </c>
      <c r="F5" s="7">
        <v>26</v>
      </c>
      <c r="G5" s="7">
        <v>28</v>
      </c>
      <c r="H5" s="7" t="s">
        <v>235</v>
      </c>
      <c r="I5" s="7">
        <f t="shared" si="0"/>
        <v>81.510000000000005</v>
      </c>
      <c r="J5" s="7">
        <v>584.30970873786418</v>
      </c>
      <c r="K5" s="12">
        <v>2.1019999999999999</v>
      </c>
      <c r="L5" s="12">
        <v>7.0000000000000001E-3</v>
      </c>
      <c r="M5" s="12">
        <v>66.186000000000007</v>
      </c>
      <c r="N5" s="12">
        <v>0.34399999999999997</v>
      </c>
      <c r="O5" s="12">
        <v>24.571000000000002</v>
      </c>
      <c r="P5" s="12">
        <v>0.16400000000000001</v>
      </c>
      <c r="Q5" s="12">
        <v>170.2</v>
      </c>
      <c r="R5" s="12">
        <v>1.276</v>
      </c>
      <c r="S5" s="12">
        <v>0.98599999999999999</v>
      </c>
      <c r="T5" s="12">
        <v>8.9999999999999993E-3</v>
      </c>
      <c r="U5" s="12">
        <v>0.68</v>
      </c>
      <c r="V5" s="12">
        <v>5.24</v>
      </c>
      <c r="W5" s="12">
        <v>9.2999999999999999E-2</v>
      </c>
      <c r="X5" s="12">
        <v>0.36799999999999999</v>
      </c>
      <c r="Y5" s="12">
        <v>0.98499999999999999</v>
      </c>
      <c r="Z5" s="7" t="s">
        <v>231</v>
      </c>
      <c r="AA5" s="7">
        <v>0.79888000000000003</v>
      </c>
      <c r="AB5" s="7">
        <v>1.039E-2</v>
      </c>
      <c r="AC5" s="33"/>
      <c r="AD5" s="24" t="s">
        <v>307</v>
      </c>
      <c r="AE5" s="24">
        <v>85.6</v>
      </c>
      <c r="AF5" s="24">
        <v>23.68</v>
      </c>
      <c r="AG5" s="24">
        <v>104.75</v>
      </c>
      <c r="AH5" s="24">
        <v>96.71</v>
      </c>
      <c r="AI5" s="35"/>
    </row>
    <row r="6" spans="1:36" s="9" customFormat="1" ht="14" x14ac:dyDescent="0.15">
      <c r="A6" s="7" t="s">
        <v>9</v>
      </c>
      <c r="B6" s="7">
        <v>1302</v>
      </c>
      <c r="C6" s="7" t="s">
        <v>342</v>
      </c>
      <c r="D6" s="7">
        <v>8</v>
      </c>
      <c r="E6" s="7">
        <v>6</v>
      </c>
      <c r="F6" s="7">
        <v>148</v>
      </c>
      <c r="G6" s="7">
        <v>150</v>
      </c>
      <c r="H6" s="7" t="s">
        <v>236</v>
      </c>
      <c r="I6" s="7">
        <f t="shared" si="0"/>
        <v>82.73</v>
      </c>
      <c r="J6" s="7">
        <v>594.06181229773472</v>
      </c>
      <c r="K6" s="12">
        <v>2.1459999999999999</v>
      </c>
      <c r="L6" s="12">
        <v>7.0000000000000001E-3</v>
      </c>
      <c r="M6" s="12">
        <v>68.126000000000005</v>
      </c>
      <c r="N6" s="12">
        <v>0.38900000000000001</v>
      </c>
      <c r="O6" s="12">
        <v>24.628</v>
      </c>
      <c r="P6" s="12">
        <v>0.17100000000000001</v>
      </c>
      <c r="Q6" s="12">
        <v>173.33500000000001</v>
      </c>
      <c r="R6" s="12">
        <v>1.3340000000000001</v>
      </c>
      <c r="S6" s="12">
        <v>1.216</v>
      </c>
      <c r="T6" s="12">
        <v>1.0999999999999999E-2</v>
      </c>
      <c r="U6" s="12">
        <v>0.67300000000000004</v>
      </c>
      <c r="V6" s="12">
        <v>5.0810000000000004</v>
      </c>
      <c r="W6" s="12">
        <v>7.3999999999999996E-2</v>
      </c>
      <c r="X6" s="12">
        <v>0.36399999999999999</v>
      </c>
      <c r="Y6" s="12">
        <v>1.2150000000000001</v>
      </c>
      <c r="Z6" s="7" t="s">
        <v>231</v>
      </c>
      <c r="AA6" s="7">
        <v>0.80720999999999998</v>
      </c>
      <c r="AB6" s="7">
        <v>1.0699999999999999E-2</v>
      </c>
      <c r="AC6" s="33"/>
      <c r="AD6" s="24" t="s">
        <v>308</v>
      </c>
      <c r="AE6" s="24">
        <v>95.1</v>
      </c>
      <c r="AF6" s="24">
        <v>23.68</v>
      </c>
      <c r="AG6" s="24">
        <v>114.25</v>
      </c>
      <c r="AH6" s="24">
        <v>105.12</v>
      </c>
      <c r="AI6" s="35"/>
    </row>
    <row r="7" spans="1:36" s="9" customFormat="1" ht="14" x14ac:dyDescent="0.15">
      <c r="A7" s="7" t="s">
        <v>9</v>
      </c>
      <c r="B7" s="7">
        <v>1302</v>
      </c>
      <c r="C7" s="7" t="s">
        <v>342</v>
      </c>
      <c r="D7" s="7">
        <v>8</v>
      </c>
      <c r="E7" s="7">
        <v>6</v>
      </c>
      <c r="F7" s="7">
        <v>148</v>
      </c>
      <c r="G7" s="7">
        <v>150</v>
      </c>
      <c r="H7" s="7" t="s">
        <v>272</v>
      </c>
      <c r="I7" s="7">
        <f t="shared" si="0"/>
        <v>82.73</v>
      </c>
      <c r="J7" s="7">
        <v>594.06181229773472</v>
      </c>
      <c r="K7" s="12">
        <v>2.5164799699999998</v>
      </c>
      <c r="L7" s="12">
        <v>4.8981099999999998E-3</v>
      </c>
      <c r="M7" s="12">
        <v>73.313308210000002</v>
      </c>
      <c r="N7" s="12">
        <v>0.29629391999999999</v>
      </c>
      <c r="O7" s="12">
        <v>26.920387810000001</v>
      </c>
      <c r="P7" s="12">
        <v>0.11238738</v>
      </c>
      <c r="Q7" s="12">
        <v>185.96668664000001</v>
      </c>
      <c r="R7" s="12">
        <v>0.84901044000000003</v>
      </c>
      <c r="S7" s="12">
        <v>1.08035565</v>
      </c>
      <c r="T7" s="12">
        <v>5.86697E-3</v>
      </c>
      <c r="U7" s="12">
        <v>0.68793643999999998</v>
      </c>
      <c r="V7" s="12">
        <v>1.9806830200000001</v>
      </c>
      <c r="W7" s="12">
        <v>9.9692619999999996E-2</v>
      </c>
      <c r="X7" s="12">
        <v>0.27764008000000001</v>
      </c>
      <c r="Y7" s="12">
        <v>1.07818689</v>
      </c>
      <c r="Z7" s="7" t="s">
        <v>273</v>
      </c>
      <c r="AA7" s="7">
        <v>1.0031399999999999</v>
      </c>
      <c r="AB7" s="7">
        <v>1.5049999999999999E-2</v>
      </c>
      <c r="AC7" s="33"/>
      <c r="AD7" s="24" t="s">
        <v>351</v>
      </c>
      <c r="AE7" s="24">
        <v>104.6</v>
      </c>
      <c r="AF7" s="24">
        <v>23.68</v>
      </c>
      <c r="AG7" s="24">
        <v>123.75</v>
      </c>
      <c r="AH7" s="24">
        <v>113.52</v>
      </c>
      <c r="AI7" s="35"/>
    </row>
    <row r="8" spans="1:36" s="9" customFormat="1" ht="14" x14ac:dyDescent="0.15">
      <c r="A8" s="7" t="s">
        <v>279</v>
      </c>
      <c r="B8" s="7">
        <v>1302</v>
      </c>
      <c r="C8" s="7" t="s">
        <v>342</v>
      </c>
      <c r="D8" s="7">
        <v>8</v>
      </c>
      <c r="E8" s="7">
        <v>7</v>
      </c>
      <c r="F8" s="7">
        <v>19</v>
      </c>
      <c r="G8" s="7">
        <v>21</v>
      </c>
      <c r="H8" s="7" t="s">
        <v>0</v>
      </c>
      <c r="I8" s="7">
        <f t="shared" si="0"/>
        <v>82.94</v>
      </c>
      <c r="J8" s="7">
        <v>595.74045307443362</v>
      </c>
      <c r="K8" s="7">
        <v>4.29</v>
      </c>
      <c r="L8" s="7">
        <v>0.01</v>
      </c>
      <c r="M8" s="7">
        <v>53.2</v>
      </c>
      <c r="N8" s="7">
        <v>0.3</v>
      </c>
      <c r="O8" s="7">
        <v>19.600000000000001</v>
      </c>
      <c r="P8" s="7">
        <v>0.1</v>
      </c>
      <c r="Q8" s="7">
        <v>434.5</v>
      </c>
      <c r="R8" s="7">
        <v>3.4</v>
      </c>
      <c r="S8" s="7">
        <v>1.03</v>
      </c>
      <c r="T8" s="7">
        <v>0.01</v>
      </c>
      <c r="U8" s="7">
        <v>0.73</v>
      </c>
      <c r="V8" s="7">
        <v>2.13</v>
      </c>
      <c r="W8" s="7">
        <v>7.0000000000000007E-2</v>
      </c>
      <c r="X8" s="7">
        <v>0.44</v>
      </c>
      <c r="Y8" s="7">
        <v>-3.59</v>
      </c>
      <c r="Z8" s="7" t="s">
        <v>280</v>
      </c>
      <c r="AA8" s="7">
        <v>0.70133999999999996</v>
      </c>
      <c r="AB8" s="7">
        <v>1.797E-2</v>
      </c>
      <c r="AC8" s="33"/>
      <c r="AD8" s="10"/>
      <c r="AE8" s="10"/>
      <c r="AI8" s="35"/>
    </row>
    <row r="9" spans="1:36" s="9" customFormat="1" ht="14" x14ac:dyDescent="0.15">
      <c r="A9" s="7" t="s">
        <v>244</v>
      </c>
      <c r="B9" s="7">
        <v>1302</v>
      </c>
      <c r="C9" s="7" t="s">
        <v>342</v>
      </c>
      <c r="D9" s="7">
        <v>8</v>
      </c>
      <c r="E9" s="7">
        <v>7</v>
      </c>
      <c r="F9" s="7">
        <v>74</v>
      </c>
      <c r="G9" s="7">
        <v>76</v>
      </c>
      <c r="H9" s="7" t="s">
        <v>29</v>
      </c>
      <c r="I9" s="7">
        <f t="shared" si="0"/>
        <v>83.49</v>
      </c>
      <c r="J9" s="7">
        <v>600.13689320388346</v>
      </c>
      <c r="K9" s="12">
        <v>2.218</v>
      </c>
      <c r="L9" s="12">
        <v>8.0000000000000002E-3</v>
      </c>
      <c r="M9" s="12">
        <v>50.063000000000002</v>
      </c>
      <c r="N9" s="12">
        <v>0.29399999999999998</v>
      </c>
      <c r="O9" s="12">
        <v>18.425000000000001</v>
      </c>
      <c r="P9" s="12">
        <v>0.14699999999999999</v>
      </c>
      <c r="Q9" s="12">
        <v>239.47499999999999</v>
      </c>
      <c r="R9" s="12">
        <v>2.0609999999999999</v>
      </c>
      <c r="S9" s="12">
        <v>1.0609999999999999</v>
      </c>
      <c r="T9" s="12">
        <v>1.0999999999999999E-2</v>
      </c>
      <c r="U9" s="12">
        <v>0.72</v>
      </c>
      <c r="V9" s="12">
        <v>5.1459999999999999</v>
      </c>
      <c r="W9" s="12">
        <v>0.11899999999999999</v>
      </c>
      <c r="X9" s="12">
        <v>0.50900000000000001</v>
      </c>
      <c r="Y9" s="12">
        <v>1.056</v>
      </c>
      <c r="Z9" s="7" t="s">
        <v>239</v>
      </c>
      <c r="AA9" s="7">
        <v>0.77098</v>
      </c>
      <c r="AB9" s="7">
        <v>1.057E-2</v>
      </c>
      <c r="AC9" s="33"/>
      <c r="AD9" s="10"/>
      <c r="AE9" s="10"/>
      <c r="AI9" s="35"/>
    </row>
    <row r="10" spans="1:36" s="9" customFormat="1" ht="16" x14ac:dyDescent="0.2">
      <c r="A10" s="7" t="s">
        <v>237</v>
      </c>
      <c r="B10" s="7">
        <v>1302</v>
      </c>
      <c r="C10" s="7" t="s">
        <v>342</v>
      </c>
      <c r="D10" s="7">
        <v>9</v>
      </c>
      <c r="E10" s="7">
        <v>3</v>
      </c>
      <c r="F10" s="7">
        <v>28</v>
      </c>
      <c r="G10" s="7">
        <v>30</v>
      </c>
      <c r="H10" s="7" t="s">
        <v>14</v>
      </c>
      <c r="I10" s="7">
        <f>AG$3+(E10-1)*AE$10+(F10/100)</f>
        <v>86.87</v>
      </c>
      <c r="J10" s="7">
        <v>626.88823529411775</v>
      </c>
      <c r="K10" s="12">
        <v>2.125</v>
      </c>
      <c r="L10" s="12">
        <v>7.0000000000000001E-3</v>
      </c>
      <c r="M10" s="12">
        <v>37.786999999999999</v>
      </c>
      <c r="N10" s="12">
        <v>0.28699999999999998</v>
      </c>
      <c r="O10" s="12">
        <v>12.641</v>
      </c>
      <c r="P10" s="12">
        <v>0.124</v>
      </c>
      <c r="Q10" s="12">
        <v>334.423</v>
      </c>
      <c r="R10" s="12">
        <v>3.43</v>
      </c>
      <c r="S10" s="12">
        <v>1.9219999999999999</v>
      </c>
      <c r="T10" s="12">
        <v>2.1999999999999999E-2</v>
      </c>
      <c r="U10" s="12">
        <v>0.79700000000000004</v>
      </c>
      <c r="V10" s="12">
        <v>5.2030000000000003</v>
      </c>
      <c r="W10" s="12">
        <v>9.2999999999999999E-2</v>
      </c>
      <c r="X10" s="12">
        <v>0.71799999999999997</v>
      </c>
      <c r="Y10" s="12">
        <v>1.92</v>
      </c>
      <c r="Z10" s="7"/>
      <c r="AA10" s="7">
        <v>0.79593000000000003</v>
      </c>
      <c r="AB10" s="7">
        <v>1.0460000000000001E-2</v>
      </c>
      <c r="AC10" s="33"/>
      <c r="AD10" s="43" t="s">
        <v>353</v>
      </c>
      <c r="AE10" s="25">
        <v>1.5</v>
      </c>
      <c r="AI10" s="35"/>
    </row>
    <row r="11" spans="1:36" s="9" customFormat="1" ht="16" x14ac:dyDescent="0.2">
      <c r="A11" s="7" t="s">
        <v>245</v>
      </c>
      <c r="B11" s="7">
        <v>1302</v>
      </c>
      <c r="C11" s="7" t="s">
        <v>342</v>
      </c>
      <c r="D11" s="7">
        <v>9</v>
      </c>
      <c r="E11" s="7">
        <v>3</v>
      </c>
      <c r="F11" s="7">
        <v>104</v>
      </c>
      <c r="G11" s="7">
        <v>106</v>
      </c>
      <c r="H11" s="7" t="s">
        <v>246</v>
      </c>
      <c r="I11" s="7">
        <f>AG$3+(E11-1)*AE$10+(F11/100)</f>
        <v>87.63000000000001</v>
      </c>
      <c r="J11" s="7">
        <v>632.70000000000016</v>
      </c>
      <c r="K11" s="12">
        <v>1.9279999999999999</v>
      </c>
      <c r="L11" s="12">
        <v>7.0000000000000001E-3</v>
      </c>
      <c r="M11" s="12">
        <v>56.058999999999997</v>
      </c>
      <c r="N11" s="12">
        <v>0.3</v>
      </c>
      <c r="O11" s="12">
        <v>21.167000000000002</v>
      </c>
      <c r="P11" s="12">
        <v>0.159</v>
      </c>
      <c r="Q11" s="12">
        <v>181.19200000000001</v>
      </c>
      <c r="R11" s="12">
        <v>1.5029999999999999</v>
      </c>
      <c r="S11" s="12">
        <v>0.84299999999999997</v>
      </c>
      <c r="T11" s="12">
        <v>8.0000000000000002E-3</v>
      </c>
      <c r="U11" s="12">
        <v>0.69199999999999995</v>
      </c>
      <c r="V11" s="12">
        <v>5.8179999999999996</v>
      </c>
      <c r="W11" s="12">
        <v>0.128</v>
      </c>
      <c r="X11" s="12">
        <v>0.435</v>
      </c>
      <c r="Y11" s="12">
        <v>0.84</v>
      </c>
      <c r="Z11" s="7" t="s">
        <v>247</v>
      </c>
      <c r="AA11" s="7">
        <v>0.78464999999999996</v>
      </c>
      <c r="AB11" s="7">
        <v>9.41E-3</v>
      </c>
      <c r="AC11" s="33"/>
      <c r="AD11" s="25"/>
      <c r="AE11" s="25"/>
      <c r="AI11" s="35"/>
    </row>
    <row r="12" spans="1:36" s="9" customFormat="1" ht="16" x14ac:dyDescent="0.2">
      <c r="A12" s="7" t="s">
        <v>12</v>
      </c>
      <c r="B12" s="7">
        <v>1302</v>
      </c>
      <c r="C12" s="7" t="s">
        <v>342</v>
      </c>
      <c r="D12" s="7">
        <v>9</v>
      </c>
      <c r="E12" s="7">
        <v>3</v>
      </c>
      <c r="F12" s="7">
        <v>104</v>
      </c>
      <c r="G12" s="7">
        <v>106</v>
      </c>
      <c r="H12" s="7" t="s">
        <v>274</v>
      </c>
      <c r="I12" s="7">
        <f>AG$3+(E12-1)*AE$10+(F12/100)</f>
        <v>87.63000000000001</v>
      </c>
      <c r="J12" s="7">
        <v>632.70000000000016</v>
      </c>
      <c r="K12" s="12">
        <v>2.5676261899999999</v>
      </c>
      <c r="L12" s="12">
        <v>4.9950000000000003E-3</v>
      </c>
      <c r="M12" s="12">
        <v>63.055536959999998</v>
      </c>
      <c r="N12" s="12">
        <v>0.2393641</v>
      </c>
      <c r="O12" s="12">
        <v>23.87897113</v>
      </c>
      <c r="P12" s="12">
        <v>0.10456208</v>
      </c>
      <c r="Q12" s="12">
        <v>213.91398301000001</v>
      </c>
      <c r="R12" s="12">
        <v>1.01432156</v>
      </c>
      <c r="S12" s="12">
        <v>0.81857475000000002</v>
      </c>
      <c r="T12" s="12">
        <v>4.6700800000000001E-3</v>
      </c>
      <c r="U12" s="12">
        <v>0.69129598000000003</v>
      </c>
      <c r="V12" s="12">
        <v>1.93993281</v>
      </c>
      <c r="W12" s="12">
        <v>0.14823376999999999</v>
      </c>
      <c r="X12" s="12">
        <v>0.31279362999999999</v>
      </c>
      <c r="Y12" s="12">
        <v>0.81643646000000003</v>
      </c>
      <c r="Z12" s="7" t="s">
        <v>273</v>
      </c>
      <c r="AA12" s="7">
        <v>1.0038100000000001</v>
      </c>
      <c r="AB12" s="7">
        <v>1.536E-2</v>
      </c>
      <c r="AC12" s="33"/>
      <c r="AD12" s="21" t="s">
        <v>354</v>
      </c>
      <c r="AE12" s="25"/>
      <c r="AI12" s="35"/>
    </row>
    <row r="13" spans="1:36" s="9" customFormat="1" ht="16" x14ac:dyDescent="0.2">
      <c r="A13" s="7" t="s">
        <v>238</v>
      </c>
      <c r="B13" s="7">
        <v>1302</v>
      </c>
      <c r="C13" s="7" t="s">
        <v>342</v>
      </c>
      <c r="D13" s="7">
        <v>9</v>
      </c>
      <c r="E13" s="7">
        <v>4</v>
      </c>
      <c r="F13" s="7">
        <v>20</v>
      </c>
      <c r="G13" s="7">
        <v>22</v>
      </c>
      <c r="H13" s="7" t="s">
        <v>16</v>
      </c>
      <c r="I13" s="7">
        <f>AG$3+(E13-1)*AE$10+(F13/100)</f>
        <v>88.29</v>
      </c>
      <c r="J13" s="7">
        <v>637.74705882352953</v>
      </c>
      <c r="K13" s="12">
        <v>1.7929999999999999</v>
      </c>
      <c r="L13" s="12">
        <v>7.0000000000000001E-3</v>
      </c>
      <c r="M13" s="12">
        <v>80.093999999999994</v>
      </c>
      <c r="N13" s="12">
        <v>0.42199999999999999</v>
      </c>
      <c r="O13" s="12">
        <v>29.698</v>
      </c>
      <c r="P13" s="12">
        <v>0.19600000000000001</v>
      </c>
      <c r="Q13" s="12">
        <v>120.13200000000001</v>
      </c>
      <c r="R13" s="12">
        <v>0.90900000000000003</v>
      </c>
      <c r="S13" s="12">
        <v>0.997</v>
      </c>
      <c r="T13" s="12">
        <v>8.9999999999999993E-3</v>
      </c>
      <c r="U13" s="12">
        <v>0.64400000000000002</v>
      </c>
      <c r="V13" s="12">
        <v>5.9790000000000001</v>
      </c>
      <c r="W13" s="12">
        <v>7.3999999999999996E-2</v>
      </c>
      <c r="X13" s="12">
        <v>0.29699999999999999</v>
      </c>
      <c r="Y13" s="12">
        <v>0.99399999999999999</v>
      </c>
      <c r="Z13" s="7" t="s">
        <v>239</v>
      </c>
      <c r="AA13" s="7">
        <v>0.82072000000000001</v>
      </c>
      <c r="AB13" s="7">
        <v>9.1699999999999993E-3</v>
      </c>
      <c r="AC13" s="33"/>
      <c r="AD13" s="26" t="s">
        <v>309</v>
      </c>
      <c r="AE13" s="26">
        <v>66.7</v>
      </c>
      <c r="AF13" s="27">
        <v>16.79</v>
      </c>
      <c r="AG13" s="27">
        <v>83.49</v>
      </c>
      <c r="AH13" s="27">
        <v>73.88</v>
      </c>
      <c r="AI13" s="35"/>
    </row>
    <row r="14" spans="1:36" s="9" customFormat="1" ht="16" x14ac:dyDescent="0.2">
      <c r="A14" s="7" t="s">
        <v>60</v>
      </c>
      <c r="B14" s="7">
        <v>1302</v>
      </c>
      <c r="C14" s="7" t="s">
        <v>343</v>
      </c>
      <c r="D14" s="7">
        <v>8</v>
      </c>
      <c r="E14" s="7">
        <v>4</v>
      </c>
      <c r="F14" s="7">
        <v>98</v>
      </c>
      <c r="G14" s="7">
        <v>100</v>
      </c>
      <c r="H14" s="7" t="s">
        <v>61</v>
      </c>
      <c r="I14" s="7">
        <f>AG$13+(E14-1)*AE$10+(F14/100)</f>
        <v>88.97</v>
      </c>
      <c r="J14" s="7">
        <v>642.94705882352946</v>
      </c>
      <c r="K14" s="12">
        <v>2.666454452727693</v>
      </c>
      <c r="L14" s="12">
        <v>5.0888361504131631E-3</v>
      </c>
      <c r="M14" s="12">
        <v>39.055665105044653</v>
      </c>
      <c r="N14" s="12">
        <v>0.20785043862269895</v>
      </c>
      <c r="O14" s="12">
        <v>13.998018075082994</v>
      </c>
      <c r="P14" s="12">
        <v>9.3542615149682776E-2</v>
      </c>
      <c r="Q14" s="12">
        <v>378.9575872695292</v>
      </c>
      <c r="R14" s="12">
        <v>2.593489187333017</v>
      </c>
      <c r="S14" s="12">
        <v>1.2916216024053491</v>
      </c>
      <c r="T14" s="12">
        <v>9.7478922285793041E-3</v>
      </c>
      <c r="U14" s="12">
        <v>0.83632737244560795</v>
      </c>
      <c r="V14" s="12">
        <v>1.5344766871283576E-2</v>
      </c>
      <c r="W14" s="12">
        <v>5.6940520913348946E-2</v>
      </c>
      <c r="X14" s="12">
        <v>0.49292684392282793</v>
      </c>
      <c r="Y14" s="12">
        <v>1.2872021732530052</v>
      </c>
      <c r="Z14" s="39" t="s">
        <v>269</v>
      </c>
      <c r="AA14" s="4">
        <v>1.0020500000000001</v>
      </c>
      <c r="AB14" s="4">
        <v>1.5709999999999998E-2</v>
      </c>
      <c r="AC14" s="33"/>
      <c r="AD14" s="26" t="s">
        <v>310</v>
      </c>
      <c r="AE14" s="26">
        <v>76.2</v>
      </c>
      <c r="AF14" s="27">
        <v>18.079999999999998</v>
      </c>
      <c r="AG14" s="27">
        <v>94.28</v>
      </c>
      <c r="AH14" s="27">
        <v>83.43</v>
      </c>
      <c r="AI14" s="35"/>
    </row>
    <row r="15" spans="1:36" s="9" customFormat="1" ht="14" x14ac:dyDescent="0.15">
      <c r="A15" s="7" t="s">
        <v>240</v>
      </c>
      <c r="B15" s="7">
        <v>1302</v>
      </c>
      <c r="C15" s="7" t="s">
        <v>342</v>
      </c>
      <c r="D15" s="7">
        <v>9</v>
      </c>
      <c r="E15" s="7">
        <v>4</v>
      </c>
      <c r="F15" s="7">
        <v>90</v>
      </c>
      <c r="G15" s="7">
        <v>92</v>
      </c>
      <c r="H15" s="7" t="s">
        <v>18</v>
      </c>
      <c r="I15" s="7">
        <f>AG$3+(E15-1)*AE$10+(F15/100)</f>
        <v>88.990000000000009</v>
      </c>
      <c r="J15" s="7">
        <v>643.10000000000014</v>
      </c>
      <c r="K15" s="12">
        <v>2.137</v>
      </c>
      <c r="L15" s="12">
        <v>7.0000000000000001E-3</v>
      </c>
      <c r="M15" s="12">
        <v>83.063999999999993</v>
      </c>
      <c r="N15" s="12">
        <v>0.42399999999999999</v>
      </c>
      <c r="O15" s="12">
        <v>30.852</v>
      </c>
      <c r="P15" s="12">
        <v>0.19400000000000001</v>
      </c>
      <c r="Q15" s="12">
        <v>137.79499999999999</v>
      </c>
      <c r="R15" s="12">
        <v>0.98399999999999999</v>
      </c>
      <c r="S15" s="12">
        <v>0.98199999999999998</v>
      </c>
      <c r="T15" s="12">
        <v>8.0000000000000002E-3</v>
      </c>
      <c r="U15" s="12">
        <v>0.64600000000000002</v>
      </c>
      <c r="V15" s="12">
        <v>5.0410000000000004</v>
      </c>
      <c r="W15" s="12">
        <v>7.2999999999999995E-2</v>
      </c>
      <c r="X15" s="12">
        <v>0.28699999999999998</v>
      </c>
      <c r="Y15" s="12">
        <v>0.98</v>
      </c>
      <c r="Z15" s="7" t="s">
        <v>239</v>
      </c>
      <c r="AA15" s="7">
        <v>0.81691000000000003</v>
      </c>
      <c r="AB15" s="38">
        <v>1.078E-2</v>
      </c>
      <c r="AC15" s="33"/>
      <c r="AI15" s="35"/>
    </row>
    <row r="16" spans="1:36" s="9" customFormat="1" ht="14" x14ac:dyDescent="0.15">
      <c r="A16" s="7" t="s">
        <v>241</v>
      </c>
      <c r="B16" s="7">
        <v>1302</v>
      </c>
      <c r="C16" s="7" t="s">
        <v>342</v>
      </c>
      <c r="D16" s="7">
        <v>9</v>
      </c>
      <c r="E16" s="7">
        <v>5</v>
      </c>
      <c r="F16" s="7">
        <v>10</v>
      </c>
      <c r="G16" s="7">
        <v>12</v>
      </c>
      <c r="H16" s="7" t="s">
        <v>20</v>
      </c>
      <c r="I16" s="7">
        <f>AG$3+(E16-1)*AE$10+(F16/100)</f>
        <v>89.69</v>
      </c>
      <c r="J16" s="7">
        <v>648.45294117647063</v>
      </c>
      <c r="K16" s="12">
        <v>2.0619999999999998</v>
      </c>
      <c r="L16" s="12">
        <v>7.0000000000000001E-3</v>
      </c>
      <c r="M16" s="12">
        <v>37.456000000000003</v>
      </c>
      <c r="N16" s="12">
        <v>0.28799999999999998</v>
      </c>
      <c r="O16" s="12">
        <v>12.702999999999999</v>
      </c>
      <c r="P16" s="12">
        <v>0.13100000000000001</v>
      </c>
      <c r="Q16" s="12">
        <v>322.88499999999999</v>
      </c>
      <c r="R16" s="12">
        <v>3.4790000000000001</v>
      </c>
      <c r="S16" s="12">
        <v>1.794</v>
      </c>
      <c r="T16" s="12">
        <v>2.1000000000000001E-2</v>
      </c>
      <c r="U16" s="12">
        <v>0.80100000000000005</v>
      </c>
      <c r="V16" s="12">
        <v>5.6219999999999999</v>
      </c>
      <c r="W16" s="12">
        <v>0.104</v>
      </c>
      <c r="X16" s="12">
        <v>0.749</v>
      </c>
      <c r="Y16" s="12">
        <v>1.788</v>
      </c>
      <c r="Z16" s="7" t="s">
        <v>239</v>
      </c>
      <c r="AA16" s="7">
        <v>0.75927999999999995</v>
      </c>
      <c r="AB16" s="7">
        <v>9.7199999999999995E-3</v>
      </c>
      <c r="AC16" s="33"/>
      <c r="AD16" s="10"/>
      <c r="AI16" s="35"/>
    </row>
    <row r="17" spans="1:35" s="9" customFormat="1" ht="14" x14ac:dyDescent="0.15">
      <c r="A17" s="7" t="s">
        <v>263</v>
      </c>
      <c r="B17" s="7">
        <v>1302</v>
      </c>
      <c r="C17" s="7" t="s">
        <v>343</v>
      </c>
      <c r="D17" s="7">
        <v>8</v>
      </c>
      <c r="E17" s="7">
        <v>5</v>
      </c>
      <c r="F17" s="7">
        <v>74</v>
      </c>
      <c r="G17" s="7">
        <v>76</v>
      </c>
      <c r="H17" s="7" t="s">
        <v>264</v>
      </c>
      <c r="I17" s="7">
        <f>AG$13+(E17-1)*AE$10+(F17/100)</f>
        <v>90.22999999999999</v>
      </c>
      <c r="J17" s="7">
        <v>652.5823529411764</v>
      </c>
      <c r="K17" s="12">
        <v>1.8771987927</v>
      </c>
      <c r="L17" s="12">
        <v>6.7353650000000001E-3</v>
      </c>
      <c r="M17" s="12">
        <v>72.5824282783</v>
      </c>
      <c r="N17" s="12">
        <v>0.39285044800000002</v>
      </c>
      <c r="O17" s="12">
        <v>27.1416307163</v>
      </c>
      <c r="P17" s="12">
        <v>0.18955984719999999</v>
      </c>
      <c r="Q17" s="12">
        <v>137.5933092482</v>
      </c>
      <c r="R17" s="12">
        <v>1.075698829</v>
      </c>
      <c r="S17" s="12">
        <v>0.92486006249999997</v>
      </c>
      <c r="T17" s="12">
        <v>8.9822333999999993E-3</v>
      </c>
      <c r="U17" s="12">
        <v>0.63545811549999998</v>
      </c>
      <c r="V17" s="12">
        <v>5.5019611487000004</v>
      </c>
      <c r="W17" s="12">
        <v>8.4043493400000002E-2</v>
      </c>
      <c r="X17" s="12">
        <v>0.31257706299999999</v>
      </c>
      <c r="Y17" s="12">
        <v>0.92371390549999999</v>
      </c>
      <c r="Z17" s="39" t="s">
        <v>265</v>
      </c>
      <c r="AA17" s="4">
        <v>0.85202999999999995</v>
      </c>
      <c r="AB17" s="4">
        <v>9.92E-3</v>
      </c>
      <c r="AC17" s="33"/>
      <c r="AD17" s="10"/>
      <c r="AI17" s="35"/>
    </row>
    <row r="18" spans="1:35" s="9" customFormat="1" ht="14" x14ac:dyDescent="0.15">
      <c r="A18" s="7" t="s">
        <v>242</v>
      </c>
      <c r="B18" s="7">
        <v>1302</v>
      </c>
      <c r="C18" s="7" t="s">
        <v>342</v>
      </c>
      <c r="D18" s="7">
        <v>9</v>
      </c>
      <c r="E18" s="7">
        <v>5</v>
      </c>
      <c r="F18" s="7">
        <v>88</v>
      </c>
      <c r="G18" s="7">
        <v>90</v>
      </c>
      <c r="H18" s="7" t="s">
        <v>22</v>
      </c>
      <c r="I18" s="7">
        <f>AG$3+(E18-1)*AE$10+(F18/100)</f>
        <v>90.47</v>
      </c>
      <c r="J18" s="7">
        <v>654.4176470588236</v>
      </c>
      <c r="K18" s="12">
        <v>2.0489999999999999</v>
      </c>
      <c r="L18" s="12">
        <v>7.0000000000000001E-3</v>
      </c>
      <c r="M18" s="12">
        <v>90.134</v>
      </c>
      <c r="N18" s="12">
        <v>0.48199999999999998</v>
      </c>
      <c r="O18" s="12">
        <v>32.804000000000002</v>
      </c>
      <c r="P18" s="12">
        <v>0.20599999999999999</v>
      </c>
      <c r="Q18" s="12">
        <v>124.25</v>
      </c>
      <c r="R18" s="12">
        <v>0.89100000000000001</v>
      </c>
      <c r="S18" s="12">
        <v>1.157</v>
      </c>
      <c r="T18" s="12">
        <v>0.01</v>
      </c>
      <c r="U18" s="12">
        <v>0.64200000000000002</v>
      </c>
      <c r="V18" s="12">
        <v>5.3369999999999997</v>
      </c>
      <c r="W18" s="12">
        <v>5.8999999999999997E-2</v>
      </c>
      <c r="X18" s="12">
        <v>0.27400000000000002</v>
      </c>
      <c r="Y18" s="12">
        <v>1.155</v>
      </c>
      <c r="Z18" s="7" t="s">
        <v>239</v>
      </c>
      <c r="AA18" s="7">
        <v>0.80474999999999997</v>
      </c>
      <c r="AB18" s="7">
        <v>1.021E-2</v>
      </c>
      <c r="AC18" s="33"/>
      <c r="AD18" s="10"/>
      <c r="AI18" s="35"/>
    </row>
    <row r="19" spans="1:35" s="9" customFormat="1" ht="14" x14ac:dyDescent="0.15">
      <c r="A19" s="7" t="s">
        <v>243</v>
      </c>
      <c r="B19" s="7">
        <v>1302</v>
      </c>
      <c r="C19" s="7" t="s">
        <v>342</v>
      </c>
      <c r="D19" s="7">
        <v>9</v>
      </c>
      <c r="E19" s="7">
        <v>6</v>
      </c>
      <c r="F19" s="7">
        <v>10</v>
      </c>
      <c r="G19" s="7">
        <v>12</v>
      </c>
      <c r="H19" s="7" t="s">
        <v>24</v>
      </c>
      <c r="I19" s="7">
        <f>AG$3+(E19-1)*AE$10+(F19/100)</f>
        <v>91.19</v>
      </c>
      <c r="J19" s="7">
        <v>659.92352941176466</v>
      </c>
      <c r="K19" s="12">
        <v>2.069</v>
      </c>
      <c r="L19" s="12">
        <v>7.0000000000000001E-3</v>
      </c>
      <c r="M19" s="12">
        <v>67.995999999999995</v>
      </c>
      <c r="N19" s="12">
        <v>0.46100000000000002</v>
      </c>
      <c r="O19" s="12">
        <v>25.295999999999999</v>
      </c>
      <c r="P19" s="12">
        <v>0.23200000000000001</v>
      </c>
      <c r="Q19" s="12">
        <v>162.68700000000001</v>
      </c>
      <c r="R19" s="12">
        <v>1.5920000000000001</v>
      </c>
      <c r="S19" s="12">
        <v>0.96899999999999997</v>
      </c>
      <c r="T19" s="12">
        <v>1.2999999999999999E-2</v>
      </c>
      <c r="U19" s="12">
        <v>0.61099999999999999</v>
      </c>
      <c r="V19" s="12">
        <v>5.3209999999999997</v>
      </c>
      <c r="W19" s="12">
        <v>9.1999999999999998E-2</v>
      </c>
      <c r="X19" s="12">
        <v>0.35699999999999998</v>
      </c>
      <c r="Y19" s="12">
        <v>0.96599999999999997</v>
      </c>
      <c r="Z19" s="7" t="s">
        <v>239</v>
      </c>
      <c r="AA19" s="7">
        <v>0.79949999999999999</v>
      </c>
      <c r="AB19" s="7">
        <v>1.0240000000000001E-2</v>
      </c>
      <c r="AC19" s="33"/>
      <c r="AD19" s="10"/>
      <c r="AI19" s="35"/>
    </row>
    <row r="20" spans="1:35" s="9" customFormat="1" ht="14" x14ac:dyDescent="0.15">
      <c r="A20" s="7" t="s">
        <v>248</v>
      </c>
      <c r="B20" s="7">
        <v>1302</v>
      </c>
      <c r="C20" s="7" t="s">
        <v>342</v>
      </c>
      <c r="D20" s="7">
        <v>9</v>
      </c>
      <c r="E20" s="7">
        <v>6</v>
      </c>
      <c r="F20" s="7">
        <v>90</v>
      </c>
      <c r="G20" s="7">
        <v>92</v>
      </c>
      <c r="H20" s="7" t="s">
        <v>249</v>
      </c>
      <c r="I20" s="7">
        <f>AG$3+(E20-1)*AE$10+(F20/100)</f>
        <v>91.990000000000009</v>
      </c>
      <c r="J20" s="7">
        <v>666.04117647058831</v>
      </c>
      <c r="K20" s="12">
        <v>2.3039999999999998</v>
      </c>
      <c r="L20" s="12">
        <v>8.0000000000000002E-3</v>
      </c>
      <c r="M20" s="12">
        <v>88.775000000000006</v>
      </c>
      <c r="N20" s="12">
        <v>0.51400000000000001</v>
      </c>
      <c r="O20" s="12">
        <v>32.585000000000001</v>
      </c>
      <c r="P20" s="12">
        <v>0.23100000000000001</v>
      </c>
      <c r="Q20" s="12">
        <v>140.63999999999999</v>
      </c>
      <c r="R20" s="12">
        <v>1.1020000000000001</v>
      </c>
      <c r="S20" s="12">
        <v>1.0840000000000001</v>
      </c>
      <c r="T20" s="12">
        <v>1.0999999999999999E-2</v>
      </c>
      <c r="U20" s="12">
        <v>0.63</v>
      </c>
      <c r="V20" s="12">
        <v>4.8979999999999997</v>
      </c>
      <c r="W20" s="12">
        <v>6.5000000000000002E-2</v>
      </c>
      <c r="X20" s="12">
        <v>0.28399999999999997</v>
      </c>
      <c r="Y20" s="12">
        <v>1.081</v>
      </c>
      <c r="Z20" s="7" t="s">
        <v>250</v>
      </c>
      <c r="AA20" s="7">
        <v>0.77998999999999996</v>
      </c>
      <c r="AB20" s="7">
        <v>1.108E-2</v>
      </c>
      <c r="AC20" s="33"/>
      <c r="AD20" s="10"/>
      <c r="AI20" s="35"/>
    </row>
    <row r="21" spans="1:35" s="9" customFormat="1" ht="15.75" customHeight="1" x14ac:dyDescent="0.15">
      <c r="A21" s="7" t="s">
        <v>266</v>
      </c>
      <c r="B21" s="7">
        <v>1302</v>
      </c>
      <c r="C21" s="7" t="s">
        <v>343</v>
      </c>
      <c r="D21" s="7">
        <v>8</v>
      </c>
      <c r="E21" s="7">
        <v>7</v>
      </c>
      <c r="F21" s="7">
        <v>98</v>
      </c>
      <c r="G21" s="7">
        <v>100</v>
      </c>
      <c r="H21" s="7" t="s">
        <v>267</v>
      </c>
      <c r="I21" s="7">
        <f>AG$13+(E21-1)*AE$10+(F21/100)</f>
        <v>93.47</v>
      </c>
      <c r="J21" s="7">
        <v>677.35882352941178</v>
      </c>
      <c r="K21" s="12">
        <v>2.2089620284000002</v>
      </c>
      <c r="L21" s="12">
        <v>7.5507500000000002E-3</v>
      </c>
      <c r="M21" s="12">
        <v>48.288047290599998</v>
      </c>
      <c r="N21" s="12">
        <v>0.30336182389999999</v>
      </c>
      <c r="O21" s="12">
        <v>17.700142602500001</v>
      </c>
      <c r="P21" s="12">
        <v>0.1475342986</v>
      </c>
      <c r="Q21" s="12">
        <v>248.27584701320001</v>
      </c>
      <c r="R21" s="12">
        <v>2.2171952392000001</v>
      </c>
      <c r="S21" s="12">
        <v>1.0954804331000001</v>
      </c>
      <c r="T21" s="12">
        <v>1.2299003100000001E-2</v>
      </c>
      <c r="U21" s="12">
        <v>0.67892064919999995</v>
      </c>
      <c r="V21" s="12">
        <v>4.9826416921999996</v>
      </c>
      <c r="W21" s="12">
        <v>0.1159457387</v>
      </c>
      <c r="X21" s="12">
        <v>0.51078296030000003</v>
      </c>
      <c r="Y21" s="12">
        <v>1.0934122867</v>
      </c>
      <c r="Z21" s="39" t="s">
        <v>265</v>
      </c>
      <c r="AA21" s="4">
        <v>0.79952999999999996</v>
      </c>
      <c r="AB21" s="4">
        <v>1.09E-2</v>
      </c>
      <c r="AC21" s="33"/>
      <c r="AD21" s="10"/>
      <c r="AI21" s="35"/>
    </row>
    <row r="22" spans="1:35" s="9" customFormat="1" ht="15.75" customHeight="1" x14ac:dyDescent="0.15">
      <c r="A22" s="7" t="s">
        <v>30</v>
      </c>
      <c r="B22" s="7">
        <v>1302</v>
      </c>
      <c r="C22" s="7" t="s">
        <v>342</v>
      </c>
      <c r="D22" s="7">
        <v>10</v>
      </c>
      <c r="E22" s="7">
        <v>1</v>
      </c>
      <c r="F22" s="7">
        <v>36</v>
      </c>
      <c r="G22" s="7">
        <v>38</v>
      </c>
      <c r="H22" s="7" t="s">
        <v>251</v>
      </c>
      <c r="I22" s="7">
        <f t="shared" ref="I22:I30" si="1">AG$4+(E22-1)*AE$10+(F22/100)</f>
        <v>95.61</v>
      </c>
      <c r="J22" s="7">
        <v>693.72352941176473</v>
      </c>
      <c r="K22" s="12">
        <v>2.0569999999999999</v>
      </c>
      <c r="L22" s="12">
        <v>7.0000000000000001E-3</v>
      </c>
      <c r="M22" s="12">
        <v>64.177000000000007</v>
      </c>
      <c r="N22" s="12">
        <v>0.38700000000000001</v>
      </c>
      <c r="O22" s="12">
        <v>22.687999999999999</v>
      </c>
      <c r="P22" s="12">
        <v>0.158</v>
      </c>
      <c r="Q22" s="12">
        <v>180.34200000000001</v>
      </c>
      <c r="R22" s="12">
        <v>1.3919999999999999</v>
      </c>
      <c r="S22" s="12">
        <v>1.4139999999999999</v>
      </c>
      <c r="T22" s="12">
        <v>1.2999999999999999E-2</v>
      </c>
      <c r="U22" s="12">
        <v>0.66300000000000003</v>
      </c>
      <c r="V22" s="12">
        <v>5.1619999999999999</v>
      </c>
      <c r="W22" s="12">
        <v>6.8000000000000005E-2</v>
      </c>
      <c r="X22" s="12">
        <v>0.38400000000000001</v>
      </c>
      <c r="Y22" s="12">
        <v>1.41</v>
      </c>
      <c r="Z22" s="7" t="s">
        <v>247</v>
      </c>
      <c r="AA22" s="7">
        <v>0.82894000000000001</v>
      </c>
      <c r="AB22" s="7">
        <v>1.0540000000000001E-2</v>
      </c>
      <c r="AC22" s="33"/>
      <c r="AD22" s="10"/>
      <c r="AI22" s="35"/>
    </row>
    <row r="23" spans="1:35" s="9" customFormat="1" ht="15.75" customHeight="1" x14ac:dyDescent="0.15">
      <c r="A23" s="7" t="s">
        <v>30</v>
      </c>
      <c r="B23" s="7">
        <v>1302</v>
      </c>
      <c r="C23" s="7" t="s">
        <v>342</v>
      </c>
      <c r="D23" s="7">
        <v>10</v>
      </c>
      <c r="E23" s="7">
        <v>1</v>
      </c>
      <c r="F23" s="7">
        <v>36</v>
      </c>
      <c r="G23" s="7">
        <v>38</v>
      </c>
      <c r="H23" s="7" t="s">
        <v>268</v>
      </c>
      <c r="I23" s="7">
        <f t="shared" si="1"/>
        <v>95.61</v>
      </c>
      <c r="J23" s="7">
        <v>693.72352941176473</v>
      </c>
      <c r="K23" s="12">
        <v>2.7328289284386065</v>
      </c>
      <c r="L23" s="12">
        <v>5.2146114181778579E-3</v>
      </c>
      <c r="M23" s="12">
        <v>80.556256022694228</v>
      </c>
      <c r="N23" s="12">
        <v>0.34777462663211123</v>
      </c>
      <c r="O23" s="12">
        <v>29.259591373287478</v>
      </c>
      <c r="P23" s="12">
        <v>0.12641414661738468</v>
      </c>
      <c r="Q23" s="12">
        <v>185.80918422478246</v>
      </c>
      <c r="R23" s="12">
        <v>0.87097489416381191</v>
      </c>
      <c r="S23" s="12">
        <v>1.1747387491990369</v>
      </c>
      <c r="T23" s="12">
        <v>6.8712567506647943E-3</v>
      </c>
      <c r="U23" s="12">
        <v>0.66865092992277875</v>
      </c>
      <c r="V23" s="12">
        <v>1.4926642708737692E-2</v>
      </c>
      <c r="W23" s="12">
        <v>2.9860278518374597E-2</v>
      </c>
      <c r="X23" s="12">
        <v>0.23510446784738159</v>
      </c>
      <c r="Y23" s="12">
        <v>1.1725718298573424</v>
      </c>
      <c r="Z23" s="7" t="s">
        <v>269</v>
      </c>
      <c r="AA23" s="7">
        <v>1.0051000000000001</v>
      </c>
      <c r="AB23" s="7">
        <v>1.6150000000000001E-2</v>
      </c>
      <c r="AC23" s="33"/>
      <c r="AD23" s="10"/>
      <c r="AI23" s="35"/>
    </row>
    <row r="24" spans="1:35" s="9" customFormat="1" ht="15.75" customHeight="1" x14ac:dyDescent="0.15">
      <c r="A24" s="7" t="s">
        <v>32</v>
      </c>
      <c r="B24" s="7">
        <v>1302</v>
      </c>
      <c r="C24" s="7" t="s">
        <v>342</v>
      </c>
      <c r="D24" s="7">
        <v>10</v>
      </c>
      <c r="E24" s="7">
        <v>2</v>
      </c>
      <c r="F24" s="7">
        <v>28</v>
      </c>
      <c r="G24" s="7">
        <v>30</v>
      </c>
      <c r="H24" s="7" t="s">
        <v>275</v>
      </c>
      <c r="I24" s="7">
        <f t="shared" si="1"/>
        <v>97.03</v>
      </c>
      <c r="J24" s="7">
        <v>704.58235294117651</v>
      </c>
      <c r="K24" s="12">
        <v>2.5852766300000001</v>
      </c>
      <c r="L24" s="12">
        <v>5.0291900000000002E-3</v>
      </c>
      <c r="M24" s="12">
        <v>44.18850071</v>
      </c>
      <c r="N24" s="12">
        <v>0.18682723000000001</v>
      </c>
      <c r="O24" s="12">
        <v>16.904523860000001</v>
      </c>
      <c r="P24" s="12">
        <v>9.3795409999999996E-2</v>
      </c>
      <c r="Q24" s="12">
        <v>304.2475326</v>
      </c>
      <c r="R24" s="12">
        <v>1.7639879599999999</v>
      </c>
      <c r="S24" s="12">
        <v>0.73429975000000003</v>
      </c>
      <c r="T24" s="12">
        <v>5.2295099999999997E-3</v>
      </c>
      <c r="U24" s="12">
        <v>0.72249637</v>
      </c>
      <c r="V24" s="12">
        <v>1.93736127</v>
      </c>
      <c r="W24" s="12">
        <v>0.23471666999999999</v>
      </c>
      <c r="X24" s="12">
        <v>0.44429323999999998</v>
      </c>
      <c r="Y24" s="12">
        <v>0.73075159999999995</v>
      </c>
      <c r="Z24" s="7" t="s">
        <v>273</v>
      </c>
      <c r="AA24" s="7">
        <v>0.99827999999999995</v>
      </c>
      <c r="AB24" s="7">
        <v>1.538E-2</v>
      </c>
      <c r="AC24" s="35"/>
      <c r="AD24" s="10"/>
      <c r="AI24" s="35"/>
    </row>
    <row r="25" spans="1:35" s="9" customFormat="1" ht="15.75" customHeight="1" x14ac:dyDescent="0.15">
      <c r="A25" s="7" t="s">
        <v>252</v>
      </c>
      <c r="B25" s="7">
        <v>1302</v>
      </c>
      <c r="C25" s="7" t="s">
        <v>342</v>
      </c>
      <c r="D25" s="7">
        <v>10</v>
      </c>
      <c r="E25" s="7">
        <v>3</v>
      </c>
      <c r="F25" s="7">
        <v>3</v>
      </c>
      <c r="G25" s="7">
        <v>23</v>
      </c>
      <c r="H25" s="7" t="s">
        <v>35</v>
      </c>
      <c r="I25" s="7">
        <f t="shared" si="1"/>
        <v>98.28</v>
      </c>
      <c r="J25" s="7">
        <v>714.03428571428572</v>
      </c>
      <c r="K25" s="12">
        <v>1.7509999999999999</v>
      </c>
      <c r="L25" s="12">
        <v>7.0000000000000001E-3</v>
      </c>
      <c r="M25" s="12">
        <v>75.775000000000006</v>
      </c>
      <c r="N25" s="12">
        <v>0.41599999999999998</v>
      </c>
      <c r="O25" s="12">
        <v>27.864999999999998</v>
      </c>
      <c r="P25" s="12">
        <v>0.191</v>
      </c>
      <c r="Q25" s="12">
        <v>124.991</v>
      </c>
      <c r="R25" s="12">
        <v>0.97899999999999998</v>
      </c>
      <c r="S25" s="12">
        <v>1.0680000000000001</v>
      </c>
      <c r="T25" s="12">
        <v>0.01</v>
      </c>
      <c r="U25" s="12">
        <v>0.64800000000000002</v>
      </c>
      <c r="V25" s="12">
        <v>6.2919999999999998</v>
      </c>
      <c r="W25" s="12">
        <v>7.5999999999999998E-2</v>
      </c>
      <c r="X25" s="12">
        <v>0.32500000000000001</v>
      </c>
      <c r="Y25" s="12">
        <v>1.0660000000000001</v>
      </c>
      <c r="Z25" s="7" t="s">
        <v>247</v>
      </c>
      <c r="AA25" s="7">
        <v>0.79895000000000005</v>
      </c>
      <c r="AB25" s="7">
        <v>8.7399999999999995E-3</v>
      </c>
      <c r="AC25" s="35"/>
      <c r="AD25" s="10"/>
      <c r="AI25" s="35"/>
    </row>
    <row r="26" spans="1:35" s="9" customFormat="1" ht="15.75" customHeight="1" x14ac:dyDescent="0.15">
      <c r="A26" s="7" t="s">
        <v>39</v>
      </c>
      <c r="B26" s="7">
        <v>1302</v>
      </c>
      <c r="C26" s="7" t="s">
        <v>342</v>
      </c>
      <c r="D26" s="7">
        <v>10</v>
      </c>
      <c r="E26" s="7">
        <v>4</v>
      </c>
      <c r="F26" s="7">
        <v>24</v>
      </c>
      <c r="G26" s="7">
        <v>26</v>
      </c>
      <c r="H26" s="7" t="s">
        <v>40</v>
      </c>
      <c r="I26" s="7">
        <f t="shared" si="1"/>
        <v>99.99</v>
      </c>
      <c r="J26" s="7">
        <v>726.45795918367344</v>
      </c>
      <c r="K26" s="12">
        <v>2.0070000000000001</v>
      </c>
      <c r="L26" s="12">
        <v>7.0000000000000001E-3</v>
      </c>
      <c r="M26" s="12">
        <v>38.683</v>
      </c>
      <c r="N26" s="12">
        <v>0.28399999999999997</v>
      </c>
      <c r="O26" s="12">
        <v>13.11</v>
      </c>
      <c r="P26" s="12">
        <v>0.121</v>
      </c>
      <c r="Q26" s="12">
        <v>304.48099999999999</v>
      </c>
      <c r="R26" s="12">
        <v>2.9769999999999999</v>
      </c>
      <c r="S26" s="12">
        <v>1.8</v>
      </c>
      <c r="T26" s="12">
        <v>0.02</v>
      </c>
      <c r="U26" s="12">
        <v>0.76300000000000001</v>
      </c>
      <c r="V26" s="12">
        <v>5.1559999999999997</v>
      </c>
      <c r="W26" s="12">
        <v>0.09</v>
      </c>
      <c r="X26" s="12">
        <v>0.64800000000000002</v>
      </c>
      <c r="Y26" s="12">
        <v>1.794</v>
      </c>
      <c r="Z26" s="7" t="s">
        <v>247</v>
      </c>
      <c r="AA26" s="7">
        <v>0.85053000000000001</v>
      </c>
      <c r="AB26" s="7">
        <v>1.055E-2</v>
      </c>
      <c r="AC26" s="35"/>
      <c r="AD26" s="10"/>
      <c r="AI26" s="35"/>
    </row>
    <row r="27" spans="1:35" s="9" customFormat="1" ht="15.75" customHeight="1" x14ac:dyDescent="0.15">
      <c r="A27" s="7" t="s">
        <v>276</v>
      </c>
      <c r="B27" s="7">
        <v>1302</v>
      </c>
      <c r="C27" s="7" t="s">
        <v>342</v>
      </c>
      <c r="D27" s="7">
        <v>10</v>
      </c>
      <c r="E27" s="7">
        <v>4</v>
      </c>
      <c r="F27" s="7">
        <v>84</v>
      </c>
      <c r="G27" s="7">
        <v>86</v>
      </c>
      <c r="H27" s="7" t="s">
        <v>277</v>
      </c>
      <c r="I27" s="7">
        <f t="shared" si="1"/>
        <v>100.59</v>
      </c>
      <c r="J27" s="7">
        <v>730.81714285714293</v>
      </c>
      <c r="K27" s="12">
        <v>2.57637443</v>
      </c>
      <c r="L27" s="12">
        <v>5.01273E-3</v>
      </c>
      <c r="M27" s="12">
        <v>30.438295979999999</v>
      </c>
      <c r="N27" s="12">
        <v>0.19622343</v>
      </c>
      <c r="O27" s="12">
        <v>10.606998669999999</v>
      </c>
      <c r="P27" s="12">
        <v>8.8265289999999996E-2</v>
      </c>
      <c r="Q27" s="12">
        <v>483.21393782000001</v>
      </c>
      <c r="R27" s="12">
        <v>4.0598215499999997</v>
      </c>
      <c r="S27" s="12">
        <v>1.54343221</v>
      </c>
      <c r="T27" s="12">
        <v>1.474579E-2</v>
      </c>
      <c r="U27" s="12">
        <v>0.83226012000000005</v>
      </c>
      <c r="V27" s="12">
        <v>1.9502876099999999</v>
      </c>
      <c r="W27" s="12">
        <v>0.17853780999999999</v>
      </c>
      <c r="X27" s="12">
        <v>0.71034633999999997</v>
      </c>
      <c r="Y27" s="12">
        <v>1.5377969300000001</v>
      </c>
      <c r="Z27" s="7" t="s">
        <v>273</v>
      </c>
      <c r="AA27" s="7">
        <v>0.99509000000000003</v>
      </c>
      <c r="AB27" s="7">
        <v>1.528E-2</v>
      </c>
      <c r="AC27" s="35"/>
      <c r="AD27" s="10"/>
      <c r="AI27" s="35"/>
    </row>
    <row r="28" spans="1:35" s="9" customFormat="1" ht="15.75" customHeight="1" x14ac:dyDescent="0.15">
      <c r="A28" s="7" t="s">
        <v>253</v>
      </c>
      <c r="B28" s="7">
        <v>1302</v>
      </c>
      <c r="C28" s="7" t="s">
        <v>342</v>
      </c>
      <c r="D28" s="7">
        <v>10</v>
      </c>
      <c r="E28" s="7">
        <v>5</v>
      </c>
      <c r="F28" s="7">
        <v>84</v>
      </c>
      <c r="G28" s="7">
        <v>86</v>
      </c>
      <c r="H28" s="7" t="s">
        <v>254</v>
      </c>
      <c r="I28" s="7">
        <f t="shared" si="1"/>
        <v>102.09</v>
      </c>
      <c r="J28" s="7">
        <v>741.7151020408163</v>
      </c>
      <c r="K28" s="12">
        <v>1.9710000000000001</v>
      </c>
      <c r="L28" s="12">
        <v>7.0000000000000001E-3</v>
      </c>
      <c r="M28" s="12">
        <v>26.696999999999999</v>
      </c>
      <c r="N28" s="12">
        <v>0.24</v>
      </c>
      <c r="O28" s="12">
        <v>9.1029999999999998</v>
      </c>
      <c r="P28" s="12">
        <v>0.12</v>
      </c>
      <c r="Q28" s="12">
        <v>430.84199999999998</v>
      </c>
      <c r="R28" s="12">
        <v>5.8109999999999999</v>
      </c>
      <c r="S28" s="12">
        <v>1.7430000000000001</v>
      </c>
      <c r="T28" s="12">
        <v>2.7E-2</v>
      </c>
      <c r="U28" s="12">
        <v>0.81299999999999994</v>
      </c>
      <c r="V28" s="12">
        <v>5.5549999999999997</v>
      </c>
      <c r="W28" s="12">
        <v>0.14099999999999999</v>
      </c>
      <c r="X28" s="12">
        <v>0.98799999999999999</v>
      </c>
      <c r="Y28" s="12">
        <v>1.7350000000000001</v>
      </c>
      <c r="Z28" s="7" t="s">
        <v>247</v>
      </c>
      <c r="AA28" s="7">
        <v>0.80352999999999997</v>
      </c>
      <c r="AB28" s="7">
        <v>9.8300000000000002E-3</v>
      </c>
      <c r="AC28" s="35"/>
      <c r="AD28" s="10"/>
      <c r="AI28" s="35"/>
    </row>
    <row r="29" spans="1:35" s="9" customFormat="1" ht="15.75" customHeight="1" x14ac:dyDescent="0.15">
      <c r="A29" s="7" t="s">
        <v>44</v>
      </c>
      <c r="B29" s="7">
        <v>1302</v>
      </c>
      <c r="C29" s="7" t="s">
        <v>342</v>
      </c>
      <c r="D29" s="7">
        <v>10</v>
      </c>
      <c r="E29" s="7">
        <v>5</v>
      </c>
      <c r="F29" s="7">
        <v>133</v>
      </c>
      <c r="G29" s="7">
        <v>135</v>
      </c>
      <c r="H29" s="7" t="s">
        <v>270</v>
      </c>
      <c r="I29" s="7">
        <f t="shared" si="1"/>
        <v>102.58</v>
      </c>
      <c r="J29" s="7">
        <v>745.27510204081636</v>
      </c>
      <c r="K29" s="12">
        <v>2.5139922135930619</v>
      </c>
      <c r="L29" s="12">
        <v>4.7998124080816272E-3</v>
      </c>
      <c r="M29" s="12">
        <v>120.95074656471756</v>
      </c>
      <c r="N29" s="12">
        <v>0.51531399563004887</v>
      </c>
      <c r="O29" s="12">
        <v>41.196994998614102</v>
      </c>
      <c r="P29" s="12">
        <v>0.14134819324591</v>
      </c>
      <c r="Q29" s="12">
        <v>121.4007518739401</v>
      </c>
      <c r="R29" s="12">
        <v>0.47401198314380488</v>
      </c>
      <c r="S29" s="12">
        <v>1.7531839434847138</v>
      </c>
      <c r="T29" s="12">
        <v>7.8364214076651287E-3</v>
      </c>
      <c r="U29" s="12">
        <v>0.66475777314358941</v>
      </c>
      <c r="V29" s="12">
        <v>1.6299431275782095E-2</v>
      </c>
      <c r="W29" s="12">
        <v>1.4274870518405456E-2</v>
      </c>
      <c r="X29" s="12">
        <v>0.16773565770910556</v>
      </c>
      <c r="Y29" s="12">
        <v>1.7517681596609516</v>
      </c>
      <c r="Z29" s="7" t="s">
        <v>269</v>
      </c>
      <c r="AA29" s="7">
        <v>1.00057</v>
      </c>
      <c r="AB29" s="7">
        <v>1.4789999999999999E-2</v>
      </c>
      <c r="AC29" s="35"/>
      <c r="AD29" s="10"/>
      <c r="AI29" s="35"/>
    </row>
    <row r="30" spans="1:35" s="9" customFormat="1" ht="15.75" customHeight="1" x14ac:dyDescent="0.15">
      <c r="A30" s="7" t="s">
        <v>261</v>
      </c>
      <c r="B30" s="7">
        <v>1302</v>
      </c>
      <c r="C30" s="7" t="s">
        <v>342</v>
      </c>
      <c r="D30" s="7">
        <v>10</v>
      </c>
      <c r="E30" s="7">
        <v>5</v>
      </c>
      <c r="F30" s="7">
        <v>135</v>
      </c>
      <c r="G30" s="7">
        <v>137</v>
      </c>
      <c r="H30" s="7" t="s">
        <v>262</v>
      </c>
      <c r="I30" s="7">
        <f t="shared" si="1"/>
        <v>102.6</v>
      </c>
      <c r="J30" s="7">
        <v>745.42040816326528</v>
      </c>
      <c r="K30" s="12">
        <v>2.1989999999999998</v>
      </c>
      <c r="L30" s="12">
        <v>8.0000000000000002E-3</v>
      </c>
      <c r="M30" s="12">
        <v>118.77500000000001</v>
      </c>
      <c r="N30" s="12">
        <v>0.69899999999999995</v>
      </c>
      <c r="O30" s="12">
        <v>40.228999999999999</v>
      </c>
      <c r="P30" s="12">
        <v>0.23400000000000001</v>
      </c>
      <c r="Q30" s="12">
        <v>108.76600000000001</v>
      </c>
      <c r="R30" s="12">
        <v>0.73299999999999998</v>
      </c>
      <c r="S30" s="12">
        <v>1.806</v>
      </c>
      <c r="T30" s="12">
        <v>1.4E-2</v>
      </c>
      <c r="U30" s="12">
        <v>0.63300000000000001</v>
      </c>
      <c r="V30" s="12">
        <v>5.0960000000000001</v>
      </c>
      <c r="W30" s="12">
        <v>3.2000000000000001E-2</v>
      </c>
      <c r="X30" s="12">
        <v>0.22900000000000001</v>
      </c>
      <c r="Y30" s="12">
        <v>1.804</v>
      </c>
      <c r="Z30" s="7" t="s">
        <v>257</v>
      </c>
      <c r="AA30" s="7">
        <v>0.78520999999999996</v>
      </c>
      <c r="AB30" s="7">
        <v>1.0670000000000001E-2</v>
      </c>
      <c r="AC30" s="35"/>
      <c r="AD30" s="10"/>
      <c r="AI30" s="35"/>
    </row>
    <row r="31" spans="1:35" s="9" customFormat="1" ht="15.75" customHeight="1" x14ac:dyDescent="0.15">
      <c r="A31" s="7" t="s">
        <v>281</v>
      </c>
      <c r="B31" s="7">
        <v>1302</v>
      </c>
      <c r="C31" s="7" t="s">
        <v>342</v>
      </c>
      <c r="D31" s="7">
        <v>11</v>
      </c>
      <c r="E31" s="7">
        <v>1</v>
      </c>
      <c r="F31" s="7">
        <v>64</v>
      </c>
      <c r="G31" s="7">
        <v>66</v>
      </c>
      <c r="H31" s="7" t="s">
        <v>46</v>
      </c>
      <c r="I31" s="7">
        <f>AG$5+(E31-1)*AE$10+(F31/100)</f>
        <v>105.39</v>
      </c>
      <c r="J31" s="7">
        <v>765.69061224489792</v>
      </c>
      <c r="K31" s="7">
        <v>4.53</v>
      </c>
      <c r="L31" s="7">
        <v>0.01</v>
      </c>
      <c r="M31" s="7">
        <v>56.6</v>
      </c>
      <c r="N31" s="7">
        <v>0.6</v>
      </c>
      <c r="O31" s="7">
        <v>22.2</v>
      </c>
      <c r="P31" s="7">
        <v>0.4</v>
      </c>
      <c r="Q31" s="7">
        <v>405.4</v>
      </c>
      <c r="R31" s="7">
        <v>7.7</v>
      </c>
      <c r="S31" s="7">
        <v>0.52</v>
      </c>
      <c r="T31" s="7">
        <v>0.02</v>
      </c>
      <c r="U31" s="7">
        <v>0.56999999999999995</v>
      </c>
      <c r="V31" s="7">
        <v>2.02</v>
      </c>
      <c r="W31" s="7">
        <v>0.12</v>
      </c>
      <c r="X31" s="7">
        <v>0.39</v>
      </c>
      <c r="Y31" s="7">
        <v>-3.79</v>
      </c>
      <c r="Z31" s="7"/>
      <c r="AA31" s="7">
        <v>0.70064000000000004</v>
      </c>
      <c r="AB31" s="7">
        <v>1.891E-2</v>
      </c>
      <c r="AC31" s="35"/>
      <c r="AD31" s="10"/>
      <c r="AI31" s="35"/>
    </row>
    <row r="32" spans="1:35" s="9" customFormat="1" ht="15.75" customHeight="1" x14ac:dyDescent="0.15">
      <c r="A32" s="7" t="s">
        <v>282</v>
      </c>
      <c r="B32" s="7">
        <v>1302</v>
      </c>
      <c r="C32" s="7" t="s">
        <v>342</v>
      </c>
      <c r="D32" s="7">
        <v>11</v>
      </c>
      <c r="E32" s="7">
        <v>2</v>
      </c>
      <c r="F32" s="7">
        <v>100</v>
      </c>
      <c r="G32" s="7">
        <v>101</v>
      </c>
      <c r="H32" s="7" t="s">
        <v>48</v>
      </c>
      <c r="I32" s="7">
        <f>AG$5+(E32-1)*AE$10+(F32/100)</f>
        <v>107.25</v>
      </c>
      <c r="J32" s="7">
        <v>779.20408163265301</v>
      </c>
      <c r="K32" s="7">
        <v>4.49</v>
      </c>
      <c r="L32" s="7">
        <v>0.01</v>
      </c>
      <c r="M32" s="7">
        <v>41.8</v>
      </c>
      <c r="N32" s="7">
        <v>0.2</v>
      </c>
      <c r="O32" s="7">
        <v>15.7</v>
      </c>
      <c r="P32" s="7">
        <v>0.1</v>
      </c>
      <c r="Q32" s="7">
        <v>569.5</v>
      </c>
      <c r="R32" s="7">
        <v>4.7</v>
      </c>
      <c r="S32" s="7">
        <v>0.9</v>
      </c>
      <c r="T32" s="7">
        <v>0.01</v>
      </c>
      <c r="U32" s="7">
        <v>0.8</v>
      </c>
      <c r="V32" s="7">
        <v>2.02</v>
      </c>
      <c r="W32" s="7">
        <v>0.1</v>
      </c>
      <c r="X32" s="7">
        <v>0.55000000000000004</v>
      </c>
      <c r="Y32" s="7">
        <v>-5.16</v>
      </c>
      <c r="Z32" s="7" t="s">
        <v>280</v>
      </c>
      <c r="AA32" s="7">
        <v>0.70359000000000005</v>
      </c>
      <c r="AB32" s="7">
        <v>1.8859999999999998E-2</v>
      </c>
      <c r="AC32" s="35"/>
      <c r="AD32" s="10"/>
      <c r="AI32" s="35"/>
    </row>
    <row r="33" spans="1:35" s="9" customFormat="1" ht="15.75" customHeight="1" x14ac:dyDescent="0.15">
      <c r="A33" s="7" t="s">
        <v>283</v>
      </c>
      <c r="B33" s="7">
        <v>1302</v>
      </c>
      <c r="C33" s="7" t="s">
        <v>342</v>
      </c>
      <c r="D33" s="7">
        <v>11</v>
      </c>
      <c r="E33" s="7">
        <v>6</v>
      </c>
      <c r="F33" s="7">
        <v>38</v>
      </c>
      <c r="G33" s="7">
        <v>40</v>
      </c>
      <c r="H33" s="7" t="s">
        <v>50</v>
      </c>
      <c r="I33" s="7">
        <f>AG$5+(E33-1)*AE$10+(F33/100)</f>
        <v>112.63</v>
      </c>
      <c r="J33" s="7">
        <v>818.29142857142858</v>
      </c>
      <c r="K33" s="7">
        <v>4.4800000000000004</v>
      </c>
      <c r="L33" s="7">
        <v>0.01</v>
      </c>
      <c r="M33" s="7">
        <v>50.5</v>
      </c>
      <c r="N33" s="7">
        <v>0.3</v>
      </c>
      <c r="O33" s="7">
        <v>18.5</v>
      </c>
      <c r="P33" s="7">
        <v>0.1</v>
      </c>
      <c r="Q33" s="7">
        <v>481.1</v>
      </c>
      <c r="R33" s="7">
        <v>3.6</v>
      </c>
      <c r="S33" s="7">
        <v>1.1000000000000001</v>
      </c>
      <c r="T33" s="7">
        <v>0.01</v>
      </c>
      <c r="U33" s="7">
        <v>0.78</v>
      </c>
      <c r="V33" s="7">
        <v>2.04</v>
      </c>
      <c r="W33" s="7">
        <v>7.0000000000000007E-2</v>
      </c>
      <c r="X33" s="7">
        <v>0.47</v>
      </c>
      <c r="Y33" s="7">
        <v>-4.01</v>
      </c>
      <c r="Z33" s="7" t="s">
        <v>280</v>
      </c>
      <c r="AA33" s="7">
        <v>0.70104</v>
      </c>
      <c r="AB33" s="7">
        <v>1.8720000000000001E-2</v>
      </c>
      <c r="AC33" s="35"/>
      <c r="AD33" s="10"/>
      <c r="AI33" s="35"/>
    </row>
    <row r="34" spans="1:35" s="9" customFormat="1" ht="15.75" customHeight="1" x14ac:dyDescent="0.15">
      <c r="A34" s="7" t="s">
        <v>51</v>
      </c>
      <c r="B34" s="7">
        <v>1302</v>
      </c>
      <c r="C34" s="7" t="s">
        <v>342</v>
      </c>
      <c r="D34" s="7">
        <v>12</v>
      </c>
      <c r="E34" s="7">
        <v>1</v>
      </c>
      <c r="F34" s="7">
        <v>38</v>
      </c>
      <c r="G34" s="7">
        <v>40</v>
      </c>
      <c r="H34" s="7" t="s">
        <v>52</v>
      </c>
      <c r="I34" s="7">
        <f t="shared" ref="I34:I39" si="2">AG$6+(E34-1)*AE$10+(F34/100)</f>
        <v>114.63</v>
      </c>
      <c r="J34" s="7">
        <v>832.82204081632653</v>
      </c>
      <c r="K34" s="7">
        <v>4.47</v>
      </c>
      <c r="L34" s="7">
        <v>0.01</v>
      </c>
      <c r="M34" s="7">
        <v>76.900000000000006</v>
      </c>
      <c r="N34" s="7">
        <v>0.3</v>
      </c>
      <c r="O34" s="7">
        <v>29.5</v>
      </c>
      <c r="P34" s="7">
        <v>0.2</v>
      </c>
      <c r="Q34" s="7">
        <v>301.2</v>
      </c>
      <c r="R34" s="7">
        <v>1.7</v>
      </c>
      <c r="S34" s="7">
        <v>0.71</v>
      </c>
      <c r="T34" s="7">
        <v>0.01</v>
      </c>
      <c r="U34" s="7">
        <v>0.6</v>
      </c>
      <c r="V34" s="7">
        <v>2.04</v>
      </c>
      <c r="W34" s="7">
        <v>7.0000000000000007E-2</v>
      </c>
      <c r="X34" s="7">
        <v>0.28999999999999998</v>
      </c>
      <c r="Y34" s="7">
        <v>-2.4900000000000002</v>
      </c>
      <c r="Z34" s="7" t="s">
        <v>280</v>
      </c>
      <c r="AA34" s="7">
        <v>0.70086999999999999</v>
      </c>
      <c r="AB34" s="7">
        <v>1.8679999999999999E-2</v>
      </c>
      <c r="AC34" s="35"/>
      <c r="AD34" s="10"/>
      <c r="AI34" s="35"/>
    </row>
    <row r="35" spans="1:35" s="9" customFormat="1" ht="15.75" customHeight="1" x14ac:dyDescent="0.15">
      <c r="A35" s="7" t="s">
        <v>259</v>
      </c>
      <c r="B35" s="7">
        <v>1302</v>
      </c>
      <c r="C35" s="7" t="s">
        <v>342</v>
      </c>
      <c r="D35" s="7">
        <v>12</v>
      </c>
      <c r="E35" s="7">
        <v>3</v>
      </c>
      <c r="F35" s="7">
        <v>18</v>
      </c>
      <c r="G35" s="7">
        <v>20</v>
      </c>
      <c r="H35" s="7" t="s">
        <v>260</v>
      </c>
      <c r="I35" s="7">
        <f t="shared" si="2"/>
        <v>117.43</v>
      </c>
      <c r="J35" s="7">
        <v>853.16489795918369</v>
      </c>
      <c r="K35" s="12">
        <v>2.2090000000000001</v>
      </c>
      <c r="L35" s="12">
        <v>8.0000000000000002E-3</v>
      </c>
      <c r="M35" s="12">
        <v>49.847000000000001</v>
      </c>
      <c r="N35" s="12">
        <v>0.32400000000000001</v>
      </c>
      <c r="O35" s="12">
        <v>17.914999999999999</v>
      </c>
      <c r="P35" s="12">
        <v>0.152</v>
      </c>
      <c r="Q35" s="12">
        <v>245.33600000000001</v>
      </c>
      <c r="R35" s="12">
        <v>2.2269999999999999</v>
      </c>
      <c r="S35" s="12">
        <v>1.2669999999999999</v>
      </c>
      <c r="T35" s="12">
        <v>1.4E-2</v>
      </c>
      <c r="U35" s="12">
        <v>0.70599999999999996</v>
      </c>
      <c r="V35" s="12">
        <v>5.1719999999999997</v>
      </c>
      <c r="W35" s="12">
        <v>0.10299999999999999</v>
      </c>
      <c r="X35" s="12">
        <v>0.52400000000000002</v>
      </c>
      <c r="Y35" s="12">
        <v>1.2629999999999999</v>
      </c>
      <c r="Z35" s="7" t="s">
        <v>257</v>
      </c>
      <c r="AA35" s="7">
        <v>0.77014000000000005</v>
      </c>
      <c r="AB35" s="7">
        <v>1.052E-2</v>
      </c>
      <c r="AC35" s="35"/>
      <c r="AD35" s="10"/>
      <c r="AI35" s="35"/>
    </row>
    <row r="36" spans="1:35" s="9" customFormat="1" ht="15.75" customHeight="1" x14ac:dyDescent="0.15">
      <c r="A36" s="7" t="s">
        <v>53</v>
      </c>
      <c r="B36" s="7">
        <v>1302</v>
      </c>
      <c r="C36" s="7" t="s">
        <v>342</v>
      </c>
      <c r="D36" s="7">
        <v>12</v>
      </c>
      <c r="E36" s="7">
        <v>3</v>
      </c>
      <c r="F36" s="7">
        <v>18</v>
      </c>
      <c r="G36" s="7">
        <v>20</v>
      </c>
      <c r="H36" s="7" t="s">
        <v>271</v>
      </c>
      <c r="I36" s="7">
        <f t="shared" si="2"/>
        <v>117.43</v>
      </c>
      <c r="J36" s="7">
        <v>853.16489795918369</v>
      </c>
      <c r="K36" s="12">
        <v>2.6421286716755579</v>
      </c>
      <c r="L36" s="12">
        <v>5.0426503383800315E-3</v>
      </c>
      <c r="M36" s="12">
        <v>49.968818385275462</v>
      </c>
      <c r="N36" s="12">
        <v>0.24388923090052389</v>
      </c>
      <c r="O36" s="12">
        <v>17.902964636809784</v>
      </c>
      <c r="P36" s="12">
        <v>9.8266349718584875E-2</v>
      </c>
      <c r="Q36" s="12">
        <v>293.59725926805521</v>
      </c>
      <c r="R36" s="12">
        <v>1.6834743440172319</v>
      </c>
      <c r="S36" s="12">
        <v>1.2948072814575855</v>
      </c>
      <c r="T36" s="12">
        <v>8.6273400080208364E-3</v>
      </c>
      <c r="U36" s="12">
        <v>0.76526285795717264</v>
      </c>
      <c r="V36" s="12">
        <v>1.5462897516185632E-2</v>
      </c>
      <c r="W36" s="12">
        <v>4.4344889406364774E-2</v>
      </c>
      <c r="X36" s="12">
        <v>0.38483489326526538</v>
      </c>
      <c r="Y36" s="12">
        <v>1.2913833302550077</v>
      </c>
      <c r="Z36" s="7" t="s">
        <v>269</v>
      </c>
      <c r="AA36" s="7">
        <v>1.0035499999999999</v>
      </c>
      <c r="AB36" s="7">
        <v>1.559E-2</v>
      </c>
      <c r="AC36" s="35"/>
      <c r="AD36" s="10"/>
      <c r="AI36" s="35"/>
    </row>
    <row r="37" spans="1:35" s="9" customFormat="1" ht="15.75" customHeight="1" x14ac:dyDescent="0.15">
      <c r="A37" s="7" t="s">
        <v>258</v>
      </c>
      <c r="B37" s="7">
        <v>1302</v>
      </c>
      <c r="C37" s="7" t="s">
        <v>342</v>
      </c>
      <c r="D37" s="7">
        <v>12</v>
      </c>
      <c r="E37" s="7">
        <v>4</v>
      </c>
      <c r="F37" s="7">
        <v>33</v>
      </c>
      <c r="G37" s="7">
        <v>35</v>
      </c>
      <c r="H37" s="7" t="s">
        <v>56</v>
      </c>
      <c r="I37" s="7">
        <f t="shared" si="2"/>
        <v>119.08</v>
      </c>
      <c r="J37" s="7">
        <v>865.15265306122444</v>
      </c>
      <c r="K37" s="12">
        <v>2.286</v>
      </c>
      <c r="L37" s="12">
        <v>8.0000000000000002E-3</v>
      </c>
      <c r="M37" s="12">
        <v>54.256999999999998</v>
      </c>
      <c r="N37" s="12">
        <v>0.32600000000000001</v>
      </c>
      <c r="O37" s="12">
        <v>19.635000000000002</v>
      </c>
      <c r="P37" s="12">
        <v>0.15</v>
      </c>
      <c r="Q37" s="12">
        <v>231.571</v>
      </c>
      <c r="R37" s="12">
        <v>1.913</v>
      </c>
      <c r="S37" s="12">
        <v>1.2070000000000001</v>
      </c>
      <c r="T37" s="12">
        <v>1.2E-2</v>
      </c>
      <c r="U37" s="12">
        <v>0.69799999999999995</v>
      </c>
      <c r="V37" s="12">
        <v>4.8559999999999999</v>
      </c>
      <c r="W37" s="12">
        <v>9.6000000000000002E-2</v>
      </c>
      <c r="X37" s="12">
        <v>0.46400000000000002</v>
      </c>
      <c r="Y37" s="12">
        <v>1.2030000000000001</v>
      </c>
      <c r="Z37" s="7" t="s">
        <v>257</v>
      </c>
      <c r="AA37" s="7">
        <v>0.79283000000000003</v>
      </c>
      <c r="AB37" s="7">
        <v>1.1169999999999999E-2</v>
      </c>
      <c r="AC37" s="35"/>
      <c r="AD37" s="10"/>
      <c r="AI37" s="35"/>
    </row>
    <row r="38" spans="1:35" s="9" customFormat="1" ht="15.75" customHeight="1" x14ac:dyDescent="0.15">
      <c r="A38" s="7" t="s">
        <v>255</v>
      </c>
      <c r="B38" s="7">
        <v>1302</v>
      </c>
      <c r="C38" s="7" t="s">
        <v>342</v>
      </c>
      <c r="D38" s="7">
        <v>12</v>
      </c>
      <c r="E38" s="7">
        <v>5</v>
      </c>
      <c r="F38" s="7">
        <v>58</v>
      </c>
      <c r="G38" s="7">
        <v>60</v>
      </c>
      <c r="H38" s="7" t="s">
        <v>256</v>
      </c>
      <c r="I38" s="7">
        <f t="shared" si="2"/>
        <v>120.83</v>
      </c>
      <c r="J38" s="7">
        <v>877.86693877551022</v>
      </c>
      <c r="K38" s="12">
        <v>2.0790000000000002</v>
      </c>
      <c r="L38" s="12">
        <v>7.0000000000000001E-3</v>
      </c>
      <c r="M38" s="12">
        <v>40.737000000000002</v>
      </c>
      <c r="N38" s="12">
        <v>0.248</v>
      </c>
      <c r="O38" s="12">
        <v>15.151</v>
      </c>
      <c r="P38" s="12">
        <v>0.13400000000000001</v>
      </c>
      <c r="Q38" s="12">
        <v>273</v>
      </c>
      <c r="R38" s="12">
        <v>2.5670000000000002</v>
      </c>
      <c r="S38" s="12">
        <v>0.97099999999999997</v>
      </c>
      <c r="T38" s="12">
        <v>1.0999999999999999E-2</v>
      </c>
      <c r="U38" s="12">
        <v>0.746</v>
      </c>
      <c r="V38" s="12">
        <v>5.3869999999999996</v>
      </c>
      <c r="W38" s="12">
        <v>0.156</v>
      </c>
      <c r="X38" s="12">
        <v>0.60699999999999998</v>
      </c>
      <c r="Y38" s="12">
        <v>0.96599999999999997</v>
      </c>
      <c r="Z38" s="7" t="s">
        <v>257</v>
      </c>
      <c r="AA38" s="7">
        <v>0.78564999999999996</v>
      </c>
      <c r="AB38" s="7">
        <v>1.0120000000000001E-2</v>
      </c>
      <c r="AC38" s="35"/>
      <c r="AD38" s="10"/>
      <c r="AI38" s="35"/>
    </row>
    <row r="39" spans="1:35" s="9" customFormat="1" ht="15.75" customHeight="1" x14ac:dyDescent="0.15">
      <c r="A39" s="7" t="s">
        <v>58</v>
      </c>
      <c r="B39" s="7">
        <v>1302</v>
      </c>
      <c r="C39" s="7" t="s">
        <v>342</v>
      </c>
      <c r="D39" s="7">
        <v>12</v>
      </c>
      <c r="E39" s="7">
        <v>5</v>
      </c>
      <c r="F39" s="7">
        <v>58</v>
      </c>
      <c r="G39" s="7">
        <v>60</v>
      </c>
      <c r="H39" s="7" t="s">
        <v>278</v>
      </c>
      <c r="I39" s="7">
        <f t="shared" si="2"/>
        <v>120.83</v>
      </c>
      <c r="J39" s="7">
        <v>877.86693877551022</v>
      </c>
      <c r="K39" s="12">
        <v>2.5561401099999999</v>
      </c>
      <c r="L39" s="12">
        <v>4.9747400000000001E-3</v>
      </c>
      <c r="M39" s="12">
        <v>45.965406960000003</v>
      </c>
      <c r="N39" s="12">
        <v>0.20199829999999999</v>
      </c>
      <c r="O39" s="12">
        <v>17.260336150000001</v>
      </c>
      <c r="P39" s="12">
        <v>9.4680589999999995E-2</v>
      </c>
      <c r="Q39" s="12">
        <v>294.61740035000003</v>
      </c>
      <c r="R39" s="12">
        <v>1.6911717100000001</v>
      </c>
      <c r="S39" s="12">
        <v>0.88958537999999998</v>
      </c>
      <c r="T39" s="12">
        <v>6.0768899999999997E-3</v>
      </c>
      <c r="U39" s="12">
        <v>0.74375040999999997</v>
      </c>
      <c r="V39" s="12">
        <v>1.97133242</v>
      </c>
      <c r="W39" s="12">
        <v>0.19090191000000001</v>
      </c>
      <c r="X39" s="12">
        <v>0.43777432999999999</v>
      </c>
      <c r="Y39" s="12">
        <v>0.88614952999999996</v>
      </c>
      <c r="Z39" s="7" t="s">
        <v>273</v>
      </c>
      <c r="AA39" s="7">
        <v>0.99226000000000003</v>
      </c>
      <c r="AB39" s="7">
        <v>1.512E-2</v>
      </c>
      <c r="AC39" s="35"/>
      <c r="AD39" s="10"/>
      <c r="AI39" s="35"/>
    </row>
    <row r="40" spans="1:35" s="9" customFormat="1" ht="15.75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"/>
      <c r="AA40" s="7"/>
      <c r="AB40" s="7"/>
      <c r="AD40" s="10"/>
    </row>
    <row r="41" spans="1:35" s="9" customFormat="1" ht="15.75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"/>
      <c r="AA41" s="7"/>
      <c r="AB41" s="7"/>
      <c r="AD41" s="10"/>
    </row>
    <row r="42" spans="1:35" s="9" customFormat="1" ht="15.75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"/>
      <c r="AA42" s="7"/>
      <c r="AB42" s="7"/>
      <c r="AD42" s="10"/>
    </row>
    <row r="43" spans="1:35" s="9" customFormat="1" ht="15.75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"/>
      <c r="AA43" s="7"/>
      <c r="AB43" s="7"/>
      <c r="AD43" s="10"/>
    </row>
    <row r="44" spans="1:35" s="9" customFormat="1" ht="15.75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"/>
      <c r="AA44" s="7"/>
      <c r="AB44" s="7"/>
      <c r="AD44" s="10"/>
    </row>
    <row r="45" spans="1:35" s="9" customFormat="1" ht="15.75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"/>
      <c r="AA45" s="7"/>
      <c r="AB45" s="7"/>
      <c r="AD45" s="10"/>
    </row>
    <row r="46" spans="1:35" s="9" customFormat="1" ht="15.75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"/>
      <c r="AA46" s="7"/>
      <c r="AB46" s="7"/>
      <c r="AD46" s="10"/>
    </row>
    <row r="47" spans="1:35" s="9" customFormat="1" ht="15.75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"/>
      <c r="AA47" s="7"/>
      <c r="AB47" s="7"/>
      <c r="AD47" s="10"/>
    </row>
    <row r="48" spans="1:35" s="9" customFormat="1" ht="15.75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"/>
      <c r="AA48" s="7"/>
      <c r="AB48" s="7"/>
      <c r="AD48" s="10"/>
    </row>
    <row r="49" spans="1:30" s="9" customFormat="1" ht="15.75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"/>
      <c r="AA49" s="7"/>
      <c r="AB49" s="7"/>
      <c r="AD49" s="10"/>
    </row>
    <row r="50" spans="1:30" s="9" customFormat="1" ht="15.75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"/>
      <c r="AA50" s="7"/>
      <c r="AB50" s="7"/>
      <c r="AD50" s="10"/>
    </row>
    <row r="51" spans="1:30" s="9" customFormat="1" ht="15.7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"/>
      <c r="AA51" s="7"/>
      <c r="AB51" s="7"/>
      <c r="AD51" s="10"/>
    </row>
    <row r="52" spans="1:30" s="9" customFormat="1" ht="15.75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"/>
      <c r="AA52" s="7"/>
      <c r="AB52" s="7"/>
      <c r="AD52" s="10"/>
    </row>
    <row r="53" spans="1:30" s="9" customFormat="1" ht="15.75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"/>
      <c r="AA53" s="7"/>
      <c r="AB53" s="7"/>
      <c r="AD53" s="10"/>
    </row>
    <row r="54" spans="1:30" s="9" customFormat="1" ht="15.75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"/>
      <c r="AA54" s="7"/>
      <c r="AB54" s="7"/>
      <c r="AD54" s="10"/>
    </row>
    <row r="55" spans="1:30" s="9" customFormat="1" ht="15.75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"/>
      <c r="AA55" s="7"/>
      <c r="AB55" s="7"/>
      <c r="AD55" s="10"/>
    </row>
    <row r="56" spans="1:30" s="9" customFormat="1" ht="15.75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"/>
      <c r="AA56" s="7"/>
      <c r="AB56" s="7"/>
      <c r="AD56" s="10"/>
    </row>
    <row r="57" spans="1:30" s="9" customFormat="1" ht="15.75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10"/>
      <c r="AD57" s="10"/>
    </row>
    <row r="58" spans="1:30" s="9" customFormat="1" ht="15.75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10"/>
      <c r="AD58" s="10"/>
    </row>
    <row r="59" spans="1:30" s="9" customFormat="1" ht="15.75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10"/>
      <c r="AD59" s="10"/>
    </row>
    <row r="60" spans="1:30" s="9" customFormat="1" ht="15.75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10"/>
      <c r="AD60" s="10"/>
    </row>
    <row r="61" spans="1:30" ht="15.75" customHeight="1" x14ac:dyDescent="0.15">
      <c r="AC61" s="1"/>
      <c r="AD61" s="1"/>
    </row>
    <row r="62" spans="1:30" ht="15.75" customHeight="1" x14ac:dyDescent="0.15">
      <c r="AC62" s="1"/>
      <c r="AD62" s="1"/>
    </row>
    <row r="63" spans="1:30" ht="15.75" customHeight="1" x14ac:dyDescent="0.15">
      <c r="AC63" s="1"/>
      <c r="AD63" s="1"/>
    </row>
    <row r="64" spans="1:30" ht="15.75" customHeight="1" x14ac:dyDescent="0.15">
      <c r="AC64" s="1"/>
      <c r="AD64" s="1"/>
    </row>
    <row r="65" spans="29:30" ht="15.75" customHeight="1" x14ac:dyDescent="0.15">
      <c r="AC65" s="1"/>
      <c r="AD65" s="1"/>
    </row>
    <row r="66" spans="29:30" ht="15.75" customHeight="1" x14ac:dyDescent="0.15">
      <c r="AC66" s="1"/>
      <c r="AD66" s="1"/>
    </row>
    <row r="67" spans="29:30" ht="15.75" customHeight="1" x14ac:dyDescent="0.15">
      <c r="AC67" s="1"/>
      <c r="AD67" s="1"/>
    </row>
    <row r="68" spans="29:30" ht="15.75" customHeight="1" x14ac:dyDescent="0.15">
      <c r="AC68" s="1"/>
      <c r="AD68" s="1"/>
    </row>
    <row r="69" spans="29:30" ht="15.75" customHeight="1" x14ac:dyDescent="0.15">
      <c r="AC69" s="1"/>
      <c r="AD69" s="1"/>
    </row>
    <row r="70" spans="29:30" ht="15.75" customHeight="1" x14ac:dyDescent="0.15">
      <c r="AC70" s="1"/>
      <c r="AD70" s="1"/>
    </row>
    <row r="71" spans="29:30" ht="15.75" customHeight="1" x14ac:dyDescent="0.15">
      <c r="AC71" s="1"/>
      <c r="AD71" s="1"/>
    </row>
    <row r="72" spans="29:30" ht="15.75" customHeight="1" x14ac:dyDescent="0.15">
      <c r="AC72" s="1"/>
      <c r="AD72" s="1"/>
    </row>
    <row r="73" spans="29:30" ht="15.75" customHeight="1" x14ac:dyDescent="0.15">
      <c r="AC73" s="1"/>
      <c r="AD73" s="1"/>
    </row>
    <row r="74" spans="29:30" ht="15.75" customHeight="1" x14ac:dyDescent="0.15">
      <c r="AC74" s="1"/>
      <c r="AD74" s="1"/>
    </row>
    <row r="75" spans="29:30" ht="15.75" customHeight="1" x14ac:dyDescent="0.15">
      <c r="AC75" s="1"/>
      <c r="AD75" s="1"/>
    </row>
    <row r="76" spans="29:30" ht="15.75" customHeight="1" x14ac:dyDescent="0.15">
      <c r="AC76" s="1"/>
      <c r="AD76" s="1"/>
    </row>
    <row r="77" spans="29:30" ht="15.75" customHeight="1" x14ac:dyDescent="0.15">
      <c r="AC77" s="1"/>
      <c r="AD77" s="1"/>
    </row>
    <row r="78" spans="29:30" ht="15.75" customHeight="1" x14ac:dyDescent="0.15">
      <c r="AC78" s="1"/>
      <c r="AD78" s="1"/>
    </row>
    <row r="79" spans="29:30" ht="15.75" customHeight="1" x14ac:dyDescent="0.15">
      <c r="AC79" s="1"/>
      <c r="AD79" s="1"/>
    </row>
    <row r="80" spans="29:30" ht="15.75" customHeight="1" x14ac:dyDescent="0.15">
      <c r="AC80" s="1"/>
      <c r="AD80" s="1"/>
    </row>
    <row r="81" spans="29:30" ht="15.75" customHeight="1" x14ac:dyDescent="0.15">
      <c r="AC81" s="1"/>
      <c r="AD81" s="1"/>
    </row>
    <row r="82" spans="29:30" ht="15.75" customHeight="1" x14ac:dyDescent="0.15">
      <c r="AC82" s="1"/>
      <c r="AD82" s="1"/>
    </row>
    <row r="83" spans="29:30" ht="15.75" customHeight="1" x14ac:dyDescent="0.15">
      <c r="AC83" s="1"/>
      <c r="AD83" s="1"/>
    </row>
    <row r="84" spans="29:30" ht="15.75" customHeight="1" x14ac:dyDescent="0.15">
      <c r="AC84" s="1"/>
      <c r="AD84" s="1"/>
    </row>
    <row r="85" spans="29:30" ht="15.75" customHeight="1" x14ac:dyDescent="0.15">
      <c r="AC85" s="1"/>
      <c r="AD85" s="1"/>
    </row>
    <row r="86" spans="29:30" ht="15.75" customHeight="1" x14ac:dyDescent="0.15">
      <c r="AC86" s="1"/>
      <c r="AD86" s="1"/>
    </row>
    <row r="87" spans="29:30" ht="15.75" customHeight="1" x14ac:dyDescent="0.15">
      <c r="AC87" s="1"/>
      <c r="AD87" s="1"/>
    </row>
    <row r="88" spans="29:30" ht="15.75" customHeight="1" x14ac:dyDescent="0.15">
      <c r="AC88" s="1"/>
      <c r="AD88" s="1"/>
    </row>
    <row r="89" spans="29:30" ht="15.75" customHeight="1" x14ac:dyDescent="0.15">
      <c r="AC89" s="1"/>
      <c r="AD89" s="1"/>
    </row>
    <row r="90" spans="29:30" ht="15.75" customHeight="1" x14ac:dyDescent="0.15">
      <c r="AC90" s="1"/>
      <c r="AD90" s="1"/>
    </row>
    <row r="91" spans="29:30" ht="15.75" customHeight="1" x14ac:dyDescent="0.15">
      <c r="AC91" s="1"/>
      <c r="AD91" s="1"/>
    </row>
    <row r="92" spans="29:30" ht="15.75" customHeight="1" x14ac:dyDescent="0.15">
      <c r="AC92" s="1"/>
      <c r="AD92" s="1"/>
    </row>
    <row r="93" spans="29:30" ht="15.75" customHeight="1" x14ac:dyDescent="0.15">
      <c r="AC93" s="1"/>
      <c r="AD93" s="1"/>
    </row>
    <row r="94" spans="29:30" ht="15.75" customHeight="1" x14ac:dyDescent="0.15">
      <c r="AC94" s="1"/>
      <c r="AD94" s="1"/>
    </row>
    <row r="95" spans="29:30" ht="15.75" customHeight="1" x14ac:dyDescent="0.15">
      <c r="AC95" s="1"/>
      <c r="AD95" s="1"/>
    </row>
    <row r="96" spans="29:30" ht="15.75" customHeight="1" x14ac:dyDescent="0.15">
      <c r="AC96" s="1"/>
      <c r="AD96" s="1"/>
    </row>
    <row r="97" spans="29:30" ht="15.75" customHeight="1" x14ac:dyDescent="0.15">
      <c r="AC97" s="1"/>
      <c r="AD97" s="1"/>
    </row>
    <row r="98" spans="29:30" ht="15.75" customHeight="1" x14ac:dyDescent="0.15">
      <c r="AC98" s="1"/>
      <c r="AD98" s="1"/>
    </row>
    <row r="99" spans="29:30" ht="15.75" customHeight="1" x14ac:dyDescent="0.15">
      <c r="AC99" s="1"/>
      <c r="AD99" s="1"/>
    </row>
    <row r="100" spans="29:30" ht="15.75" customHeight="1" x14ac:dyDescent="0.15">
      <c r="AC100" s="1"/>
      <c r="AD100" s="1"/>
    </row>
    <row r="101" spans="29:30" ht="15.75" customHeight="1" x14ac:dyDescent="0.15">
      <c r="AC101" s="1"/>
      <c r="AD101" s="1"/>
    </row>
    <row r="102" spans="29:30" ht="15.75" customHeight="1" x14ac:dyDescent="0.15">
      <c r="AC102" s="1"/>
      <c r="AD102" s="1"/>
    </row>
    <row r="103" spans="29:30" ht="15.75" customHeight="1" x14ac:dyDescent="0.15">
      <c r="AC103" s="1"/>
      <c r="AD103" s="1"/>
    </row>
    <row r="104" spans="29:30" ht="15.75" customHeight="1" x14ac:dyDescent="0.15">
      <c r="AC104" s="1"/>
      <c r="AD104" s="1"/>
    </row>
    <row r="105" spans="29:30" ht="15.75" customHeight="1" x14ac:dyDescent="0.15">
      <c r="AC105" s="1"/>
      <c r="AD105" s="1"/>
    </row>
    <row r="106" spans="29:30" ht="15.75" customHeight="1" x14ac:dyDescent="0.15">
      <c r="AC106" s="1"/>
      <c r="AD106" s="1"/>
    </row>
    <row r="107" spans="29:30" ht="15.75" customHeight="1" x14ac:dyDescent="0.15">
      <c r="AC107" s="1"/>
      <c r="AD107" s="1"/>
    </row>
    <row r="108" spans="29:30" ht="15.75" customHeight="1" x14ac:dyDescent="0.15">
      <c r="AC108" s="1"/>
      <c r="AD108" s="1"/>
    </row>
    <row r="109" spans="29:30" ht="15.75" customHeight="1" x14ac:dyDescent="0.15">
      <c r="AC109" s="1"/>
      <c r="AD109" s="1"/>
    </row>
    <row r="110" spans="29:30" ht="15.75" customHeight="1" x14ac:dyDescent="0.15">
      <c r="AC110" s="1"/>
      <c r="AD110" s="1"/>
    </row>
    <row r="111" spans="29:30" ht="15.75" customHeight="1" x14ac:dyDescent="0.15">
      <c r="AC111" s="1"/>
      <c r="AD111" s="1"/>
    </row>
    <row r="112" spans="29:30" ht="15.75" customHeight="1" x14ac:dyDescent="0.15">
      <c r="AC112" s="1"/>
      <c r="AD112" s="1"/>
    </row>
    <row r="113" spans="29:30" ht="15.75" customHeight="1" x14ac:dyDescent="0.15">
      <c r="AC113" s="1"/>
      <c r="AD113" s="1"/>
    </row>
    <row r="114" spans="29:30" ht="15.75" customHeight="1" x14ac:dyDescent="0.15">
      <c r="AC114" s="1"/>
      <c r="AD114" s="1"/>
    </row>
    <row r="115" spans="29:30" ht="15.75" customHeight="1" x14ac:dyDescent="0.15">
      <c r="AC115" s="1"/>
      <c r="AD115" s="1"/>
    </row>
    <row r="116" spans="29:30" ht="15.75" customHeight="1" x14ac:dyDescent="0.15">
      <c r="AC116" s="1"/>
      <c r="AD116" s="1"/>
    </row>
    <row r="117" spans="29:30" ht="15.75" customHeight="1" x14ac:dyDescent="0.15">
      <c r="AC117" s="1"/>
      <c r="AD117" s="1"/>
    </row>
    <row r="118" spans="29:30" ht="15.75" customHeight="1" x14ac:dyDescent="0.15">
      <c r="AC118" s="1"/>
      <c r="AD118" s="1"/>
    </row>
    <row r="119" spans="29:30" ht="15.75" customHeight="1" x14ac:dyDescent="0.15">
      <c r="AC119" s="1"/>
      <c r="AD119" s="1"/>
    </row>
    <row r="120" spans="29:30" ht="15.75" customHeight="1" x14ac:dyDescent="0.15">
      <c r="AC120" s="1"/>
      <c r="AD120" s="1"/>
    </row>
    <row r="121" spans="29:30" ht="15.75" customHeight="1" x14ac:dyDescent="0.15">
      <c r="AC121" s="1"/>
      <c r="AD121" s="1"/>
    </row>
    <row r="122" spans="29:30" ht="15.75" customHeight="1" x14ac:dyDescent="0.15">
      <c r="AC122" s="1"/>
      <c r="AD122" s="1"/>
    </row>
    <row r="123" spans="29:30" ht="15.75" customHeight="1" x14ac:dyDescent="0.15">
      <c r="AC123" s="1"/>
      <c r="AD123" s="1"/>
    </row>
    <row r="124" spans="29:30" ht="15.75" customHeight="1" x14ac:dyDescent="0.15">
      <c r="AC124" s="1"/>
      <c r="AD124" s="1"/>
    </row>
    <row r="125" spans="29:30" ht="15.75" customHeight="1" x14ac:dyDescent="0.15">
      <c r="AC125" s="1"/>
      <c r="AD125" s="1"/>
    </row>
    <row r="126" spans="29:30" ht="15.75" customHeight="1" x14ac:dyDescent="0.15">
      <c r="AC126" s="1"/>
      <c r="AD126" s="1"/>
    </row>
    <row r="127" spans="29:30" ht="15.75" customHeight="1" x14ac:dyDescent="0.15">
      <c r="AC127" s="1"/>
      <c r="AD127" s="1"/>
    </row>
    <row r="128" spans="29:30" ht="15.75" customHeight="1" x14ac:dyDescent="0.15">
      <c r="AC128" s="1"/>
      <c r="AD128" s="1"/>
    </row>
    <row r="129" spans="29:30" ht="15.75" customHeight="1" x14ac:dyDescent="0.15">
      <c r="AC129" s="1"/>
      <c r="AD129" s="1"/>
    </row>
    <row r="130" spans="29:30" ht="15.75" customHeight="1" x14ac:dyDescent="0.15">
      <c r="AC130" s="1"/>
      <c r="AD130" s="1"/>
    </row>
    <row r="131" spans="29:30" ht="15.75" customHeight="1" x14ac:dyDescent="0.15">
      <c r="AC131" s="1"/>
      <c r="AD131" s="1"/>
    </row>
    <row r="132" spans="29:30" ht="15.75" customHeight="1" x14ac:dyDescent="0.15">
      <c r="AC132" s="1"/>
      <c r="AD132" s="1"/>
    </row>
    <row r="133" spans="29:30" ht="15.75" customHeight="1" x14ac:dyDescent="0.15">
      <c r="AC133" s="1"/>
      <c r="AD133" s="1"/>
    </row>
    <row r="134" spans="29:30" ht="15.75" customHeight="1" x14ac:dyDescent="0.15">
      <c r="AC134" s="1"/>
      <c r="AD134" s="1"/>
    </row>
    <row r="135" spans="29:30" ht="15.75" customHeight="1" x14ac:dyDescent="0.15">
      <c r="AC135" s="1"/>
      <c r="AD135" s="1"/>
    </row>
    <row r="136" spans="29:30" ht="15.75" customHeight="1" x14ac:dyDescent="0.15">
      <c r="AC136" s="1"/>
      <c r="AD136" s="1"/>
    </row>
    <row r="137" spans="29:30" ht="15.75" customHeight="1" x14ac:dyDescent="0.15">
      <c r="AC137" s="1"/>
      <c r="AD137" s="1"/>
    </row>
    <row r="138" spans="29:30" ht="15.75" customHeight="1" x14ac:dyDescent="0.15">
      <c r="AC138" s="1"/>
      <c r="AD138" s="1"/>
    </row>
    <row r="139" spans="29:30" ht="15.75" customHeight="1" x14ac:dyDescent="0.15">
      <c r="AC139" s="1"/>
      <c r="AD139" s="1"/>
    </row>
    <row r="140" spans="29:30" ht="15.75" customHeight="1" x14ac:dyDescent="0.15">
      <c r="AC140" s="1"/>
      <c r="AD140" s="1"/>
    </row>
    <row r="141" spans="29:30" ht="15.75" customHeight="1" x14ac:dyDescent="0.15">
      <c r="AC141" s="1"/>
      <c r="AD141" s="1"/>
    </row>
    <row r="142" spans="29:30" ht="15.75" customHeight="1" x14ac:dyDescent="0.15">
      <c r="AC142" s="1"/>
      <c r="AD142" s="1"/>
    </row>
    <row r="143" spans="29:30" ht="15.75" customHeight="1" x14ac:dyDescent="0.15">
      <c r="AC143" s="1"/>
      <c r="AD143" s="1"/>
    </row>
    <row r="144" spans="29:30" ht="15.75" customHeight="1" x14ac:dyDescent="0.15">
      <c r="AC144" s="1"/>
      <c r="AD144" s="1"/>
    </row>
    <row r="145" spans="29:30" ht="15.75" customHeight="1" x14ac:dyDescent="0.15">
      <c r="AC145" s="1"/>
      <c r="AD145" s="1"/>
    </row>
    <row r="146" spans="29:30" ht="15.75" customHeight="1" x14ac:dyDescent="0.15">
      <c r="AC146" s="1"/>
      <c r="AD146" s="1"/>
    </row>
    <row r="147" spans="29:30" ht="15.75" customHeight="1" x14ac:dyDescent="0.15">
      <c r="AC147" s="1"/>
      <c r="AD147" s="1"/>
    </row>
    <row r="148" spans="29:30" ht="15.75" customHeight="1" x14ac:dyDescent="0.15">
      <c r="AC148" s="1"/>
      <c r="AD148" s="1"/>
    </row>
    <row r="149" spans="29:30" ht="15.75" customHeight="1" x14ac:dyDescent="0.15">
      <c r="AC149" s="1"/>
      <c r="AD149" s="1"/>
    </row>
    <row r="150" spans="29:30" ht="15.75" customHeight="1" x14ac:dyDescent="0.15">
      <c r="AC150" s="1"/>
      <c r="AD150" s="1"/>
    </row>
    <row r="151" spans="29:30" ht="15.75" customHeight="1" x14ac:dyDescent="0.15">
      <c r="AC151" s="1"/>
      <c r="AD151" s="1"/>
    </row>
    <row r="152" spans="29:30" ht="15.75" customHeight="1" x14ac:dyDescent="0.15">
      <c r="AC152" s="1"/>
      <c r="AD152" s="1"/>
    </row>
    <row r="153" spans="29:30" ht="15.75" customHeight="1" x14ac:dyDescent="0.15">
      <c r="AC153" s="1"/>
      <c r="AD153" s="1"/>
    </row>
    <row r="154" spans="29:30" ht="15.75" customHeight="1" x14ac:dyDescent="0.15">
      <c r="AC154" s="1"/>
      <c r="AD154" s="1"/>
    </row>
    <row r="155" spans="29:30" ht="15.75" customHeight="1" x14ac:dyDescent="0.15">
      <c r="AC155" s="1"/>
      <c r="AD155" s="1"/>
    </row>
    <row r="156" spans="29:30" ht="15.75" customHeight="1" x14ac:dyDescent="0.15">
      <c r="AC156" s="1"/>
      <c r="AD156" s="1"/>
    </row>
    <row r="157" spans="29:30" ht="15.75" customHeight="1" x14ac:dyDescent="0.15">
      <c r="AC157" s="1"/>
      <c r="AD157" s="1"/>
    </row>
    <row r="158" spans="29:30" ht="15.75" customHeight="1" x14ac:dyDescent="0.15">
      <c r="AC158" s="1"/>
      <c r="AD158" s="1"/>
    </row>
    <row r="159" spans="29:30" ht="15.75" customHeight="1" x14ac:dyDescent="0.15">
      <c r="AC159" s="1"/>
      <c r="AD159" s="1"/>
    </row>
    <row r="160" spans="29:30" ht="15.75" customHeight="1" x14ac:dyDescent="0.15">
      <c r="AC160" s="1"/>
      <c r="AD160" s="1"/>
    </row>
    <row r="161" spans="29:30" ht="15.75" customHeight="1" x14ac:dyDescent="0.15">
      <c r="AC161" s="1"/>
      <c r="AD161" s="1"/>
    </row>
    <row r="162" spans="29:30" ht="15.75" customHeight="1" x14ac:dyDescent="0.15">
      <c r="AC162" s="1"/>
      <c r="AD162" s="1"/>
    </row>
    <row r="163" spans="29:30" ht="15.75" customHeight="1" x14ac:dyDescent="0.15">
      <c r="AC163" s="1"/>
      <c r="AD163" s="1"/>
    </row>
    <row r="164" spans="29:30" ht="15.75" customHeight="1" x14ac:dyDescent="0.15">
      <c r="AC164" s="1"/>
      <c r="AD164" s="1"/>
    </row>
    <row r="165" spans="29:30" ht="15.75" customHeight="1" x14ac:dyDescent="0.15">
      <c r="AC165" s="1"/>
      <c r="AD165" s="1"/>
    </row>
    <row r="166" spans="29:30" ht="15.75" customHeight="1" x14ac:dyDescent="0.15">
      <c r="AC166" s="1"/>
      <c r="AD166" s="1"/>
    </row>
    <row r="167" spans="29:30" ht="15.75" customHeight="1" x14ac:dyDescent="0.15">
      <c r="AC167" s="1"/>
      <c r="AD167" s="1"/>
    </row>
    <row r="168" spans="29:30" ht="15.75" customHeight="1" x14ac:dyDescent="0.15">
      <c r="AC168" s="1"/>
      <c r="AD168" s="1"/>
    </row>
    <row r="169" spans="29:30" ht="15.75" customHeight="1" x14ac:dyDescent="0.15">
      <c r="AC169" s="1"/>
      <c r="AD169" s="1"/>
    </row>
    <row r="170" spans="29:30" ht="15.75" customHeight="1" x14ac:dyDescent="0.15">
      <c r="AC170" s="1"/>
      <c r="AD170" s="1"/>
    </row>
    <row r="171" spans="29:30" ht="15.75" customHeight="1" x14ac:dyDescent="0.15">
      <c r="AC171" s="1"/>
      <c r="AD171" s="1"/>
    </row>
    <row r="172" spans="29:30" ht="15.75" customHeight="1" x14ac:dyDescent="0.15">
      <c r="AC172" s="1"/>
      <c r="AD172" s="1"/>
    </row>
    <row r="173" spans="29:30" ht="15.75" customHeight="1" x14ac:dyDescent="0.15">
      <c r="AC173" s="1"/>
      <c r="AD173" s="1"/>
    </row>
    <row r="174" spans="29:30" ht="15.75" customHeight="1" x14ac:dyDescent="0.15">
      <c r="AC174" s="1"/>
      <c r="AD174" s="1"/>
    </row>
    <row r="175" spans="29:30" ht="15.75" customHeight="1" x14ac:dyDescent="0.15">
      <c r="AC175" s="1"/>
      <c r="AD175" s="1"/>
    </row>
    <row r="176" spans="29:30" ht="15.75" customHeight="1" x14ac:dyDescent="0.15">
      <c r="AC176" s="1"/>
      <c r="AD176" s="1"/>
    </row>
    <row r="177" spans="29:30" ht="15.75" customHeight="1" x14ac:dyDescent="0.15">
      <c r="AC177" s="1"/>
      <c r="AD177" s="1"/>
    </row>
    <row r="178" spans="29:30" ht="15.75" customHeight="1" x14ac:dyDescent="0.15">
      <c r="AC178" s="1"/>
      <c r="AD178" s="1"/>
    </row>
    <row r="179" spans="29:30" ht="15.75" customHeight="1" x14ac:dyDescent="0.15">
      <c r="AC179" s="1"/>
      <c r="AD179" s="1"/>
    </row>
    <row r="180" spans="29:30" ht="15.75" customHeight="1" x14ac:dyDescent="0.15">
      <c r="AC180" s="1"/>
      <c r="AD180" s="1"/>
    </row>
    <row r="181" spans="29:30" ht="15.75" customHeight="1" x14ac:dyDescent="0.15">
      <c r="AC181" s="1"/>
      <c r="AD181" s="1"/>
    </row>
    <row r="182" spans="29:30" ht="15.75" customHeight="1" x14ac:dyDescent="0.15">
      <c r="AC182" s="1"/>
      <c r="AD182" s="1"/>
    </row>
    <row r="183" spans="29:30" ht="15.75" customHeight="1" x14ac:dyDescent="0.15">
      <c r="AC183" s="1"/>
      <c r="AD183" s="1"/>
    </row>
    <row r="184" spans="29:30" ht="15.75" customHeight="1" x14ac:dyDescent="0.15">
      <c r="AC184" s="1"/>
      <c r="AD184" s="1"/>
    </row>
    <row r="185" spans="29:30" ht="15.75" customHeight="1" x14ac:dyDescent="0.15">
      <c r="AC185" s="1"/>
      <c r="AD185" s="1"/>
    </row>
    <row r="186" spans="29:30" ht="15.75" customHeight="1" x14ac:dyDescent="0.15">
      <c r="AC186" s="1"/>
      <c r="AD186" s="1"/>
    </row>
    <row r="187" spans="29:30" ht="15.75" customHeight="1" x14ac:dyDescent="0.15">
      <c r="AC187" s="1"/>
      <c r="AD187" s="1"/>
    </row>
    <row r="188" spans="29:30" ht="15.75" customHeight="1" x14ac:dyDescent="0.15">
      <c r="AC188" s="1"/>
      <c r="AD188" s="1"/>
    </row>
    <row r="189" spans="29:30" ht="15.75" customHeight="1" x14ac:dyDescent="0.15">
      <c r="AC189" s="1"/>
      <c r="AD189" s="1"/>
    </row>
    <row r="190" spans="29:30" ht="15.75" customHeight="1" x14ac:dyDescent="0.15">
      <c r="AC190" s="1"/>
      <c r="AD190" s="1"/>
    </row>
    <row r="191" spans="29:30" ht="15.75" customHeight="1" x14ac:dyDescent="0.15">
      <c r="AC191" s="1"/>
      <c r="AD191" s="1"/>
    </row>
    <row r="192" spans="29:30" ht="15.75" customHeight="1" x14ac:dyDescent="0.15">
      <c r="AC192" s="1"/>
      <c r="AD192" s="1"/>
    </row>
    <row r="193" spans="29:30" ht="15.75" customHeight="1" x14ac:dyDescent="0.15">
      <c r="AC193" s="1"/>
      <c r="AD193" s="1"/>
    </row>
    <row r="194" spans="29:30" ht="15.75" customHeight="1" x14ac:dyDescent="0.15">
      <c r="AC194" s="1"/>
      <c r="AD194" s="1"/>
    </row>
    <row r="195" spans="29:30" ht="15.75" customHeight="1" x14ac:dyDescent="0.15">
      <c r="AC195" s="1"/>
      <c r="AD195" s="1"/>
    </row>
    <row r="196" spans="29:30" ht="15.75" customHeight="1" x14ac:dyDescent="0.15">
      <c r="AC196" s="1"/>
      <c r="AD196" s="1"/>
    </row>
    <row r="197" spans="29:30" ht="15.75" customHeight="1" x14ac:dyDescent="0.15">
      <c r="AC197" s="1"/>
      <c r="AD197" s="1"/>
    </row>
    <row r="198" spans="29:30" ht="15.75" customHeight="1" x14ac:dyDescent="0.15">
      <c r="AC198" s="1"/>
      <c r="AD198" s="1"/>
    </row>
    <row r="199" spans="29:30" ht="15.75" customHeight="1" x14ac:dyDescent="0.15">
      <c r="AC199" s="1"/>
      <c r="AD199" s="1"/>
    </row>
    <row r="200" spans="29:30" ht="15.75" customHeight="1" x14ac:dyDescent="0.15">
      <c r="AC200" s="1"/>
      <c r="AD200" s="1"/>
    </row>
    <row r="201" spans="29:30" ht="15.75" customHeight="1" x14ac:dyDescent="0.15">
      <c r="AC201" s="1"/>
      <c r="AD201" s="1"/>
    </row>
    <row r="202" spans="29:30" ht="15.75" customHeight="1" x14ac:dyDescent="0.15">
      <c r="AC202" s="1"/>
      <c r="AD202" s="1"/>
    </row>
    <row r="203" spans="29:30" ht="15.75" customHeight="1" x14ac:dyDescent="0.15">
      <c r="AC203" s="1"/>
      <c r="AD203" s="1"/>
    </row>
    <row r="204" spans="29:30" ht="15.75" customHeight="1" x14ac:dyDescent="0.15">
      <c r="AC204" s="1"/>
      <c r="AD204" s="1"/>
    </row>
    <row r="205" spans="29:30" ht="15.75" customHeight="1" x14ac:dyDescent="0.15">
      <c r="AC205" s="1"/>
      <c r="AD205" s="1"/>
    </row>
    <row r="206" spans="29:30" ht="15.75" customHeight="1" x14ac:dyDescent="0.15">
      <c r="AC206" s="1"/>
      <c r="AD206" s="1"/>
    </row>
    <row r="207" spans="29:30" ht="15.75" customHeight="1" x14ac:dyDescent="0.15">
      <c r="AC207" s="1"/>
      <c r="AD207" s="1"/>
    </row>
    <row r="208" spans="29:30" ht="15.75" customHeight="1" x14ac:dyDescent="0.15">
      <c r="AC208" s="1"/>
      <c r="AD208" s="1"/>
    </row>
    <row r="209" spans="29:30" ht="15.75" customHeight="1" x14ac:dyDescent="0.15">
      <c r="AC209" s="1"/>
      <c r="AD209" s="1"/>
    </row>
    <row r="210" spans="29:30" ht="15.75" customHeight="1" x14ac:dyDescent="0.15">
      <c r="AC210" s="1"/>
      <c r="AD210" s="1"/>
    </row>
    <row r="211" spans="29:30" ht="15.75" customHeight="1" x14ac:dyDescent="0.15">
      <c r="AC211" s="1"/>
      <c r="AD211" s="1"/>
    </row>
    <row r="212" spans="29:30" ht="15.75" customHeight="1" x14ac:dyDescent="0.15">
      <c r="AC212" s="1"/>
      <c r="AD212" s="1"/>
    </row>
    <row r="213" spans="29:30" ht="15.75" customHeight="1" x14ac:dyDescent="0.15">
      <c r="AC213" s="1"/>
      <c r="AD213" s="1"/>
    </row>
    <row r="214" spans="29:30" ht="15.75" customHeight="1" x14ac:dyDescent="0.15">
      <c r="AC214" s="1"/>
      <c r="AD214" s="1"/>
    </row>
    <row r="215" spans="29:30" ht="15.75" customHeight="1" x14ac:dyDescent="0.15">
      <c r="AC215" s="1"/>
      <c r="AD215" s="1"/>
    </row>
    <row r="216" spans="29:30" ht="15.75" customHeight="1" x14ac:dyDescent="0.15">
      <c r="AC216" s="1"/>
      <c r="AD216" s="1"/>
    </row>
    <row r="217" spans="29:30" ht="15.75" customHeight="1" x14ac:dyDescent="0.15">
      <c r="AC217" s="1"/>
      <c r="AD217" s="1"/>
    </row>
    <row r="218" spans="29:30" ht="15.75" customHeight="1" x14ac:dyDescent="0.15">
      <c r="AC218" s="1"/>
      <c r="AD218" s="1"/>
    </row>
    <row r="219" spans="29:30" ht="15.75" customHeight="1" x14ac:dyDescent="0.15">
      <c r="AC219" s="1"/>
      <c r="AD219" s="1"/>
    </row>
    <row r="220" spans="29:30" ht="15.75" customHeight="1" x14ac:dyDescent="0.15">
      <c r="AC220" s="1"/>
      <c r="AD220" s="1"/>
    </row>
    <row r="221" spans="29:30" ht="15.75" customHeight="1" x14ac:dyDescent="0.15">
      <c r="AC221" s="1"/>
      <c r="AD221" s="1"/>
    </row>
    <row r="222" spans="29:30" ht="15.75" customHeight="1" x14ac:dyDescent="0.15">
      <c r="AC222" s="1"/>
      <c r="AD222" s="1"/>
    </row>
    <row r="223" spans="29:30" ht="15.75" customHeight="1" x14ac:dyDescent="0.15">
      <c r="AC223" s="1"/>
      <c r="AD223" s="1"/>
    </row>
    <row r="224" spans="29:30" ht="15.75" customHeight="1" x14ac:dyDescent="0.15">
      <c r="AC224" s="1"/>
      <c r="AD224" s="1"/>
    </row>
    <row r="225" spans="29:30" ht="15.75" customHeight="1" x14ac:dyDescent="0.15">
      <c r="AC225" s="1"/>
      <c r="AD225" s="1"/>
    </row>
    <row r="226" spans="29:30" ht="15.75" customHeight="1" x14ac:dyDescent="0.15">
      <c r="AC226" s="1"/>
      <c r="AD226" s="1"/>
    </row>
    <row r="227" spans="29:30" ht="15.75" customHeight="1" x14ac:dyDescent="0.15">
      <c r="AC227" s="1"/>
      <c r="AD227" s="1"/>
    </row>
    <row r="228" spans="29:30" ht="15.75" customHeight="1" x14ac:dyDescent="0.15">
      <c r="AC228" s="1"/>
      <c r="AD228" s="1"/>
    </row>
    <row r="229" spans="29:30" ht="15.75" customHeight="1" x14ac:dyDescent="0.15">
      <c r="AC229" s="1"/>
      <c r="AD229" s="1"/>
    </row>
    <row r="230" spans="29:30" ht="15.75" customHeight="1" x14ac:dyDescent="0.15">
      <c r="AC230" s="1"/>
      <c r="AD230" s="1"/>
    </row>
    <row r="231" spans="29:30" ht="15.75" customHeight="1" x14ac:dyDescent="0.15">
      <c r="AC231" s="1"/>
      <c r="AD231" s="1"/>
    </row>
    <row r="232" spans="29:30" ht="15.75" customHeight="1" x14ac:dyDescent="0.15">
      <c r="AC232" s="1"/>
      <c r="AD232" s="1"/>
    </row>
    <row r="233" spans="29:30" ht="15.75" customHeight="1" x14ac:dyDescent="0.15">
      <c r="AC233" s="1"/>
      <c r="AD233" s="1"/>
    </row>
    <row r="234" spans="29:30" ht="15.75" customHeight="1" x14ac:dyDescent="0.15">
      <c r="AC234" s="1"/>
      <c r="AD234" s="1"/>
    </row>
    <row r="235" spans="29:30" ht="15.75" customHeight="1" x14ac:dyDescent="0.15">
      <c r="AC235" s="1"/>
      <c r="AD235" s="1"/>
    </row>
    <row r="236" spans="29:30" ht="15.75" customHeight="1" x14ac:dyDescent="0.15">
      <c r="AC236" s="1"/>
      <c r="AD236" s="1"/>
    </row>
    <row r="237" spans="29:30" ht="15.75" customHeight="1" x14ac:dyDescent="0.15">
      <c r="AC237" s="1"/>
      <c r="AD237" s="1"/>
    </row>
    <row r="238" spans="29:30" ht="15.75" customHeight="1" x14ac:dyDescent="0.15">
      <c r="AC238" s="1"/>
      <c r="AD238" s="1"/>
    </row>
    <row r="239" spans="29:30" ht="15.75" customHeight="1" x14ac:dyDescent="0.15">
      <c r="AC239" s="1"/>
      <c r="AD239" s="1"/>
    </row>
    <row r="240" spans="29:30" ht="15.75" customHeight="1" x14ac:dyDescent="0.15">
      <c r="AC240" s="1"/>
      <c r="AD240" s="1"/>
    </row>
    <row r="241" spans="29:30" ht="15.75" customHeight="1" x14ac:dyDescent="0.15">
      <c r="AC241" s="1"/>
      <c r="AD241" s="1"/>
    </row>
    <row r="242" spans="29:30" ht="15.75" customHeight="1" x14ac:dyDescent="0.15">
      <c r="AC242" s="1"/>
      <c r="AD242" s="1"/>
    </row>
    <row r="243" spans="29:30" ht="15.75" customHeight="1" x14ac:dyDescent="0.15">
      <c r="AC243" s="1"/>
      <c r="AD243" s="1"/>
    </row>
    <row r="244" spans="29:30" ht="15.75" customHeight="1" x14ac:dyDescent="0.15">
      <c r="AC244" s="1"/>
      <c r="AD244" s="1"/>
    </row>
    <row r="245" spans="29:30" ht="15.75" customHeight="1" x14ac:dyDescent="0.15">
      <c r="AC245" s="1"/>
      <c r="AD245" s="1"/>
    </row>
    <row r="246" spans="29:30" ht="15.75" customHeight="1" x14ac:dyDescent="0.15">
      <c r="AC246" s="1"/>
      <c r="AD246" s="1"/>
    </row>
    <row r="247" spans="29:30" ht="15.75" customHeight="1" x14ac:dyDescent="0.15">
      <c r="AC247" s="1"/>
      <c r="AD247" s="1"/>
    </row>
    <row r="248" spans="29:30" ht="15.75" customHeight="1" x14ac:dyDescent="0.15">
      <c r="AC248" s="1"/>
      <c r="AD248" s="1"/>
    </row>
    <row r="249" spans="29:30" ht="15.75" customHeight="1" x14ac:dyDescent="0.15">
      <c r="AC249" s="1"/>
      <c r="AD249" s="1"/>
    </row>
    <row r="250" spans="29:30" ht="15.75" customHeight="1" x14ac:dyDescent="0.15">
      <c r="AC250" s="1"/>
      <c r="AD250" s="1"/>
    </row>
    <row r="251" spans="29:30" ht="15.75" customHeight="1" x14ac:dyDescent="0.15">
      <c r="AC251" s="1"/>
      <c r="AD251" s="1"/>
    </row>
    <row r="252" spans="29:30" ht="15.75" customHeight="1" x14ac:dyDescent="0.15">
      <c r="AC252" s="1"/>
      <c r="AD252" s="1"/>
    </row>
    <row r="253" spans="29:30" ht="15.75" customHeight="1" x14ac:dyDescent="0.15">
      <c r="AC253" s="1"/>
      <c r="AD253" s="1"/>
    </row>
    <row r="254" spans="29:30" ht="15.75" customHeight="1" x14ac:dyDescent="0.15">
      <c r="AC254" s="1"/>
      <c r="AD254" s="1"/>
    </row>
    <row r="255" spans="29:30" ht="15.75" customHeight="1" x14ac:dyDescent="0.15">
      <c r="AC255" s="1"/>
      <c r="AD255" s="1"/>
    </row>
    <row r="256" spans="29:30" ht="15.75" customHeight="1" x14ac:dyDescent="0.15">
      <c r="AC256" s="1"/>
      <c r="AD256" s="1"/>
    </row>
    <row r="257" spans="29:30" ht="15.75" customHeight="1" x14ac:dyDescent="0.15">
      <c r="AC257" s="1"/>
      <c r="AD257" s="1"/>
    </row>
    <row r="258" spans="29:30" ht="15.75" customHeight="1" x14ac:dyDescent="0.15">
      <c r="AC258" s="1"/>
      <c r="AD258" s="1"/>
    </row>
    <row r="259" spans="29:30" ht="15.75" customHeight="1" x14ac:dyDescent="0.15">
      <c r="AC259" s="1"/>
      <c r="AD259" s="1"/>
    </row>
    <row r="260" spans="29:30" ht="15.75" customHeight="1" x14ac:dyDescent="0.15">
      <c r="AC260" s="1"/>
      <c r="AD260" s="1"/>
    </row>
    <row r="261" spans="29:30" ht="15.75" customHeight="1" x14ac:dyDescent="0.15">
      <c r="AC261" s="1"/>
      <c r="AD261" s="1"/>
    </row>
    <row r="262" spans="29:30" ht="15.75" customHeight="1" x14ac:dyDescent="0.15">
      <c r="AC262" s="1"/>
      <c r="AD262" s="1"/>
    </row>
    <row r="263" spans="29:30" ht="15.75" customHeight="1" x14ac:dyDescent="0.15">
      <c r="AC263" s="1"/>
      <c r="AD263" s="1"/>
    </row>
    <row r="264" spans="29:30" ht="15.75" customHeight="1" x14ac:dyDescent="0.15">
      <c r="AC264" s="1"/>
      <c r="AD264" s="1"/>
    </row>
    <row r="265" spans="29:30" ht="15.75" customHeight="1" x14ac:dyDescent="0.15">
      <c r="AC265" s="1"/>
      <c r="AD265" s="1"/>
    </row>
    <row r="266" spans="29:30" ht="15.75" customHeight="1" x14ac:dyDescent="0.15">
      <c r="AC266" s="1"/>
      <c r="AD266" s="1"/>
    </row>
    <row r="267" spans="29:30" ht="15.75" customHeight="1" x14ac:dyDescent="0.15">
      <c r="AC267" s="1"/>
      <c r="AD267" s="1"/>
    </row>
    <row r="268" spans="29:30" ht="15.75" customHeight="1" x14ac:dyDescent="0.15">
      <c r="AC268" s="1"/>
      <c r="AD268" s="1"/>
    </row>
    <row r="269" spans="29:30" ht="15.75" customHeight="1" x14ac:dyDescent="0.15">
      <c r="AC269" s="1"/>
      <c r="AD269" s="1"/>
    </row>
    <row r="270" spans="29:30" ht="15.75" customHeight="1" x14ac:dyDescent="0.15">
      <c r="AC270" s="1"/>
      <c r="AD270" s="1"/>
    </row>
    <row r="271" spans="29:30" ht="15.75" customHeight="1" x14ac:dyDescent="0.15">
      <c r="AC271" s="1"/>
      <c r="AD271" s="1"/>
    </row>
    <row r="272" spans="29:30" ht="15.75" customHeight="1" x14ac:dyDescent="0.15">
      <c r="AC272" s="1"/>
      <c r="AD272" s="1"/>
    </row>
    <row r="273" spans="29:30" ht="15.75" customHeight="1" x14ac:dyDescent="0.15">
      <c r="AC273" s="1"/>
      <c r="AD273" s="1"/>
    </row>
    <row r="274" spans="29:30" ht="15.75" customHeight="1" x14ac:dyDescent="0.15">
      <c r="AC274" s="1"/>
      <c r="AD274" s="1"/>
    </row>
    <row r="275" spans="29:30" ht="15.75" customHeight="1" x14ac:dyDescent="0.15">
      <c r="AC275" s="1"/>
      <c r="AD275" s="1"/>
    </row>
    <row r="276" spans="29:30" ht="15.75" customHeight="1" x14ac:dyDescent="0.15">
      <c r="AC276" s="1"/>
      <c r="AD276" s="1"/>
    </row>
    <row r="277" spans="29:30" ht="15.75" customHeight="1" x14ac:dyDescent="0.15">
      <c r="AC277" s="1"/>
      <c r="AD277" s="1"/>
    </row>
    <row r="278" spans="29:30" ht="15.75" customHeight="1" x14ac:dyDescent="0.15">
      <c r="AC278" s="1"/>
      <c r="AD278" s="1"/>
    </row>
    <row r="279" spans="29:30" ht="15.75" customHeight="1" x14ac:dyDescent="0.15">
      <c r="AC279" s="1"/>
      <c r="AD279" s="1"/>
    </row>
    <row r="280" spans="29:30" ht="15.75" customHeight="1" x14ac:dyDescent="0.15">
      <c r="AC280" s="1"/>
      <c r="AD280" s="1"/>
    </row>
    <row r="281" spans="29:30" ht="15.75" customHeight="1" x14ac:dyDescent="0.15">
      <c r="AC281" s="1"/>
      <c r="AD281" s="1"/>
    </row>
    <row r="282" spans="29:30" ht="15.75" customHeight="1" x14ac:dyDescent="0.15">
      <c r="AC282" s="1"/>
      <c r="AD282" s="1"/>
    </row>
    <row r="283" spans="29:30" ht="15.75" customHeight="1" x14ac:dyDescent="0.15">
      <c r="AC283" s="1"/>
      <c r="AD283" s="1"/>
    </row>
    <row r="284" spans="29:30" ht="15.75" customHeight="1" x14ac:dyDescent="0.15">
      <c r="AC284" s="1"/>
      <c r="AD284" s="1"/>
    </row>
    <row r="285" spans="29:30" ht="15.75" customHeight="1" x14ac:dyDescent="0.15">
      <c r="AC285" s="1"/>
      <c r="AD285" s="1"/>
    </row>
    <row r="286" spans="29:30" ht="15.75" customHeight="1" x14ac:dyDescent="0.15">
      <c r="AC286" s="1"/>
      <c r="AD286" s="1"/>
    </row>
    <row r="287" spans="29:30" ht="15.75" customHeight="1" x14ac:dyDescent="0.15">
      <c r="AC287" s="1"/>
      <c r="AD287" s="1"/>
    </row>
    <row r="288" spans="29:30" ht="15.75" customHeight="1" x14ac:dyDescent="0.15">
      <c r="AC288" s="1"/>
      <c r="AD288" s="1"/>
    </row>
    <row r="289" spans="29:30" ht="15.75" customHeight="1" x14ac:dyDescent="0.15">
      <c r="AC289" s="1"/>
      <c r="AD289" s="1"/>
    </row>
    <row r="290" spans="29:30" ht="15.75" customHeight="1" x14ac:dyDescent="0.15">
      <c r="AC290" s="1"/>
      <c r="AD290" s="1"/>
    </row>
    <row r="291" spans="29:30" ht="15.75" customHeight="1" x14ac:dyDescent="0.15">
      <c r="AC291" s="1"/>
      <c r="AD291" s="1"/>
    </row>
    <row r="292" spans="29:30" ht="15.75" customHeight="1" x14ac:dyDescent="0.15">
      <c r="AC292" s="1"/>
      <c r="AD292" s="1"/>
    </row>
    <row r="293" spans="29:30" ht="15.75" customHeight="1" x14ac:dyDescent="0.15">
      <c r="AC293" s="1"/>
      <c r="AD293" s="1"/>
    </row>
    <row r="294" spans="29:30" ht="15.75" customHeight="1" x14ac:dyDescent="0.15">
      <c r="AC294" s="1"/>
      <c r="AD294" s="1"/>
    </row>
    <row r="295" spans="29:30" ht="15.75" customHeight="1" x14ac:dyDescent="0.15">
      <c r="AC295" s="1"/>
      <c r="AD295" s="1"/>
    </row>
    <row r="296" spans="29:30" ht="15.75" customHeight="1" x14ac:dyDescent="0.15">
      <c r="AC296" s="1"/>
      <c r="AD296" s="1"/>
    </row>
    <row r="297" spans="29:30" ht="15.75" customHeight="1" x14ac:dyDescent="0.15">
      <c r="AC297" s="1"/>
      <c r="AD297" s="1"/>
    </row>
    <row r="298" spans="29:30" ht="15.75" customHeight="1" x14ac:dyDescent="0.15">
      <c r="AC298" s="1"/>
      <c r="AD298" s="1"/>
    </row>
    <row r="299" spans="29:30" ht="15.75" customHeight="1" x14ac:dyDescent="0.15">
      <c r="AC299" s="1"/>
      <c r="AD299" s="1"/>
    </row>
    <row r="300" spans="29:30" ht="15.75" customHeight="1" x14ac:dyDescent="0.15">
      <c r="AC300" s="1"/>
      <c r="AD300" s="1"/>
    </row>
    <row r="301" spans="29:30" ht="15.75" customHeight="1" x14ac:dyDescent="0.15">
      <c r="AC301" s="1"/>
      <c r="AD301" s="1"/>
    </row>
    <row r="302" spans="29:30" ht="15.75" customHeight="1" x14ac:dyDescent="0.15">
      <c r="AC302" s="1"/>
      <c r="AD302" s="1"/>
    </row>
    <row r="303" spans="29:30" ht="15.75" customHeight="1" x14ac:dyDescent="0.15">
      <c r="AC303" s="1"/>
      <c r="AD303" s="1"/>
    </row>
    <row r="304" spans="29:30" ht="15.75" customHeight="1" x14ac:dyDescent="0.15">
      <c r="AC304" s="1"/>
      <c r="AD304" s="1"/>
    </row>
    <row r="305" spans="29:30" ht="15.75" customHeight="1" x14ac:dyDescent="0.15">
      <c r="AC305" s="1"/>
      <c r="AD305" s="1"/>
    </row>
    <row r="306" spans="29:30" ht="15.75" customHeight="1" x14ac:dyDescent="0.15">
      <c r="AC306" s="1"/>
      <c r="AD306" s="1"/>
    </row>
    <row r="307" spans="29:30" ht="15.75" customHeight="1" x14ac:dyDescent="0.15">
      <c r="AC307" s="1"/>
      <c r="AD307" s="1"/>
    </row>
    <row r="308" spans="29:30" ht="15.75" customHeight="1" x14ac:dyDescent="0.15">
      <c r="AC308" s="1"/>
      <c r="AD308" s="1"/>
    </row>
    <row r="309" spans="29:30" ht="15.75" customHeight="1" x14ac:dyDescent="0.15">
      <c r="AC309" s="1"/>
      <c r="AD309" s="1"/>
    </row>
    <row r="310" spans="29:30" ht="15.75" customHeight="1" x14ac:dyDescent="0.15">
      <c r="AC310" s="1"/>
      <c r="AD310" s="1"/>
    </row>
    <row r="311" spans="29:30" ht="15.75" customHeight="1" x14ac:dyDescent="0.15">
      <c r="AC311" s="1"/>
      <c r="AD311" s="1"/>
    </row>
    <row r="312" spans="29:30" ht="15.75" customHeight="1" x14ac:dyDescent="0.15">
      <c r="AC312" s="1"/>
      <c r="AD312" s="1"/>
    </row>
    <row r="313" spans="29:30" ht="15.75" customHeight="1" x14ac:dyDescent="0.15">
      <c r="AC313" s="1"/>
      <c r="AD313" s="1"/>
    </row>
    <row r="314" spans="29:30" ht="15.75" customHeight="1" x14ac:dyDescent="0.15">
      <c r="AC314" s="1"/>
      <c r="AD314" s="1"/>
    </row>
    <row r="315" spans="29:30" ht="15.75" customHeight="1" x14ac:dyDescent="0.15">
      <c r="AC315" s="1"/>
      <c r="AD315" s="1"/>
    </row>
    <row r="316" spans="29:30" ht="15.75" customHeight="1" x14ac:dyDescent="0.15">
      <c r="AC316" s="1"/>
      <c r="AD316" s="1"/>
    </row>
    <row r="317" spans="29:30" ht="15.75" customHeight="1" x14ac:dyDescent="0.15">
      <c r="AC317" s="1"/>
      <c r="AD317" s="1"/>
    </row>
    <row r="318" spans="29:30" ht="15.75" customHeight="1" x14ac:dyDescent="0.15">
      <c r="AC318" s="1"/>
      <c r="AD318" s="1"/>
    </row>
    <row r="319" spans="29:30" ht="15.75" customHeight="1" x14ac:dyDescent="0.15">
      <c r="AC319" s="1"/>
      <c r="AD319" s="1"/>
    </row>
    <row r="320" spans="29:30" ht="15.75" customHeight="1" x14ac:dyDescent="0.15">
      <c r="AC320" s="1"/>
      <c r="AD320" s="1"/>
    </row>
    <row r="321" spans="29:30" ht="15.75" customHeight="1" x14ac:dyDescent="0.15">
      <c r="AC321" s="1"/>
      <c r="AD321" s="1"/>
    </row>
    <row r="322" spans="29:30" ht="15.75" customHeight="1" x14ac:dyDescent="0.15">
      <c r="AC322" s="1"/>
      <c r="AD322" s="1"/>
    </row>
    <row r="323" spans="29:30" ht="15.75" customHeight="1" x14ac:dyDescent="0.15">
      <c r="AC323" s="1"/>
      <c r="AD323" s="1"/>
    </row>
    <row r="324" spans="29:30" ht="15.75" customHeight="1" x14ac:dyDescent="0.15">
      <c r="AC324" s="1"/>
      <c r="AD324" s="1"/>
    </row>
    <row r="325" spans="29:30" ht="15.75" customHeight="1" x14ac:dyDescent="0.15">
      <c r="AC325" s="1"/>
      <c r="AD325" s="1"/>
    </row>
    <row r="326" spans="29:30" ht="15.75" customHeight="1" x14ac:dyDescent="0.15">
      <c r="AC326" s="1"/>
      <c r="AD326" s="1"/>
    </row>
    <row r="327" spans="29:30" ht="15.75" customHeight="1" x14ac:dyDescent="0.15">
      <c r="AC327" s="1"/>
      <c r="AD327" s="1"/>
    </row>
    <row r="328" spans="29:30" ht="15.75" customHeight="1" x14ac:dyDescent="0.15">
      <c r="AC328" s="1"/>
      <c r="AD328" s="1"/>
    </row>
    <row r="329" spans="29:30" ht="15.75" customHeight="1" x14ac:dyDescent="0.15">
      <c r="AC329" s="1"/>
      <c r="AD329" s="1"/>
    </row>
    <row r="330" spans="29:30" ht="15.75" customHeight="1" x14ac:dyDescent="0.15">
      <c r="AC330" s="1"/>
      <c r="AD330" s="1"/>
    </row>
    <row r="331" spans="29:30" ht="15.75" customHeight="1" x14ac:dyDescent="0.15">
      <c r="AC331" s="1"/>
      <c r="AD331" s="1"/>
    </row>
    <row r="332" spans="29:30" ht="15.75" customHeight="1" x14ac:dyDescent="0.15">
      <c r="AC332" s="1"/>
      <c r="AD332" s="1"/>
    </row>
    <row r="333" spans="29:30" ht="15.75" customHeight="1" x14ac:dyDescent="0.15">
      <c r="AC333" s="1"/>
      <c r="AD333" s="1"/>
    </row>
    <row r="334" spans="29:30" ht="15.75" customHeight="1" x14ac:dyDescent="0.15">
      <c r="AC334" s="1"/>
      <c r="AD334" s="1"/>
    </row>
    <row r="335" spans="29:30" ht="15.75" customHeight="1" x14ac:dyDescent="0.15">
      <c r="AC335" s="1"/>
      <c r="AD335" s="1"/>
    </row>
    <row r="336" spans="29:30" ht="15.75" customHeight="1" x14ac:dyDescent="0.15">
      <c r="AC336" s="1"/>
      <c r="AD336" s="1"/>
    </row>
    <row r="337" spans="29:30" ht="15.75" customHeight="1" x14ac:dyDescent="0.15">
      <c r="AC337" s="1"/>
      <c r="AD337" s="1"/>
    </row>
    <row r="338" spans="29:30" ht="15.75" customHeight="1" x14ac:dyDescent="0.15">
      <c r="AC338" s="1"/>
      <c r="AD338" s="1"/>
    </row>
    <row r="339" spans="29:30" ht="15.75" customHeight="1" x14ac:dyDescent="0.15">
      <c r="AC339" s="1"/>
      <c r="AD339" s="1"/>
    </row>
    <row r="340" spans="29:30" ht="15.75" customHeight="1" x14ac:dyDescent="0.15">
      <c r="AC340" s="1"/>
      <c r="AD340" s="1"/>
    </row>
    <row r="341" spans="29:30" ht="15.75" customHeight="1" x14ac:dyDescent="0.15">
      <c r="AC341" s="1"/>
      <c r="AD341" s="1"/>
    </row>
    <row r="342" spans="29:30" ht="15.75" customHeight="1" x14ac:dyDescent="0.15">
      <c r="AC342" s="1"/>
      <c r="AD342" s="1"/>
    </row>
    <row r="343" spans="29:30" ht="15.75" customHeight="1" x14ac:dyDescent="0.15">
      <c r="AC343" s="1"/>
      <c r="AD343" s="1"/>
    </row>
    <row r="344" spans="29:30" ht="15.75" customHeight="1" x14ac:dyDescent="0.15">
      <c r="AC344" s="1"/>
      <c r="AD344" s="1"/>
    </row>
    <row r="345" spans="29:30" ht="15.75" customHeight="1" x14ac:dyDescent="0.15">
      <c r="AC345" s="1"/>
      <c r="AD345" s="1"/>
    </row>
    <row r="346" spans="29:30" ht="15.75" customHeight="1" x14ac:dyDescent="0.15">
      <c r="AC346" s="1"/>
      <c r="AD346" s="1"/>
    </row>
    <row r="347" spans="29:30" ht="15.75" customHeight="1" x14ac:dyDescent="0.15">
      <c r="AC347" s="1"/>
      <c r="AD347" s="1"/>
    </row>
    <row r="348" spans="29:30" ht="15.75" customHeight="1" x14ac:dyDescent="0.15">
      <c r="AC348" s="1"/>
      <c r="AD348" s="1"/>
    </row>
    <row r="349" spans="29:30" ht="15.75" customHeight="1" x14ac:dyDescent="0.15">
      <c r="AC349" s="1"/>
      <c r="AD349" s="1"/>
    </row>
    <row r="350" spans="29:30" ht="15.75" customHeight="1" x14ac:dyDescent="0.15">
      <c r="AC350" s="1"/>
      <c r="AD350" s="1"/>
    </row>
    <row r="351" spans="29:30" ht="15.75" customHeight="1" x14ac:dyDescent="0.15">
      <c r="AC351" s="1"/>
      <c r="AD351" s="1"/>
    </row>
    <row r="352" spans="29:30" ht="15.75" customHeight="1" x14ac:dyDescent="0.15">
      <c r="AC352" s="1"/>
      <c r="AD352" s="1"/>
    </row>
    <row r="353" spans="29:30" ht="15.75" customHeight="1" x14ac:dyDescent="0.15">
      <c r="AC353" s="1"/>
      <c r="AD353" s="1"/>
    </row>
    <row r="354" spans="29:30" ht="15.75" customHeight="1" x14ac:dyDescent="0.15">
      <c r="AC354" s="1"/>
      <c r="AD354" s="1"/>
    </row>
    <row r="355" spans="29:30" ht="15.75" customHeight="1" x14ac:dyDescent="0.15">
      <c r="AC355" s="1"/>
      <c r="AD355" s="1"/>
    </row>
    <row r="356" spans="29:30" ht="15.75" customHeight="1" x14ac:dyDescent="0.15">
      <c r="AC356" s="1"/>
      <c r="AD356" s="1"/>
    </row>
    <row r="357" spans="29:30" ht="15.75" customHeight="1" x14ac:dyDescent="0.15">
      <c r="AC357" s="1"/>
      <c r="AD357" s="1"/>
    </row>
    <row r="358" spans="29:30" ht="15.75" customHeight="1" x14ac:dyDescent="0.15">
      <c r="AC358" s="1"/>
      <c r="AD358" s="1"/>
    </row>
    <row r="359" spans="29:30" ht="15.75" customHeight="1" x14ac:dyDescent="0.15">
      <c r="AC359" s="1"/>
      <c r="AD359" s="1"/>
    </row>
    <row r="360" spans="29:30" ht="15.75" customHeight="1" x14ac:dyDescent="0.15">
      <c r="AC360" s="1"/>
      <c r="AD360" s="1"/>
    </row>
    <row r="361" spans="29:30" ht="15.75" customHeight="1" x14ac:dyDescent="0.15">
      <c r="AC361" s="1"/>
      <c r="AD361" s="1"/>
    </row>
    <row r="362" spans="29:30" ht="15.75" customHeight="1" x14ac:dyDescent="0.15">
      <c r="AC362" s="1"/>
      <c r="AD362" s="1"/>
    </row>
    <row r="363" spans="29:30" ht="15.75" customHeight="1" x14ac:dyDescent="0.15">
      <c r="AC363" s="1"/>
      <c r="AD363" s="1"/>
    </row>
    <row r="364" spans="29:30" ht="15.75" customHeight="1" x14ac:dyDescent="0.15">
      <c r="AC364" s="1"/>
      <c r="AD364" s="1"/>
    </row>
    <row r="365" spans="29:30" ht="15.75" customHeight="1" x14ac:dyDescent="0.15">
      <c r="AC365" s="1"/>
      <c r="AD365" s="1"/>
    </row>
    <row r="366" spans="29:30" ht="15.75" customHeight="1" x14ac:dyDescent="0.15">
      <c r="AC366" s="1"/>
      <c r="AD366" s="1"/>
    </row>
    <row r="367" spans="29:30" ht="15.75" customHeight="1" x14ac:dyDescent="0.15">
      <c r="AC367" s="1"/>
      <c r="AD367" s="1"/>
    </row>
    <row r="368" spans="29:30" ht="15.75" customHeight="1" x14ac:dyDescent="0.15">
      <c r="AC368" s="1"/>
      <c r="AD368" s="1"/>
    </row>
    <row r="369" spans="29:30" ht="15.75" customHeight="1" x14ac:dyDescent="0.15">
      <c r="AC369" s="1"/>
      <c r="AD369" s="1"/>
    </row>
    <row r="370" spans="29:30" ht="15.75" customHeight="1" x14ac:dyDescent="0.15">
      <c r="AC370" s="1"/>
      <c r="AD370" s="1"/>
    </row>
    <row r="371" spans="29:30" ht="15.75" customHeight="1" x14ac:dyDescent="0.15">
      <c r="AC371" s="1"/>
      <c r="AD371" s="1"/>
    </row>
    <row r="372" spans="29:30" ht="15.75" customHeight="1" x14ac:dyDescent="0.15">
      <c r="AC372" s="1"/>
      <c r="AD372" s="1"/>
    </row>
    <row r="373" spans="29:30" ht="15.75" customHeight="1" x14ac:dyDescent="0.15">
      <c r="AC373" s="1"/>
      <c r="AD373" s="1"/>
    </row>
    <row r="374" spans="29:30" ht="15.75" customHeight="1" x14ac:dyDescent="0.15">
      <c r="AC374" s="1"/>
      <c r="AD374" s="1"/>
    </row>
    <row r="375" spans="29:30" ht="15.75" customHeight="1" x14ac:dyDescent="0.15">
      <c r="AC375" s="1"/>
      <c r="AD375" s="1"/>
    </row>
    <row r="376" spans="29:30" ht="15.75" customHeight="1" x14ac:dyDescent="0.15">
      <c r="AC376" s="1"/>
      <c r="AD376" s="1"/>
    </row>
    <row r="377" spans="29:30" ht="15.75" customHeight="1" x14ac:dyDescent="0.15">
      <c r="AC377" s="1"/>
      <c r="AD377" s="1"/>
    </row>
    <row r="378" spans="29:30" ht="15.75" customHeight="1" x14ac:dyDescent="0.15">
      <c r="AC378" s="1"/>
      <c r="AD378" s="1"/>
    </row>
    <row r="379" spans="29:30" ht="15.75" customHeight="1" x14ac:dyDescent="0.15">
      <c r="AC379" s="1"/>
      <c r="AD379" s="1"/>
    </row>
    <row r="380" spans="29:30" ht="15.75" customHeight="1" x14ac:dyDescent="0.15">
      <c r="AC380" s="1"/>
      <c r="AD380" s="1"/>
    </row>
    <row r="381" spans="29:30" ht="15.75" customHeight="1" x14ac:dyDescent="0.15">
      <c r="AC381" s="1"/>
      <c r="AD381" s="1"/>
    </row>
    <row r="382" spans="29:30" ht="15.75" customHeight="1" x14ac:dyDescent="0.15">
      <c r="AC382" s="1"/>
      <c r="AD382" s="1"/>
    </row>
    <row r="383" spans="29:30" ht="15.75" customHeight="1" x14ac:dyDescent="0.15">
      <c r="AC383" s="1"/>
      <c r="AD383" s="1"/>
    </row>
    <row r="384" spans="29:30" ht="15.75" customHeight="1" x14ac:dyDescent="0.15">
      <c r="AC384" s="1"/>
      <c r="AD384" s="1"/>
    </row>
    <row r="385" spans="29:30" ht="15.75" customHeight="1" x14ac:dyDescent="0.15">
      <c r="AC385" s="1"/>
      <c r="AD385" s="1"/>
    </row>
    <row r="386" spans="29:30" ht="15.75" customHeight="1" x14ac:dyDescent="0.15">
      <c r="AC386" s="1"/>
      <c r="AD386" s="1"/>
    </row>
    <row r="387" spans="29:30" ht="15.75" customHeight="1" x14ac:dyDescent="0.15">
      <c r="AC387" s="1"/>
      <c r="AD387" s="1"/>
    </row>
    <row r="388" spans="29:30" ht="15.75" customHeight="1" x14ac:dyDescent="0.15">
      <c r="AC388" s="1"/>
      <c r="AD388" s="1"/>
    </row>
    <row r="389" spans="29:30" ht="15.75" customHeight="1" x14ac:dyDescent="0.15">
      <c r="AC389" s="1"/>
      <c r="AD389" s="1"/>
    </row>
    <row r="390" spans="29:30" ht="15.75" customHeight="1" x14ac:dyDescent="0.15">
      <c r="AC390" s="1"/>
      <c r="AD390" s="1"/>
    </row>
    <row r="391" spans="29:30" ht="15.75" customHeight="1" x14ac:dyDescent="0.15">
      <c r="AC391" s="1"/>
      <c r="AD391" s="1"/>
    </row>
    <row r="392" spans="29:30" ht="15.75" customHeight="1" x14ac:dyDescent="0.15">
      <c r="AC392" s="1"/>
      <c r="AD392" s="1"/>
    </row>
    <row r="393" spans="29:30" ht="15.75" customHeight="1" x14ac:dyDescent="0.15">
      <c r="AC393" s="1"/>
      <c r="AD393" s="1"/>
    </row>
    <row r="394" spans="29:30" ht="15.75" customHeight="1" x14ac:dyDescent="0.15">
      <c r="AC394" s="1"/>
      <c r="AD394" s="1"/>
    </row>
    <row r="395" spans="29:30" ht="15.75" customHeight="1" x14ac:dyDescent="0.15">
      <c r="AC395" s="1"/>
      <c r="AD395" s="1"/>
    </row>
    <row r="396" spans="29:30" ht="15.75" customHeight="1" x14ac:dyDescent="0.15">
      <c r="AC396" s="1"/>
      <c r="AD396" s="1"/>
    </row>
    <row r="397" spans="29:30" ht="15.75" customHeight="1" x14ac:dyDescent="0.15">
      <c r="AC397" s="1"/>
      <c r="AD397" s="1"/>
    </row>
    <row r="398" spans="29:30" ht="15.75" customHeight="1" x14ac:dyDescent="0.15">
      <c r="AC398" s="1"/>
      <c r="AD398" s="1"/>
    </row>
    <row r="399" spans="29:30" ht="15.75" customHeight="1" x14ac:dyDescent="0.15">
      <c r="AC399" s="1"/>
      <c r="AD399" s="1"/>
    </row>
    <row r="400" spans="29:30" ht="15.75" customHeight="1" x14ac:dyDescent="0.15">
      <c r="AC400" s="1"/>
      <c r="AD400" s="1"/>
    </row>
    <row r="401" spans="29:30" ht="15.75" customHeight="1" x14ac:dyDescent="0.15">
      <c r="AC401" s="1"/>
      <c r="AD401" s="1"/>
    </row>
    <row r="402" spans="29:30" ht="15.75" customHeight="1" x14ac:dyDescent="0.15">
      <c r="AC402" s="1"/>
      <c r="AD402" s="1"/>
    </row>
    <row r="403" spans="29:30" ht="15.75" customHeight="1" x14ac:dyDescent="0.15">
      <c r="AC403" s="1"/>
      <c r="AD403" s="1"/>
    </row>
    <row r="404" spans="29:30" ht="15.75" customHeight="1" x14ac:dyDescent="0.15">
      <c r="AC404" s="1"/>
      <c r="AD404" s="1"/>
    </row>
    <row r="405" spans="29:30" ht="15.75" customHeight="1" x14ac:dyDescent="0.15">
      <c r="AC405" s="1"/>
      <c r="AD405" s="1"/>
    </row>
    <row r="406" spans="29:30" ht="15.75" customHeight="1" x14ac:dyDescent="0.15">
      <c r="AC406" s="1"/>
      <c r="AD406" s="1"/>
    </row>
    <row r="407" spans="29:30" ht="15.75" customHeight="1" x14ac:dyDescent="0.15">
      <c r="AC407" s="1"/>
      <c r="AD407" s="1"/>
    </row>
    <row r="408" spans="29:30" ht="15.75" customHeight="1" x14ac:dyDescent="0.15">
      <c r="AC408" s="1"/>
      <c r="AD408" s="1"/>
    </row>
    <row r="409" spans="29:30" ht="15.75" customHeight="1" x14ac:dyDescent="0.15">
      <c r="AC409" s="1"/>
      <c r="AD409" s="1"/>
    </row>
    <row r="410" spans="29:30" ht="15.75" customHeight="1" x14ac:dyDescent="0.15">
      <c r="AC410" s="1"/>
      <c r="AD410" s="1"/>
    </row>
    <row r="411" spans="29:30" ht="15.75" customHeight="1" x14ac:dyDescent="0.15">
      <c r="AC411" s="1"/>
      <c r="AD411" s="1"/>
    </row>
    <row r="412" spans="29:30" ht="15.75" customHeight="1" x14ac:dyDescent="0.15">
      <c r="AC412" s="1"/>
      <c r="AD412" s="1"/>
    </row>
    <row r="413" spans="29:30" ht="15.75" customHeight="1" x14ac:dyDescent="0.15">
      <c r="AC413" s="1"/>
      <c r="AD413" s="1"/>
    </row>
    <row r="414" spans="29:30" ht="15.75" customHeight="1" x14ac:dyDescent="0.15">
      <c r="AC414" s="1"/>
      <c r="AD414" s="1"/>
    </row>
    <row r="415" spans="29:30" ht="15.75" customHeight="1" x14ac:dyDescent="0.15">
      <c r="AC415" s="1"/>
      <c r="AD415" s="1"/>
    </row>
    <row r="416" spans="29:30" ht="15.75" customHeight="1" x14ac:dyDescent="0.15">
      <c r="AC416" s="1"/>
      <c r="AD416" s="1"/>
    </row>
    <row r="417" spans="29:30" ht="15.75" customHeight="1" x14ac:dyDescent="0.15">
      <c r="AC417" s="1"/>
      <c r="AD417" s="1"/>
    </row>
    <row r="418" spans="29:30" ht="15.75" customHeight="1" x14ac:dyDescent="0.15">
      <c r="AC418" s="1"/>
      <c r="AD418" s="1"/>
    </row>
    <row r="419" spans="29:30" ht="15.75" customHeight="1" x14ac:dyDescent="0.15">
      <c r="AC419" s="1"/>
      <c r="AD419" s="1"/>
    </row>
    <row r="420" spans="29:30" ht="15.75" customHeight="1" x14ac:dyDescent="0.15">
      <c r="AC420" s="1"/>
      <c r="AD420" s="1"/>
    </row>
    <row r="421" spans="29:30" ht="15.75" customHeight="1" x14ac:dyDescent="0.15">
      <c r="AC421" s="1"/>
      <c r="AD421" s="1"/>
    </row>
    <row r="422" spans="29:30" ht="15.75" customHeight="1" x14ac:dyDescent="0.15">
      <c r="AC422" s="1"/>
      <c r="AD422" s="1"/>
    </row>
    <row r="423" spans="29:30" ht="15.75" customHeight="1" x14ac:dyDescent="0.15">
      <c r="AC423" s="1"/>
      <c r="AD423" s="1"/>
    </row>
    <row r="424" spans="29:30" ht="15.75" customHeight="1" x14ac:dyDescent="0.15">
      <c r="AC424" s="1"/>
      <c r="AD424" s="1"/>
    </row>
    <row r="425" spans="29:30" ht="15.75" customHeight="1" x14ac:dyDescent="0.15">
      <c r="AC425" s="1"/>
      <c r="AD425" s="1"/>
    </row>
    <row r="426" spans="29:30" ht="15.75" customHeight="1" x14ac:dyDescent="0.15">
      <c r="AC426" s="1"/>
      <c r="AD426" s="1"/>
    </row>
    <row r="427" spans="29:30" ht="15.75" customHeight="1" x14ac:dyDescent="0.15">
      <c r="AC427" s="1"/>
      <c r="AD427" s="1"/>
    </row>
    <row r="428" spans="29:30" ht="15.75" customHeight="1" x14ac:dyDescent="0.15">
      <c r="AC428" s="1"/>
      <c r="AD428" s="1"/>
    </row>
    <row r="429" spans="29:30" ht="15.75" customHeight="1" x14ac:dyDescent="0.15">
      <c r="AC429" s="1"/>
      <c r="AD429" s="1"/>
    </row>
    <row r="430" spans="29:30" ht="15.75" customHeight="1" x14ac:dyDescent="0.15">
      <c r="AC430" s="1"/>
      <c r="AD430" s="1"/>
    </row>
    <row r="431" spans="29:30" ht="15.75" customHeight="1" x14ac:dyDescent="0.15">
      <c r="AC431" s="1"/>
      <c r="AD431" s="1"/>
    </row>
    <row r="432" spans="29:30" ht="15.75" customHeight="1" x14ac:dyDescent="0.15">
      <c r="AC432" s="1"/>
      <c r="AD432" s="1"/>
    </row>
    <row r="433" spans="29:30" ht="15.75" customHeight="1" x14ac:dyDescent="0.15">
      <c r="AC433" s="1"/>
      <c r="AD433" s="1"/>
    </row>
    <row r="434" spans="29:30" ht="15.75" customHeight="1" x14ac:dyDescent="0.15">
      <c r="AC434" s="1"/>
      <c r="AD434" s="1"/>
    </row>
    <row r="435" spans="29:30" ht="15.75" customHeight="1" x14ac:dyDescent="0.15">
      <c r="AC435" s="1"/>
      <c r="AD435" s="1"/>
    </row>
    <row r="436" spans="29:30" ht="15.75" customHeight="1" x14ac:dyDescent="0.15">
      <c r="AC436" s="1"/>
      <c r="AD436" s="1"/>
    </row>
    <row r="437" spans="29:30" ht="15.75" customHeight="1" x14ac:dyDescent="0.15">
      <c r="AC437" s="1"/>
      <c r="AD437" s="1"/>
    </row>
    <row r="438" spans="29:30" ht="15.75" customHeight="1" x14ac:dyDescent="0.15">
      <c r="AC438" s="1"/>
      <c r="AD438" s="1"/>
    </row>
    <row r="439" spans="29:30" ht="15.75" customHeight="1" x14ac:dyDescent="0.15">
      <c r="AC439" s="1"/>
      <c r="AD439" s="1"/>
    </row>
    <row r="440" spans="29:30" ht="15.75" customHeight="1" x14ac:dyDescent="0.15">
      <c r="AC440" s="1"/>
      <c r="AD440" s="1"/>
    </row>
    <row r="441" spans="29:30" ht="15.75" customHeight="1" x14ac:dyDescent="0.15">
      <c r="AC441" s="1"/>
      <c r="AD441" s="1"/>
    </row>
    <row r="442" spans="29:30" ht="15.75" customHeight="1" x14ac:dyDescent="0.15">
      <c r="AC442" s="1"/>
      <c r="AD442" s="1"/>
    </row>
    <row r="443" spans="29:30" ht="15.75" customHeight="1" x14ac:dyDescent="0.15">
      <c r="AC443" s="1"/>
      <c r="AD443" s="1"/>
    </row>
    <row r="444" spans="29:30" ht="15.75" customHeight="1" x14ac:dyDescent="0.15">
      <c r="AC444" s="1"/>
      <c r="AD444" s="1"/>
    </row>
    <row r="445" spans="29:30" ht="15.75" customHeight="1" x14ac:dyDescent="0.15">
      <c r="AC445" s="1"/>
      <c r="AD445" s="1"/>
    </row>
    <row r="446" spans="29:30" ht="15.75" customHeight="1" x14ac:dyDescent="0.15">
      <c r="AC446" s="1"/>
      <c r="AD446" s="1"/>
    </row>
    <row r="447" spans="29:30" ht="15.75" customHeight="1" x14ac:dyDescent="0.15">
      <c r="AC447" s="1"/>
      <c r="AD447" s="1"/>
    </row>
    <row r="448" spans="29:30" ht="15.75" customHeight="1" x14ac:dyDescent="0.15">
      <c r="AC448" s="1"/>
      <c r="AD448" s="1"/>
    </row>
    <row r="449" spans="29:30" ht="15.75" customHeight="1" x14ac:dyDescent="0.15">
      <c r="AC449" s="1"/>
      <c r="AD449" s="1"/>
    </row>
    <row r="450" spans="29:30" ht="15.75" customHeight="1" x14ac:dyDescent="0.15">
      <c r="AC450" s="1"/>
      <c r="AD450" s="1"/>
    </row>
    <row r="451" spans="29:30" ht="15.75" customHeight="1" x14ac:dyDescent="0.15">
      <c r="AC451" s="1"/>
      <c r="AD451" s="1"/>
    </row>
    <row r="452" spans="29:30" ht="15.75" customHeight="1" x14ac:dyDescent="0.15">
      <c r="AC452" s="1"/>
      <c r="AD452" s="1"/>
    </row>
    <row r="453" spans="29:30" ht="15.75" customHeight="1" x14ac:dyDescent="0.15">
      <c r="AC453" s="1"/>
      <c r="AD453" s="1"/>
    </row>
    <row r="454" spans="29:30" ht="15.75" customHeight="1" x14ac:dyDescent="0.15">
      <c r="AC454" s="1"/>
      <c r="AD454" s="1"/>
    </row>
    <row r="455" spans="29:30" ht="15.75" customHeight="1" x14ac:dyDescent="0.15">
      <c r="AC455" s="1"/>
      <c r="AD455" s="1"/>
    </row>
    <row r="456" spans="29:30" ht="15.75" customHeight="1" x14ac:dyDescent="0.15">
      <c r="AC456" s="1"/>
      <c r="AD456" s="1"/>
    </row>
    <row r="457" spans="29:30" ht="15.75" customHeight="1" x14ac:dyDescent="0.15">
      <c r="AC457" s="1"/>
      <c r="AD457" s="1"/>
    </row>
    <row r="458" spans="29:30" ht="15.75" customHeight="1" x14ac:dyDescent="0.15">
      <c r="AC458" s="1"/>
      <c r="AD458" s="1"/>
    </row>
    <row r="459" spans="29:30" ht="15.75" customHeight="1" x14ac:dyDescent="0.15">
      <c r="AC459" s="1"/>
      <c r="AD459" s="1"/>
    </row>
    <row r="460" spans="29:30" ht="15.75" customHeight="1" x14ac:dyDescent="0.15">
      <c r="AC460" s="1"/>
      <c r="AD460" s="1"/>
    </row>
    <row r="461" spans="29:30" ht="15.75" customHeight="1" x14ac:dyDescent="0.15">
      <c r="AC461" s="1"/>
      <c r="AD461" s="1"/>
    </row>
    <row r="462" spans="29:30" ht="15.75" customHeight="1" x14ac:dyDescent="0.15">
      <c r="AC462" s="1"/>
      <c r="AD462" s="1"/>
    </row>
    <row r="463" spans="29:30" ht="15.75" customHeight="1" x14ac:dyDescent="0.15">
      <c r="AC463" s="1"/>
      <c r="AD463" s="1"/>
    </row>
    <row r="464" spans="29:30" ht="15.75" customHeight="1" x14ac:dyDescent="0.15">
      <c r="AC464" s="1"/>
      <c r="AD464" s="1"/>
    </row>
    <row r="465" spans="29:30" ht="15.75" customHeight="1" x14ac:dyDescent="0.15">
      <c r="AC465" s="1"/>
      <c r="AD465" s="1"/>
    </row>
    <row r="466" spans="29:30" ht="15.75" customHeight="1" x14ac:dyDescent="0.15">
      <c r="AC466" s="1"/>
      <c r="AD466" s="1"/>
    </row>
    <row r="467" spans="29:30" ht="15.75" customHeight="1" x14ac:dyDescent="0.15">
      <c r="AC467" s="1"/>
      <c r="AD467" s="1"/>
    </row>
    <row r="468" spans="29:30" ht="15.75" customHeight="1" x14ac:dyDescent="0.15">
      <c r="AC468" s="1"/>
      <c r="AD468" s="1"/>
    </row>
    <row r="469" spans="29:30" ht="15.75" customHeight="1" x14ac:dyDescent="0.15">
      <c r="AC469" s="1"/>
      <c r="AD469" s="1"/>
    </row>
    <row r="470" spans="29:30" ht="15.75" customHeight="1" x14ac:dyDescent="0.15">
      <c r="AC470" s="1"/>
      <c r="AD470" s="1"/>
    </row>
    <row r="471" spans="29:30" ht="15.75" customHeight="1" x14ac:dyDescent="0.15">
      <c r="AC471" s="1"/>
      <c r="AD471" s="1"/>
    </row>
    <row r="472" spans="29:30" ht="15.75" customHeight="1" x14ac:dyDescent="0.15">
      <c r="AC472" s="1"/>
      <c r="AD472" s="1"/>
    </row>
    <row r="473" spans="29:30" ht="15.75" customHeight="1" x14ac:dyDescent="0.15">
      <c r="AC473" s="1"/>
      <c r="AD473" s="1"/>
    </row>
    <row r="474" spans="29:30" ht="15.75" customHeight="1" x14ac:dyDescent="0.15">
      <c r="AC474" s="1"/>
      <c r="AD474" s="1"/>
    </row>
    <row r="475" spans="29:30" ht="15.75" customHeight="1" x14ac:dyDescent="0.15">
      <c r="AC475" s="1"/>
      <c r="AD475" s="1"/>
    </row>
    <row r="476" spans="29:30" ht="15.75" customHeight="1" x14ac:dyDescent="0.15">
      <c r="AC476" s="1"/>
      <c r="AD476" s="1"/>
    </row>
    <row r="477" spans="29:30" ht="15.75" customHeight="1" x14ac:dyDescent="0.15">
      <c r="AC477" s="1"/>
      <c r="AD477" s="1"/>
    </row>
    <row r="478" spans="29:30" ht="15.75" customHeight="1" x14ac:dyDescent="0.15">
      <c r="AC478" s="1"/>
      <c r="AD478" s="1"/>
    </row>
    <row r="479" spans="29:30" ht="15.75" customHeight="1" x14ac:dyDescent="0.15">
      <c r="AC479" s="1"/>
      <c r="AD479" s="1"/>
    </row>
    <row r="480" spans="29:30" ht="15.75" customHeight="1" x14ac:dyDescent="0.15">
      <c r="AC480" s="1"/>
      <c r="AD480" s="1"/>
    </row>
    <row r="481" spans="29:30" ht="15.75" customHeight="1" x14ac:dyDescent="0.15">
      <c r="AC481" s="1"/>
      <c r="AD481" s="1"/>
    </row>
    <row r="482" spans="29:30" ht="15.75" customHeight="1" x14ac:dyDescent="0.15">
      <c r="AC482" s="1"/>
      <c r="AD482" s="1"/>
    </row>
    <row r="483" spans="29:30" ht="15.75" customHeight="1" x14ac:dyDescent="0.15">
      <c r="AC483" s="1"/>
      <c r="AD483" s="1"/>
    </row>
    <row r="484" spans="29:30" ht="15.75" customHeight="1" x14ac:dyDescent="0.15">
      <c r="AC484" s="1"/>
      <c r="AD484" s="1"/>
    </row>
    <row r="485" spans="29:30" ht="15.75" customHeight="1" x14ac:dyDescent="0.15">
      <c r="AC485" s="1"/>
      <c r="AD485" s="1"/>
    </row>
    <row r="486" spans="29:30" ht="15.75" customHeight="1" x14ac:dyDescent="0.15">
      <c r="AC486" s="1"/>
      <c r="AD486" s="1"/>
    </row>
    <row r="487" spans="29:30" ht="15.75" customHeight="1" x14ac:dyDescent="0.15">
      <c r="AC487" s="1"/>
      <c r="AD487" s="1"/>
    </row>
    <row r="488" spans="29:30" ht="15.75" customHeight="1" x14ac:dyDescent="0.15">
      <c r="AC488" s="1"/>
      <c r="AD488" s="1"/>
    </row>
    <row r="489" spans="29:30" ht="15.75" customHeight="1" x14ac:dyDescent="0.15">
      <c r="AC489" s="1"/>
      <c r="AD489" s="1"/>
    </row>
    <row r="490" spans="29:30" ht="15.75" customHeight="1" x14ac:dyDescent="0.15">
      <c r="AC490" s="1"/>
      <c r="AD490" s="1"/>
    </row>
    <row r="491" spans="29:30" ht="15.75" customHeight="1" x14ac:dyDescent="0.15">
      <c r="AC491" s="1"/>
      <c r="AD491" s="1"/>
    </row>
    <row r="492" spans="29:30" ht="15.75" customHeight="1" x14ac:dyDescent="0.15">
      <c r="AC492" s="1"/>
      <c r="AD492" s="1"/>
    </row>
    <row r="493" spans="29:30" ht="15.75" customHeight="1" x14ac:dyDescent="0.15">
      <c r="AC493" s="1"/>
      <c r="AD493" s="1"/>
    </row>
    <row r="494" spans="29:30" ht="15.75" customHeight="1" x14ac:dyDescent="0.15">
      <c r="AC494" s="1"/>
      <c r="AD494" s="1"/>
    </row>
    <row r="495" spans="29:30" ht="15.75" customHeight="1" x14ac:dyDescent="0.15">
      <c r="AC495" s="1"/>
      <c r="AD495" s="1"/>
    </row>
    <row r="496" spans="29:30" ht="15.75" customHeight="1" x14ac:dyDescent="0.15">
      <c r="AC496" s="1"/>
      <c r="AD496" s="1"/>
    </row>
    <row r="497" spans="29:30" ht="15.75" customHeight="1" x14ac:dyDescent="0.15">
      <c r="AC497" s="1"/>
      <c r="AD497" s="1"/>
    </row>
    <row r="498" spans="29:30" ht="15.75" customHeight="1" x14ac:dyDescent="0.15">
      <c r="AC498" s="1"/>
      <c r="AD498" s="1"/>
    </row>
    <row r="499" spans="29:30" ht="15.75" customHeight="1" x14ac:dyDescent="0.15">
      <c r="AC499" s="1"/>
      <c r="AD499" s="1"/>
    </row>
    <row r="500" spans="29:30" ht="15.75" customHeight="1" x14ac:dyDescent="0.15">
      <c r="AC500" s="1"/>
      <c r="AD500" s="1"/>
    </row>
    <row r="501" spans="29:30" ht="15.75" customHeight="1" x14ac:dyDescent="0.15">
      <c r="AC501" s="1"/>
      <c r="AD501" s="1"/>
    </row>
    <row r="502" spans="29:30" ht="15.75" customHeight="1" x14ac:dyDescent="0.15">
      <c r="AC502" s="1"/>
      <c r="AD502" s="1"/>
    </row>
    <row r="503" spans="29:30" ht="15.75" customHeight="1" x14ac:dyDescent="0.15">
      <c r="AC503" s="1"/>
      <c r="AD503" s="1"/>
    </row>
    <row r="504" spans="29:30" ht="15.75" customHeight="1" x14ac:dyDescent="0.15">
      <c r="AC504" s="1"/>
      <c r="AD504" s="1"/>
    </row>
    <row r="505" spans="29:30" ht="15.75" customHeight="1" x14ac:dyDescent="0.15">
      <c r="AC505" s="1"/>
      <c r="AD505" s="1"/>
    </row>
    <row r="506" spans="29:30" ht="15.75" customHeight="1" x14ac:dyDescent="0.15">
      <c r="AC506" s="1"/>
      <c r="AD506" s="1"/>
    </row>
    <row r="507" spans="29:30" ht="15.75" customHeight="1" x14ac:dyDescent="0.15">
      <c r="AC507" s="1"/>
      <c r="AD507" s="1"/>
    </row>
    <row r="508" spans="29:30" ht="15.75" customHeight="1" x14ac:dyDescent="0.15">
      <c r="AC508" s="1"/>
      <c r="AD508" s="1"/>
    </row>
    <row r="509" spans="29:30" ht="15.75" customHeight="1" x14ac:dyDescent="0.15">
      <c r="AC509" s="1"/>
      <c r="AD509" s="1"/>
    </row>
    <row r="510" spans="29:30" ht="15.75" customHeight="1" x14ac:dyDescent="0.15">
      <c r="AC510" s="1"/>
      <c r="AD510" s="1"/>
    </row>
    <row r="511" spans="29:30" ht="15.75" customHeight="1" x14ac:dyDescent="0.15">
      <c r="AC511" s="1"/>
      <c r="AD511" s="1"/>
    </row>
    <row r="512" spans="29:30" ht="15.75" customHeight="1" x14ac:dyDescent="0.15">
      <c r="AC512" s="1"/>
      <c r="AD512" s="1"/>
    </row>
    <row r="513" spans="29:30" ht="15.75" customHeight="1" x14ac:dyDescent="0.15">
      <c r="AC513" s="1"/>
      <c r="AD513" s="1"/>
    </row>
    <row r="514" spans="29:30" ht="15.75" customHeight="1" x14ac:dyDescent="0.15">
      <c r="AC514" s="1"/>
      <c r="AD514" s="1"/>
    </row>
    <row r="515" spans="29:30" ht="15.75" customHeight="1" x14ac:dyDescent="0.15">
      <c r="AC515" s="1"/>
      <c r="AD515" s="1"/>
    </row>
    <row r="516" spans="29:30" ht="15.75" customHeight="1" x14ac:dyDescent="0.15">
      <c r="AC516" s="1"/>
      <c r="AD516" s="1"/>
    </row>
    <row r="517" spans="29:30" ht="15.75" customHeight="1" x14ac:dyDescent="0.15">
      <c r="AC517" s="1"/>
      <c r="AD517" s="1"/>
    </row>
    <row r="518" spans="29:30" ht="15.75" customHeight="1" x14ac:dyDescent="0.15">
      <c r="AC518" s="1"/>
      <c r="AD518" s="1"/>
    </row>
    <row r="519" spans="29:30" ht="15.75" customHeight="1" x14ac:dyDescent="0.15">
      <c r="AC519" s="1"/>
      <c r="AD519" s="1"/>
    </row>
    <row r="520" spans="29:30" ht="15.75" customHeight="1" x14ac:dyDescent="0.15">
      <c r="AC520" s="1"/>
      <c r="AD520" s="1"/>
    </row>
    <row r="521" spans="29:30" ht="15.75" customHeight="1" x14ac:dyDescent="0.15">
      <c r="AC521" s="1"/>
      <c r="AD521" s="1"/>
    </row>
    <row r="522" spans="29:30" ht="15.75" customHeight="1" x14ac:dyDescent="0.15">
      <c r="AC522" s="1"/>
      <c r="AD522" s="1"/>
    </row>
    <row r="523" spans="29:30" ht="15.75" customHeight="1" x14ac:dyDescent="0.15">
      <c r="AC523" s="1"/>
      <c r="AD523" s="1"/>
    </row>
    <row r="524" spans="29:30" ht="15.75" customHeight="1" x14ac:dyDescent="0.15">
      <c r="AC524" s="1"/>
      <c r="AD524" s="1"/>
    </row>
    <row r="525" spans="29:30" ht="15.75" customHeight="1" x14ac:dyDescent="0.15">
      <c r="AC525" s="1"/>
      <c r="AD525" s="1"/>
    </row>
    <row r="526" spans="29:30" ht="15.75" customHeight="1" x14ac:dyDescent="0.15">
      <c r="AC526" s="1"/>
      <c r="AD526" s="1"/>
    </row>
    <row r="527" spans="29:30" ht="15.75" customHeight="1" x14ac:dyDescent="0.15">
      <c r="AC527" s="1"/>
      <c r="AD527" s="1"/>
    </row>
    <row r="528" spans="29:30" ht="15.75" customHeight="1" x14ac:dyDescent="0.15">
      <c r="AC528" s="1"/>
      <c r="AD528" s="1"/>
    </row>
    <row r="529" spans="29:30" ht="15.75" customHeight="1" x14ac:dyDescent="0.15">
      <c r="AC529" s="1"/>
      <c r="AD529" s="1"/>
    </row>
    <row r="530" spans="29:30" ht="15.75" customHeight="1" x14ac:dyDescent="0.15">
      <c r="AC530" s="1"/>
      <c r="AD530" s="1"/>
    </row>
    <row r="531" spans="29:30" ht="15.75" customHeight="1" x14ac:dyDescent="0.15">
      <c r="AC531" s="1"/>
      <c r="AD531" s="1"/>
    </row>
    <row r="532" spans="29:30" ht="15.75" customHeight="1" x14ac:dyDescent="0.15">
      <c r="AC532" s="1"/>
      <c r="AD532" s="1"/>
    </row>
    <row r="533" spans="29:30" ht="15.75" customHeight="1" x14ac:dyDescent="0.15">
      <c r="AC533" s="1"/>
      <c r="AD533" s="1"/>
    </row>
    <row r="534" spans="29:30" ht="15.75" customHeight="1" x14ac:dyDescent="0.15">
      <c r="AC534" s="1"/>
      <c r="AD534" s="1"/>
    </row>
    <row r="535" spans="29:30" ht="15.75" customHeight="1" x14ac:dyDescent="0.15">
      <c r="AC535" s="1"/>
      <c r="AD535" s="1"/>
    </row>
    <row r="536" spans="29:30" ht="15.75" customHeight="1" x14ac:dyDescent="0.15">
      <c r="AC536" s="1"/>
      <c r="AD536" s="1"/>
    </row>
    <row r="537" spans="29:30" ht="15.75" customHeight="1" x14ac:dyDescent="0.15">
      <c r="AC537" s="1"/>
      <c r="AD537" s="1"/>
    </row>
    <row r="538" spans="29:30" ht="15.75" customHeight="1" x14ac:dyDescent="0.15">
      <c r="AC538" s="1"/>
      <c r="AD538" s="1"/>
    </row>
    <row r="539" spans="29:30" ht="15.75" customHeight="1" x14ac:dyDescent="0.15">
      <c r="AC539" s="1"/>
      <c r="AD539" s="1"/>
    </row>
    <row r="540" spans="29:30" ht="15.75" customHeight="1" x14ac:dyDescent="0.15">
      <c r="AC540" s="1"/>
      <c r="AD540" s="1"/>
    </row>
    <row r="541" spans="29:30" ht="15.75" customHeight="1" x14ac:dyDescent="0.15">
      <c r="AC541" s="1"/>
      <c r="AD541" s="1"/>
    </row>
    <row r="542" spans="29:30" ht="15.75" customHeight="1" x14ac:dyDescent="0.15">
      <c r="AC542" s="1"/>
      <c r="AD542" s="1"/>
    </row>
    <row r="543" spans="29:30" ht="15.75" customHeight="1" x14ac:dyDescent="0.15">
      <c r="AC543" s="1"/>
      <c r="AD543" s="1"/>
    </row>
    <row r="544" spans="29:30" ht="15.75" customHeight="1" x14ac:dyDescent="0.15">
      <c r="AC544" s="1"/>
      <c r="AD544" s="1"/>
    </row>
    <row r="545" spans="29:30" ht="15.75" customHeight="1" x14ac:dyDescent="0.15">
      <c r="AC545" s="1"/>
      <c r="AD545" s="1"/>
    </row>
    <row r="546" spans="29:30" ht="15.75" customHeight="1" x14ac:dyDescent="0.15">
      <c r="AC546" s="1"/>
      <c r="AD546" s="1"/>
    </row>
    <row r="547" spans="29:30" ht="15.75" customHeight="1" x14ac:dyDescent="0.15">
      <c r="AC547" s="1"/>
      <c r="AD547" s="1"/>
    </row>
    <row r="548" spans="29:30" ht="15.75" customHeight="1" x14ac:dyDescent="0.15">
      <c r="AC548" s="1"/>
      <c r="AD548" s="1"/>
    </row>
    <row r="549" spans="29:30" ht="15.75" customHeight="1" x14ac:dyDescent="0.15">
      <c r="AC549" s="1"/>
      <c r="AD549" s="1"/>
    </row>
    <row r="550" spans="29:30" ht="15.75" customHeight="1" x14ac:dyDescent="0.15">
      <c r="AC550" s="1"/>
      <c r="AD550" s="1"/>
    </row>
    <row r="551" spans="29:30" ht="15.75" customHeight="1" x14ac:dyDescent="0.15">
      <c r="AC551" s="1"/>
      <c r="AD551" s="1"/>
    </row>
    <row r="552" spans="29:30" ht="15.75" customHeight="1" x14ac:dyDescent="0.15">
      <c r="AC552" s="1"/>
      <c r="AD552" s="1"/>
    </row>
    <row r="553" spans="29:30" ht="15.75" customHeight="1" x14ac:dyDescent="0.15">
      <c r="AC553" s="1"/>
      <c r="AD553" s="1"/>
    </row>
    <row r="554" spans="29:30" ht="15.75" customHeight="1" x14ac:dyDescent="0.15">
      <c r="AC554" s="1"/>
      <c r="AD554" s="1"/>
    </row>
    <row r="555" spans="29:30" ht="15.75" customHeight="1" x14ac:dyDescent="0.15">
      <c r="AC555" s="1"/>
      <c r="AD555" s="1"/>
    </row>
    <row r="556" spans="29:30" ht="15.75" customHeight="1" x14ac:dyDescent="0.15">
      <c r="AC556" s="1"/>
      <c r="AD556" s="1"/>
    </row>
    <row r="557" spans="29:30" ht="15.75" customHeight="1" x14ac:dyDescent="0.15">
      <c r="AC557" s="1"/>
      <c r="AD557" s="1"/>
    </row>
    <row r="558" spans="29:30" ht="15.75" customHeight="1" x14ac:dyDescent="0.15">
      <c r="AC558" s="1"/>
      <c r="AD558" s="1"/>
    </row>
    <row r="559" spans="29:30" ht="15.75" customHeight="1" x14ac:dyDescent="0.15">
      <c r="AC559" s="1"/>
      <c r="AD559" s="1"/>
    </row>
    <row r="560" spans="29:30" ht="15.75" customHeight="1" x14ac:dyDescent="0.15">
      <c r="AC560" s="1"/>
      <c r="AD560" s="1"/>
    </row>
    <row r="561" spans="29:30" ht="15.75" customHeight="1" x14ac:dyDescent="0.15">
      <c r="AC561" s="1"/>
      <c r="AD561" s="1"/>
    </row>
    <row r="562" spans="29:30" ht="15.75" customHeight="1" x14ac:dyDescent="0.15">
      <c r="AC562" s="1"/>
      <c r="AD562" s="1"/>
    </row>
    <row r="563" spans="29:30" ht="15.75" customHeight="1" x14ac:dyDescent="0.15">
      <c r="AC563" s="1"/>
      <c r="AD563" s="1"/>
    </row>
    <row r="564" spans="29:30" ht="15.75" customHeight="1" x14ac:dyDescent="0.15">
      <c r="AC564" s="1"/>
      <c r="AD564" s="1"/>
    </row>
    <row r="565" spans="29:30" ht="15.75" customHeight="1" x14ac:dyDescent="0.15">
      <c r="AC565" s="1"/>
      <c r="AD565" s="1"/>
    </row>
    <row r="566" spans="29:30" ht="15.75" customHeight="1" x14ac:dyDescent="0.15">
      <c r="AC566" s="1"/>
      <c r="AD566" s="1"/>
    </row>
    <row r="567" spans="29:30" ht="15.75" customHeight="1" x14ac:dyDescent="0.15">
      <c r="AC567" s="1"/>
      <c r="AD567" s="1"/>
    </row>
    <row r="568" spans="29:30" ht="15.75" customHeight="1" x14ac:dyDescent="0.15">
      <c r="AC568" s="1"/>
      <c r="AD568" s="1"/>
    </row>
    <row r="569" spans="29:30" ht="15.75" customHeight="1" x14ac:dyDescent="0.15">
      <c r="AC569" s="1"/>
      <c r="AD569" s="1"/>
    </row>
    <row r="570" spans="29:30" ht="15.75" customHeight="1" x14ac:dyDescent="0.15">
      <c r="AC570" s="1"/>
      <c r="AD570" s="1"/>
    </row>
    <row r="571" spans="29:30" ht="15.75" customHeight="1" x14ac:dyDescent="0.15">
      <c r="AC571" s="1"/>
      <c r="AD571" s="1"/>
    </row>
    <row r="572" spans="29:30" ht="15.75" customHeight="1" x14ac:dyDescent="0.15">
      <c r="AC572" s="1"/>
      <c r="AD572" s="1"/>
    </row>
    <row r="573" spans="29:30" ht="15.75" customHeight="1" x14ac:dyDescent="0.15">
      <c r="AC573" s="1"/>
      <c r="AD573" s="1"/>
    </row>
    <row r="574" spans="29:30" ht="15.75" customHeight="1" x14ac:dyDescent="0.15">
      <c r="AC574" s="1"/>
      <c r="AD574" s="1"/>
    </row>
    <row r="575" spans="29:30" ht="15.75" customHeight="1" x14ac:dyDescent="0.15">
      <c r="AC575" s="1"/>
      <c r="AD575" s="1"/>
    </row>
    <row r="576" spans="29:30" ht="15.75" customHeight="1" x14ac:dyDescent="0.15">
      <c r="AC576" s="1"/>
      <c r="AD576" s="1"/>
    </row>
    <row r="577" spans="29:30" ht="15.75" customHeight="1" x14ac:dyDescent="0.15">
      <c r="AC577" s="1"/>
      <c r="AD577" s="1"/>
    </row>
    <row r="578" spans="29:30" ht="15.75" customHeight="1" x14ac:dyDescent="0.15">
      <c r="AC578" s="1"/>
      <c r="AD578" s="1"/>
    </row>
    <row r="579" spans="29:30" ht="15.75" customHeight="1" x14ac:dyDescent="0.15">
      <c r="AC579" s="1"/>
      <c r="AD579" s="1"/>
    </row>
    <row r="580" spans="29:30" ht="15.75" customHeight="1" x14ac:dyDescent="0.15">
      <c r="AC580" s="1"/>
      <c r="AD580" s="1"/>
    </row>
    <row r="581" spans="29:30" ht="15.75" customHeight="1" x14ac:dyDescent="0.15">
      <c r="AC581" s="1"/>
      <c r="AD581" s="1"/>
    </row>
    <row r="582" spans="29:30" ht="15.75" customHeight="1" x14ac:dyDescent="0.15">
      <c r="AC582" s="1"/>
      <c r="AD582" s="1"/>
    </row>
    <row r="583" spans="29:30" ht="15.75" customHeight="1" x14ac:dyDescent="0.15">
      <c r="AC583" s="1"/>
      <c r="AD583" s="1"/>
    </row>
    <row r="584" spans="29:30" ht="15.75" customHeight="1" x14ac:dyDescent="0.15">
      <c r="AC584" s="1"/>
      <c r="AD584" s="1"/>
    </row>
    <row r="585" spans="29:30" ht="15.75" customHeight="1" x14ac:dyDescent="0.15">
      <c r="AC585" s="1"/>
      <c r="AD585" s="1"/>
    </row>
    <row r="586" spans="29:30" ht="15.75" customHeight="1" x14ac:dyDescent="0.15">
      <c r="AC586" s="1"/>
      <c r="AD586" s="1"/>
    </row>
    <row r="587" spans="29:30" ht="15.75" customHeight="1" x14ac:dyDescent="0.15">
      <c r="AC587" s="1"/>
      <c r="AD587" s="1"/>
    </row>
    <row r="588" spans="29:30" ht="15.75" customHeight="1" x14ac:dyDescent="0.15">
      <c r="AC588" s="1"/>
      <c r="AD588" s="1"/>
    </row>
    <row r="589" spans="29:30" ht="15.75" customHeight="1" x14ac:dyDescent="0.15">
      <c r="AC589" s="1"/>
      <c r="AD589" s="1"/>
    </row>
    <row r="590" spans="29:30" ht="15.75" customHeight="1" x14ac:dyDescent="0.15">
      <c r="AC590" s="1"/>
      <c r="AD590" s="1"/>
    </row>
    <row r="591" spans="29:30" ht="15.75" customHeight="1" x14ac:dyDescent="0.15">
      <c r="AC591" s="1"/>
      <c r="AD591" s="1"/>
    </row>
    <row r="592" spans="29:30" ht="15.75" customHeight="1" x14ac:dyDescent="0.15">
      <c r="AC592" s="1"/>
      <c r="AD592" s="1"/>
    </row>
    <row r="593" spans="29:30" ht="15.75" customHeight="1" x14ac:dyDescent="0.15">
      <c r="AC593" s="1"/>
      <c r="AD593" s="1"/>
    </row>
    <row r="594" spans="29:30" ht="15.75" customHeight="1" x14ac:dyDescent="0.15">
      <c r="AC594" s="1"/>
      <c r="AD594" s="1"/>
    </row>
    <row r="595" spans="29:30" ht="15.75" customHeight="1" x14ac:dyDescent="0.15">
      <c r="AC595" s="1"/>
      <c r="AD595" s="1"/>
    </row>
    <row r="596" spans="29:30" ht="15.75" customHeight="1" x14ac:dyDescent="0.15">
      <c r="AC596" s="1"/>
      <c r="AD596" s="1"/>
    </row>
    <row r="597" spans="29:30" ht="15.75" customHeight="1" x14ac:dyDescent="0.15">
      <c r="AC597" s="1"/>
      <c r="AD597" s="1"/>
    </row>
    <row r="598" spans="29:30" ht="15.75" customHeight="1" x14ac:dyDescent="0.15">
      <c r="AC598" s="1"/>
      <c r="AD598" s="1"/>
    </row>
    <row r="599" spans="29:30" ht="15.75" customHeight="1" x14ac:dyDescent="0.15">
      <c r="AC599" s="1"/>
      <c r="AD599" s="1"/>
    </row>
    <row r="600" spans="29:30" ht="15.75" customHeight="1" x14ac:dyDescent="0.15">
      <c r="AC600" s="1"/>
      <c r="AD600" s="1"/>
    </row>
    <row r="601" spans="29:30" ht="15.75" customHeight="1" x14ac:dyDescent="0.15">
      <c r="AC601" s="1"/>
      <c r="AD601" s="1"/>
    </row>
    <row r="602" spans="29:30" ht="15.75" customHeight="1" x14ac:dyDescent="0.15">
      <c r="AC602" s="1"/>
      <c r="AD602" s="1"/>
    </row>
    <row r="603" spans="29:30" ht="15.75" customHeight="1" x14ac:dyDescent="0.15">
      <c r="AC603" s="1"/>
      <c r="AD603" s="1"/>
    </row>
    <row r="604" spans="29:30" ht="15.75" customHeight="1" x14ac:dyDescent="0.15">
      <c r="AC604" s="1"/>
      <c r="AD604" s="1"/>
    </row>
    <row r="605" spans="29:30" ht="15.75" customHeight="1" x14ac:dyDescent="0.15">
      <c r="AC605" s="1"/>
      <c r="AD605" s="1"/>
    </row>
    <row r="606" spans="29:30" ht="15.75" customHeight="1" x14ac:dyDescent="0.15">
      <c r="AC606" s="1"/>
      <c r="AD606" s="1"/>
    </row>
    <row r="607" spans="29:30" ht="15.75" customHeight="1" x14ac:dyDescent="0.15">
      <c r="AC607" s="1"/>
      <c r="AD607" s="1"/>
    </row>
    <row r="608" spans="29:30" ht="15.75" customHeight="1" x14ac:dyDescent="0.15">
      <c r="AC608" s="1"/>
      <c r="AD608" s="1"/>
    </row>
    <row r="609" spans="29:30" ht="15.75" customHeight="1" x14ac:dyDescent="0.15">
      <c r="AC609" s="1"/>
      <c r="AD609" s="1"/>
    </row>
    <row r="610" spans="29:30" ht="15.75" customHeight="1" x14ac:dyDescent="0.15">
      <c r="AC610" s="1"/>
      <c r="AD610" s="1"/>
    </row>
    <row r="611" spans="29:30" ht="15.75" customHeight="1" x14ac:dyDescent="0.15">
      <c r="AC611" s="1"/>
      <c r="AD611" s="1"/>
    </row>
    <row r="612" spans="29:30" ht="15.75" customHeight="1" x14ac:dyDescent="0.15">
      <c r="AC612" s="1"/>
      <c r="AD612" s="1"/>
    </row>
    <row r="613" spans="29:30" ht="15.75" customHeight="1" x14ac:dyDescent="0.15">
      <c r="AC613" s="1"/>
      <c r="AD613" s="1"/>
    </row>
    <row r="614" spans="29:30" ht="15.75" customHeight="1" x14ac:dyDescent="0.15">
      <c r="AC614" s="1"/>
      <c r="AD614" s="1"/>
    </row>
    <row r="615" spans="29:30" ht="15.75" customHeight="1" x14ac:dyDescent="0.15">
      <c r="AC615" s="1"/>
      <c r="AD615" s="1"/>
    </row>
    <row r="616" spans="29:30" ht="15.75" customHeight="1" x14ac:dyDescent="0.15">
      <c r="AC616" s="1"/>
      <c r="AD616" s="1"/>
    </row>
    <row r="617" spans="29:30" ht="15.75" customHeight="1" x14ac:dyDescent="0.15">
      <c r="AC617" s="1"/>
      <c r="AD617" s="1"/>
    </row>
    <row r="618" spans="29:30" ht="15.75" customHeight="1" x14ac:dyDescent="0.15">
      <c r="AC618" s="1"/>
      <c r="AD618" s="1"/>
    </row>
    <row r="619" spans="29:30" ht="15.75" customHeight="1" x14ac:dyDescent="0.15">
      <c r="AC619" s="1"/>
      <c r="AD619" s="1"/>
    </row>
    <row r="620" spans="29:30" ht="15.75" customHeight="1" x14ac:dyDescent="0.15">
      <c r="AC620" s="1"/>
      <c r="AD620" s="1"/>
    </row>
    <row r="621" spans="29:30" ht="15.75" customHeight="1" x14ac:dyDescent="0.15">
      <c r="AC621" s="1"/>
      <c r="AD621" s="1"/>
    </row>
    <row r="622" spans="29:30" ht="15.75" customHeight="1" x14ac:dyDescent="0.15">
      <c r="AC622" s="1"/>
      <c r="AD622" s="1"/>
    </row>
    <row r="623" spans="29:30" ht="15.75" customHeight="1" x14ac:dyDescent="0.15">
      <c r="AC623" s="1"/>
      <c r="AD623" s="1"/>
    </row>
    <row r="624" spans="29:30" ht="15.75" customHeight="1" x14ac:dyDescent="0.15">
      <c r="AC624" s="1"/>
      <c r="AD624" s="1"/>
    </row>
    <row r="625" spans="29:30" ht="15.75" customHeight="1" x14ac:dyDescent="0.15">
      <c r="AC625" s="1"/>
      <c r="AD625" s="1"/>
    </row>
    <row r="626" spans="29:30" ht="15.75" customHeight="1" x14ac:dyDescent="0.15">
      <c r="AC626" s="1"/>
      <c r="AD626" s="1"/>
    </row>
    <row r="627" spans="29:30" ht="15.75" customHeight="1" x14ac:dyDescent="0.15">
      <c r="AC627" s="1"/>
      <c r="AD627" s="1"/>
    </row>
    <row r="628" spans="29:30" ht="15.75" customHeight="1" x14ac:dyDescent="0.15">
      <c r="AC628" s="1"/>
      <c r="AD628" s="1"/>
    </row>
    <row r="629" spans="29:30" ht="15.75" customHeight="1" x14ac:dyDescent="0.15">
      <c r="AC629" s="1"/>
      <c r="AD629" s="1"/>
    </row>
    <row r="630" spans="29:30" ht="15.75" customHeight="1" x14ac:dyDescent="0.15">
      <c r="AC630" s="1"/>
      <c r="AD630" s="1"/>
    </row>
    <row r="631" spans="29:30" ht="15.75" customHeight="1" x14ac:dyDescent="0.15">
      <c r="AC631" s="1"/>
      <c r="AD631" s="1"/>
    </row>
    <row r="632" spans="29:30" ht="15.75" customHeight="1" x14ac:dyDescent="0.15">
      <c r="AC632" s="1"/>
      <c r="AD632" s="1"/>
    </row>
    <row r="633" spans="29:30" ht="15.75" customHeight="1" x14ac:dyDescent="0.15">
      <c r="AC633" s="1"/>
      <c r="AD633" s="1"/>
    </row>
    <row r="634" spans="29:30" ht="15.75" customHeight="1" x14ac:dyDescent="0.15">
      <c r="AC634" s="1"/>
      <c r="AD634" s="1"/>
    </row>
    <row r="635" spans="29:30" ht="15.75" customHeight="1" x14ac:dyDescent="0.15">
      <c r="AC635" s="1"/>
      <c r="AD635" s="1"/>
    </row>
    <row r="636" spans="29:30" ht="15.75" customHeight="1" x14ac:dyDescent="0.15">
      <c r="AC636" s="1"/>
      <c r="AD636" s="1"/>
    </row>
    <row r="637" spans="29:30" ht="15.75" customHeight="1" x14ac:dyDescent="0.15">
      <c r="AC637" s="1"/>
      <c r="AD637" s="1"/>
    </row>
    <row r="638" spans="29:30" ht="15.75" customHeight="1" x14ac:dyDescent="0.15">
      <c r="AC638" s="1"/>
      <c r="AD638" s="1"/>
    </row>
    <row r="639" spans="29:30" ht="15.75" customHeight="1" x14ac:dyDescent="0.15">
      <c r="AC639" s="1"/>
      <c r="AD639" s="1"/>
    </row>
    <row r="640" spans="29:30" ht="15.75" customHeight="1" x14ac:dyDescent="0.15">
      <c r="AC640" s="1"/>
      <c r="AD640" s="1"/>
    </row>
    <row r="641" spans="29:30" ht="15.75" customHeight="1" x14ac:dyDescent="0.15">
      <c r="AC641" s="1"/>
      <c r="AD641" s="1"/>
    </row>
    <row r="642" spans="29:30" ht="15.75" customHeight="1" x14ac:dyDescent="0.15">
      <c r="AC642" s="1"/>
      <c r="AD642" s="1"/>
    </row>
    <row r="643" spans="29:30" ht="15.75" customHeight="1" x14ac:dyDescent="0.15">
      <c r="AC643" s="1"/>
      <c r="AD643" s="1"/>
    </row>
    <row r="644" spans="29:30" ht="15.75" customHeight="1" x14ac:dyDescent="0.15">
      <c r="AC644" s="1"/>
      <c r="AD644" s="1"/>
    </row>
    <row r="645" spans="29:30" ht="15.75" customHeight="1" x14ac:dyDescent="0.15">
      <c r="AC645" s="1"/>
      <c r="AD645" s="1"/>
    </row>
    <row r="646" spans="29:30" ht="15.75" customHeight="1" x14ac:dyDescent="0.15">
      <c r="AC646" s="1"/>
      <c r="AD646" s="1"/>
    </row>
    <row r="647" spans="29:30" ht="15.75" customHeight="1" x14ac:dyDescent="0.15">
      <c r="AC647" s="1"/>
      <c r="AD647" s="1"/>
    </row>
    <row r="648" spans="29:30" ht="15.75" customHeight="1" x14ac:dyDescent="0.15">
      <c r="AC648" s="1"/>
      <c r="AD648" s="1"/>
    </row>
    <row r="649" spans="29:30" ht="15.75" customHeight="1" x14ac:dyDescent="0.15">
      <c r="AC649" s="1"/>
      <c r="AD649" s="1"/>
    </row>
    <row r="650" spans="29:30" ht="15.75" customHeight="1" x14ac:dyDescent="0.15">
      <c r="AC650" s="1"/>
      <c r="AD650" s="1"/>
    </row>
    <row r="651" spans="29:30" ht="15.75" customHeight="1" x14ac:dyDescent="0.15">
      <c r="AC651" s="1"/>
      <c r="AD651" s="1"/>
    </row>
    <row r="652" spans="29:30" ht="15.75" customHeight="1" x14ac:dyDescent="0.15">
      <c r="AC652" s="1"/>
      <c r="AD652" s="1"/>
    </row>
    <row r="653" spans="29:30" ht="15.75" customHeight="1" x14ac:dyDescent="0.15">
      <c r="AC653" s="1"/>
      <c r="AD653" s="1"/>
    </row>
    <row r="654" spans="29:30" ht="15.75" customHeight="1" x14ac:dyDescent="0.15">
      <c r="AC654" s="1"/>
      <c r="AD654" s="1"/>
    </row>
    <row r="655" spans="29:30" ht="15.75" customHeight="1" x14ac:dyDescent="0.15">
      <c r="AC655" s="1"/>
      <c r="AD655" s="1"/>
    </row>
    <row r="656" spans="29:30" ht="15.75" customHeight="1" x14ac:dyDescent="0.15">
      <c r="AC656" s="1"/>
      <c r="AD656" s="1"/>
    </row>
    <row r="657" spans="29:30" ht="15.75" customHeight="1" x14ac:dyDescent="0.15">
      <c r="AC657" s="1"/>
      <c r="AD657" s="1"/>
    </row>
    <row r="658" spans="29:30" ht="15.75" customHeight="1" x14ac:dyDescent="0.15">
      <c r="AC658" s="1"/>
      <c r="AD658" s="1"/>
    </row>
    <row r="659" spans="29:30" ht="15.75" customHeight="1" x14ac:dyDescent="0.15">
      <c r="AC659" s="1"/>
      <c r="AD659" s="1"/>
    </row>
    <row r="660" spans="29:30" ht="15.75" customHeight="1" x14ac:dyDescent="0.15">
      <c r="AC660" s="1"/>
      <c r="AD660" s="1"/>
    </row>
    <row r="661" spans="29:30" ht="15.75" customHeight="1" x14ac:dyDescent="0.15">
      <c r="AC661" s="1"/>
      <c r="AD661" s="1"/>
    </row>
    <row r="662" spans="29:30" ht="15.75" customHeight="1" x14ac:dyDescent="0.15">
      <c r="AC662" s="1"/>
      <c r="AD662" s="1"/>
    </row>
    <row r="663" spans="29:30" ht="15.75" customHeight="1" x14ac:dyDescent="0.15">
      <c r="AC663" s="1"/>
      <c r="AD663" s="1"/>
    </row>
    <row r="664" spans="29:30" ht="15.75" customHeight="1" x14ac:dyDescent="0.15">
      <c r="AC664" s="1"/>
      <c r="AD664" s="1"/>
    </row>
    <row r="665" spans="29:30" ht="15.75" customHeight="1" x14ac:dyDescent="0.15">
      <c r="AC665" s="1"/>
      <c r="AD665" s="1"/>
    </row>
    <row r="666" spans="29:30" ht="15.75" customHeight="1" x14ac:dyDescent="0.15">
      <c r="AC666" s="1"/>
      <c r="AD666" s="1"/>
    </row>
    <row r="667" spans="29:30" ht="15.75" customHeight="1" x14ac:dyDescent="0.15">
      <c r="AC667" s="1"/>
      <c r="AD667" s="1"/>
    </row>
    <row r="668" spans="29:30" ht="15.75" customHeight="1" x14ac:dyDescent="0.15">
      <c r="AC668" s="1"/>
      <c r="AD668" s="1"/>
    </row>
    <row r="669" spans="29:30" ht="15.75" customHeight="1" x14ac:dyDescent="0.15">
      <c r="AC669" s="1"/>
      <c r="AD669" s="1"/>
    </row>
    <row r="670" spans="29:30" ht="15.75" customHeight="1" x14ac:dyDescent="0.15">
      <c r="AC670" s="1"/>
      <c r="AD670" s="1"/>
    </row>
    <row r="671" spans="29:30" ht="15.75" customHeight="1" x14ac:dyDescent="0.15">
      <c r="AC671" s="1"/>
      <c r="AD671" s="1"/>
    </row>
    <row r="672" spans="29:30" ht="15.75" customHeight="1" x14ac:dyDescent="0.15">
      <c r="AC672" s="1"/>
      <c r="AD672" s="1"/>
    </row>
    <row r="673" spans="29:30" ht="15.75" customHeight="1" x14ac:dyDescent="0.15">
      <c r="AC673" s="1"/>
      <c r="AD673" s="1"/>
    </row>
    <row r="674" spans="29:30" ht="15.75" customHeight="1" x14ac:dyDescent="0.15">
      <c r="AC674" s="1"/>
      <c r="AD674" s="1"/>
    </row>
    <row r="675" spans="29:30" ht="15.75" customHeight="1" x14ac:dyDescent="0.15">
      <c r="AC675" s="1"/>
      <c r="AD675" s="1"/>
    </row>
    <row r="676" spans="29:30" ht="15.75" customHeight="1" x14ac:dyDescent="0.15">
      <c r="AC676" s="1"/>
      <c r="AD676" s="1"/>
    </row>
    <row r="677" spans="29:30" ht="15.75" customHeight="1" x14ac:dyDescent="0.15">
      <c r="AC677" s="1"/>
      <c r="AD677" s="1"/>
    </row>
    <row r="678" spans="29:30" ht="15.75" customHeight="1" x14ac:dyDescent="0.15">
      <c r="AC678" s="1"/>
      <c r="AD678" s="1"/>
    </row>
    <row r="679" spans="29:30" ht="15.75" customHeight="1" x14ac:dyDescent="0.15">
      <c r="AC679" s="1"/>
      <c r="AD679" s="1"/>
    </row>
    <row r="680" spans="29:30" ht="15.75" customHeight="1" x14ac:dyDescent="0.15">
      <c r="AC680" s="1"/>
      <c r="AD680" s="1"/>
    </row>
    <row r="681" spans="29:30" ht="15.75" customHeight="1" x14ac:dyDescent="0.15">
      <c r="AC681" s="1"/>
      <c r="AD681" s="1"/>
    </row>
    <row r="682" spans="29:30" ht="15.75" customHeight="1" x14ac:dyDescent="0.15">
      <c r="AC682" s="1"/>
      <c r="AD682" s="1"/>
    </row>
    <row r="683" spans="29:30" ht="15.75" customHeight="1" x14ac:dyDescent="0.15">
      <c r="AC683" s="1"/>
      <c r="AD683" s="1"/>
    </row>
    <row r="684" spans="29:30" ht="15.75" customHeight="1" x14ac:dyDescent="0.15">
      <c r="AC684" s="1"/>
      <c r="AD684" s="1"/>
    </row>
    <row r="685" spans="29:30" ht="15.75" customHeight="1" x14ac:dyDescent="0.15">
      <c r="AC685" s="1"/>
      <c r="AD685" s="1"/>
    </row>
    <row r="686" spans="29:30" ht="15.75" customHeight="1" x14ac:dyDescent="0.15">
      <c r="AC686" s="1"/>
      <c r="AD686" s="1"/>
    </row>
    <row r="687" spans="29:30" ht="15.75" customHeight="1" x14ac:dyDescent="0.15">
      <c r="AC687" s="1"/>
      <c r="AD687" s="1"/>
    </row>
    <row r="688" spans="29:30" ht="15.75" customHeight="1" x14ac:dyDescent="0.15">
      <c r="AC688" s="1"/>
      <c r="AD688" s="1"/>
    </row>
    <row r="689" spans="29:30" ht="15.75" customHeight="1" x14ac:dyDescent="0.15">
      <c r="AC689" s="1"/>
      <c r="AD689" s="1"/>
    </row>
    <row r="690" spans="29:30" ht="15.75" customHeight="1" x14ac:dyDescent="0.15">
      <c r="AC690" s="1"/>
      <c r="AD690" s="1"/>
    </row>
    <row r="691" spans="29:30" ht="15.75" customHeight="1" x14ac:dyDescent="0.15">
      <c r="AC691" s="1"/>
      <c r="AD691" s="1"/>
    </row>
    <row r="692" spans="29:30" ht="15.75" customHeight="1" x14ac:dyDescent="0.15">
      <c r="AC692" s="1"/>
      <c r="AD692" s="1"/>
    </row>
    <row r="693" spans="29:30" ht="15.75" customHeight="1" x14ac:dyDescent="0.15">
      <c r="AC693" s="1"/>
      <c r="AD693" s="1"/>
    </row>
    <row r="694" spans="29:30" ht="15.75" customHeight="1" x14ac:dyDescent="0.15">
      <c r="AC694" s="1"/>
      <c r="AD694" s="1"/>
    </row>
    <row r="695" spans="29:30" ht="15.75" customHeight="1" x14ac:dyDescent="0.15">
      <c r="AC695" s="1"/>
      <c r="AD695" s="1"/>
    </row>
    <row r="696" spans="29:30" ht="15.75" customHeight="1" x14ac:dyDescent="0.15">
      <c r="AC696" s="1"/>
      <c r="AD696" s="1"/>
    </row>
    <row r="697" spans="29:30" ht="15.75" customHeight="1" x14ac:dyDescent="0.15">
      <c r="AC697" s="1"/>
      <c r="AD697" s="1"/>
    </row>
    <row r="698" spans="29:30" ht="15.75" customHeight="1" x14ac:dyDescent="0.15">
      <c r="AC698" s="1"/>
      <c r="AD698" s="1"/>
    </row>
    <row r="699" spans="29:30" ht="15.75" customHeight="1" x14ac:dyDescent="0.15">
      <c r="AC699" s="1"/>
      <c r="AD699" s="1"/>
    </row>
    <row r="700" spans="29:30" ht="15.75" customHeight="1" x14ac:dyDescent="0.15">
      <c r="AC700" s="1"/>
      <c r="AD700" s="1"/>
    </row>
    <row r="701" spans="29:30" ht="15.75" customHeight="1" x14ac:dyDescent="0.15">
      <c r="AC701" s="1"/>
      <c r="AD701" s="1"/>
    </row>
    <row r="702" spans="29:30" ht="15.75" customHeight="1" x14ac:dyDescent="0.15">
      <c r="AC702" s="1"/>
      <c r="AD702" s="1"/>
    </row>
    <row r="703" spans="29:30" ht="15.75" customHeight="1" x14ac:dyDescent="0.15">
      <c r="AC703" s="1"/>
      <c r="AD703" s="1"/>
    </row>
    <row r="704" spans="29:30" ht="15.75" customHeight="1" x14ac:dyDescent="0.15">
      <c r="AC704" s="1"/>
      <c r="AD704" s="1"/>
    </row>
    <row r="705" spans="29:30" ht="15.75" customHeight="1" x14ac:dyDescent="0.15">
      <c r="AC705" s="1"/>
      <c r="AD705" s="1"/>
    </row>
    <row r="706" spans="29:30" ht="15.75" customHeight="1" x14ac:dyDescent="0.15">
      <c r="AC706" s="1"/>
      <c r="AD706" s="1"/>
    </row>
    <row r="707" spans="29:30" ht="15.75" customHeight="1" x14ac:dyDescent="0.15">
      <c r="AC707" s="1"/>
      <c r="AD707" s="1"/>
    </row>
    <row r="708" spans="29:30" ht="15.75" customHeight="1" x14ac:dyDescent="0.15">
      <c r="AC708" s="1"/>
      <c r="AD708" s="1"/>
    </row>
    <row r="709" spans="29:30" ht="15.75" customHeight="1" x14ac:dyDescent="0.15">
      <c r="AC709" s="1"/>
      <c r="AD709" s="1"/>
    </row>
    <row r="710" spans="29:30" ht="15.75" customHeight="1" x14ac:dyDescent="0.15">
      <c r="AC710" s="1"/>
      <c r="AD710" s="1"/>
    </row>
    <row r="711" spans="29:30" ht="15.75" customHeight="1" x14ac:dyDescent="0.15">
      <c r="AC711" s="1"/>
      <c r="AD711" s="1"/>
    </row>
    <row r="712" spans="29:30" ht="15.75" customHeight="1" x14ac:dyDescent="0.15">
      <c r="AC712" s="1"/>
      <c r="AD712" s="1"/>
    </row>
    <row r="713" spans="29:30" ht="15.75" customHeight="1" x14ac:dyDescent="0.15">
      <c r="AC713" s="1"/>
      <c r="AD713" s="1"/>
    </row>
    <row r="714" spans="29:30" ht="15.75" customHeight="1" x14ac:dyDescent="0.15">
      <c r="AC714" s="1"/>
      <c r="AD714" s="1"/>
    </row>
    <row r="715" spans="29:30" ht="15.75" customHeight="1" x14ac:dyDescent="0.15">
      <c r="AC715" s="1"/>
      <c r="AD715" s="1"/>
    </row>
    <row r="716" spans="29:30" ht="15.75" customHeight="1" x14ac:dyDescent="0.15">
      <c r="AC716" s="1"/>
      <c r="AD716" s="1"/>
    </row>
    <row r="717" spans="29:30" ht="15.75" customHeight="1" x14ac:dyDescent="0.15">
      <c r="AC717" s="1"/>
      <c r="AD717" s="1"/>
    </row>
    <row r="718" spans="29:30" ht="15.75" customHeight="1" x14ac:dyDescent="0.15">
      <c r="AC718" s="1"/>
      <c r="AD718" s="1"/>
    </row>
    <row r="719" spans="29:30" ht="15.75" customHeight="1" x14ac:dyDescent="0.15">
      <c r="AC719" s="1"/>
      <c r="AD719" s="1"/>
    </row>
    <row r="720" spans="29:30" ht="15.75" customHeight="1" x14ac:dyDescent="0.15">
      <c r="AC720" s="1"/>
      <c r="AD720" s="1"/>
    </row>
    <row r="721" spans="29:30" ht="15.75" customHeight="1" x14ac:dyDescent="0.15">
      <c r="AC721" s="1"/>
      <c r="AD721" s="1"/>
    </row>
    <row r="722" spans="29:30" ht="15.75" customHeight="1" x14ac:dyDescent="0.15">
      <c r="AC722" s="1"/>
      <c r="AD722" s="1"/>
    </row>
    <row r="723" spans="29:30" ht="15.75" customHeight="1" x14ac:dyDescent="0.15">
      <c r="AC723" s="1"/>
      <c r="AD723" s="1"/>
    </row>
    <row r="724" spans="29:30" ht="15.75" customHeight="1" x14ac:dyDescent="0.15">
      <c r="AC724" s="1"/>
      <c r="AD724" s="1"/>
    </row>
    <row r="725" spans="29:30" ht="15.75" customHeight="1" x14ac:dyDescent="0.15">
      <c r="AC725" s="1"/>
      <c r="AD725" s="1"/>
    </row>
    <row r="726" spans="29:30" ht="15.75" customHeight="1" x14ac:dyDescent="0.15">
      <c r="AC726" s="1"/>
      <c r="AD726" s="1"/>
    </row>
    <row r="727" spans="29:30" ht="15.75" customHeight="1" x14ac:dyDescent="0.15">
      <c r="AC727" s="1"/>
      <c r="AD727" s="1"/>
    </row>
    <row r="728" spans="29:30" ht="15.75" customHeight="1" x14ac:dyDescent="0.15">
      <c r="AC728" s="1"/>
      <c r="AD728" s="1"/>
    </row>
    <row r="729" spans="29:30" ht="15.75" customHeight="1" x14ac:dyDescent="0.15">
      <c r="AC729" s="1"/>
      <c r="AD729" s="1"/>
    </row>
    <row r="730" spans="29:30" ht="15.75" customHeight="1" x14ac:dyDescent="0.15">
      <c r="AC730" s="1"/>
      <c r="AD730" s="1"/>
    </row>
    <row r="731" spans="29:30" ht="15.75" customHeight="1" x14ac:dyDescent="0.15">
      <c r="AC731" s="1"/>
      <c r="AD731" s="1"/>
    </row>
    <row r="732" spans="29:30" ht="15.75" customHeight="1" x14ac:dyDescent="0.15">
      <c r="AC732" s="1"/>
      <c r="AD732" s="1"/>
    </row>
    <row r="733" spans="29:30" ht="15.75" customHeight="1" x14ac:dyDescent="0.15">
      <c r="AC733" s="1"/>
      <c r="AD733" s="1"/>
    </row>
    <row r="734" spans="29:30" ht="15.75" customHeight="1" x14ac:dyDescent="0.15">
      <c r="AC734" s="1"/>
      <c r="AD734" s="1"/>
    </row>
    <row r="735" spans="29:30" ht="15.75" customHeight="1" x14ac:dyDescent="0.15">
      <c r="AC735" s="1"/>
      <c r="AD735" s="1"/>
    </row>
    <row r="736" spans="29:30" ht="15.75" customHeight="1" x14ac:dyDescent="0.15">
      <c r="AC736" s="1"/>
      <c r="AD736" s="1"/>
    </row>
    <row r="737" spans="29:30" ht="15.75" customHeight="1" x14ac:dyDescent="0.15">
      <c r="AC737" s="1"/>
      <c r="AD737" s="1"/>
    </row>
    <row r="738" spans="29:30" ht="15.75" customHeight="1" x14ac:dyDescent="0.15">
      <c r="AC738" s="1"/>
      <c r="AD738" s="1"/>
    </row>
    <row r="739" spans="29:30" ht="15.75" customHeight="1" x14ac:dyDescent="0.15">
      <c r="AC739" s="1"/>
      <c r="AD739" s="1"/>
    </row>
    <row r="740" spans="29:30" ht="15.75" customHeight="1" x14ac:dyDescent="0.15">
      <c r="AC740" s="1"/>
      <c r="AD740" s="1"/>
    </row>
    <row r="741" spans="29:30" ht="15.75" customHeight="1" x14ac:dyDescent="0.15">
      <c r="AC741" s="1"/>
      <c r="AD741" s="1"/>
    </row>
    <row r="742" spans="29:30" ht="15.75" customHeight="1" x14ac:dyDescent="0.15">
      <c r="AC742" s="1"/>
      <c r="AD742" s="1"/>
    </row>
    <row r="743" spans="29:30" ht="15.75" customHeight="1" x14ac:dyDescent="0.15">
      <c r="AC743" s="1"/>
      <c r="AD743" s="1"/>
    </row>
    <row r="744" spans="29:30" ht="15.75" customHeight="1" x14ac:dyDescent="0.15">
      <c r="AC744" s="1"/>
      <c r="AD744" s="1"/>
    </row>
    <row r="745" spans="29:30" ht="15.75" customHeight="1" x14ac:dyDescent="0.15">
      <c r="AC745" s="1"/>
      <c r="AD745" s="1"/>
    </row>
    <row r="746" spans="29:30" ht="15.75" customHeight="1" x14ac:dyDescent="0.15">
      <c r="AC746" s="1"/>
      <c r="AD746" s="1"/>
    </row>
    <row r="747" spans="29:30" ht="15.75" customHeight="1" x14ac:dyDescent="0.15">
      <c r="AC747" s="1"/>
      <c r="AD747" s="1"/>
    </row>
    <row r="748" spans="29:30" ht="15.75" customHeight="1" x14ac:dyDescent="0.15">
      <c r="AC748" s="1"/>
      <c r="AD748" s="1"/>
    </row>
    <row r="749" spans="29:30" ht="15.75" customHeight="1" x14ac:dyDescent="0.15">
      <c r="AC749" s="1"/>
      <c r="AD749" s="1"/>
    </row>
    <row r="750" spans="29:30" ht="15.75" customHeight="1" x14ac:dyDescent="0.15">
      <c r="AC750" s="1"/>
      <c r="AD750" s="1"/>
    </row>
    <row r="751" spans="29:30" ht="15.75" customHeight="1" x14ac:dyDescent="0.15">
      <c r="AC751" s="1"/>
      <c r="AD751" s="1"/>
    </row>
    <row r="752" spans="29:30" ht="15.75" customHeight="1" x14ac:dyDescent="0.15">
      <c r="AC752" s="1"/>
      <c r="AD752" s="1"/>
    </row>
    <row r="753" spans="29:30" ht="15.75" customHeight="1" x14ac:dyDescent="0.15">
      <c r="AC753" s="1"/>
      <c r="AD753" s="1"/>
    </row>
    <row r="754" spans="29:30" ht="15.75" customHeight="1" x14ac:dyDescent="0.15">
      <c r="AC754" s="1"/>
      <c r="AD754" s="1"/>
    </row>
    <row r="755" spans="29:30" ht="15.75" customHeight="1" x14ac:dyDescent="0.15">
      <c r="AC755" s="1"/>
      <c r="AD755" s="1"/>
    </row>
    <row r="756" spans="29:30" ht="15.75" customHeight="1" x14ac:dyDescent="0.15">
      <c r="AC756" s="1"/>
      <c r="AD756" s="1"/>
    </row>
    <row r="757" spans="29:30" ht="15.75" customHeight="1" x14ac:dyDescent="0.15">
      <c r="AC757" s="1"/>
      <c r="AD757" s="1"/>
    </row>
    <row r="758" spans="29:30" ht="15.75" customHeight="1" x14ac:dyDescent="0.15">
      <c r="AC758" s="1"/>
      <c r="AD758" s="1"/>
    </row>
    <row r="759" spans="29:30" ht="15.75" customHeight="1" x14ac:dyDescent="0.15">
      <c r="AC759" s="1"/>
      <c r="AD759" s="1"/>
    </row>
    <row r="760" spans="29:30" ht="15.75" customHeight="1" x14ac:dyDescent="0.15">
      <c r="AC760" s="1"/>
      <c r="AD760" s="1"/>
    </row>
    <row r="761" spans="29:30" ht="15.75" customHeight="1" x14ac:dyDescent="0.15">
      <c r="AC761" s="1"/>
      <c r="AD761" s="1"/>
    </row>
    <row r="762" spans="29:30" ht="15.75" customHeight="1" x14ac:dyDescent="0.15">
      <c r="AC762" s="1"/>
      <c r="AD762" s="1"/>
    </row>
    <row r="763" spans="29:30" ht="15.75" customHeight="1" x14ac:dyDescent="0.15">
      <c r="AC763" s="1"/>
      <c r="AD763" s="1"/>
    </row>
    <row r="764" spans="29:30" ht="15.75" customHeight="1" x14ac:dyDescent="0.15">
      <c r="AC764" s="1"/>
      <c r="AD764" s="1"/>
    </row>
    <row r="765" spans="29:30" ht="15.75" customHeight="1" x14ac:dyDescent="0.15">
      <c r="AC765" s="1"/>
      <c r="AD765" s="1"/>
    </row>
    <row r="766" spans="29:30" ht="15.75" customHeight="1" x14ac:dyDescent="0.15">
      <c r="AC766" s="1"/>
      <c r="AD766" s="1"/>
    </row>
    <row r="767" spans="29:30" ht="15.75" customHeight="1" x14ac:dyDescent="0.15">
      <c r="AC767" s="1"/>
      <c r="AD767" s="1"/>
    </row>
    <row r="768" spans="29:30" ht="15.75" customHeight="1" x14ac:dyDescent="0.15">
      <c r="AC768" s="1"/>
      <c r="AD768" s="1"/>
    </row>
    <row r="769" spans="29:30" ht="15.75" customHeight="1" x14ac:dyDescent="0.15">
      <c r="AC769" s="1"/>
      <c r="AD769" s="1"/>
    </row>
    <row r="770" spans="29:30" ht="15.75" customHeight="1" x14ac:dyDescent="0.15">
      <c r="AC770" s="1"/>
      <c r="AD770" s="1"/>
    </row>
    <row r="771" spans="29:30" ht="15.75" customHeight="1" x14ac:dyDescent="0.15">
      <c r="AC771" s="1"/>
      <c r="AD771" s="1"/>
    </row>
    <row r="772" spans="29:30" ht="15.75" customHeight="1" x14ac:dyDescent="0.15">
      <c r="AC772" s="1"/>
      <c r="AD772" s="1"/>
    </row>
    <row r="773" spans="29:30" ht="15.75" customHeight="1" x14ac:dyDescent="0.15">
      <c r="AC773" s="1"/>
      <c r="AD773" s="1"/>
    </row>
    <row r="774" spans="29:30" ht="15.75" customHeight="1" x14ac:dyDescent="0.15">
      <c r="AC774" s="1"/>
      <c r="AD774" s="1"/>
    </row>
    <row r="775" spans="29:30" ht="15.75" customHeight="1" x14ac:dyDescent="0.15">
      <c r="AC775" s="1"/>
      <c r="AD775" s="1"/>
    </row>
    <row r="776" spans="29:30" ht="15.75" customHeight="1" x14ac:dyDescent="0.15">
      <c r="AC776" s="1"/>
      <c r="AD776" s="1"/>
    </row>
    <row r="777" spans="29:30" ht="15.75" customHeight="1" x14ac:dyDescent="0.15">
      <c r="AC777" s="1"/>
      <c r="AD777" s="1"/>
    </row>
    <row r="778" spans="29:30" ht="15.75" customHeight="1" x14ac:dyDescent="0.15">
      <c r="AC778" s="1"/>
      <c r="AD778" s="1"/>
    </row>
    <row r="779" spans="29:30" ht="15.75" customHeight="1" x14ac:dyDescent="0.15">
      <c r="AC779" s="1"/>
      <c r="AD779" s="1"/>
    </row>
    <row r="780" spans="29:30" ht="15.75" customHeight="1" x14ac:dyDescent="0.15">
      <c r="AC780" s="1"/>
      <c r="AD780" s="1"/>
    </row>
    <row r="781" spans="29:30" ht="15.75" customHeight="1" x14ac:dyDescent="0.15">
      <c r="AC781" s="1"/>
      <c r="AD781" s="1"/>
    </row>
    <row r="782" spans="29:30" ht="15.75" customHeight="1" x14ac:dyDescent="0.15">
      <c r="AC782" s="1"/>
      <c r="AD782" s="1"/>
    </row>
    <row r="783" spans="29:30" ht="15.75" customHeight="1" x14ac:dyDescent="0.15">
      <c r="AC783" s="1"/>
      <c r="AD783" s="1"/>
    </row>
    <row r="784" spans="29:30" ht="15.75" customHeight="1" x14ac:dyDescent="0.15">
      <c r="AC784" s="1"/>
      <c r="AD784" s="1"/>
    </row>
    <row r="785" spans="29:30" ht="15.75" customHeight="1" x14ac:dyDescent="0.15">
      <c r="AC785" s="1"/>
      <c r="AD785" s="1"/>
    </row>
    <row r="786" spans="29:30" ht="15.75" customHeight="1" x14ac:dyDescent="0.15">
      <c r="AC786" s="1"/>
      <c r="AD786" s="1"/>
    </row>
    <row r="787" spans="29:30" ht="15.75" customHeight="1" x14ac:dyDescent="0.15">
      <c r="AC787" s="1"/>
      <c r="AD787" s="1"/>
    </row>
    <row r="788" spans="29:30" ht="15.75" customHeight="1" x14ac:dyDescent="0.15">
      <c r="AC788" s="1"/>
      <c r="AD788" s="1"/>
    </row>
    <row r="789" spans="29:30" ht="15.75" customHeight="1" x14ac:dyDescent="0.15">
      <c r="AC789" s="1"/>
      <c r="AD789" s="1"/>
    </row>
    <row r="790" spans="29:30" ht="15.75" customHeight="1" x14ac:dyDescent="0.15">
      <c r="AC790" s="1"/>
      <c r="AD790" s="1"/>
    </row>
    <row r="791" spans="29:30" ht="15.75" customHeight="1" x14ac:dyDescent="0.15">
      <c r="AC791" s="1"/>
      <c r="AD791" s="1"/>
    </row>
    <row r="792" spans="29:30" ht="15.75" customHeight="1" x14ac:dyDescent="0.15">
      <c r="AC792" s="1"/>
      <c r="AD792" s="1"/>
    </row>
    <row r="793" spans="29:30" ht="15.75" customHeight="1" x14ac:dyDescent="0.15">
      <c r="AC793" s="1"/>
      <c r="AD793" s="1"/>
    </row>
    <row r="794" spans="29:30" ht="15.75" customHeight="1" x14ac:dyDescent="0.15">
      <c r="AC794" s="1"/>
      <c r="AD794" s="1"/>
    </row>
    <row r="795" spans="29:30" ht="15.75" customHeight="1" x14ac:dyDescent="0.15">
      <c r="AC795" s="1"/>
      <c r="AD795" s="1"/>
    </row>
    <row r="796" spans="29:30" ht="15.75" customHeight="1" x14ac:dyDescent="0.15">
      <c r="AC796" s="1"/>
      <c r="AD796" s="1"/>
    </row>
    <row r="797" spans="29:30" ht="15.75" customHeight="1" x14ac:dyDescent="0.15">
      <c r="AC797" s="1"/>
      <c r="AD797" s="1"/>
    </row>
    <row r="798" spans="29:30" ht="15.75" customHeight="1" x14ac:dyDescent="0.15">
      <c r="AC798" s="1"/>
      <c r="AD798" s="1"/>
    </row>
    <row r="799" spans="29:30" ht="15.75" customHeight="1" x14ac:dyDescent="0.15">
      <c r="AC799" s="1"/>
      <c r="AD799" s="1"/>
    </row>
    <row r="800" spans="29:30" ht="15.75" customHeight="1" x14ac:dyDescent="0.15">
      <c r="AC800" s="1"/>
      <c r="AD800" s="1"/>
    </row>
    <row r="801" spans="29:30" ht="15.75" customHeight="1" x14ac:dyDescent="0.15">
      <c r="AC801" s="1"/>
      <c r="AD801" s="1"/>
    </row>
    <row r="802" spans="29:30" ht="15.75" customHeight="1" x14ac:dyDescent="0.15">
      <c r="AC802" s="1"/>
      <c r="AD802" s="1"/>
    </row>
    <row r="803" spans="29:30" ht="15.75" customHeight="1" x14ac:dyDescent="0.15">
      <c r="AC803" s="1"/>
      <c r="AD803" s="1"/>
    </row>
    <row r="804" spans="29:30" ht="15.75" customHeight="1" x14ac:dyDescent="0.15">
      <c r="AC804" s="1"/>
      <c r="AD804" s="1"/>
    </row>
    <row r="805" spans="29:30" ht="15.75" customHeight="1" x14ac:dyDescent="0.15">
      <c r="AC805" s="1"/>
      <c r="AD805" s="1"/>
    </row>
    <row r="806" spans="29:30" ht="15.75" customHeight="1" x14ac:dyDescent="0.15">
      <c r="AC806" s="1"/>
      <c r="AD806" s="1"/>
    </row>
    <row r="807" spans="29:30" ht="15.75" customHeight="1" x14ac:dyDescent="0.15">
      <c r="AC807" s="1"/>
      <c r="AD807" s="1"/>
    </row>
    <row r="808" spans="29:30" ht="15.75" customHeight="1" x14ac:dyDescent="0.15">
      <c r="AC808" s="1"/>
      <c r="AD808" s="1"/>
    </row>
    <row r="809" spans="29:30" ht="15.75" customHeight="1" x14ac:dyDescent="0.15">
      <c r="AC809" s="1"/>
      <c r="AD809" s="1"/>
    </row>
    <row r="810" spans="29:30" ht="15.75" customHeight="1" x14ac:dyDescent="0.15">
      <c r="AC810" s="1"/>
      <c r="AD810" s="1"/>
    </row>
    <row r="811" spans="29:30" ht="15.75" customHeight="1" x14ac:dyDescent="0.15">
      <c r="AC811" s="1"/>
      <c r="AD811" s="1"/>
    </row>
    <row r="812" spans="29:30" ht="15.75" customHeight="1" x14ac:dyDescent="0.15">
      <c r="AC812" s="1"/>
      <c r="AD812" s="1"/>
    </row>
    <row r="813" spans="29:30" ht="15.75" customHeight="1" x14ac:dyDescent="0.15">
      <c r="AC813" s="1"/>
      <c r="AD813" s="1"/>
    </row>
    <row r="814" spans="29:30" ht="15.75" customHeight="1" x14ac:dyDescent="0.15">
      <c r="AC814" s="1"/>
      <c r="AD814" s="1"/>
    </row>
    <row r="815" spans="29:30" ht="15.75" customHeight="1" x14ac:dyDescent="0.15">
      <c r="AC815" s="1"/>
      <c r="AD815" s="1"/>
    </row>
    <row r="816" spans="29:30" ht="15.75" customHeight="1" x14ac:dyDescent="0.15">
      <c r="AC816" s="1"/>
      <c r="AD816" s="1"/>
    </row>
    <row r="817" spans="29:30" ht="15.75" customHeight="1" x14ac:dyDescent="0.15">
      <c r="AC817" s="1"/>
      <c r="AD817" s="1"/>
    </row>
    <row r="818" spans="29:30" ht="15.75" customHeight="1" x14ac:dyDescent="0.15">
      <c r="AC818" s="1"/>
      <c r="AD818" s="1"/>
    </row>
    <row r="819" spans="29:30" ht="15.75" customHeight="1" x14ac:dyDescent="0.15">
      <c r="AC819" s="1"/>
      <c r="AD819" s="1"/>
    </row>
    <row r="820" spans="29:30" ht="15.75" customHeight="1" x14ac:dyDescent="0.15">
      <c r="AC820" s="1"/>
      <c r="AD820" s="1"/>
    </row>
    <row r="821" spans="29:30" ht="15.75" customHeight="1" x14ac:dyDescent="0.15">
      <c r="AC821" s="1"/>
      <c r="AD821" s="1"/>
    </row>
    <row r="822" spans="29:30" ht="15.75" customHeight="1" x14ac:dyDescent="0.15">
      <c r="AC822" s="1"/>
      <c r="AD822" s="1"/>
    </row>
    <row r="823" spans="29:30" ht="15.75" customHeight="1" x14ac:dyDescent="0.15">
      <c r="AC823" s="1"/>
      <c r="AD823" s="1"/>
    </row>
    <row r="824" spans="29:30" ht="15.75" customHeight="1" x14ac:dyDescent="0.15">
      <c r="AC824" s="1"/>
      <c r="AD824" s="1"/>
    </row>
    <row r="825" spans="29:30" ht="15.75" customHeight="1" x14ac:dyDescent="0.15">
      <c r="AC825" s="1"/>
      <c r="AD825" s="1"/>
    </row>
    <row r="826" spans="29:30" ht="15.75" customHeight="1" x14ac:dyDescent="0.15">
      <c r="AC826" s="1"/>
      <c r="AD826" s="1"/>
    </row>
    <row r="827" spans="29:30" ht="15.75" customHeight="1" x14ac:dyDescent="0.15">
      <c r="AC827" s="1"/>
      <c r="AD827" s="1"/>
    </row>
    <row r="828" spans="29:30" ht="15.75" customHeight="1" x14ac:dyDescent="0.15">
      <c r="AC828" s="1"/>
      <c r="AD828" s="1"/>
    </row>
    <row r="829" spans="29:30" ht="15.75" customHeight="1" x14ac:dyDescent="0.15">
      <c r="AC829" s="1"/>
      <c r="AD829" s="1"/>
    </row>
    <row r="830" spans="29:30" ht="15.75" customHeight="1" x14ac:dyDescent="0.15">
      <c r="AC830" s="1"/>
      <c r="AD830" s="1"/>
    </row>
    <row r="831" spans="29:30" ht="15.75" customHeight="1" x14ac:dyDescent="0.15">
      <c r="AC831" s="1"/>
      <c r="AD831" s="1"/>
    </row>
    <row r="832" spans="29:30" ht="15.75" customHeight="1" x14ac:dyDescent="0.15">
      <c r="AC832" s="1"/>
      <c r="AD832" s="1"/>
    </row>
    <row r="833" spans="29:30" ht="15.75" customHeight="1" x14ac:dyDescent="0.15">
      <c r="AC833" s="1"/>
      <c r="AD833" s="1"/>
    </row>
    <row r="834" spans="29:30" ht="15.75" customHeight="1" x14ac:dyDescent="0.15">
      <c r="AC834" s="1"/>
      <c r="AD834" s="1"/>
    </row>
    <row r="835" spans="29:30" ht="15.75" customHeight="1" x14ac:dyDescent="0.15">
      <c r="AC835" s="1"/>
      <c r="AD835" s="1"/>
    </row>
    <row r="836" spans="29:30" ht="15.75" customHeight="1" x14ac:dyDescent="0.15">
      <c r="AC836" s="1"/>
      <c r="AD836" s="1"/>
    </row>
    <row r="837" spans="29:30" ht="15.75" customHeight="1" x14ac:dyDescent="0.15">
      <c r="AC837" s="1"/>
      <c r="AD837" s="1"/>
    </row>
    <row r="838" spans="29:30" ht="15.75" customHeight="1" x14ac:dyDescent="0.15">
      <c r="AC838" s="1"/>
      <c r="AD838" s="1"/>
    </row>
    <row r="839" spans="29:30" ht="15.75" customHeight="1" x14ac:dyDescent="0.15">
      <c r="AC839" s="1"/>
      <c r="AD839" s="1"/>
    </row>
    <row r="840" spans="29:30" ht="15.75" customHeight="1" x14ac:dyDescent="0.15">
      <c r="AC840" s="1"/>
      <c r="AD840" s="1"/>
    </row>
    <row r="841" spans="29:30" ht="15.75" customHeight="1" x14ac:dyDescent="0.15">
      <c r="AC841" s="1"/>
      <c r="AD841" s="1"/>
    </row>
    <row r="842" spans="29:30" ht="15.75" customHeight="1" x14ac:dyDescent="0.15">
      <c r="AC842" s="1"/>
      <c r="AD842" s="1"/>
    </row>
    <row r="843" spans="29:30" ht="15.75" customHeight="1" x14ac:dyDescent="0.15">
      <c r="AC843" s="1"/>
      <c r="AD843" s="1"/>
    </row>
    <row r="844" spans="29:30" ht="15.75" customHeight="1" x14ac:dyDescent="0.15">
      <c r="AC844" s="1"/>
      <c r="AD844" s="1"/>
    </row>
    <row r="845" spans="29:30" ht="15.75" customHeight="1" x14ac:dyDescent="0.15">
      <c r="AC845" s="1"/>
      <c r="AD845" s="1"/>
    </row>
    <row r="846" spans="29:30" ht="15.75" customHeight="1" x14ac:dyDescent="0.15">
      <c r="AC846" s="1"/>
      <c r="AD846" s="1"/>
    </row>
    <row r="847" spans="29:30" ht="15.75" customHeight="1" x14ac:dyDescent="0.15">
      <c r="AC847" s="1"/>
      <c r="AD847" s="1"/>
    </row>
    <row r="848" spans="29:30" ht="15.75" customHeight="1" x14ac:dyDescent="0.15">
      <c r="AC848" s="1"/>
      <c r="AD848" s="1"/>
    </row>
    <row r="849" spans="29:30" ht="15.75" customHeight="1" x14ac:dyDescent="0.15">
      <c r="AC849" s="1"/>
      <c r="AD849" s="1"/>
    </row>
    <row r="850" spans="29:30" ht="15.75" customHeight="1" x14ac:dyDescent="0.15">
      <c r="AC850" s="1"/>
      <c r="AD850" s="1"/>
    </row>
    <row r="851" spans="29:30" ht="15.75" customHeight="1" x14ac:dyDescent="0.15">
      <c r="AC851" s="1"/>
      <c r="AD851" s="1"/>
    </row>
    <row r="852" spans="29:30" ht="15.75" customHeight="1" x14ac:dyDescent="0.15">
      <c r="AC852" s="1"/>
      <c r="AD852" s="1"/>
    </row>
    <row r="853" spans="29:30" ht="15.75" customHeight="1" x14ac:dyDescent="0.15">
      <c r="AC853" s="1"/>
      <c r="AD853" s="1"/>
    </row>
    <row r="854" spans="29:30" ht="15.75" customHeight="1" x14ac:dyDescent="0.15">
      <c r="AC854" s="1"/>
      <c r="AD854" s="1"/>
    </row>
    <row r="855" spans="29:30" ht="15.75" customHeight="1" x14ac:dyDescent="0.15">
      <c r="AC855" s="1"/>
      <c r="AD855" s="1"/>
    </row>
    <row r="856" spans="29:30" ht="15.75" customHeight="1" x14ac:dyDescent="0.15">
      <c r="AC856" s="1"/>
      <c r="AD856" s="1"/>
    </row>
    <row r="857" spans="29:30" ht="15.75" customHeight="1" x14ac:dyDescent="0.15">
      <c r="AC857" s="1"/>
      <c r="AD857" s="1"/>
    </row>
    <row r="858" spans="29:30" ht="15.75" customHeight="1" x14ac:dyDescent="0.15">
      <c r="AC858" s="1"/>
      <c r="AD858" s="1"/>
    </row>
    <row r="859" spans="29:30" ht="15.75" customHeight="1" x14ac:dyDescent="0.15">
      <c r="AC859" s="1"/>
      <c r="AD859" s="1"/>
    </row>
    <row r="860" spans="29:30" ht="15.75" customHeight="1" x14ac:dyDescent="0.15">
      <c r="AC860" s="1"/>
      <c r="AD860" s="1"/>
    </row>
    <row r="861" spans="29:30" ht="15.75" customHeight="1" x14ac:dyDescent="0.15">
      <c r="AC861" s="1"/>
      <c r="AD861" s="1"/>
    </row>
    <row r="862" spans="29:30" ht="15.75" customHeight="1" x14ac:dyDescent="0.15">
      <c r="AC862" s="1"/>
      <c r="AD862" s="1"/>
    </row>
    <row r="863" spans="29:30" ht="15.75" customHeight="1" x14ac:dyDescent="0.15">
      <c r="AC863" s="1"/>
      <c r="AD863" s="1"/>
    </row>
    <row r="864" spans="29:30" ht="15.75" customHeight="1" x14ac:dyDescent="0.15">
      <c r="AC864" s="1"/>
      <c r="AD864" s="1"/>
    </row>
    <row r="865" spans="29:30" ht="15.75" customHeight="1" x14ac:dyDescent="0.15">
      <c r="AC865" s="1"/>
      <c r="AD865" s="1"/>
    </row>
    <row r="866" spans="29:30" ht="15.75" customHeight="1" x14ac:dyDescent="0.15">
      <c r="AC866" s="1"/>
      <c r="AD866" s="1"/>
    </row>
    <row r="867" spans="29:30" ht="15.75" customHeight="1" x14ac:dyDescent="0.15">
      <c r="AC867" s="1"/>
      <c r="AD867" s="1"/>
    </row>
    <row r="868" spans="29:30" ht="15.75" customHeight="1" x14ac:dyDescent="0.15">
      <c r="AC868" s="1"/>
      <c r="AD868" s="1"/>
    </row>
    <row r="869" spans="29:30" ht="15.75" customHeight="1" x14ac:dyDescent="0.15">
      <c r="AC869" s="1"/>
      <c r="AD869" s="1"/>
    </row>
    <row r="870" spans="29:30" ht="15.75" customHeight="1" x14ac:dyDescent="0.15">
      <c r="AC870" s="1"/>
      <c r="AD870" s="1"/>
    </row>
    <row r="871" spans="29:30" ht="15.75" customHeight="1" x14ac:dyDescent="0.15">
      <c r="AC871" s="1"/>
      <c r="AD871" s="1"/>
    </row>
    <row r="872" spans="29:30" ht="15.75" customHeight="1" x14ac:dyDescent="0.15">
      <c r="AC872" s="1"/>
      <c r="AD872" s="1"/>
    </row>
    <row r="873" spans="29:30" ht="15.75" customHeight="1" x14ac:dyDescent="0.15">
      <c r="AC873" s="1"/>
      <c r="AD873" s="1"/>
    </row>
    <row r="874" spans="29:30" ht="15.75" customHeight="1" x14ac:dyDescent="0.15">
      <c r="AC874" s="1"/>
      <c r="AD874" s="1"/>
    </row>
    <row r="875" spans="29:30" ht="15.75" customHeight="1" x14ac:dyDescent="0.15">
      <c r="AC875" s="1"/>
      <c r="AD875" s="1"/>
    </row>
    <row r="876" spans="29:30" ht="15.75" customHeight="1" x14ac:dyDescent="0.15">
      <c r="AC876" s="1"/>
      <c r="AD876" s="1"/>
    </row>
    <row r="877" spans="29:30" ht="15.75" customHeight="1" x14ac:dyDescent="0.15">
      <c r="AC877" s="1"/>
      <c r="AD877" s="1"/>
    </row>
    <row r="878" spans="29:30" ht="15.75" customHeight="1" x14ac:dyDescent="0.15">
      <c r="AC878" s="1"/>
      <c r="AD878" s="1"/>
    </row>
    <row r="879" spans="29:30" ht="15.75" customHeight="1" x14ac:dyDescent="0.15">
      <c r="AC879" s="1"/>
      <c r="AD879" s="1"/>
    </row>
    <row r="880" spans="29:30" ht="15.75" customHeight="1" x14ac:dyDescent="0.15">
      <c r="AC880" s="1"/>
      <c r="AD880" s="1"/>
    </row>
    <row r="881" spans="29:30" ht="15.75" customHeight="1" x14ac:dyDescent="0.15">
      <c r="AC881" s="1"/>
      <c r="AD881" s="1"/>
    </row>
    <row r="882" spans="29:30" ht="15.75" customHeight="1" x14ac:dyDescent="0.15">
      <c r="AC882" s="1"/>
      <c r="AD882" s="1"/>
    </row>
    <row r="883" spans="29:30" ht="15.75" customHeight="1" x14ac:dyDescent="0.15">
      <c r="AC883" s="1"/>
      <c r="AD883" s="1"/>
    </row>
    <row r="884" spans="29:30" ht="15.75" customHeight="1" x14ac:dyDescent="0.15">
      <c r="AC884" s="1"/>
      <c r="AD884" s="1"/>
    </row>
    <row r="885" spans="29:30" ht="15.75" customHeight="1" x14ac:dyDescent="0.15">
      <c r="AC885" s="1"/>
      <c r="AD885" s="1"/>
    </row>
    <row r="886" spans="29:30" ht="15.75" customHeight="1" x14ac:dyDescent="0.15">
      <c r="AC886" s="1"/>
      <c r="AD886" s="1"/>
    </row>
    <row r="887" spans="29:30" ht="15.75" customHeight="1" x14ac:dyDescent="0.15">
      <c r="AC887" s="1"/>
      <c r="AD887" s="1"/>
    </row>
    <row r="888" spans="29:30" ht="15.75" customHeight="1" x14ac:dyDescent="0.15">
      <c r="AC888" s="1"/>
      <c r="AD888" s="1"/>
    </row>
    <row r="889" spans="29:30" ht="15.75" customHeight="1" x14ac:dyDescent="0.15">
      <c r="AC889" s="1"/>
      <c r="AD889" s="1"/>
    </row>
    <row r="890" spans="29:30" ht="15.75" customHeight="1" x14ac:dyDescent="0.15">
      <c r="AC890" s="1"/>
      <c r="AD890" s="1"/>
    </row>
    <row r="891" spans="29:30" ht="15.75" customHeight="1" x14ac:dyDescent="0.15">
      <c r="AC891" s="1"/>
      <c r="AD891" s="1"/>
    </row>
    <row r="892" spans="29:30" ht="15.75" customHeight="1" x14ac:dyDescent="0.15">
      <c r="AC892" s="1"/>
      <c r="AD892" s="1"/>
    </row>
    <row r="893" spans="29:30" ht="15.75" customHeight="1" x14ac:dyDescent="0.15">
      <c r="AC893" s="1"/>
      <c r="AD893" s="1"/>
    </row>
    <row r="894" spans="29:30" ht="15.75" customHeight="1" x14ac:dyDescent="0.15">
      <c r="AC894" s="1"/>
      <c r="AD894" s="1"/>
    </row>
    <row r="895" spans="29:30" ht="15.75" customHeight="1" x14ac:dyDescent="0.15">
      <c r="AC895" s="1"/>
      <c r="AD895" s="1"/>
    </row>
    <row r="896" spans="29:30" ht="15.75" customHeight="1" x14ac:dyDescent="0.15">
      <c r="AC896" s="1"/>
      <c r="AD896" s="1"/>
    </row>
    <row r="897" spans="29:30" ht="15.75" customHeight="1" x14ac:dyDescent="0.15">
      <c r="AC897" s="1"/>
      <c r="AD897" s="1"/>
    </row>
    <row r="898" spans="29:30" ht="15.75" customHeight="1" x14ac:dyDescent="0.15">
      <c r="AC898" s="1"/>
      <c r="AD898" s="1"/>
    </row>
    <row r="899" spans="29:30" ht="15.75" customHeight="1" x14ac:dyDescent="0.15">
      <c r="AC899" s="1"/>
      <c r="AD899" s="1"/>
    </row>
    <row r="900" spans="29:30" ht="15.75" customHeight="1" x14ac:dyDescent="0.15">
      <c r="AC900" s="1"/>
      <c r="AD900" s="1"/>
    </row>
    <row r="901" spans="29:30" ht="15.75" customHeight="1" x14ac:dyDescent="0.15">
      <c r="AC901" s="1"/>
      <c r="AD901" s="1"/>
    </row>
    <row r="902" spans="29:30" ht="15.75" customHeight="1" x14ac:dyDescent="0.15">
      <c r="AC902" s="1"/>
      <c r="AD902" s="1"/>
    </row>
    <row r="903" spans="29:30" ht="15.75" customHeight="1" x14ac:dyDescent="0.15">
      <c r="AC903" s="1"/>
      <c r="AD903" s="1"/>
    </row>
    <row r="904" spans="29:30" ht="15.75" customHeight="1" x14ac:dyDescent="0.15">
      <c r="AC904" s="1"/>
      <c r="AD904" s="1"/>
    </row>
    <row r="905" spans="29:30" ht="15.75" customHeight="1" x14ac:dyDescent="0.15">
      <c r="AC905" s="1"/>
      <c r="AD905" s="1"/>
    </row>
    <row r="906" spans="29:30" ht="15.75" customHeight="1" x14ac:dyDescent="0.15">
      <c r="AC906" s="1"/>
      <c r="AD906" s="1"/>
    </row>
    <row r="907" spans="29:30" ht="15.75" customHeight="1" x14ac:dyDescent="0.15">
      <c r="AC907" s="1"/>
      <c r="AD907" s="1"/>
    </row>
    <row r="908" spans="29:30" ht="15.75" customHeight="1" x14ac:dyDescent="0.15">
      <c r="AC908" s="1"/>
      <c r="AD908" s="1"/>
    </row>
    <row r="909" spans="29:30" ht="15.75" customHeight="1" x14ac:dyDescent="0.15">
      <c r="AC909" s="1"/>
      <c r="AD909" s="1"/>
    </row>
    <row r="910" spans="29:30" ht="15.75" customHeight="1" x14ac:dyDescent="0.15">
      <c r="AC910" s="1"/>
      <c r="AD910" s="1"/>
    </row>
    <row r="911" spans="29:30" ht="15.75" customHeight="1" x14ac:dyDescent="0.15">
      <c r="AC911" s="1"/>
      <c r="AD911" s="1"/>
    </row>
    <row r="912" spans="29:30" ht="15.75" customHeight="1" x14ac:dyDescent="0.15">
      <c r="AC912" s="1"/>
      <c r="AD912" s="1"/>
    </row>
    <row r="913" spans="29:30" ht="15.75" customHeight="1" x14ac:dyDescent="0.15">
      <c r="AC913" s="1"/>
      <c r="AD913" s="1"/>
    </row>
    <row r="914" spans="29:30" ht="15.75" customHeight="1" x14ac:dyDescent="0.15">
      <c r="AC914" s="1"/>
      <c r="AD914" s="1"/>
    </row>
    <row r="915" spans="29:30" ht="15.75" customHeight="1" x14ac:dyDescent="0.15">
      <c r="AC915" s="1"/>
      <c r="AD915" s="1"/>
    </row>
    <row r="916" spans="29:30" ht="15.75" customHeight="1" x14ac:dyDescent="0.15">
      <c r="AC916" s="1"/>
      <c r="AD916" s="1"/>
    </row>
    <row r="917" spans="29:30" ht="15.75" customHeight="1" x14ac:dyDescent="0.15">
      <c r="AC917" s="1"/>
      <c r="AD917" s="1"/>
    </row>
    <row r="918" spans="29:30" ht="15.75" customHeight="1" x14ac:dyDescent="0.15">
      <c r="AC918" s="1"/>
      <c r="AD918" s="1"/>
    </row>
    <row r="919" spans="29:30" ht="15.75" customHeight="1" x14ac:dyDescent="0.15">
      <c r="AC919" s="1"/>
      <c r="AD919" s="1"/>
    </row>
    <row r="920" spans="29:30" ht="15.75" customHeight="1" x14ac:dyDescent="0.15">
      <c r="AC920" s="1"/>
      <c r="AD920" s="1"/>
    </row>
    <row r="921" spans="29:30" ht="15.75" customHeight="1" x14ac:dyDescent="0.15">
      <c r="AC921" s="1"/>
      <c r="AD921" s="1"/>
    </row>
    <row r="922" spans="29:30" ht="15.75" customHeight="1" x14ac:dyDescent="0.15">
      <c r="AC922" s="1"/>
      <c r="AD922" s="1"/>
    </row>
    <row r="923" spans="29:30" ht="15.75" customHeight="1" x14ac:dyDescent="0.15">
      <c r="AC923" s="1"/>
      <c r="AD923" s="1"/>
    </row>
    <row r="924" spans="29:30" ht="15.75" customHeight="1" x14ac:dyDescent="0.15">
      <c r="AC924" s="1"/>
      <c r="AD924" s="1"/>
    </row>
    <row r="925" spans="29:30" ht="15.75" customHeight="1" x14ac:dyDescent="0.15">
      <c r="AC925" s="1"/>
      <c r="AD925" s="1"/>
    </row>
    <row r="926" spans="29:30" ht="15.75" customHeight="1" x14ac:dyDescent="0.15">
      <c r="AC926" s="1"/>
      <c r="AD926" s="1"/>
    </row>
    <row r="927" spans="29:30" ht="15.75" customHeight="1" x14ac:dyDescent="0.15">
      <c r="AC927" s="1"/>
      <c r="AD927" s="1"/>
    </row>
    <row r="928" spans="29:30" ht="15.75" customHeight="1" x14ac:dyDescent="0.15">
      <c r="AC928" s="1"/>
      <c r="AD928" s="1"/>
    </row>
    <row r="929" spans="29:30" ht="15.75" customHeight="1" x14ac:dyDescent="0.15">
      <c r="AC929" s="1"/>
      <c r="AD929" s="1"/>
    </row>
    <row r="930" spans="29:30" ht="15.75" customHeight="1" x14ac:dyDescent="0.15">
      <c r="AC930" s="1"/>
      <c r="AD930" s="1"/>
    </row>
    <row r="931" spans="29:30" ht="15.75" customHeight="1" x14ac:dyDescent="0.15">
      <c r="AC931" s="1"/>
      <c r="AD931" s="1"/>
    </row>
    <row r="932" spans="29:30" ht="15.75" customHeight="1" x14ac:dyDescent="0.15">
      <c r="AC932" s="1"/>
      <c r="AD932" s="1"/>
    </row>
    <row r="933" spans="29:30" ht="15.75" customHeight="1" x14ac:dyDescent="0.15">
      <c r="AC933" s="1"/>
      <c r="AD933" s="1"/>
    </row>
    <row r="934" spans="29:30" ht="15.75" customHeight="1" x14ac:dyDescent="0.15">
      <c r="AC934" s="1"/>
      <c r="AD934" s="1"/>
    </row>
    <row r="935" spans="29:30" ht="15.75" customHeight="1" x14ac:dyDescent="0.15">
      <c r="AC935" s="1"/>
      <c r="AD935" s="1"/>
    </row>
    <row r="936" spans="29:30" ht="15.75" customHeight="1" x14ac:dyDescent="0.15">
      <c r="AC936" s="1"/>
      <c r="AD936" s="1"/>
    </row>
    <row r="937" spans="29:30" ht="15.75" customHeight="1" x14ac:dyDescent="0.15">
      <c r="AC937" s="1"/>
      <c r="AD937" s="1"/>
    </row>
    <row r="938" spans="29:30" ht="15.75" customHeight="1" x14ac:dyDescent="0.15">
      <c r="AC938" s="1"/>
      <c r="AD938" s="1"/>
    </row>
    <row r="939" spans="29:30" ht="15.75" customHeight="1" x14ac:dyDescent="0.15">
      <c r="AC939" s="1"/>
      <c r="AD939" s="1"/>
    </row>
    <row r="940" spans="29:30" ht="15.75" customHeight="1" x14ac:dyDescent="0.15">
      <c r="AC940" s="1"/>
      <c r="AD940" s="1"/>
    </row>
    <row r="941" spans="29:30" ht="15.75" customHeight="1" x14ac:dyDescent="0.15">
      <c r="AC941" s="1"/>
      <c r="AD941" s="1"/>
    </row>
    <row r="942" spans="29:30" ht="15.75" customHeight="1" x14ac:dyDescent="0.15">
      <c r="AC942" s="1"/>
      <c r="AD942" s="1"/>
    </row>
    <row r="943" spans="29:30" ht="15.75" customHeight="1" x14ac:dyDescent="0.15">
      <c r="AC943" s="1"/>
      <c r="AD943" s="1"/>
    </row>
    <row r="944" spans="29:30" ht="15.75" customHeight="1" x14ac:dyDescent="0.15">
      <c r="AC944" s="1"/>
      <c r="AD944" s="1"/>
    </row>
    <row r="945" spans="29:30" ht="15.75" customHeight="1" x14ac:dyDescent="0.15">
      <c r="AC945" s="1"/>
      <c r="AD945" s="1"/>
    </row>
    <row r="946" spans="29:30" ht="15.75" customHeight="1" x14ac:dyDescent="0.15">
      <c r="AC946" s="1"/>
      <c r="AD946" s="1"/>
    </row>
    <row r="947" spans="29:30" ht="15.75" customHeight="1" x14ac:dyDescent="0.15">
      <c r="AC947" s="1"/>
      <c r="AD947" s="1"/>
    </row>
    <row r="948" spans="29:30" ht="15.75" customHeight="1" x14ac:dyDescent="0.15">
      <c r="AC948" s="1"/>
      <c r="AD948" s="1"/>
    </row>
    <row r="949" spans="29:30" ht="15.75" customHeight="1" x14ac:dyDescent="0.15">
      <c r="AC949" s="1"/>
      <c r="AD949" s="1"/>
    </row>
    <row r="950" spans="29:30" ht="15.75" customHeight="1" x14ac:dyDescent="0.15">
      <c r="AC950" s="1"/>
      <c r="AD950" s="1"/>
    </row>
    <row r="951" spans="29:30" ht="15.75" customHeight="1" x14ac:dyDescent="0.15">
      <c r="AC951" s="1"/>
      <c r="AD951" s="1"/>
    </row>
    <row r="952" spans="29:30" ht="15.75" customHeight="1" x14ac:dyDescent="0.15">
      <c r="AC952" s="1"/>
      <c r="AD952" s="1"/>
    </row>
    <row r="953" spans="29:30" ht="15.75" customHeight="1" x14ac:dyDescent="0.15">
      <c r="AC953" s="1"/>
      <c r="AD953" s="1"/>
    </row>
    <row r="954" spans="29:30" ht="15.75" customHeight="1" x14ac:dyDescent="0.15">
      <c r="AC954" s="1"/>
      <c r="AD954" s="1"/>
    </row>
    <row r="955" spans="29:30" ht="15.75" customHeight="1" x14ac:dyDescent="0.15">
      <c r="AC955" s="1"/>
      <c r="AD955" s="1"/>
    </row>
    <row r="956" spans="29:30" ht="15.75" customHeight="1" x14ac:dyDescent="0.15">
      <c r="AC956" s="1"/>
      <c r="AD956" s="1"/>
    </row>
    <row r="957" spans="29:30" ht="15.75" customHeight="1" x14ac:dyDescent="0.15">
      <c r="AC957" s="1"/>
      <c r="AD957" s="1"/>
    </row>
    <row r="958" spans="29:30" ht="15.75" customHeight="1" x14ac:dyDescent="0.15">
      <c r="AC958" s="1"/>
      <c r="AD958" s="1"/>
    </row>
    <row r="959" spans="29:30" ht="15.75" customHeight="1" x14ac:dyDescent="0.15">
      <c r="AC959" s="1"/>
      <c r="AD959" s="1"/>
    </row>
    <row r="960" spans="29:30" ht="15.75" customHeight="1" x14ac:dyDescent="0.15">
      <c r="AC960" s="1"/>
      <c r="AD960" s="1"/>
    </row>
    <row r="961" spans="29:30" ht="15.75" customHeight="1" x14ac:dyDescent="0.15">
      <c r="AC961" s="1"/>
      <c r="AD961" s="1"/>
    </row>
    <row r="962" spans="29:30" ht="15.75" customHeight="1" x14ac:dyDescent="0.15">
      <c r="AC962" s="1"/>
      <c r="AD962" s="1"/>
    </row>
    <row r="963" spans="29:30" ht="15.75" customHeight="1" x14ac:dyDescent="0.15">
      <c r="AC963" s="1"/>
      <c r="AD963" s="1"/>
    </row>
    <row r="964" spans="29:30" ht="15.75" customHeight="1" x14ac:dyDescent="0.15">
      <c r="AC964" s="1"/>
      <c r="AD964" s="1"/>
    </row>
    <row r="965" spans="29:30" ht="15.75" customHeight="1" x14ac:dyDescent="0.15">
      <c r="AC965" s="1"/>
      <c r="AD965" s="1"/>
    </row>
    <row r="966" spans="29:30" ht="15.75" customHeight="1" x14ac:dyDescent="0.15">
      <c r="AC966" s="1"/>
      <c r="AD966" s="1"/>
    </row>
    <row r="967" spans="29:30" ht="15.75" customHeight="1" x14ac:dyDescent="0.15">
      <c r="AC967" s="1"/>
      <c r="AD967" s="1"/>
    </row>
    <row r="968" spans="29:30" ht="15.75" customHeight="1" x14ac:dyDescent="0.15">
      <c r="AC968" s="1"/>
      <c r="AD968" s="1"/>
    </row>
    <row r="969" spans="29:30" ht="15.75" customHeight="1" x14ac:dyDescent="0.15">
      <c r="AC969" s="1"/>
      <c r="AD969" s="1"/>
    </row>
    <row r="970" spans="29:30" ht="15.75" customHeight="1" x14ac:dyDescent="0.15">
      <c r="AC970" s="1"/>
      <c r="AD970" s="1"/>
    </row>
    <row r="971" spans="29:30" ht="15.75" customHeight="1" x14ac:dyDescent="0.15">
      <c r="AC971" s="1"/>
      <c r="AD971" s="1"/>
    </row>
    <row r="972" spans="29:30" ht="15.75" customHeight="1" x14ac:dyDescent="0.15">
      <c r="AC972" s="1"/>
      <c r="AD972" s="1"/>
    </row>
    <row r="973" spans="29:30" ht="15.75" customHeight="1" x14ac:dyDescent="0.15">
      <c r="AC973" s="1"/>
      <c r="AD973" s="1"/>
    </row>
    <row r="974" spans="29:30" ht="15.75" customHeight="1" x14ac:dyDescent="0.15">
      <c r="AC974" s="1"/>
      <c r="AD974" s="1"/>
    </row>
    <row r="975" spans="29:30" ht="15.75" customHeight="1" x14ac:dyDescent="0.15">
      <c r="AC975" s="1"/>
      <c r="AD975" s="1"/>
    </row>
    <row r="976" spans="29:30" ht="15.75" customHeight="1" x14ac:dyDescent="0.15">
      <c r="AC976" s="1"/>
      <c r="AD976" s="1"/>
    </row>
    <row r="977" spans="29:30" ht="15.75" customHeight="1" x14ac:dyDescent="0.15">
      <c r="AC977" s="1"/>
      <c r="AD977" s="1"/>
    </row>
    <row r="978" spans="29:30" ht="15.75" customHeight="1" x14ac:dyDescent="0.15">
      <c r="AC978" s="1"/>
      <c r="AD978" s="1"/>
    </row>
    <row r="979" spans="29:30" ht="15.75" customHeight="1" x14ac:dyDescent="0.15">
      <c r="AC979" s="1"/>
      <c r="AD979" s="1"/>
    </row>
    <row r="980" spans="29:30" ht="15.75" customHeight="1" x14ac:dyDescent="0.15">
      <c r="AC980" s="1"/>
      <c r="AD980" s="1"/>
    </row>
    <row r="981" spans="29:30" ht="15.75" customHeight="1" x14ac:dyDescent="0.15">
      <c r="AC981" s="1"/>
      <c r="AD981" s="1"/>
    </row>
    <row r="982" spans="29:30" ht="15.75" customHeight="1" x14ac:dyDescent="0.15">
      <c r="AC982" s="1"/>
      <c r="AD982" s="1"/>
    </row>
    <row r="983" spans="29:30" ht="15.75" customHeight="1" x14ac:dyDescent="0.15">
      <c r="AC983" s="1"/>
      <c r="AD983" s="1"/>
    </row>
    <row r="984" spans="29:30" ht="15.75" customHeight="1" x14ac:dyDescent="0.15">
      <c r="AC984" s="1"/>
      <c r="AD984" s="1"/>
    </row>
    <row r="985" spans="29:30" ht="15.75" customHeight="1" x14ac:dyDescent="0.15">
      <c r="AC985" s="1"/>
      <c r="AD985" s="1"/>
    </row>
    <row r="986" spans="29:30" ht="15.75" customHeight="1" x14ac:dyDescent="0.15">
      <c r="AC986" s="1"/>
      <c r="AD986" s="1"/>
    </row>
    <row r="987" spans="29:30" ht="15.75" customHeight="1" x14ac:dyDescent="0.15">
      <c r="AC987" s="1"/>
      <c r="AD987" s="1"/>
    </row>
    <row r="988" spans="29:30" ht="15.75" customHeight="1" x14ac:dyDescent="0.15">
      <c r="AC988" s="1"/>
      <c r="AD988" s="1"/>
    </row>
    <row r="989" spans="29:30" ht="15.75" customHeight="1" x14ac:dyDescent="0.15">
      <c r="AC989" s="1"/>
      <c r="AD989" s="1"/>
    </row>
    <row r="990" spans="29:30" ht="15.75" customHeight="1" x14ac:dyDescent="0.15">
      <c r="AC990" s="1"/>
      <c r="AD990" s="1"/>
    </row>
    <row r="991" spans="29:30" ht="15.75" customHeight="1" x14ac:dyDescent="0.15">
      <c r="AC991" s="1"/>
      <c r="AD991" s="1"/>
    </row>
    <row r="992" spans="29:30" ht="15.75" customHeight="1" x14ac:dyDescent="0.15">
      <c r="AC992" s="1"/>
      <c r="AD992" s="1"/>
    </row>
    <row r="993" spans="29:30" ht="15.75" customHeight="1" x14ac:dyDescent="0.15">
      <c r="AC993" s="1"/>
      <c r="AD993" s="1"/>
    </row>
    <row r="994" spans="29:30" ht="15.75" customHeight="1" x14ac:dyDescent="0.15">
      <c r="AC994" s="1"/>
      <c r="AD994" s="1"/>
    </row>
    <row r="995" spans="29:30" ht="15.75" customHeight="1" x14ac:dyDescent="0.15">
      <c r="AC995" s="1"/>
      <c r="AD995" s="1"/>
    </row>
    <row r="996" spans="29:30" ht="15.75" customHeight="1" x14ac:dyDescent="0.15">
      <c r="AC996" s="1"/>
      <c r="AD996" s="1"/>
    </row>
    <row r="997" spans="29:30" ht="15.75" customHeight="1" x14ac:dyDescent="0.15">
      <c r="AC997" s="1"/>
      <c r="AD997" s="1"/>
    </row>
    <row r="998" spans="29:30" ht="15.75" customHeight="1" x14ac:dyDescent="0.15">
      <c r="AC998" s="1"/>
      <c r="AD998" s="1"/>
    </row>
    <row r="999" spans="29:30" ht="15.75" customHeight="1" x14ac:dyDescent="0.15">
      <c r="AC999" s="1"/>
      <c r="AD999" s="1"/>
    </row>
    <row r="1000" spans="29:30" ht="15.75" customHeight="1" x14ac:dyDescent="0.15">
      <c r="AC1000" s="1"/>
      <c r="AD1000" s="1"/>
    </row>
  </sheetData>
  <sortState xmlns:xlrd2="http://schemas.microsoft.com/office/spreadsheetml/2017/richdata2" ref="A2:AB39">
    <sortCondition ref="I2:I39"/>
  </sortState>
  <conditionalFormatting sqref="K2:Y2">
    <cfRule type="notContainsBlanks" dxfId="0" priority="1">
      <formula>LEN(TRIM(K2))&gt;0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0946-76B4-F04F-B821-0AEECBAA8756}">
  <dimension ref="A1:I50"/>
  <sheetViews>
    <sheetView zoomScale="75" workbookViewId="0">
      <selection activeCell="P36" sqref="P36"/>
    </sheetView>
  </sheetViews>
  <sheetFormatPr baseColWidth="10" defaultRowHeight="14" x14ac:dyDescent="0.15"/>
  <cols>
    <col min="1" max="1" width="10.83203125" style="2"/>
    <col min="2" max="2" width="10.83203125" style="56"/>
    <col min="3" max="3" width="22.1640625" style="56" customWidth="1"/>
    <col min="4" max="4" width="10.83203125" style="2"/>
    <col min="5" max="7" width="10.83203125" style="4"/>
  </cols>
  <sheetData>
    <row r="1" spans="1:9" ht="105" x14ac:dyDescent="0.15">
      <c r="A1" s="81" t="s">
        <v>373</v>
      </c>
      <c r="B1" s="81" t="s">
        <v>374</v>
      </c>
      <c r="C1" s="82" t="s">
        <v>375</v>
      </c>
      <c r="D1" s="83"/>
      <c r="E1" s="84" t="s">
        <v>376</v>
      </c>
      <c r="F1" s="84"/>
      <c r="G1" s="83" t="s">
        <v>377</v>
      </c>
      <c r="I1" s="77" t="s">
        <v>382</v>
      </c>
    </row>
    <row r="2" spans="1:9" x14ac:dyDescent="0.15">
      <c r="A2" s="82" t="s">
        <v>378</v>
      </c>
      <c r="B2" s="82">
        <v>0</v>
      </c>
      <c r="C2" s="82">
        <v>0</v>
      </c>
      <c r="D2" s="85"/>
      <c r="E2" s="3">
        <v>79.930000000000007</v>
      </c>
      <c r="F2" s="85"/>
      <c r="G2" s="86">
        <f>VLOOKUP(E2,$B$2:$C$37,2)+((E2-VLOOKUP(E2,$B$2:$C$37,1))/(INDEX($B$2:$C$37,1+MATCH(E2,$B$2:$B$37,1),1)-VLOOKUP(E2,$B$2:$C$37,1))*((INDEX($B$2:$C$37,1+MATCH(E2,$B$2:$B$37,1),2))-VLOOKUP(E2,$B$2:$C$37,2)))</f>
        <v>571.67993527508099</v>
      </c>
      <c r="I2" s="2" t="s">
        <v>383</v>
      </c>
    </row>
    <row r="3" spans="1:9" x14ac:dyDescent="0.15">
      <c r="A3" s="82"/>
      <c r="B3" s="82">
        <v>23.4</v>
      </c>
      <c r="C3" s="82">
        <v>130</v>
      </c>
      <c r="D3" s="85"/>
      <c r="E3" s="3">
        <v>80.37</v>
      </c>
      <c r="F3" s="85"/>
      <c r="G3" s="86">
        <f t="shared" ref="G3:G45" si="0">VLOOKUP(E3,$B$2:$C$37,2)+((E3-VLOOKUP(E3,$B$2:$C$37,1))/(INDEX($B$2:$C$37,1+MATCH(E3,$B$2:$B$37,1),1)-VLOOKUP(E3,$B$2:$C$37,1))*((INDEX($B$2:$C$37,1+MATCH(E3,$B$2:$B$37,1),2))-VLOOKUP(E3,$B$2:$C$37,2)))</f>
        <v>575.19708737864084</v>
      </c>
      <c r="I3" s="2" t="s">
        <v>384</v>
      </c>
    </row>
    <row r="4" spans="1:9" x14ac:dyDescent="0.15">
      <c r="A4" s="82"/>
      <c r="B4" s="82">
        <v>55.2</v>
      </c>
      <c r="C4" s="82">
        <v>374</v>
      </c>
      <c r="D4" s="85"/>
      <c r="E4" s="3">
        <v>80.81</v>
      </c>
      <c r="F4" s="85"/>
      <c r="G4" s="86">
        <f t="shared" si="0"/>
        <v>578.7142394822007</v>
      </c>
    </row>
    <row r="5" spans="1:9" x14ac:dyDescent="0.15">
      <c r="A5" s="82"/>
      <c r="B5" s="82">
        <v>86.1</v>
      </c>
      <c r="C5" s="82">
        <v>621</v>
      </c>
      <c r="D5" s="85"/>
      <c r="E5" s="3">
        <v>81.510000000000005</v>
      </c>
      <c r="F5" s="85"/>
      <c r="G5" s="86">
        <f t="shared" si="0"/>
        <v>584.30970873786418</v>
      </c>
    </row>
    <row r="6" spans="1:9" x14ac:dyDescent="0.15">
      <c r="A6" s="82"/>
      <c r="B6" s="82">
        <v>98</v>
      </c>
      <c r="C6" s="82">
        <v>712</v>
      </c>
      <c r="D6" s="85"/>
      <c r="E6" s="3">
        <v>82.73</v>
      </c>
      <c r="F6" s="85"/>
      <c r="G6" s="86">
        <f t="shared" si="0"/>
        <v>594.06181229773472</v>
      </c>
    </row>
    <row r="7" spans="1:9" x14ac:dyDescent="0.15">
      <c r="A7" s="82"/>
      <c r="B7" s="82"/>
      <c r="C7" s="82"/>
      <c r="D7" s="85"/>
      <c r="E7" s="3">
        <v>84.44</v>
      </c>
      <c r="F7" s="85"/>
      <c r="G7" s="86">
        <f t="shared" si="0"/>
        <v>607.73074433656961</v>
      </c>
    </row>
    <row r="8" spans="1:9" x14ac:dyDescent="0.15">
      <c r="A8" s="82"/>
      <c r="B8" s="82"/>
      <c r="C8" s="82"/>
      <c r="D8" s="85"/>
      <c r="E8" s="3">
        <v>86.850000000000009</v>
      </c>
      <c r="F8" s="85"/>
      <c r="G8" s="86">
        <f t="shared" si="0"/>
        <v>626.73529411764719</v>
      </c>
    </row>
    <row r="9" spans="1:9" x14ac:dyDescent="0.15">
      <c r="A9" s="82"/>
      <c r="B9" s="82"/>
      <c r="C9" s="82"/>
      <c r="D9" s="85"/>
      <c r="E9" s="3">
        <v>86.87</v>
      </c>
      <c r="F9" s="85"/>
      <c r="G9" s="86">
        <f t="shared" si="0"/>
        <v>626.88823529411775</v>
      </c>
    </row>
    <row r="10" spans="1:9" x14ac:dyDescent="0.15">
      <c r="A10" s="82"/>
      <c r="B10" s="82"/>
      <c r="C10" s="82"/>
      <c r="D10" s="85"/>
      <c r="E10" s="3">
        <v>87.63000000000001</v>
      </c>
      <c r="F10" s="85"/>
      <c r="G10" s="86">
        <f t="shared" si="0"/>
        <v>632.70000000000016</v>
      </c>
    </row>
    <row r="11" spans="1:9" x14ac:dyDescent="0.15">
      <c r="A11" s="82"/>
      <c r="B11" s="82"/>
      <c r="C11" s="82"/>
      <c r="D11" s="85"/>
      <c r="E11" s="3">
        <v>88.29</v>
      </c>
      <c r="F11" s="85"/>
      <c r="G11" s="86">
        <f t="shared" si="0"/>
        <v>637.74705882352953</v>
      </c>
    </row>
    <row r="12" spans="1:9" x14ac:dyDescent="0.15">
      <c r="A12" s="82"/>
      <c r="B12" s="82"/>
      <c r="C12" s="82"/>
      <c r="D12" s="85"/>
      <c r="E12" s="37">
        <v>88.29</v>
      </c>
      <c r="F12" s="85"/>
      <c r="G12" s="86">
        <f t="shared" si="0"/>
        <v>637.74705882352953</v>
      </c>
    </row>
    <row r="13" spans="1:9" x14ac:dyDescent="0.15">
      <c r="A13" s="82"/>
      <c r="B13" s="82"/>
      <c r="C13" s="82"/>
      <c r="D13" s="85"/>
      <c r="E13" s="37">
        <v>88.97</v>
      </c>
      <c r="F13" s="85"/>
      <c r="G13" s="86">
        <f t="shared" si="0"/>
        <v>642.94705882352946</v>
      </c>
    </row>
    <row r="14" spans="1:9" x14ac:dyDescent="0.15">
      <c r="A14" s="82"/>
      <c r="B14" s="82"/>
      <c r="C14" s="82"/>
      <c r="D14" s="85"/>
      <c r="E14" s="37">
        <v>88.990000000000009</v>
      </c>
      <c r="F14" s="85"/>
      <c r="G14" s="86">
        <f t="shared" si="0"/>
        <v>643.10000000000014</v>
      </c>
    </row>
    <row r="15" spans="1:9" x14ac:dyDescent="0.15">
      <c r="A15" s="82"/>
      <c r="B15" s="82"/>
      <c r="C15" s="82"/>
      <c r="D15" s="85"/>
      <c r="E15" s="37">
        <v>88.990000000000009</v>
      </c>
      <c r="F15" s="85"/>
      <c r="G15" s="86">
        <f t="shared" si="0"/>
        <v>643.10000000000014</v>
      </c>
    </row>
    <row r="16" spans="1:9" x14ac:dyDescent="0.15">
      <c r="A16" s="82"/>
      <c r="B16" s="82"/>
      <c r="C16" s="82"/>
      <c r="D16" s="85"/>
      <c r="E16" s="37">
        <v>89.69</v>
      </c>
      <c r="F16" s="85"/>
      <c r="G16" s="86">
        <f t="shared" si="0"/>
        <v>648.45294117647063</v>
      </c>
    </row>
    <row r="17" spans="1:7" x14ac:dyDescent="0.15">
      <c r="A17" s="82"/>
      <c r="B17" s="82"/>
      <c r="C17" s="82"/>
      <c r="D17" s="85"/>
      <c r="E17" s="37">
        <v>89.69</v>
      </c>
      <c r="F17" s="85"/>
      <c r="G17" s="86">
        <f t="shared" si="0"/>
        <v>648.45294117647063</v>
      </c>
    </row>
    <row r="18" spans="1:7" x14ac:dyDescent="0.15">
      <c r="A18" s="82"/>
      <c r="B18" s="82"/>
      <c r="C18" s="82"/>
      <c r="D18" s="85"/>
      <c r="E18" s="37">
        <v>90.22999999999999</v>
      </c>
      <c r="F18" s="85"/>
      <c r="G18" s="86">
        <f t="shared" si="0"/>
        <v>652.5823529411764</v>
      </c>
    </row>
    <row r="19" spans="1:7" x14ac:dyDescent="0.15">
      <c r="A19" s="82"/>
      <c r="B19" s="82"/>
      <c r="C19" s="82"/>
      <c r="D19" s="85"/>
      <c r="E19" s="37">
        <v>90.45</v>
      </c>
      <c r="F19" s="85"/>
      <c r="G19" s="86">
        <f t="shared" si="0"/>
        <v>654.26470588235304</v>
      </c>
    </row>
    <row r="20" spans="1:7" x14ac:dyDescent="0.15">
      <c r="A20" s="82"/>
      <c r="B20" s="82"/>
      <c r="C20" s="82"/>
      <c r="D20" s="85"/>
      <c r="E20" s="37">
        <v>90.47</v>
      </c>
      <c r="F20" s="85"/>
      <c r="G20" s="86">
        <f t="shared" si="0"/>
        <v>654.4176470588236</v>
      </c>
    </row>
    <row r="21" spans="1:7" x14ac:dyDescent="0.15">
      <c r="A21" s="82"/>
      <c r="B21" s="82"/>
      <c r="C21" s="82"/>
      <c r="D21" s="85"/>
      <c r="E21" s="37">
        <v>91.19</v>
      </c>
      <c r="F21" s="85"/>
      <c r="G21" s="86">
        <f t="shared" si="0"/>
        <v>659.92352941176466</v>
      </c>
    </row>
    <row r="22" spans="1:7" x14ac:dyDescent="0.15">
      <c r="A22" s="82"/>
      <c r="B22" s="82"/>
      <c r="C22" s="82"/>
      <c r="D22" s="85"/>
      <c r="E22" s="37">
        <v>91.19</v>
      </c>
      <c r="F22" s="85"/>
      <c r="G22" s="86">
        <f t="shared" si="0"/>
        <v>659.92352941176466</v>
      </c>
    </row>
    <row r="23" spans="1:7" x14ac:dyDescent="0.15">
      <c r="A23" s="82"/>
      <c r="B23" s="82"/>
      <c r="C23" s="82"/>
      <c r="D23" s="85"/>
      <c r="E23" s="37">
        <v>92.01</v>
      </c>
      <c r="F23" s="85"/>
      <c r="G23" s="86">
        <f t="shared" si="0"/>
        <v>666.19411764705887</v>
      </c>
    </row>
    <row r="24" spans="1:7" x14ac:dyDescent="0.15">
      <c r="A24" s="82"/>
      <c r="B24" s="82"/>
      <c r="C24" s="82"/>
      <c r="D24" s="85"/>
      <c r="E24" s="37">
        <v>93.33</v>
      </c>
      <c r="F24" s="85"/>
      <c r="G24" s="86">
        <f t="shared" si="0"/>
        <v>676.28823529411761</v>
      </c>
    </row>
    <row r="25" spans="1:7" x14ac:dyDescent="0.15">
      <c r="A25" s="82"/>
      <c r="B25" s="82"/>
      <c r="C25" s="82"/>
      <c r="D25" s="85"/>
      <c r="E25" s="37">
        <v>93.47</v>
      </c>
      <c r="F25" s="85"/>
      <c r="G25" s="86">
        <f t="shared" si="0"/>
        <v>677.35882352941178</v>
      </c>
    </row>
    <row r="26" spans="1:7" x14ac:dyDescent="0.15">
      <c r="A26" s="82"/>
      <c r="B26" s="82"/>
      <c r="C26" s="82"/>
      <c r="D26" s="85"/>
      <c r="E26" s="7">
        <v>95.61</v>
      </c>
      <c r="F26" s="85"/>
      <c r="G26" s="86">
        <f t="shared" si="0"/>
        <v>693.72352941176473</v>
      </c>
    </row>
    <row r="27" spans="1:7" x14ac:dyDescent="0.15">
      <c r="A27" s="82"/>
      <c r="B27" s="82"/>
      <c r="C27" s="82"/>
      <c r="D27" s="85"/>
      <c r="E27" s="37">
        <v>97.03</v>
      </c>
      <c r="F27" s="85"/>
      <c r="G27" s="86">
        <f t="shared" si="0"/>
        <v>704.58235294117651</v>
      </c>
    </row>
    <row r="28" spans="1:7" x14ac:dyDescent="0.15">
      <c r="A28" s="82"/>
      <c r="B28" s="82"/>
      <c r="C28" s="82"/>
      <c r="D28" s="85"/>
      <c r="E28" s="7">
        <v>98.48</v>
      </c>
      <c r="F28" s="85"/>
      <c r="G28" s="86">
        <f t="shared" si="0"/>
        <v>715.48734693877554</v>
      </c>
    </row>
    <row r="29" spans="1:7" x14ac:dyDescent="0.15">
      <c r="A29" s="82"/>
      <c r="B29" s="82"/>
      <c r="C29" s="82"/>
      <c r="D29" s="85"/>
      <c r="E29" s="7">
        <v>99.98</v>
      </c>
      <c r="F29" s="85"/>
      <c r="G29" s="86">
        <f t="shared" si="0"/>
        <v>726.38530612244904</v>
      </c>
    </row>
    <row r="30" spans="1:7" x14ac:dyDescent="0.15">
      <c r="A30" s="82"/>
      <c r="B30" s="82"/>
      <c r="C30" s="82"/>
      <c r="D30" s="85"/>
      <c r="E30" s="3">
        <v>99.99</v>
      </c>
      <c r="F30" s="85"/>
      <c r="G30" s="86">
        <f t="shared" si="0"/>
        <v>726.45795918367344</v>
      </c>
    </row>
    <row r="31" spans="1:7" x14ac:dyDescent="0.15">
      <c r="A31" s="82"/>
      <c r="B31" s="82"/>
      <c r="C31" s="82"/>
      <c r="D31" s="85"/>
      <c r="E31" s="3">
        <v>100.59</v>
      </c>
      <c r="F31" s="85"/>
      <c r="G31" s="86">
        <f t="shared" si="0"/>
        <v>730.81714285714293</v>
      </c>
    </row>
    <row r="32" spans="1:7" x14ac:dyDescent="0.15">
      <c r="A32" s="82"/>
      <c r="B32" s="82"/>
      <c r="C32" s="82"/>
      <c r="D32" s="85"/>
      <c r="E32" s="3">
        <v>100.82</v>
      </c>
      <c r="F32" s="85"/>
      <c r="G32" s="86">
        <f t="shared" si="0"/>
        <v>732.48816326530607</v>
      </c>
    </row>
    <row r="33" spans="1:7" x14ac:dyDescent="0.15">
      <c r="A33" s="82"/>
      <c r="B33" s="82"/>
      <c r="C33" s="82"/>
      <c r="D33" s="85"/>
      <c r="E33" s="3">
        <v>102.09</v>
      </c>
      <c r="F33" s="85"/>
      <c r="G33" s="86">
        <f t="shared" si="0"/>
        <v>741.7151020408163</v>
      </c>
    </row>
    <row r="34" spans="1:7" x14ac:dyDescent="0.15">
      <c r="A34" s="82"/>
      <c r="B34" s="82"/>
      <c r="C34" s="82"/>
      <c r="D34" s="85"/>
      <c r="E34" s="3">
        <v>102.58</v>
      </c>
      <c r="F34" s="85"/>
      <c r="G34" s="86">
        <f t="shared" si="0"/>
        <v>745.27510204081636</v>
      </c>
    </row>
    <row r="35" spans="1:7" x14ac:dyDescent="0.15">
      <c r="A35" s="82"/>
      <c r="B35" s="82"/>
      <c r="C35" s="82"/>
      <c r="D35" s="85"/>
      <c r="E35" s="3">
        <v>102.6</v>
      </c>
      <c r="F35" s="85"/>
      <c r="G35" s="86">
        <f t="shared" si="0"/>
        <v>745.42040816326528</v>
      </c>
    </row>
    <row r="36" spans="1:7" x14ac:dyDescent="0.15">
      <c r="A36" s="82"/>
      <c r="B36" s="82"/>
      <c r="C36" s="82"/>
      <c r="D36" s="85"/>
      <c r="E36" s="3">
        <v>104.88</v>
      </c>
      <c r="F36" s="85"/>
      <c r="G36" s="86">
        <f t="shared" si="0"/>
        <v>761.98530612244895</v>
      </c>
    </row>
    <row r="37" spans="1:7" x14ac:dyDescent="0.15">
      <c r="A37" s="82"/>
      <c r="B37" s="82"/>
      <c r="C37" s="82"/>
      <c r="D37" s="85"/>
      <c r="E37" s="3">
        <v>105.39</v>
      </c>
      <c r="F37" s="85"/>
      <c r="G37" s="86">
        <f t="shared" si="0"/>
        <v>765.69061224489792</v>
      </c>
    </row>
    <row r="38" spans="1:7" x14ac:dyDescent="0.15">
      <c r="A38" s="82"/>
      <c r="B38" s="82"/>
      <c r="C38" s="82"/>
      <c r="D38" s="85"/>
      <c r="E38" s="3">
        <v>107.25</v>
      </c>
      <c r="F38" s="85"/>
      <c r="G38" s="86">
        <f t="shared" si="0"/>
        <v>779.20408163265301</v>
      </c>
    </row>
    <row r="39" spans="1:7" x14ac:dyDescent="0.15">
      <c r="A39" s="82"/>
      <c r="B39" s="82"/>
      <c r="C39" s="82"/>
      <c r="D39" s="85"/>
      <c r="E39" s="37">
        <v>110.08</v>
      </c>
      <c r="F39" s="85"/>
      <c r="G39" s="86">
        <f t="shared" si="0"/>
        <v>799.7648979591836</v>
      </c>
    </row>
    <row r="40" spans="1:7" x14ac:dyDescent="0.15">
      <c r="A40" s="82"/>
      <c r="B40" s="82"/>
      <c r="C40" s="82"/>
      <c r="D40" s="85"/>
      <c r="E40" s="3">
        <v>112.63</v>
      </c>
      <c r="F40" s="85"/>
      <c r="G40" s="86">
        <f t="shared" si="0"/>
        <v>818.29142857142858</v>
      </c>
    </row>
    <row r="41" spans="1:7" x14ac:dyDescent="0.15">
      <c r="B41" s="2"/>
      <c r="C41" s="2"/>
      <c r="E41" s="37">
        <v>113.05</v>
      </c>
      <c r="G41" s="86">
        <f t="shared" si="0"/>
        <v>821.34285714285716</v>
      </c>
    </row>
    <row r="42" spans="1:7" x14ac:dyDescent="0.15">
      <c r="B42" s="2"/>
      <c r="C42" s="2"/>
      <c r="E42" s="37">
        <v>114.63</v>
      </c>
      <c r="G42" s="86">
        <f t="shared" si="0"/>
        <v>832.82204081632653</v>
      </c>
    </row>
    <row r="43" spans="1:7" x14ac:dyDescent="0.15">
      <c r="B43" s="2"/>
      <c r="C43" s="2"/>
      <c r="E43" s="4">
        <v>117.43</v>
      </c>
      <c r="G43" s="86">
        <f t="shared" si="0"/>
        <v>853.16489795918369</v>
      </c>
    </row>
    <row r="44" spans="1:7" x14ac:dyDescent="0.15">
      <c r="B44" s="2"/>
      <c r="C44" s="2"/>
      <c r="E44" s="4">
        <v>119.08</v>
      </c>
      <c r="G44" s="86">
        <f t="shared" si="0"/>
        <v>865.15265306122444</v>
      </c>
    </row>
    <row r="45" spans="1:7" x14ac:dyDescent="0.15">
      <c r="B45" s="2"/>
      <c r="C45" s="2"/>
      <c r="E45" s="4">
        <v>120.83</v>
      </c>
      <c r="G45" s="86">
        <f t="shared" si="0"/>
        <v>877.86693877551022</v>
      </c>
    </row>
    <row r="46" spans="1:7" x14ac:dyDescent="0.15">
      <c r="B46" s="2"/>
      <c r="C46" s="2"/>
    </row>
    <row r="47" spans="1:7" x14ac:dyDescent="0.15">
      <c r="B47" s="2"/>
      <c r="C47" s="2"/>
    </row>
    <row r="48" spans="1:7" x14ac:dyDescent="0.15">
      <c r="B48" s="2"/>
      <c r="C48" s="2"/>
    </row>
    <row r="49" spans="2:3" x14ac:dyDescent="0.15">
      <c r="B49" s="2"/>
      <c r="C49" s="2"/>
    </row>
    <row r="50" spans="2:3" x14ac:dyDescent="0.15">
      <c r="B50" s="2"/>
      <c r="C50" s="2"/>
    </row>
  </sheetData>
  <hyperlinks>
    <hyperlink ref="I1" r:id="rId1" tooltip="Persistent link using digital object identifier" xr:uid="{77429202-765B-DF4C-B73E-EAA3D0C3144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87"/>
  <sheetViews>
    <sheetView topLeftCell="F23" zoomScale="116" zoomScaleNormal="68" workbookViewId="0">
      <selection activeCell="K50" sqref="K50"/>
    </sheetView>
  </sheetViews>
  <sheetFormatPr baseColWidth="10" defaultColWidth="12.6640625" defaultRowHeight="15" customHeight="1" x14ac:dyDescent="0.2"/>
  <cols>
    <col min="1" max="3" width="22.1640625" style="3" customWidth="1"/>
    <col min="4" max="4" width="3.83203125" style="3" customWidth="1"/>
    <col min="5" max="5" width="3.5" style="3" customWidth="1"/>
    <col min="6" max="6" width="3.33203125" style="3" customWidth="1"/>
    <col min="7" max="7" width="3.1640625" style="3" customWidth="1"/>
    <col min="8" max="8" width="15" style="37" customWidth="1"/>
    <col min="9" max="10" width="13" style="37" customWidth="1"/>
    <col min="11" max="16" width="7.6640625" style="37" customWidth="1"/>
    <col min="17" max="17" width="11" style="37" customWidth="1"/>
    <col min="18" max="18" width="7.6640625" style="37" customWidth="1"/>
    <col min="19" max="19" width="10.33203125" style="3" customWidth="1"/>
    <col min="20" max="25" width="7.6640625" style="37" customWidth="1"/>
    <col min="26" max="26" width="11.6640625" style="3" customWidth="1"/>
    <col min="27" max="27" width="12.6640625" style="37" customWidth="1"/>
    <col min="28" max="28" width="11" style="37" customWidth="1"/>
    <col min="29" max="29" width="2.6640625" style="37" customWidth="1"/>
    <col min="30" max="30" width="12.33203125" style="71" customWidth="1"/>
    <col min="31" max="31" width="7.6640625" style="60" customWidth="1"/>
    <col min="32" max="32" width="12.6640625" style="60"/>
    <col min="33" max="33" width="16.5" style="60" customWidth="1"/>
    <col min="34" max="34" width="20" style="60" customWidth="1"/>
    <col min="35" max="35" width="2.33203125" customWidth="1"/>
  </cols>
  <sheetData>
    <row r="1" spans="1:36" s="40" customFormat="1" ht="165" x14ac:dyDescent="0.2">
      <c r="A1" s="13" t="s">
        <v>106</v>
      </c>
      <c r="B1" s="13" t="s">
        <v>305</v>
      </c>
      <c r="C1" s="13" t="s">
        <v>311</v>
      </c>
      <c r="D1" s="13" t="s">
        <v>364</v>
      </c>
      <c r="E1" s="13" t="s">
        <v>313</v>
      </c>
      <c r="F1" s="13" t="s">
        <v>344</v>
      </c>
      <c r="G1" s="13" t="s">
        <v>345</v>
      </c>
      <c r="H1" s="55" t="s">
        <v>107</v>
      </c>
      <c r="I1" s="55" t="s">
        <v>352</v>
      </c>
      <c r="J1" s="55" t="s">
        <v>346</v>
      </c>
      <c r="K1" s="55" t="s">
        <v>108</v>
      </c>
      <c r="L1" s="55" t="s">
        <v>109</v>
      </c>
      <c r="M1" s="55" t="s">
        <v>110</v>
      </c>
      <c r="N1" s="55" t="s">
        <v>109</v>
      </c>
      <c r="O1" s="55" t="s">
        <v>111</v>
      </c>
      <c r="P1" s="55" t="s">
        <v>109</v>
      </c>
      <c r="Q1" s="55" t="s">
        <v>112</v>
      </c>
      <c r="R1" s="55" t="s">
        <v>109</v>
      </c>
      <c r="S1" s="13" t="s">
        <v>113</v>
      </c>
      <c r="T1" s="55" t="s">
        <v>109</v>
      </c>
      <c r="U1" s="55" t="s">
        <v>114</v>
      </c>
      <c r="V1" s="55" t="s">
        <v>115</v>
      </c>
      <c r="W1" s="55" t="s">
        <v>116</v>
      </c>
      <c r="X1" s="55" t="s">
        <v>117</v>
      </c>
      <c r="Y1" s="55" t="s">
        <v>118</v>
      </c>
      <c r="Z1" s="19" t="s">
        <v>119</v>
      </c>
      <c r="AA1" s="40" t="s">
        <v>120</v>
      </c>
      <c r="AB1" s="40" t="s">
        <v>121</v>
      </c>
      <c r="AC1" s="58"/>
      <c r="AD1" s="62" t="s">
        <v>359</v>
      </c>
      <c r="AE1" s="63"/>
      <c r="AF1" s="63" t="s">
        <v>348</v>
      </c>
      <c r="AG1" s="64" t="s">
        <v>349</v>
      </c>
      <c r="AH1" s="64" t="s">
        <v>350</v>
      </c>
      <c r="AI1" s="35"/>
      <c r="AJ1" s="17" t="s">
        <v>355</v>
      </c>
    </row>
    <row r="2" spans="1:36" x14ac:dyDescent="0.2">
      <c r="A2" s="3" t="s">
        <v>201</v>
      </c>
      <c r="B2" s="3">
        <v>1308</v>
      </c>
      <c r="C2" s="7" t="s">
        <v>366</v>
      </c>
      <c r="H2" s="3" t="s">
        <v>202</v>
      </c>
      <c r="I2" s="3">
        <v>28.6</v>
      </c>
      <c r="J2" s="3">
        <v>449.10629428928723</v>
      </c>
      <c r="K2" s="12">
        <v>1.8560000000000001</v>
      </c>
      <c r="L2" s="12">
        <v>7.0000000000000001E-3</v>
      </c>
      <c r="M2" s="12">
        <v>58.38</v>
      </c>
      <c r="N2" s="12">
        <v>0.38700000000000001</v>
      </c>
      <c r="O2" s="12">
        <v>21.759</v>
      </c>
      <c r="P2" s="12">
        <v>0.19500000000000001</v>
      </c>
      <c r="Q2" s="12">
        <v>169.67699999999999</v>
      </c>
      <c r="R2" s="12">
        <v>1.6379999999999999</v>
      </c>
      <c r="S2" s="12">
        <v>0.95299999999999996</v>
      </c>
      <c r="T2" s="12">
        <v>1.2999999999999999E-2</v>
      </c>
      <c r="U2" s="12">
        <v>0.61199999999999999</v>
      </c>
      <c r="V2" s="12">
        <v>5.7839999999999998</v>
      </c>
      <c r="W2" s="12">
        <v>8.5000000000000006E-2</v>
      </c>
      <c r="X2" s="12">
        <v>0.45400000000000001</v>
      </c>
      <c r="Y2" s="12">
        <v>0.94899999999999995</v>
      </c>
      <c r="Z2" s="3" t="s">
        <v>203</v>
      </c>
      <c r="AA2" s="3">
        <v>0.81957000000000002</v>
      </c>
      <c r="AB2" s="3">
        <v>1.091E-2</v>
      </c>
      <c r="AC2" s="59"/>
      <c r="AD2" s="65" t="s">
        <v>361</v>
      </c>
      <c r="AE2" s="65">
        <v>37.1</v>
      </c>
      <c r="AF2" s="65">
        <v>4.84</v>
      </c>
      <c r="AG2" s="65">
        <v>41.94</v>
      </c>
      <c r="AH2" s="65">
        <v>39.200000000000003</v>
      </c>
      <c r="AI2" s="35"/>
      <c r="AJ2" s="31" t="s">
        <v>356</v>
      </c>
    </row>
    <row r="3" spans="1:36" x14ac:dyDescent="0.2">
      <c r="A3" s="3" t="s">
        <v>82</v>
      </c>
      <c r="B3" s="3">
        <v>1308</v>
      </c>
      <c r="C3" s="7" t="s">
        <v>366</v>
      </c>
      <c r="H3" s="3" t="s">
        <v>210</v>
      </c>
      <c r="I3" s="3">
        <v>29.2</v>
      </c>
      <c r="J3" s="3">
        <v>457.95998332638601</v>
      </c>
      <c r="K3" s="12">
        <v>2.2890000000000001</v>
      </c>
      <c r="L3" s="12">
        <v>8.0000000000000002E-3</v>
      </c>
      <c r="M3" s="12">
        <v>60.661999999999999</v>
      </c>
      <c r="N3" s="12">
        <v>0.33300000000000002</v>
      </c>
      <c r="O3" s="12">
        <v>22.356000000000002</v>
      </c>
      <c r="P3" s="12">
        <v>0.157</v>
      </c>
      <c r="Q3" s="12">
        <v>203.703</v>
      </c>
      <c r="R3" s="12">
        <v>1.577</v>
      </c>
      <c r="S3" s="12">
        <v>1.0489999999999999</v>
      </c>
      <c r="T3" s="12">
        <v>0.01</v>
      </c>
      <c r="U3" s="12">
        <v>0.68500000000000005</v>
      </c>
      <c r="V3" s="12">
        <v>4.875</v>
      </c>
      <c r="W3" s="12">
        <v>9.7000000000000003E-2</v>
      </c>
      <c r="X3" s="12">
        <v>0.41</v>
      </c>
      <c r="Y3" s="12">
        <v>1.048</v>
      </c>
      <c r="Z3" s="3" t="s">
        <v>211</v>
      </c>
      <c r="AA3" s="3">
        <v>0.78864000000000001</v>
      </c>
      <c r="AB3" s="3">
        <v>1.1129999999999999E-2</v>
      </c>
      <c r="AC3" s="59"/>
      <c r="AD3" s="65" t="s">
        <v>362</v>
      </c>
      <c r="AE3" s="65">
        <v>46.6</v>
      </c>
      <c r="AF3" s="65">
        <v>6.09</v>
      </c>
      <c r="AG3" s="65">
        <v>52.69</v>
      </c>
      <c r="AH3" s="65">
        <v>49.24</v>
      </c>
      <c r="AI3" s="35"/>
      <c r="AJ3" s="17" t="s">
        <v>358</v>
      </c>
    </row>
    <row r="4" spans="1:36" x14ac:dyDescent="0.2">
      <c r="A4" s="3" t="s">
        <v>83</v>
      </c>
      <c r="B4" s="3">
        <v>1308</v>
      </c>
      <c r="C4" s="7" t="s">
        <v>366</v>
      </c>
      <c r="H4" s="3" t="s">
        <v>212</v>
      </c>
      <c r="I4" s="3">
        <v>29.6</v>
      </c>
      <c r="J4" s="3">
        <v>463.86244268445188</v>
      </c>
      <c r="K4" s="12">
        <v>2.3639999999999999</v>
      </c>
      <c r="L4" s="12">
        <v>8.0000000000000002E-3</v>
      </c>
      <c r="M4" s="12">
        <v>48.37</v>
      </c>
      <c r="N4" s="12">
        <v>0.30099999999999999</v>
      </c>
      <c r="O4" s="12">
        <v>17.881</v>
      </c>
      <c r="P4" s="12">
        <v>0.155</v>
      </c>
      <c r="Q4" s="12">
        <v>263.01900000000001</v>
      </c>
      <c r="R4" s="12">
        <v>2.4289999999999998</v>
      </c>
      <c r="S4" s="12">
        <v>1.022</v>
      </c>
      <c r="T4" s="12">
        <v>1.0999999999999999E-2</v>
      </c>
      <c r="U4" s="12">
        <v>0.70699999999999996</v>
      </c>
      <c r="V4" s="12">
        <v>5.1310000000000002</v>
      </c>
      <c r="W4" s="12">
        <v>0.109</v>
      </c>
      <c r="X4" s="12">
        <v>0.625</v>
      </c>
      <c r="Y4" s="12">
        <v>1.02</v>
      </c>
      <c r="Z4" s="3" t="s">
        <v>211</v>
      </c>
      <c r="AA4" s="3">
        <v>0.72548000000000001</v>
      </c>
      <c r="AB4" s="3">
        <v>1.06E-2</v>
      </c>
      <c r="AC4" s="59"/>
      <c r="AD4" s="65"/>
      <c r="AE4" s="65"/>
      <c r="AF4" s="65"/>
      <c r="AG4" s="65"/>
      <c r="AH4" s="65"/>
      <c r="AI4" s="35"/>
      <c r="AJ4" s="9"/>
    </row>
    <row r="5" spans="1:36" x14ac:dyDescent="0.2">
      <c r="A5" s="3" t="s">
        <v>84</v>
      </c>
      <c r="B5" s="3">
        <v>1308</v>
      </c>
      <c r="C5" s="7" t="s">
        <v>366</v>
      </c>
      <c r="H5" s="3" t="s">
        <v>204</v>
      </c>
      <c r="I5" s="3">
        <v>30.6</v>
      </c>
      <c r="J5" s="3">
        <v>478.61859107961652</v>
      </c>
      <c r="K5" s="12">
        <v>0.70399999999999996</v>
      </c>
      <c r="L5" s="12">
        <v>4.0000000000000001E-3</v>
      </c>
      <c r="M5" s="12">
        <v>53.48</v>
      </c>
      <c r="N5" s="12">
        <v>0.375</v>
      </c>
      <c r="O5" s="12">
        <v>19.79</v>
      </c>
      <c r="P5" s="12">
        <v>0.19600000000000001</v>
      </c>
      <c r="Q5" s="12">
        <v>70.748999999999995</v>
      </c>
      <c r="R5" s="12">
        <v>0.83099999999999996</v>
      </c>
      <c r="S5" s="12">
        <v>1.014</v>
      </c>
      <c r="T5" s="12">
        <v>1.4E-2</v>
      </c>
      <c r="U5" s="12">
        <v>0.59499999999999997</v>
      </c>
      <c r="V5" s="12">
        <v>12.63</v>
      </c>
      <c r="W5" s="12">
        <v>7.2999999999999995E-2</v>
      </c>
      <c r="X5" s="12">
        <v>0.41399999999999998</v>
      </c>
      <c r="Y5" s="12">
        <v>1.0129999999999999</v>
      </c>
      <c r="Z5" s="3" t="s">
        <v>205</v>
      </c>
      <c r="AA5" s="3">
        <v>0.99002999999999997</v>
      </c>
      <c r="AB5" s="3">
        <v>5.3200000000000001E-3</v>
      </c>
      <c r="AC5" s="59"/>
      <c r="AD5" s="65"/>
      <c r="AE5" s="65"/>
      <c r="AF5" s="65"/>
      <c r="AG5" s="65"/>
      <c r="AH5" s="65"/>
      <c r="AI5" s="35"/>
      <c r="AJ5" s="9"/>
    </row>
    <row r="6" spans="1:36" x14ac:dyDescent="0.2">
      <c r="A6" s="3" t="s">
        <v>86</v>
      </c>
      <c r="B6" s="3">
        <v>1308</v>
      </c>
      <c r="C6" s="7" t="s">
        <v>366</v>
      </c>
      <c r="H6" s="3" t="s">
        <v>206</v>
      </c>
      <c r="I6" s="3">
        <v>30.8</v>
      </c>
      <c r="J6" s="3">
        <v>481.56982075864948</v>
      </c>
      <c r="K6" s="12">
        <v>0.79800000000000004</v>
      </c>
      <c r="L6" s="12">
        <v>5.0000000000000001E-3</v>
      </c>
      <c r="M6" s="12">
        <v>58.706000000000003</v>
      </c>
      <c r="N6" s="12">
        <v>0.36299999999999999</v>
      </c>
      <c r="O6" s="12">
        <v>21.722000000000001</v>
      </c>
      <c r="P6" s="12">
        <v>0.183</v>
      </c>
      <c r="Q6" s="12">
        <v>73.091999999999999</v>
      </c>
      <c r="R6" s="12">
        <v>0.73899999999999999</v>
      </c>
      <c r="S6" s="12">
        <v>1.0149999999999999</v>
      </c>
      <c r="T6" s="12">
        <v>1.0999999999999999E-2</v>
      </c>
      <c r="U6" s="12">
        <v>0.61399999999999999</v>
      </c>
      <c r="V6" s="12">
        <v>10.919</v>
      </c>
      <c r="W6" s="12">
        <v>6.5000000000000002E-2</v>
      </c>
      <c r="X6" s="12">
        <v>0.36899999999999999</v>
      </c>
      <c r="Y6" s="12">
        <v>1.0129999999999999</v>
      </c>
      <c r="Z6" s="3" t="s">
        <v>203</v>
      </c>
      <c r="AA6" s="3">
        <v>1.00983</v>
      </c>
      <c r="AB6" s="3">
        <v>6.0600000000000003E-3</v>
      </c>
      <c r="AC6" s="59"/>
      <c r="AD6" s="65"/>
      <c r="AE6" s="65"/>
      <c r="AF6" s="65"/>
      <c r="AG6" s="65"/>
      <c r="AH6" s="65"/>
      <c r="AI6" s="35"/>
      <c r="AJ6" s="9"/>
    </row>
    <row r="7" spans="1:36" x14ac:dyDescent="0.2">
      <c r="A7" s="3" t="s">
        <v>87</v>
      </c>
      <c r="B7" s="3">
        <v>1308</v>
      </c>
      <c r="C7" s="7" t="s">
        <v>366</v>
      </c>
      <c r="H7" s="3" t="s">
        <v>213</v>
      </c>
      <c r="I7" s="3">
        <v>31.4</v>
      </c>
      <c r="J7" s="3">
        <v>490.4235097957482</v>
      </c>
      <c r="K7" s="12">
        <v>2.2629999999999999</v>
      </c>
      <c r="L7" s="12">
        <v>8.0000000000000002E-3</v>
      </c>
      <c r="M7" s="12">
        <v>57.991999999999997</v>
      </c>
      <c r="N7" s="12">
        <v>0.33600000000000002</v>
      </c>
      <c r="O7" s="12">
        <v>21.404</v>
      </c>
      <c r="P7" s="12">
        <v>0.16400000000000001</v>
      </c>
      <c r="Q7" s="12">
        <v>210.34299999999999</v>
      </c>
      <c r="R7" s="12">
        <v>1.7569999999999999</v>
      </c>
      <c r="S7" s="12">
        <v>1.036</v>
      </c>
      <c r="T7" s="12">
        <v>0.01</v>
      </c>
      <c r="U7" s="12">
        <v>0.69199999999999995</v>
      </c>
      <c r="V7" s="12">
        <v>5.0209999999999999</v>
      </c>
      <c r="W7" s="12">
        <v>0.105</v>
      </c>
      <c r="X7" s="12">
        <v>0.436</v>
      </c>
      <c r="Y7" s="12">
        <v>1.0329999999999999</v>
      </c>
      <c r="Z7" s="3" t="s">
        <v>211</v>
      </c>
      <c r="AA7" s="3">
        <v>0.77441000000000004</v>
      </c>
      <c r="AB7" s="3">
        <v>1.082E-2</v>
      </c>
      <c r="AC7" s="59"/>
      <c r="AD7" s="65"/>
      <c r="AE7" s="65"/>
      <c r="AF7" s="65"/>
      <c r="AG7" s="65"/>
      <c r="AH7" s="65"/>
      <c r="AI7" s="35"/>
      <c r="AJ7" s="9"/>
    </row>
    <row r="8" spans="1:36" x14ac:dyDescent="0.2">
      <c r="A8" s="3" t="s">
        <v>88</v>
      </c>
      <c r="B8" s="3">
        <v>1308</v>
      </c>
      <c r="C8" s="7" t="s">
        <v>366</v>
      </c>
      <c r="H8" s="3" t="s">
        <v>214</v>
      </c>
      <c r="I8" s="3">
        <v>31.8</v>
      </c>
      <c r="J8" s="3">
        <v>496.32596915381407</v>
      </c>
      <c r="K8" s="12">
        <v>2.359</v>
      </c>
      <c r="L8" s="12">
        <v>8.0000000000000002E-3</v>
      </c>
      <c r="M8" s="12">
        <v>85.570999999999998</v>
      </c>
      <c r="N8" s="12">
        <v>0.61299999999999999</v>
      </c>
      <c r="O8" s="12">
        <v>31.582999999999998</v>
      </c>
      <c r="P8" s="12">
        <v>0.29799999999999999</v>
      </c>
      <c r="Q8" s="12">
        <v>148.59100000000001</v>
      </c>
      <c r="R8" s="12">
        <v>1.486</v>
      </c>
      <c r="S8" s="12">
        <v>1.036</v>
      </c>
      <c r="T8" s="12">
        <v>1.6E-2</v>
      </c>
      <c r="U8" s="12">
        <v>0.59099999999999997</v>
      </c>
      <c r="V8" s="12">
        <v>4.9260000000000002</v>
      </c>
      <c r="W8" s="12">
        <v>7.2999999999999995E-2</v>
      </c>
      <c r="X8" s="12">
        <v>0.30199999999999999</v>
      </c>
      <c r="Y8" s="12">
        <v>1.0349999999999999</v>
      </c>
      <c r="Z8" s="3" t="s">
        <v>211</v>
      </c>
      <c r="AA8" s="3">
        <v>0.75734000000000001</v>
      </c>
      <c r="AB8" s="3">
        <v>1.102E-2</v>
      </c>
      <c r="AC8" s="59"/>
      <c r="AD8" s="66"/>
      <c r="AE8" s="66"/>
      <c r="AF8" s="67"/>
      <c r="AG8" s="67"/>
      <c r="AH8" s="67"/>
      <c r="AI8" s="35"/>
      <c r="AJ8" s="9"/>
    </row>
    <row r="9" spans="1:36" x14ac:dyDescent="0.2">
      <c r="A9" s="3" t="s">
        <v>89</v>
      </c>
      <c r="B9" s="3">
        <v>1308</v>
      </c>
      <c r="C9" s="7" t="s">
        <v>366</v>
      </c>
      <c r="H9" s="3" t="s">
        <v>207</v>
      </c>
      <c r="I9" s="3">
        <v>32.4</v>
      </c>
      <c r="J9" s="3">
        <v>505.17965819091285</v>
      </c>
      <c r="K9" s="12">
        <v>2.72</v>
      </c>
      <c r="L9" s="12">
        <v>0.01</v>
      </c>
      <c r="M9" s="12">
        <v>48.411000000000001</v>
      </c>
      <c r="N9" s="12">
        <v>0.32400000000000001</v>
      </c>
      <c r="O9" s="12">
        <v>17.911000000000001</v>
      </c>
      <c r="P9" s="12">
        <v>0.17899999999999999</v>
      </c>
      <c r="Q9" s="12">
        <v>302.14600000000002</v>
      </c>
      <c r="R9" s="12">
        <v>3.1789999999999998</v>
      </c>
      <c r="S9" s="12">
        <v>1.0149999999999999</v>
      </c>
      <c r="T9" s="12">
        <v>1.2E-2</v>
      </c>
      <c r="U9" s="12">
        <v>0.752</v>
      </c>
      <c r="V9" s="12">
        <v>5.6689999999999996</v>
      </c>
      <c r="W9" s="12">
        <v>0.14000000000000001</v>
      </c>
      <c r="X9" s="12">
        <v>0.79300000000000004</v>
      </c>
      <c r="Y9" s="12">
        <v>1.0089999999999999</v>
      </c>
      <c r="Z9" s="3" t="s">
        <v>203</v>
      </c>
      <c r="AA9" s="3">
        <v>0.57064000000000004</v>
      </c>
      <c r="AB9" s="3">
        <v>1.112E-2</v>
      </c>
      <c r="AC9" s="59"/>
      <c r="AD9" s="66"/>
      <c r="AE9" s="66"/>
      <c r="AF9" s="67"/>
      <c r="AG9" s="67"/>
      <c r="AH9" s="67"/>
      <c r="AI9" s="35"/>
      <c r="AJ9" s="9"/>
    </row>
    <row r="10" spans="1:36" ht="16" x14ac:dyDescent="0.2">
      <c r="A10" s="3" t="s">
        <v>90</v>
      </c>
      <c r="B10" s="3">
        <v>1308</v>
      </c>
      <c r="C10" s="7" t="s">
        <v>366</v>
      </c>
      <c r="H10" s="3" t="s">
        <v>215</v>
      </c>
      <c r="I10" s="3">
        <v>33.6</v>
      </c>
      <c r="J10" s="3">
        <v>522.88703626511051</v>
      </c>
      <c r="K10" s="12">
        <v>1.9410000000000001</v>
      </c>
      <c r="L10" s="12">
        <v>7.0000000000000001E-3</v>
      </c>
      <c r="M10" s="12">
        <v>39.776000000000003</v>
      </c>
      <c r="N10" s="12">
        <v>0.249</v>
      </c>
      <c r="O10" s="12">
        <v>14.706</v>
      </c>
      <c r="P10" s="12">
        <v>0.128</v>
      </c>
      <c r="Q10" s="12">
        <v>262.61</v>
      </c>
      <c r="R10" s="12">
        <v>2.4470000000000001</v>
      </c>
      <c r="S10" s="12">
        <v>1.022</v>
      </c>
      <c r="T10" s="12">
        <v>1.2E-2</v>
      </c>
      <c r="U10" s="12">
        <v>0.70399999999999996</v>
      </c>
      <c r="V10" s="12">
        <v>5.2350000000000003</v>
      </c>
      <c r="W10" s="12">
        <v>0.13800000000000001</v>
      </c>
      <c r="X10" s="12">
        <v>0.56799999999999995</v>
      </c>
      <c r="Y10" s="12">
        <v>1.0189999999999999</v>
      </c>
      <c r="Z10" s="3" t="s">
        <v>140</v>
      </c>
      <c r="AA10" s="3">
        <v>0.86599000000000004</v>
      </c>
      <c r="AB10" s="3">
        <v>1.04E-2</v>
      </c>
      <c r="AC10" s="59"/>
      <c r="AD10" s="68" t="s">
        <v>353</v>
      </c>
      <c r="AE10" s="68">
        <v>1.5</v>
      </c>
      <c r="AF10" s="67"/>
      <c r="AG10" s="67"/>
      <c r="AH10" s="67"/>
      <c r="AI10" s="35"/>
      <c r="AJ10" s="9"/>
    </row>
    <row r="11" spans="1:36" ht="16" x14ac:dyDescent="0.2">
      <c r="A11" s="3" t="s">
        <v>91</v>
      </c>
      <c r="B11" s="3">
        <v>1308</v>
      </c>
      <c r="C11" s="7" t="s">
        <v>366</v>
      </c>
      <c r="H11" s="3" t="s">
        <v>200</v>
      </c>
      <c r="I11" s="3">
        <v>33.700000000000003</v>
      </c>
      <c r="J11" s="3">
        <v>524.36265110462693</v>
      </c>
      <c r="K11" s="12">
        <v>1.022</v>
      </c>
      <c r="L11" s="12">
        <v>6.0000000000000001E-3</v>
      </c>
      <c r="M11" s="12">
        <v>36.646999999999998</v>
      </c>
      <c r="N11" s="12">
        <v>0.27300000000000002</v>
      </c>
      <c r="O11" s="12">
        <v>13.691000000000001</v>
      </c>
      <c r="P11" s="12">
        <v>0.159</v>
      </c>
      <c r="Q11" s="12">
        <v>148.46</v>
      </c>
      <c r="R11" s="12">
        <v>1.9</v>
      </c>
      <c r="S11" s="12">
        <v>0.93300000000000005</v>
      </c>
      <c r="T11" s="12">
        <v>1.4E-2</v>
      </c>
      <c r="U11" s="12">
        <v>0.68500000000000005</v>
      </c>
      <c r="V11" s="12">
        <v>10.617000000000001</v>
      </c>
      <c r="W11" s="12">
        <v>0.17399999999999999</v>
      </c>
      <c r="X11" s="12">
        <v>0.65100000000000002</v>
      </c>
      <c r="Y11" s="12">
        <v>0.93100000000000005</v>
      </c>
      <c r="Z11" s="3" t="s">
        <v>198</v>
      </c>
      <c r="AA11" s="3">
        <v>0.81123000000000001</v>
      </c>
      <c r="AB11" s="3">
        <v>5.3899999999999998E-3</v>
      </c>
      <c r="AC11" s="59"/>
      <c r="AD11" s="68"/>
      <c r="AE11" s="68"/>
      <c r="AF11" s="67"/>
      <c r="AG11" s="67"/>
      <c r="AH11" s="67"/>
      <c r="AI11" s="35"/>
      <c r="AJ11" s="9"/>
    </row>
    <row r="12" spans="1:36" ht="16" x14ac:dyDescent="0.2">
      <c r="A12" s="7" t="s">
        <v>316</v>
      </c>
      <c r="B12" s="3">
        <v>1308</v>
      </c>
      <c r="C12" s="7" t="s">
        <v>366</v>
      </c>
      <c r="D12" s="7"/>
      <c r="E12" s="7"/>
      <c r="F12" s="7"/>
      <c r="G12" s="7"/>
      <c r="H12" s="37" t="s">
        <v>177</v>
      </c>
      <c r="I12" s="37">
        <f t="shared" ref="I12:I24" si="0">AG$20+(E12-1)*AE$10+(F12/100)</f>
        <v>32.6</v>
      </c>
      <c r="J12" s="37">
        <v>534.69195498124213</v>
      </c>
      <c r="K12" s="57">
        <v>3.3359999999999999</v>
      </c>
      <c r="L12" s="57">
        <v>8.9999999999999993E-3</v>
      </c>
      <c r="M12" s="57">
        <v>58.966000000000001</v>
      </c>
      <c r="N12" s="57">
        <v>0.26800000000000002</v>
      </c>
      <c r="O12" s="57">
        <v>21.922999999999998</v>
      </c>
      <c r="P12" s="57">
        <v>0.113</v>
      </c>
      <c r="Q12" s="57">
        <v>302.70100000000002</v>
      </c>
      <c r="R12" s="57">
        <v>1.7430000000000001</v>
      </c>
      <c r="S12" s="12">
        <v>0.97399999999999998</v>
      </c>
      <c r="T12" s="57">
        <v>7.0000000000000001E-3</v>
      </c>
      <c r="U12" s="57">
        <v>0.64500000000000002</v>
      </c>
      <c r="V12" s="57">
        <v>1.42</v>
      </c>
      <c r="W12" s="57">
        <v>5.8000000000000003E-2</v>
      </c>
      <c r="X12" s="57">
        <v>0.22700000000000001</v>
      </c>
      <c r="Y12" s="57">
        <v>0.96799999999999997</v>
      </c>
      <c r="Z12" s="3" t="s">
        <v>178</v>
      </c>
      <c r="AA12" s="37">
        <v>0.80849000000000004</v>
      </c>
      <c r="AB12" s="37">
        <v>1.6080000000000001E-2</v>
      </c>
      <c r="AC12" s="59"/>
      <c r="AD12" s="62" t="s">
        <v>360</v>
      </c>
      <c r="AE12" s="68"/>
      <c r="AF12" s="67"/>
      <c r="AG12" s="67"/>
      <c r="AH12" s="67"/>
      <c r="AI12" s="35"/>
      <c r="AJ12" s="9"/>
    </row>
    <row r="13" spans="1:36" ht="16" x14ac:dyDescent="0.2">
      <c r="A13" s="3" t="s">
        <v>196</v>
      </c>
      <c r="B13" s="3">
        <v>1308</v>
      </c>
      <c r="C13" s="7" t="s">
        <v>366</v>
      </c>
      <c r="H13" s="37" t="s">
        <v>197</v>
      </c>
      <c r="I13" s="37">
        <f t="shared" si="0"/>
        <v>32.6</v>
      </c>
      <c r="J13" s="37">
        <v>536.16756982075867</v>
      </c>
      <c r="K13" s="57">
        <v>1.046</v>
      </c>
      <c r="L13" s="57">
        <v>6.0000000000000001E-3</v>
      </c>
      <c r="M13" s="57">
        <v>70.453000000000003</v>
      </c>
      <c r="N13" s="57">
        <v>0.52800000000000002</v>
      </c>
      <c r="O13" s="57">
        <v>25.838000000000001</v>
      </c>
      <c r="P13" s="57">
        <v>0.26500000000000001</v>
      </c>
      <c r="Q13" s="57">
        <v>80.507000000000005</v>
      </c>
      <c r="R13" s="57">
        <v>0.92800000000000005</v>
      </c>
      <c r="S13" s="12">
        <v>1.091</v>
      </c>
      <c r="T13" s="57">
        <v>1.7000000000000001E-2</v>
      </c>
      <c r="U13" s="57">
        <v>0.58899999999999997</v>
      </c>
      <c r="V13" s="57">
        <v>10.178000000000001</v>
      </c>
      <c r="W13" s="57">
        <v>7.6999999999999999E-2</v>
      </c>
      <c r="X13" s="57">
        <v>0.33800000000000002</v>
      </c>
      <c r="Y13" s="57">
        <v>1.0900000000000001</v>
      </c>
      <c r="Z13" s="3" t="s">
        <v>198</v>
      </c>
      <c r="AA13" s="37">
        <v>0.82686000000000004</v>
      </c>
      <c r="AB13" s="37">
        <v>5.5999999999999999E-3</v>
      </c>
      <c r="AC13" s="59"/>
      <c r="AD13" s="69" t="s">
        <v>361</v>
      </c>
      <c r="AE13" s="69">
        <v>32.5</v>
      </c>
      <c r="AF13" s="70">
        <v>4.59</v>
      </c>
      <c r="AG13" s="70">
        <v>37.090000000000003</v>
      </c>
      <c r="AH13" s="70">
        <v>34.659999999999997</v>
      </c>
      <c r="AI13" s="35"/>
      <c r="AJ13" s="9"/>
    </row>
    <row r="14" spans="1:36" ht="16" x14ac:dyDescent="0.2">
      <c r="A14" s="3" t="s">
        <v>196</v>
      </c>
      <c r="B14" s="3">
        <v>1308</v>
      </c>
      <c r="C14" s="7" t="s">
        <v>366</v>
      </c>
      <c r="H14" s="37" t="s">
        <v>216</v>
      </c>
      <c r="I14" s="37">
        <f t="shared" si="0"/>
        <v>32.6</v>
      </c>
      <c r="J14" s="37">
        <v>536.16756982075867</v>
      </c>
      <c r="K14" s="57">
        <v>2.157</v>
      </c>
      <c r="L14" s="57">
        <v>7.0000000000000001E-3</v>
      </c>
      <c r="M14" s="57">
        <v>70.658000000000001</v>
      </c>
      <c r="N14" s="57">
        <v>0.38800000000000001</v>
      </c>
      <c r="O14" s="57">
        <v>26.01</v>
      </c>
      <c r="P14" s="57">
        <v>0.17799999999999999</v>
      </c>
      <c r="Q14" s="57">
        <v>164.94900000000001</v>
      </c>
      <c r="R14" s="57">
        <v>1.26</v>
      </c>
      <c r="S14" s="12">
        <v>1.0589999999999999</v>
      </c>
      <c r="T14" s="57">
        <v>0.01</v>
      </c>
      <c r="U14" s="57">
        <v>0.66</v>
      </c>
      <c r="V14" s="57">
        <v>5.1059999999999999</v>
      </c>
      <c r="W14" s="57">
        <v>8.2000000000000003E-2</v>
      </c>
      <c r="X14" s="57">
        <v>0.34799999999999998</v>
      </c>
      <c r="Y14" s="57">
        <v>1.0580000000000001</v>
      </c>
      <c r="Z14" s="3" t="s">
        <v>211</v>
      </c>
      <c r="AA14" s="37">
        <v>0.79923999999999995</v>
      </c>
      <c r="AB14" s="37">
        <v>1.065E-2</v>
      </c>
      <c r="AC14" s="59"/>
      <c r="AD14" s="69" t="s">
        <v>362</v>
      </c>
      <c r="AE14" s="69">
        <v>42</v>
      </c>
      <c r="AF14" s="70">
        <v>4.1100000000000003</v>
      </c>
      <c r="AG14" s="70">
        <v>46.11</v>
      </c>
      <c r="AH14" s="70">
        <v>43.09</v>
      </c>
      <c r="AI14" s="35"/>
      <c r="AJ14" s="9"/>
    </row>
    <row r="15" spans="1:36" x14ac:dyDescent="0.2">
      <c r="A15" s="7" t="s">
        <v>317</v>
      </c>
      <c r="B15" s="3">
        <v>1308</v>
      </c>
      <c r="C15" s="7" t="s">
        <v>366</v>
      </c>
      <c r="E15" s="7"/>
      <c r="F15" s="7"/>
      <c r="G15" s="7"/>
      <c r="H15" s="37" t="s">
        <v>179</v>
      </c>
      <c r="I15" s="37">
        <f t="shared" si="0"/>
        <v>32.6</v>
      </c>
      <c r="J15" s="37">
        <v>537.64318466027521</v>
      </c>
      <c r="K15" s="57">
        <v>3.278</v>
      </c>
      <c r="L15" s="57">
        <v>8.0000000000000002E-3</v>
      </c>
      <c r="M15" s="57">
        <v>38.494999999999997</v>
      </c>
      <c r="N15" s="57">
        <v>0.217</v>
      </c>
      <c r="O15" s="57">
        <v>13.124000000000001</v>
      </c>
      <c r="P15" s="57">
        <v>7.6999999999999999E-2</v>
      </c>
      <c r="Q15" s="57">
        <v>496.85500000000002</v>
      </c>
      <c r="R15" s="57">
        <v>3.1469999999999998</v>
      </c>
      <c r="S15" s="12">
        <v>1.7450000000000001</v>
      </c>
      <c r="T15" s="57">
        <v>1.2999999999999999E-2</v>
      </c>
      <c r="U15" s="57">
        <v>0.71699999999999997</v>
      </c>
      <c r="V15" s="57">
        <v>1.4419999999999999</v>
      </c>
      <c r="W15" s="57">
        <v>5.3999999999999999E-2</v>
      </c>
      <c r="X15" s="57">
        <v>0.378</v>
      </c>
      <c r="Y15" s="57">
        <v>1.7350000000000001</v>
      </c>
      <c r="Z15" s="3" t="s">
        <v>180</v>
      </c>
      <c r="AA15" s="37">
        <v>0.81037000000000003</v>
      </c>
      <c r="AB15" s="37">
        <v>1.584E-2</v>
      </c>
      <c r="AC15" s="59"/>
      <c r="AD15" s="60"/>
      <c r="AI15" s="35"/>
    </row>
    <row r="16" spans="1:36" s="9" customFormat="1" ht="15.75" customHeight="1" x14ac:dyDescent="0.2">
      <c r="A16" s="3" t="s">
        <v>136</v>
      </c>
      <c r="B16" s="3">
        <v>1308</v>
      </c>
      <c r="C16" s="7" t="s">
        <v>366</v>
      </c>
      <c r="D16" s="3"/>
      <c r="E16" s="7"/>
      <c r="F16" s="7"/>
      <c r="G16" s="7"/>
      <c r="H16" s="37" t="s">
        <v>218</v>
      </c>
      <c r="I16" s="37">
        <f t="shared" si="0"/>
        <v>32.6</v>
      </c>
      <c r="J16" s="37">
        <v>537.64318466027521</v>
      </c>
      <c r="K16" s="57">
        <v>0.89200000000000002</v>
      </c>
      <c r="L16" s="57">
        <v>5.0000000000000001E-3</v>
      </c>
      <c r="M16" s="57">
        <v>37.259</v>
      </c>
      <c r="N16" s="57">
        <v>0.38</v>
      </c>
      <c r="O16" s="57">
        <v>12.798999999999999</v>
      </c>
      <c r="P16" s="57">
        <v>0.18</v>
      </c>
      <c r="Q16" s="57">
        <v>138.703</v>
      </c>
      <c r="R16" s="57">
        <v>2.1059999999999999</v>
      </c>
      <c r="S16" s="12">
        <v>1.675</v>
      </c>
      <c r="T16" s="57">
        <v>3.4000000000000002E-2</v>
      </c>
      <c r="U16" s="57">
        <v>0.63200000000000001</v>
      </c>
      <c r="V16" s="57">
        <v>11.724</v>
      </c>
      <c r="W16" s="57">
        <v>0.1</v>
      </c>
      <c r="X16" s="57">
        <v>0.67100000000000004</v>
      </c>
      <c r="Y16" s="57">
        <v>1.6739999999999999</v>
      </c>
      <c r="Z16" s="3" t="s">
        <v>219</v>
      </c>
      <c r="AA16" s="37">
        <v>0.84118000000000004</v>
      </c>
      <c r="AB16" s="37">
        <v>4.9300000000000004E-3</v>
      </c>
      <c r="AC16" s="59"/>
      <c r="AD16" s="74" t="s">
        <v>363</v>
      </c>
      <c r="AE16" s="67"/>
      <c r="AF16" s="67"/>
      <c r="AG16" s="67"/>
      <c r="AH16" s="67"/>
      <c r="AI16" s="35"/>
    </row>
    <row r="17" spans="1:35" s="9" customFormat="1" ht="15.75" customHeight="1" x14ac:dyDescent="0.2">
      <c r="A17" s="3" t="s">
        <v>94</v>
      </c>
      <c r="B17" s="3">
        <v>1308</v>
      </c>
      <c r="C17" s="7" t="s">
        <v>366</v>
      </c>
      <c r="D17" s="3"/>
      <c r="E17" s="3"/>
      <c r="F17" s="3"/>
      <c r="G17" s="3"/>
      <c r="H17" s="37" t="s">
        <v>217</v>
      </c>
      <c r="I17" s="37">
        <f t="shared" si="0"/>
        <v>32.6</v>
      </c>
      <c r="J17" s="37">
        <v>539.11879949979163</v>
      </c>
      <c r="K17" s="57">
        <v>1.806</v>
      </c>
      <c r="L17" s="57">
        <v>7.0000000000000001E-3</v>
      </c>
      <c r="M17" s="57">
        <v>55.063000000000002</v>
      </c>
      <c r="N17" s="57">
        <v>0.307</v>
      </c>
      <c r="O17" s="57">
        <v>20.433</v>
      </c>
      <c r="P17" s="57">
        <v>0.14899999999999999</v>
      </c>
      <c r="Q17" s="57">
        <v>175.79400000000001</v>
      </c>
      <c r="R17" s="57">
        <v>1.423</v>
      </c>
      <c r="S17" s="12">
        <v>0.99</v>
      </c>
      <c r="T17" s="57">
        <v>0.01</v>
      </c>
      <c r="U17" s="57">
        <v>0.66500000000000004</v>
      </c>
      <c r="V17" s="57">
        <v>5.6280000000000001</v>
      </c>
      <c r="W17" s="57">
        <v>0.10299999999999999</v>
      </c>
      <c r="X17" s="57">
        <v>0.40799999999999997</v>
      </c>
      <c r="Y17" s="57">
        <v>0.98899999999999999</v>
      </c>
      <c r="Z17" s="3" t="s">
        <v>211</v>
      </c>
      <c r="AA17" s="37">
        <v>0.86606000000000005</v>
      </c>
      <c r="AB17" s="37">
        <v>9.7099999999999999E-3</v>
      </c>
      <c r="AC17" s="59"/>
      <c r="AD17" s="70" t="s">
        <v>310</v>
      </c>
      <c r="AE17" s="67">
        <v>70.900000000000006</v>
      </c>
      <c r="AF17" s="67">
        <v>10.14</v>
      </c>
      <c r="AG17" s="67">
        <v>81.040000000000006</v>
      </c>
      <c r="AH17" s="67">
        <v>75.739999999999995</v>
      </c>
      <c r="AI17" s="35"/>
    </row>
    <row r="18" spans="1:35" s="9" customFormat="1" ht="15.75" customHeight="1" x14ac:dyDescent="0.2">
      <c r="A18" s="7" t="s">
        <v>318</v>
      </c>
      <c r="B18" s="3">
        <v>1308</v>
      </c>
      <c r="C18" s="7" t="s">
        <v>366</v>
      </c>
      <c r="D18" s="3"/>
      <c r="E18" s="7"/>
      <c r="F18" s="7"/>
      <c r="G18" s="7"/>
      <c r="H18" s="37" t="s">
        <v>181</v>
      </c>
      <c r="I18" s="37">
        <f t="shared" si="0"/>
        <v>32.6</v>
      </c>
      <c r="J18" s="37">
        <v>540.59441433930806</v>
      </c>
      <c r="K18" s="57">
        <v>3.3820000000000001</v>
      </c>
      <c r="L18" s="57">
        <v>8.9999999999999993E-3</v>
      </c>
      <c r="M18" s="57">
        <v>47.262</v>
      </c>
      <c r="N18" s="57">
        <v>0.36799999999999999</v>
      </c>
      <c r="O18" s="57">
        <v>16.748999999999999</v>
      </c>
      <c r="P18" s="57">
        <v>0.125</v>
      </c>
      <c r="Q18" s="57">
        <v>401.755</v>
      </c>
      <c r="R18" s="57">
        <v>3.17</v>
      </c>
      <c r="S18" s="12">
        <v>1.3919999999999999</v>
      </c>
      <c r="T18" s="57">
        <v>2.1999999999999999E-2</v>
      </c>
      <c r="U18" s="57">
        <v>0.44800000000000001</v>
      </c>
      <c r="V18" s="57">
        <v>1.4419999999999999</v>
      </c>
      <c r="W18" s="57">
        <v>5.5E-2</v>
      </c>
      <c r="X18" s="57">
        <v>0.30499999999999999</v>
      </c>
      <c r="Y18" s="57">
        <v>1.3839999999999999</v>
      </c>
      <c r="Z18" s="3" t="s">
        <v>178</v>
      </c>
      <c r="AA18" s="37">
        <v>0.7853</v>
      </c>
      <c r="AB18" s="37">
        <v>1.5800000000000002E-2</v>
      </c>
      <c r="AC18" s="59"/>
      <c r="AD18" s="70" t="s">
        <v>306</v>
      </c>
      <c r="AE18" s="70" t="s">
        <v>367</v>
      </c>
      <c r="AF18" s="70" t="s">
        <v>368</v>
      </c>
      <c r="AG18" s="70" t="s">
        <v>369</v>
      </c>
      <c r="AH18" s="70">
        <v>84.68</v>
      </c>
      <c r="AI18" s="35"/>
    </row>
    <row r="19" spans="1:35" s="9" customFormat="1" ht="15.75" customHeight="1" x14ac:dyDescent="0.2">
      <c r="A19" s="7" t="s">
        <v>95</v>
      </c>
      <c r="B19" s="3">
        <v>1308</v>
      </c>
      <c r="C19" s="7" t="s">
        <v>366</v>
      </c>
      <c r="D19" s="3"/>
      <c r="E19" s="7"/>
      <c r="F19" s="7"/>
      <c r="G19" s="7"/>
      <c r="H19" s="37" t="s">
        <v>224</v>
      </c>
      <c r="I19" s="37">
        <f t="shared" si="0"/>
        <v>32.6</v>
      </c>
      <c r="J19" s="37">
        <v>540.59441433930806</v>
      </c>
      <c r="K19" s="57">
        <v>1.0569999999999999</v>
      </c>
      <c r="L19" s="57">
        <v>4.0000000000000001E-3</v>
      </c>
      <c r="M19" s="57">
        <v>45.783000000000001</v>
      </c>
      <c r="N19" s="57">
        <v>0.308</v>
      </c>
      <c r="O19" s="57">
        <v>16.814</v>
      </c>
      <c r="P19" s="57">
        <v>0.153</v>
      </c>
      <c r="Q19" s="57">
        <v>125.124</v>
      </c>
      <c r="R19" s="57">
        <v>1.2190000000000001</v>
      </c>
      <c r="S19" s="12">
        <v>1.079</v>
      </c>
      <c r="T19" s="57">
        <v>1.4E-2</v>
      </c>
      <c r="U19" s="57">
        <v>0.66900000000000004</v>
      </c>
      <c r="V19" s="57">
        <v>4.4809999999999999</v>
      </c>
      <c r="W19" s="57">
        <v>6.8000000000000005E-2</v>
      </c>
      <c r="X19" s="57">
        <v>0.29499999999999998</v>
      </c>
      <c r="Y19" s="57">
        <v>1.0780000000000001</v>
      </c>
      <c r="Z19" s="3" t="s">
        <v>219</v>
      </c>
      <c r="AA19" s="37">
        <v>0.80827000000000004</v>
      </c>
      <c r="AB19" s="37">
        <v>5.2500000000000003E-3</v>
      </c>
      <c r="AC19" s="59"/>
      <c r="AD19" s="75" t="s">
        <v>370</v>
      </c>
      <c r="AE19" s="70"/>
      <c r="AF19" s="70"/>
      <c r="AG19" s="70"/>
      <c r="AH19" s="70"/>
      <c r="AI19" s="35"/>
    </row>
    <row r="20" spans="1:35" s="9" customFormat="1" ht="15.75" customHeight="1" x14ac:dyDescent="0.2">
      <c r="A20" s="7" t="s">
        <v>96</v>
      </c>
      <c r="B20" s="3">
        <v>1308</v>
      </c>
      <c r="C20" s="7" t="s">
        <v>366</v>
      </c>
      <c r="D20" s="3"/>
      <c r="E20" s="7"/>
      <c r="F20" s="7"/>
      <c r="G20" s="7"/>
      <c r="H20" s="37" t="s">
        <v>225</v>
      </c>
      <c r="I20" s="37">
        <f t="shared" si="0"/>
        <v>32.6</v>
      </c>
      <c r="J20" s="37">
        <v>542.07002917882448</v>
      </c>
      <c r="K20" s="57">
        <v>1.044</v>
      </c>
      <c r="L20" s="57">
        <v>4.0000000000000001E-3</v>
      </c>
      <c r="M20" s="57">
        <v>41.892000000000003</v>
      </c>
      <c r="N20" s="57">
        <v>0.28499999999999998</v>
      </c>
      <c r="O20" s="57">
        <v>15.384</v>
      </c>
      <c r="P20" s="57">
        <v>0.14099999999999999</v>
      </c>
      <c r="Q20" s="57">
        <v>135.066</v>
      </c>
      <c r="R20" s="57">
        <v>1.3149999999999999</v>
      </c>
      <c r="S20" s="12">
        <v>1.08</v>
      </c>
      <c r="T20" s="57">
        <v>1.4E-2</v>
      </c>
      <c r="U20" s="57">
        <v>0.65800000000000003</v>
      </c>
      <c r="V20" s="57">
        <v>4.2770000000000001</v>
      </c>
      <c r="W20" s="57">
        <v>7.0000000000000007E-2</v>
      </c>
      <c r="X20" s="57">
        <v>0.30399999999999999</v>
      </c>
      <c r="Y20" s="57">
        <v>1.0780000000000001</v>
      </c>
      <c r="Z20" s="3" t="s">
        <v>219</v>
      </c>
      <c r="AA20" s="37">
        <v>0.85745000000000005</v>
      </c>
      <c r="AB20" s="37">
        <v>5.4900000000000001E-3</v>
      </c>
      <c r="AC20" s="59"/>
      <c r="AD20" s="70" t="s">
        <v>371</v>
      </c>
      <c r="AE20" s="70">
        <v>28.5</v>
      </c>
      <c r="AF20" s="70">
        <v>5.6</v>
      </c>
      <c r="AG20" s="70">
        <v>34.1</v>
      </c>
      <c r="AH20" s="70">
        <v>31.87</v>
      </c>
      <c r="AI20" s="35"/>
    </row>
    <row r="21" spans="1:35" s="9" customFormat="1" ht="15.75" customHeight="1" x14ac:dyDescent="0.2">
      <c r="A21" s="7" t="s">
        <v>319</v>
      </c>
      <c r="B21" s="3">
        <v>1308</v>
      </c>
      <c r="C21" s="7" t="s">
        <v>366</v>
      </c>
      <c r="D21" s="3"/>
      <c r="E21" s="7"/>
      <c r="F21" s="7"/>
      <c r="G21" s="7"/>
      <c r="H21" s="37" t="s">
        <v>182</v>
      </c>
      <c r="I21" s="37">
        <f t="shared" si="0"/>
        <v>32.6</v>
      </c>
      <c r="J21" s="37">
        <v>546.49687369737399</v>
      </c>
      <c r="K21" s="57">
        <v>3.2930000000000001</v>
      </c>
      <c r="L21" s="57">
        <v>8.9999999999999993E-3</v>
      </c>
      <c r="M21" s="57">
        <v>60.587000000000003</v>
      </c>
      <c r="N21" s="57">
        <v>0.29599999999999999</v>
      </c>
      <c r="O21" s="57">
        <v>22.373999999999999</v>
      </c>
      <c r="P21" s="57">
        <v>0.11899999999999999</v>
      </c>
      <c r="Q21" s="57">
        <v>292.82499999999999</v>
      </c>
      <c r="R21" s="57">
        <v>1.7210000000000001</v>
      </c>
      <c r="S21" s="12">
        <v>1.0309999999999999</v>
      </c>
      <c r="T21" s="57">
        <v>8.0000000000000002E-3</v>
      </c>
      <c r="U21" s="57">
        <v>0.59699999999999998</v>
      </c>
      <c r="V21" s="57">
        <v>1.4359999999999999</v>
      </c>
      <c r="W21" s="57">
        <v>5.2999999999999999E-2</v>
      </c>
      <c r="X21" s="57">
        <v>0.222</v>
      </c>
      <c r="Y21" s="57">
        <v>1.026</v>
      </c>
      <c r="Z21" s="3" t="s">
        <v>127</v>
      </c>
      <c r="AA21" s="37">
        <v>0.80962999999999996</v>
      </c>
      <c r="AB21" s="37">
        <v>1.5900000000000001E-2</v>
      </c>
      <c r="AC21" s="59"/>
      <c r="AD21" s="70" t="s">
        <v>361</v>
      </c>
      <c r="AE21" s="70">
        <v>38</v>
      </c>
      <c r="AF21" s="70">
        <v>6.44</v>
      </c>
      <c r="AG21" s="70">
        <v>44.44</v>
      </c>
      <c r="AH21" s="70">
        <v>41.53</v>
      </c>
      <c r="AI21" s="35"/>
    </row>
    <row r="22" spans="1:35" s="9" customFormat="1" ht="15.75" customHeight="1" x14ac:dyDescent="0.2">
      <c r="A22" s="7" t="s">
        <v>320</v>
      </c>
      <c r="B22" s="3">
        <v>1308</v>
      </c>
      <c r="C22" s="7" t="s">
        <v>366</v>
      </c>
      <c r="D22" s="3"/>
      <c r="E22" s="7"/>
      <c r="F22" s="7"/>
      <c r="G22" s="7"/>
      <c r="H22" s="37" t="s">
        <v>183</v>
      </c>
      <c r="I22" s="37">
        <f t="shared" si="0"/>
        <v>32.6</v>
      </c>
      <c r="J22" s="37">
        <v>549.44810337640683</v>
      </c>
      <c r="K22" s="57">
        <v>3.327</v>
      </c>
      <c r="L22" s="57">
        <v>8.9999999999999993E-3</v>
      </c>
      <c r="M22" s="57">
        <v>59.317</v>
      </c>
      <c r="N22" s="57">
        <v>0.29099999999999998</v>
      </c>
      <c r="O22" s="57">
        <v>21.977</v>
      </c>
      <c r="P22" s="57">
        <v>0.121</v>
      </c>
      <c r="Q22" s="57">
        <v>301.178</v>
      </c>
      <c r="R22" s="57">
        <v>1.821</v>
      </c>
      <c r="S22" s="12">
        <v>1.0029999999999999</v>
      </c>
      <c r="T22" s="57">
        <v>8.0000000000000002E-3</v>
      </c>
      <c r="U22" s="57">
        <v>0.60899999999999999</v>
      </c>
      <c r="V22" s="57">
        <v>1.4430000000000001</v>
      </c>
      <c r="W22" s="57">
        <v>5.7000000000000002E-2</v>
      </c>
      <c r="X22" s="57">
        <v>0.22900000000000001</v>
      </c>
      <c r="Y22" s="57">
        <v>0.997</v>
      </c>
      <c r="Z22" s="3" t="s">
        <v>127</v>
      </c>
      <c r="AA22" s="37">
        <v>0.79781000000000002</v>
      </c>
      <c r="AB22" s="37">
        <v>1.583E-2</v>
      </c>
      <c r="AC22" s="59"/>
      <c r="AD22" s="70" t="s">
        <v>372</v>
      </c>
      <c r="AE22" s="67">
        <v>19</v>
      </c>
      <c r="AF22" s="67">
        <v>4.6500000000000004</v>
      </c>
      <c r="AG22" s="67">
        <v>23.64</v>
      </c>
      <c r="AH22" s="67">
        <v>22.09</v>
      </c>
      <c r="AI22" s="35"/>
    </row>
    <row r="23" spans="1:35" s="9" customFormat="1" ht="15.75" customHeight="1" x14ac:dyDescent="0.2">
      <c r="A23" s="3" t="s">
        <v>102</v>
      </c>
      <c r="B23" s="3">
        <v>1308</v>
      </c>
      <c r="C23" s="7" t="s">
        <v>366</v>
      </c>
      <c r="D23" s="3"/>
      <c r="E23" s="3"/>
      <c r="F23" s="3"/>
      <c r="G23" s="3"/>
      <c r="H23" s="37" t="s">
        <v>199</v>
      </c>
      <c r="I23" s="37">
        <f t="shared" si="0"/>
        <v>32.6</v>
      </c>
      <c r="J23" s="37">
        <v>551.21884118382661</v>
      </c>
      <c r="K23" s="57">
        <v>2.867</v>
      </c>
      <c r="L23" s="57">
        <v>0.01</v>
      </c>
      <c r="M23" s="57">
        <v>55.411000000000001</v>
      </c>
      <c r="N23" s="57">
        <v>0.35299999999999998</v>
      </c>
      <c r="O23" s="57">
        <v>20.507000000000001</v>
      </c>
      <c r="P23" s="57">
        <v>0.185</v>
      </c>
      <c r="Q23" s="57">
        <v>278.137</v>
      </c>
      <c r="R23" s="57">
        <v>2.6539999999999999</v>
      </c>
      <c r="S23" s="12">
        <v>1.0129999999999999</v>
      </c>
      <c r="T23" s="57">
        <v>1.2E-2</v>
      </c>
      <c r="U23" s="57">
        <v>0.70599999999999996</v>
      </c>
      <c r="V23" s="57">
        <v>5.1310000000000002</v>
      </c>
      <c r="W23" s="57">
        <v>0.14499999999999999</v>
      </c>
      <c r="X23" s="57">
        <v>0.58899999999999997</v>
      </c>
      <c r="Y23" s="57">
        <v>1.01</v>
      </c>
      <c r="Z23" s="3" t="s">
        <v>198</v>
      </c>
      <c r="AA23" s="37">
        <v>0.59819999999999995</v>
      </c>
      <c r="AB23" s="37">
        <v>1.06E-2</v>
      </c>
      <c r="AC23" s="59"/>
      <c r="AD23" s="72"/>
      <c r="AE23" s="67"/>
      <c r="AF23" s="67"/>
      <c r="AG23" s="67"/>
      <c r="AH23" s="67"/>
      <c r="AI23" s="35"/>
    </row>
    <row r="24" spans="1:35" s="9" customFormat="1" ht="15.75" customHeight="1" x14ac:dyDescent="0.2">
      <c r="A24" s="7" t="s">
        <v>321</v>
      </c>
      <c r="B24" s="3">
        <v>1308</v>
      </c>
      <c r="C24" s="7" t="s">
        <v>366</v>
      </c>
      <c r="D24" s="3"/>
      <c r="E24" s="7"/>
      <c r="F24" s="7"/>
      <c r="G24" s="7"/>
      <c r="H24" s="37" t="s">
        <v>184</v>
      </c>
      <c r="I24" s="37">
        <f t="shared" si="0"/>
        <v>32.6</v>
      </c>
      <c r="J24" s="37">
        <v>552.3993330554398</v>
      </c>
      <c r="K24" s="57">
        <v>3.411</v>
      </c>
      <c r="L24" s="57">
        <v>8.9999999999999993E-3</v>
      </c>
      <c r="M24" s="57">
        <v>61.16</v>
      </c>
      <c r="N24" s="57">
        <v>0.36099999999999999</v>
      </c>
      <c r="O24" s="57">
        <v>22.526</v>
      </c>
      <c r="P24" s="57">
        <v>0.152</v>
      </c>
      <c r="Q24" s="57">
        <v>301.20100000000002</v>
      </c>
      <c r="R24" s="57">
        <v>2.1669999999999998</v>
      </c>
      <c r="S24" s="12">
        <v>1.054</v>
      </c>
      <c r="T24" s="57">
        <v>1.2E-2</v>
      </c>
      <c r="U24" s="57">
        <v>0.56799999999999995</v>
      </c>
      <c r="V24" s="57">
        <v>1.4019999999999999</v>
      </c>
      <c r="W24" s="57">
        <v>5.1999999999999998E-2</v>
      </c>
      <c r="X24" s="57">
        <v>0.222</v>
      </c>
      <c r="Y24" s="57">
        <v>1.048</v>
      </c>
      <c r="Z24" s="3" t="s">
        <v>127</v>
      </c>
      <c r="AA24" s="37">
        <v>0.80125000000000002</v>
      </c>
      <c r="AB24" s="37">
        <v>1.6289999999999999E-2</v>
      </c>
      <c r="AC24" s="59"/>
      <c r="AD24" s="72"/>
      <c r="AE24" s="67"/>
      <c r="AF24" s="67"/>
      <c r="AG24" s="67"/>
      <c r="AH24" s="67"/>
      <c r="AI24" s="35"/>
    </row>
    <row r="25" spans="1:35" s="9" customFormat="1" ht="15.75" customHeight="1" x14ac:dyDescent="0.2">
      <c r="A25" s="3" t="s">
        <v>67</v>
      </c>
      <c r="B25" s="3">
        <v>1308</v>
      </c>
      <c r="C25" s="7" t="s">
        <v>343</v>
      </c>
      <c r="D25" s="3"/>
      <c r="E25" s="3"/>
      <c r="F25" s="3"/>
      <c r="G25" s="3"/>
      <c r="H25" s="37" t="s">
        <v>68</v>
      </c>
      <c r="I25" s="37">
        <f>AG$13+(E25-1)*AE$10+(F25/100)</f>
        <v>35.590000000000003</v>
      </c>
      <c r="J25" s="37">
        <v>681.22050854522729</v>
      </c>
      <c r="K25" s="57">
        <v>2.4870000000000001</v>
      </c>
      <c r="L25" s="57">
        <v>7.0000000000000001E-3</v>
      </c>
      <c r="M25" s="57">
        <v>68.575000000000003</v>
      </c>
      <c r="N25" s="57">
        <v>0.39100000000000001</v>
      </c>
      <c r="O25" s="57">
        <v>25.349</v>
      </c>
      <c r="P25" s="57">
        <v>0.17699999999999999</v>
      </c>
      <c r="Q25" s="57">
        <v>195.18899999999999</v>
      </c>
      <c r="R25" s="57">
        <v>1.4590000000000001</v>
      </c>
      <c r="S25" s="12">
        <v>1.0229999999999999</v>
      </c>
      <c r="T25" s="57">
        <v>0.01</v>
      </c>
      <c r="U25" s="57">
        <v>0.63500000000000001</v>
      </c>
      <c r="V25" s="57">
        <v>2.0459999999999998</v>
      </c>
      <c r="W25" s="57">
        <v>5.0999999999999997E-2</v>
      </c>
      <c r="X25" s="57">
        <v>0.21</v>
      </c>
      <c r="Y25" s="57">
        <v>1.02</v>
      </c>
      <c r="Z25" s="3" t="s">
        <v>228</v>
      </c>
      <c r="AA25" s="37">
        <v>0.75266</v>
      </c>
      <c r="AB25" s="37">
        <v>1.123E-2</v>
      </c>
      <c r="AC25" s="59"/>
      <c r="AD25" s="72"/>
      <c r="AE25" s="67"/>
      <c r="AF25" s="67"/>
      <c r="AG25" s="67"/>
      <c r="AH25" s="67"/>
      <c r="AI25" s="35"/>
    </row>
    <row r="26" spans="1:35" ht="15.75" customHeight="1" x14ac:dyDescent="0.2">
      <c r="A26" s="30" t="s">
        <v>69</v>
      </c>
      <c r="B26" s="3">
        <v>1308</v>
      </c>
      <c r="C26" s="30" t="s">
        <v>343</v>
      </c>
      <c r="D26" s="30"/>
      <c r="E26" s="30"/>
      <c r="F26" s="30"/>
      <c r="G26" s="30"/>
      <c r="H26" s="7" t="s">
        <v>341</v>
      </c>
      <c r="I26" s="7">
        <f>AG$13+(E26-1)*AE$10+(F26/100)</f>
        <v>35.590000000000003</v>
      </c>
      <c r="J26" s="7">
        <v>716.48770320967083</v>
      </c>
      <c r="K26" s="7">
        <v>3.47</v>
      </c>
      <c r="L26" s="7">
        <v>0.01</v>
      </c>
      <c r="M26" s="7">
        <v>76.8</v>
      </c>
      <c r="N26" s="7">
        <v>0.3</v>
      </c>
      <c r="O26" s="7">
        <v>28.3</v>
      </c>
      <c r="P26" s="7">
        <v>0.1</v>
      </c>
      <c r="Q26" s="7">
        <v>243.4</v>
      </c>
      <c r="R26" s="7">
        <v>1.1000000000000001</v>
      </c>
      <c r="S26" s="7">
        <v>1.036</v>
      </c>
      <c r="T26" s="7">
        <v>6.0000000000000001E-3</v>
      </c>
      <c r="U26" s="7">
        <v>0.65600000000000003</v>
      </c>
      <c r="V26" s="7">
        <v>2.06</v>
      </c>
      <c r="W26" s="7">
        <v>0.04</v>
      </c>
      <c r="X26" s="7">
        <v>0.24</v>
      </c>
      <c r="Y26" s="7">
        <v>1.03</v>
      </c>
      <c r="Z26" s="7" t="s">
        <v>337</v>
      </c>
      <c r="AA26" s="3"/>
      <c r="AB26" s="3"/>
      <c r="AC26" s="59"/>
      <c r="AI26" s="35"/>
    </row>
    <row r="27" spans="1:35" ht="15.75" customHeight="1" x14ac:dyDescent="0.2">
      <c r="A27" s="3" t="s">
        <v>65</v>
      </c>
      <c r="B27" s="3">
        <v>1308</v>
      </c>
      <c r="C27" s="7" t="s">
        <v>342</v>
      </c>
      <c r="H27" s="37" t="s">
        <v>66</v>
      </c>
      <c r="I27" s="37">
        <f>AG$2+(E27-1)*AE$10+(F27/100)</f>
        <v>40.44</v>
      </c>
      <c r="J27" s="37">
        <v>754.9178894786138</v>
      </c>
      <c r="K27" s="57">
        <v>2.1179999999999999</v>
      </c>
      <c r="L27" s="57">
        <v>6.0000000000000001E-3</v>
      </c>
      <c r="M27" s="57">
        <v>60.988999999999997</v>
      </c>
      <c r="N27" s="57">
        <v>0.30299999999999999</v>
      </c>
      <c r="O27" s="57">
        <v>22.420999999999999</v>
      </c>
      <c r="P27" s="57">
        <v>0.126</v>
      </c>
      <c r="Q27" s="57">
        <v>187.904</v>
      </c>
      <c r="R27" s="57">
        <v>1.173</v>
      </c>
      <c r="S27" s="12">
        <v>1.071</v>
      </c>
      <c r="T27" s="57">
        <v>8.0000000000000002E-3</v>
      </c>
      <c r="U27" s="57">
        <v>0.64400000000000002</v>
      </c>
      <c r="V27" s="57">
        <v>2.0920000000000001</v>
      </c>
      <c r="W27" s="57">
        <v>4.8000000000000001E-2</v>
      </c>
      <c r="X27" s="57">
        <v>0.20699999999999999</v>
      </c>
      <c r="Y27" s="57">
        <v>1.0680000000000001</v>
      </c>
      <c r="Z27" s="3" t="s">
        <v>227</v>
      </c>
      <c r="AA27" s="37">
        <v>0.86468999999999996</v>
      </c>
      <c r="AB27" s="37">
        <v>1.099E-2</v>
      </c>
      <c r="AC27" s="59"/>
      <c r="AI27" s="35"/>
    </row>
    <row r="28" spans="1:35" ht="15.75" customHeight="1" x14ac:dyDescent="0.2">
      <c r="A28" s="30" t="s">
        <v>338</v>
      </c>
      <c r="B28" s="3">
        <v>1308</v>
      </c>
      <c r="C28" s="30" t="s">
        <v>342</v>
      </c>
      <c r="D28" s="30"/>
      <c r="E28" s="30"/>
      <c r="F28" s="30"/>
      <c r="G28" s="30"/>
      <c r="H28" s="7" t="s">
        <v>339</v>
      </c>
      <c r="I28" s="7">
        <f>AG$3+(E28-1)*AE$10+(F28/100)</f>
        <v>51.19</v>
      </c>
      <c r="J28" s="7">
        <v>797.69965657196371</v>
      </c>
      <c r="K28" s="7">
        <v>3.45</v>
      </c>
      <c r="L28" s="7">
        <v>0.01</v>
      </c>
      <c r="M28" s="7">
        <v>46.2</v>
      </c>
      <c r="N28" s="7">
        <v>0.2</v>
      </c>
      <c r="O28" s="7">
        <v>17</v>
      </c>
      <c r="P28" s="7">
        <v>0.1</v>
      </c>
      <c r="Q28" s="7">
        <v>404.1</v>
      </c>
      <c r="R28" s="7">
        <v>2.6</v>
      </c>
      <c r="S28" s="7">
        <v>1.0629999999999999</v>
      </c>
      <c r="T28" s="7">
        <v>8.0000000000000002E-3</v>
      </c>
      <c r="U28" s="7">
        <v>0.76200000000000001</v>
      </c>
      <c r="V28" s="7">
        <v>2.0699999999999998</v>
      </c>
      <c r="W28" s="7">
        <v>0.06</v>
      </c>
      <c r="X28" s="7">
        <v>0.4</v>
      </c>
      <c r="Y28" s="7">
        <v>1.06</v>
      </c>
      <c r="Z28" s="7" t="s">
        <v>337</v>
      </c>
      <c r="AA28" s="3"/>
      <c r="AB28" s="3"/>
      <c r="AC28" s="59"/>
      <c r="AI28" s="35"/>
    </row>
    <row r="29" spans="1:35" ht="15.75" customHeight="1" x14ac:dyDescent="0.2">
      <c r="A29" s="30" t="s">
        <v>326</v>
      </c>
      <c r="B29" s="3">
        <v>1308</v>
      </c>
      <c r="C29" s="30" t="s">
        <v>342</v>
      </c>
      <c r="D29" s="30"/>
      <c r="E29" s="30"/>
      <c r="F29" s="30"/>
      <c r="G29" s="30"/>
      <c r="H29" s="7" t="s">
        <v>340</v>
      </c>
      <c r="I29" s="7">
        <f>AG$3+(E29-1)*AE$10+(F29/100)</f>
        <v>51.19</v>
      </c>
      <c r="J29" s="7">
        <v>803.00218545113955</v>
      </c>
      <c r="K29" s="7">
        <v>3.53</v>
      </c>
      <c r="L29" s="7">
        <v>0.01</v>
      </c>
      <c r="M29" s="7">
        <v>71.599999999999994</v>
      </c>
      <c r="N29" s="7">
        <v>0.3</v>
      </c>
      <c r="O29" s="7">
        <v>26.4</v>
      </c>
      <c r="P29" s="7">
        <v>0.1</v>
      </c>
      <c r="Q29" s="7">
        <v>266.39999999999998</v>
      </c>
      <c r="R29" s="7">
        <v>1.2</v>
      </c>
      <c r="S29" s="7">
        <v>1.05</v>
      </c>
      <c r="T29" s="7">
        <v>5.0000000000000001E-3</v>
      </c>
      <c r="U29" s="7">
        <v>0.74099999999999999</v>
      </c>
      <c r="V29" s="7">
        <v>2.0099999999999998</v>
      </c>
      <c r="W29" s="7">
        <v>0.04</v>
      </c>
      <c r="X29" s="7">
        <v>0.26</v>
      </c>
      <c r="Y29" s="7">
        <v>1.05</v>
      </c>
      <c r="Z29" s="7" t="s">
        <v>337</v>
      </c>
      <c r="AA29" s="3"/>
      <c r="AB29" s="3"/>
      <c r="AC29" s="59"/>
      <c r="AI29" s="35"/>
    </row>
    <row r="30" spans="1:35" ht="15.75" customHeight="1" x14ac:dyDescent="0.2">
      <c r="A30" s="3" t="s">
        <v>70</v>
      </c>
      <c r="B30" s="3">
        <v>1308</v>
      </c>
      <c r="C30" s="7" t="s">
        <v>365</v>
      </c>
      <c r="H30" s="37" t="s">
        <v>185</v>
      </c>
      <c r="I30" s="3">
        <v>80.7</v>
      </c>
      <c r="J30" s="37">
        <v>1131.3974399000936</v>
      </c>
      <c r="K30" s="57">
        <v>1.343</v>
      </c>
      <c r="L30" s="57">
        <v>4.0000000000000001E-3</v>
      </c>
      <c r="M30" s="57">
        <v>78.177999999999997</v>
      </c>
      <c r="N30" s="57">
        <v>0.41199999999999998</v>
      </c>
      <c r="O30" s="57">
        <v>28.832000000000001</v>
      </c>
      <c r="P30" s="57">
        <v>0.18099999999999999</v>
      </c>
      <c r="Q30" s="57">
        <v>92.661000000000001</v>
      </c>
      <c r="R30" s="57">
        <v>0.64200000000000002</v>
      </c>
      <c r="S30" s="12">
        <v>1.0429999999999999</v>
      </c>
      <c r="T30" s="57">
        <v>8.9999999999999993E-3</v>
      </c>
      <c r="U30" s="57">
        <v>0.64600000000000002</v>
      </c>
      <c r="V30" s="57">
        <v>2.92</v>
      </c>
      <c r="W30" s="57">
        <v>3.4000000000000002E-2</v>
      </c>
      <c r="X30" s="57">
        <v>0.14299999999999999</v>
      </c>
      <c r="Y30" s="57">
        <v>0.88900000000000001</v>
      </c>
      <c r="Z30" s="3" t="s">
        <v>186</v>
      </c>
      <c r="AA30" s="37">
        <v>0.97665999999999997</v>
      </c>
      <c r="AB30" s="37">
        <v>5.4400000000000004E-3</v>
      </c>
      <c r="AC30" s="59"/>
      <c r="AI30" s="35"/>
    </row>
    <row r="31" spans="1:35" ht="15.75" customHeight="1" x14ac:dyDescent="0.2">
      <c r="A31" s="3" t="s">
        <v>71</v>
      </c>
      <c r="B31" s="3">
        <v>1308</v>
      </c>
      <c r="C31" s="7" t="s">
        <v>365</v>
      </c>
      <c r="H31" s="37" t="s">
        <v>187</v>
      </c>
      <c r="I31" s="3">
        <v>81.2</v>
      </c>
      <c r="J31" s="37">
        <v>1137.4189663823381</v>
      </c>
      <c r="K31" s="57">
        <v>2.2370000000000001</v>
      </c>
      <c r="L31" s="57">
        <v>6.0000000000000001E-3</v>
      </c>
      <c r="M31" s="57">
        <v>108.58799999999999</v>
      </c>
      <c r="N31" s="57">
        <v>0.51</v>
      </c>
      <c r="O31" s="57">
        <v>40.151000000000003</v>
      </c>
      <c r="P31" s="57">
        <v>0.21099999999999999</v>
      </c>
      <c r="Q31" s="57">
        <v>110.83</v>
      </c>
      <c r="R31" s="57">
        <v>0.65500000000000003</v>
      </c>
      <c r="S31" s="12">
        <v>1.0209999999999999</v>
      </c>
      <c r="T31" s="57">
        <v>8.0000000000000002E-3</v>
      </c>
      <c r="U31" s="57">
        <v>0.63</v>
      </c>
      <c r="V31" s="57">
        <v>2.1579999999999999</v>
      </c>
      <c r="W31" s="57">
        <v>3.1E-2</v>
      </c>
      <c r="X31" s="57">
        <v>0.126</v>
      </c>
      <c r="Y31" s="57">
        <v>1.0189999999999999</v>
      </c>
      <c r="Z31" s="3" t="s">
        <v>186</v>
      </c>
      <c r="AA31" s="37">
        <v>0.79354999999999998</v>
      </c>
      <c r="AB31" s="37">
        <v>1.0659999999999999E-2</v>
      </c>
      <c r="AC31" s="59"/>
      <c r="AI31" s="35"/>
    </row>
    <row r="32" spans="1:35" ht="15.75" customHeight="1" x14ac:dyDescent="0.2">
      <c r="A32" s="3" t="s">
        <v>72</v>
      </c>
      <c r="B32" s="3">
        <v>1308</v>
      </c>
      <c r="C32" s="7" t="s">
        <v>365</v>
      </c>
      <c r="H32" s="37" t="s">
        <v>195</v>
      </c>
      <c r="I32" s="3">
        <v>81.88</v>
      </c>
      <c r="J32" s="37">
        <v>1145.6076266934269</v>
      </c>
      <c r="K32" s="57">
        <v>2.1859999999999999</v>
      </c>
      <c r="L32" s="57">
        <v>6.0000000000000001E-3</v>
      </c>
      <c r="M32" s="57">
        <v>101.26900000000001</v>
      </c>
      <c r="N32" s="57">
        <v>0.48299999999999998</v>
      </c>
      <c r="O32" s="57">
        <v>37.356000000000002</v>
      </c>
      <c r="P32" s="57">
        <v>0.19900000000000001</v>
      </c>
      <c r="Q32" s="57">
        <v>116.44</v>
      </c>
      <c r="R32" s="57">
        <v>0.69599999999999995</v>
      </c>
      <c r="S32" s="12">
        <v>1.0409999999999999</v>
      </c>
      <c r="T32" s="57">
        <v>8.0000000000000002E-3</v>
      </c>
      <c r="U32" s="57">
        <v>0.63</v>
      </c>
      <c r="V32" s="57">
        <v>2.1890000000000001</v>
      </c>
      <c r="W32" s="57">
        <v>3.2000000000000001E-2</v>
      </c>
      <c r="X32" s="57">
        <v>0.13400000000000001</v>
      </c>
      <c r="Y32" s="57">
        <v>1.0389999999999999</v>
      </c>
      <c r="Z32" s="3" t="s">
        <v>191</v>
      </c>
      <c r="AA32" s="37">
        <v>0.80015000000000003</v>
      </c>
      <c r="AB32" s="37">
        <v>1.051E-2</v>
      </c>
      <c r="AC32" s="59"/>
      <c r="AI32" s="35"/>
    </row>
    <row r="33" spans="1:35" ht="15.75" customHeight="1" x14ac:dyDescent="0.2">
      <c r="A33" s="3" t="s">
        <v>147</v>
      </c>
      <c r="B33" s="3">
        <v>1308</v>
      </c>
      <c r="C33" s="7" t="s">
        <v>365</v>
      </c>
      <c r="H33" s="37" t="s">
        <v>188</v>
      </c>
      <c r="I33" s="3">
        <v>82.9</v>
      </c>
      <c r="J33" s="37">
        <v>1157.8906171600602</v>
      </c>
      <c r="K33" s="57">
        <v>3.4449999999999998</v>
      </c>
      <c r="L33" s="57">
        <v>8.9999999999999993E-3</v>
      </c>
      <c r="M33" s="57">
        <v>91.944999999999993</v>
      </c>
      <c r="N33" s="57">
        <v>0.4</v>
      </c>
      <c r="O33" s="57">
        <v>33.984000000000002</v>
      </c>
      <c r="P33" s="57">
        <v>0.157</v>
      </c>
      <c r="Q33" s="57">
        <v>201.68100000000001</v>
      </c>
      <c r="R33" s="57">
        <v>1.0669999999999999</v>
      </c>
      <c r="S33" s="12">
        <v>1.024</v>
      </c>
      <c r="T33" s="57">
        <v>7.0000000000000001E-3</v>
      </c>
      <c r="U33" s="57">
        <v>0.624</v>
      </c>
      <c r="V33" s="57">
        <v>1.4239999999999999</v>
      </c>
      <c r="W33" s="57">
        <v>3.6999999999999998E-2</v>
      </c>
      <c r="X33" s="57">
        <v>0.151</v>
      </c>
      <c r="Y33" s="57">
        <v>1.02</v>
      </c>
      <c r="Z33" s="3" t="s">
        <v>189</v>
      </c>
      <c r="AA33" s="37">
        <v>0.78085000000000004</v>
      </c>
      <c r="AB33" s="37">
        <v>1.6039999999999999E-2</v>
      </c>
      <c r="AC33" s="59"/>
      <c r="AI33" s="35"/>
    </row>
    <row r="34" spans="1:35" ht="15.75" customHeight="1" x14ac:dyDescent="0.2">
      <c r="A34" s="3" t="s">
        <v>73</v>
      </c>
      <c r="B34" s="3">
        <v>1308</v>
      </c>
      <c r="C34" s="7" t="s">
        <v>365</v>
      </c>
      <c r="H34" s="37" t="s">
        <v>190</v>
      </c>
      <c r="I34" s="3">
        <v>83.9</v>
      </c>
      <c r="J34" s="37">
        <v>1169.9327646763672</v>
      </c>
      <c r="K34" s="57">
        <v>0.88</v>
      </c>
      <c r="L34" s="57">
        <v>3.0000000000000001E-3</v>
      </c>
      <c r="M34" s="57">
        <v>89.230999999999995</v>
      </c>
      <c r="N34" s="57">
        <v>0.57499999999999996</v>
      </c>
      <c r="O34" s="57">
        <v>32.994999999999997</v>
      </c>
      <c r="P34" s="57">
        <v>0.28499999999999998</v>
      </c>
      <c r="Q34" s="57">
        <v>53.073</v>
      </c>
      <c r="R34" s="57">
        <v>0.49299999999999999</v>
      </c>
      <c r="S34" s="12">
        <v>1.02</v>
      </c>
      <c r="T34" s="57">
        <v>1.2999999999999999E-2</v>
      </c>
      <c r="U34" s="57">
        <v>0.65100000000000002</v>
      </c>
      <c r="V34" s="57">
        <v>4.4370000000000003</v>
      </c>
      <c r="W34" s="57">
        <v>0.03</v>
      </c>
      <c r="X34" s="57">
        <v>0.124</v>
      </c>
      <c r="Y34" s="57">
        <v>1.0189999999999999</v>
      </c>
      <c r="Z34" s="3" t="s">
        <v>191</v>
      </c>
      <c r="AA34" s="37">
        <v>0.98070999999999997</v>
      </c>
      <c r="AB34" s="37">
        <v>5.3E-3</v>
      </c>
      <c r="AC34" s="59"/>
      <c r="AI34" s="35"/>
    </row>
    <row r="35" spans="1:35" ht="15.75" customHeight="1" x14ac:dyDescent="0.2">
      <c r="A35" s="3" t="s">
        <v>74</v>
      </c>
      <c r="B35" s="3">
        <v>1308</v>
      </c>
      <c r="C35" s="7" t="s">
        <v>365</v>
      </c>
      <c r="H35" s="37" t="s">
        <v>192</v>
      </c>
      <c r="I35" s="3">
        <v>84.3</v>
      </c>
      <c r="J35" s="37">
        <v>1174.7496236828902</v>
      </c>
      <c r="K35" s="57">
        <v>0.89800000000000002</v>
      </c>
      <c r="L35" s="57">
        <v>3.0000000000000001E-3</v>
      </c>
      <c r="M35" s="57">
        <v>101.786</v>
      </c>
      <c r="N35" s="57">
        <v>0.64800000000000002</v>
      </c>
      <c r="O35" s="57">
        <v>37.616999999999997</v>
      </c>
      <c r="P35" s="57">
        <v>0.317</v>
      </c>
      <c r="Q35" s="57">
        <v>47.502000000000002</v>
      </c>
      <c r="R35" s="57">
        <v>0.432</v>
      </c>
      <c r="S35" s="12">
        <v>1.0249999999999999</v>
      </c>
      <c r="T35" s="57">
        <v>1.2E-2</v>
      </c>
      <c r="U35" s="57">
        <v>0.64800000000000002</v>
      </c>
      <c r="V35" s="57">
        <v>4.2930000000000001</v>
      </c>
      <c r="W35" s="57">
        <v>2.5999999999999999E-2</v>
      </c>
      <c r="X35" s="57">
        <v>0.107</v>
      </c>
      <c r="Y35" s="57">
        <v>1.024</v>
      </c>
      <c r="Z35" s="3" t="s">
        <v>191</v>
      </c>
      <c r="AA35" s="37">
        <v>0.99329999999999996</v>
      </c>
      <c r="AB35" s="37">
        <v>5.47E-3</v>
      </c>
      <c r="AC35" s="59"/>
      <c r="AI35" s="35"/>
    </row>
    <row r="36" spans="1:35" ht="15.75" customHeight="1" x14ac:dyDescent="0.2">
      <c r="A36" s="3" t="s">
        <v>75</v>
      </c>
      <c r="B36" s="3">
        <v>1308</v>
      </c>
      <c r="C36" s="7" t="s">
        <v>365</v>
      </c>
      <c r="H36" s="37" t="s">
        <v>193</v>
      </c>
      <c r="I36" s="3">
        <v>84.6</v>
      </c>
      <c r="J36" s="37">
        <v>1178.3622679377822</v>
      </c>
      <c r="K36" s="57">
        <v>0.90400000000000003</v>
      </c>
      <c r="L36" s="57">
        <v>3.0000000000000001E-3</v>
      </c>
      <c r="M36" s="57">
        <v>97.932000000000002</v>
      </c>
      <c r="N36" s="57">
        <v>0.60799999999999998</v>
      </c>
      <c r="O36" s="57">
        <v>36.235999999999997</v>
      </c>
      <c r="P36" s="57">
        <v>0.29799999999999999</v>
      </c>
      <c r="Q36" s="57">
        <v>49.624000000000002</v>
      </c>
      <c r="R36" s="57">
        <v>0.441</v>
      </c>
      <c r="S36" s="12">
        <v>1.0149999999999999</v>
      </c>
      <c r="T36" s="57">
        <v>1.2E-2</v>
      </c>
      <c r="U36" s="57">
        <v>0.65500000000000003</v>
      </c>
      <c r="V36" s="57">
        <v>4.3179999999999996</v>
      </c>
      <c r="W36" s="57">
        <v>2.8000000000000001E-2</v>
      </c>
      <c r="X36" s="57">
        <v>0.113</v>
      </c>
      <c r="Y36" s="57">
        <v>1.014</v>
      </c>
      <c r="Z36" s="3" t="s">
        <v>191</v>
      </c>
      <c r="AA36" s="37">
        <v>0.98140000000000005</v>
      </c>
      <c r="AB36" s="37">
        <v>5.4400000000000004E-3</v>
      </c>
      <c r="AC36" s="59"/>
      <c r="AI36" s="35"/>
    </row>
    <row r="37" spans="1:35" ht="15.75" customHeight="1" x14ac:dyDescent="0.2">
      <c r="A37" s="3" t="s">
        <v>76</v>
      </c>
      <c r="B37" s="3">
        <v>1308</v>
      </c>
      <c r="C37" s="7" t="s">
        <v>365</v>
      </c>
      <c r="H37" s="37" t="s">
        <v>208</v>
      </c>
      <c r="I37" s="3">
        <v>85.3</v>
      </c>
      <c r="J37" s="37">
        <v>1186.7917711991972</v>
      </c>
      <c r="K37" s="57">
        <v>2.1280000000000001</v>
      </c>
      <c r="L37" s="57">
        <v>7.0000000000000001E-3</v>
      </c>
      <c r="M37" s="57">
        <v>84.503</v>
      </c>
      <c r="N37" s="57">
        <v>0.44700000000000001</v>
      </c>
      <c r="O37" s="57">
        <v>31.181999999999999</v>
      </c>
      <c r="P37" s="57">
        <v>0.19800000000000001</v>
      </c>
      <c r="Q37" s="57">
        <v>135.76900000000001</v>
      </c>
      <c r="R37" s="57">
        <v>0.98099999999999998</v>
      </c>
      <c r="S37" s="12">
        <v>1.038</v>
      </c>
      <c r="T37" s="57">
        <v>8.9999999999999993E-3</v>
      </c>
      <c r="U37" s="57">
        <v>0.622</v>
      </c>
      <c r="V37" s="57">
        <v>5.2960000000000003</v>
      </c>
      <c r="W37" s="57">
        <v>5.7000000000000002E-2</v>
      </c>
      <c r="X37" s="57">
        <v>0.33300000000000002</v>
      </c>
      <c r="Y37" s="57">
        <v>1.0349999999999999</v>
      </c>
      <c r="Z37" s="3" t="s">
        <v>203</v>
      </c>
      <c r="AA37" s="37">
        <v>0.78075000000000006</v>
      </c>
      <c r="AB37" s="37">
        <v>1.1860000000000001E-2</v>
      </c>
      <c r="AC37" s="59"/>
      <c r="AI37" s="35"/>
    </row>
    <row r="38" spans="1:35" ht="15.75" customHeight="1" x14ac:dyDescent="0.2">
      <c r="A38" s="3" t="s">
        <v>77</v>
      </c>
      <c r="B38" s="3">
        <v>1308</v>
      </c>
      <c r="C38" s="7" t="s">
        <v>365</v>
      </c>
      <c r="H38" s="37" t="s">
        <v>194</v>
      </c>
      <c r="I38" s="3">
        <v>86.5</v>
      </c>
      <c r="J38" s="37">
        <v>1201.2423482187658</v>
      </c>
      <c r="K38" s="57">
        <v>0.83899999999999997</v>
      </c>
      <c r="L38" s="57">
        <v>3.0000000000000001E-3</v>
      </c>
      <c r="M38" s="57">
        <v>101.08799999999999</v>
      </c>
      <c r="N38" s="57">
        <v>0.63200000000000001</v>
      </c>
      <c r="O38" s="57">
        <v>37.517000000000003</v>
      </c>
      <c r="P38" s="57">
        <v>0.315</v>
      </c>
      <c r="Q38" s="57">
        <v>44.497</v>
      </c>
      <c r="R38" s="57">
        <v>0.40400000000000003</v>
      </c>
      <c r="S38" s="12">
        <v>0.98899999999999999</v>
      </c>
      <c r="T38" s="57">
        <v>1.2E-2</v>
      </c>
      <c r="U38" s="57">
        <v>0.65400000000000003</v>
      </c>
      <c r="V38" s="57">
        <v>4.4450000000000003</v>
      </c>
      <c r="W38" s="57">
        <v>2.5999999999999999E-2</v>
      </c>
      <c r="X38" s="57">
        <v>0.104</v>
      </c>
      <c r="Y38" s="57">
        <v>0.98799999999999999</v>
      </c>
      <c r="Z38" s="3" t="s">
        <v>189</v>
      </c>
      <c r="AA38" s="37">
        <v>1.0266900000000001</v>
      </c>
      <c r="AB38" s="37">
        <v>5.2900000000000004E-3</v>
      </c>
      <c r="AC38" s="59"/>
      <c r="AI38" s="35"/>
    </row>
    <row r="39" spans="1:35" ht="15.75" customHeight="1" x14ac:dyDescent="0.2">
      <c r="A39" s="7" t="s">
        <v>322</v>
      </c>
      <c r="B39" s="3">
        <v>1308</v>
      </c>
      <c r="C39" s="7"/>
      <c r="D39" s="7"/>
      <c r="E39" s="7"/>
      <c r="F39" s="7"/>
      <c r="G39" s="7"/>
      <c r="H39" s="37" t="s">
        <v>226</v>
      </c>
      <c r="I39" s="37">
        <v>87.3</v>
      </c>
      <c r="J39" s="37">
        <v>1210.8760662318114</v>
      </c>
      <c r="K39" s="57">
        <v>1.1399999999999999</v>
      </c>
      <c r="L39" s="57">
        <v>4.0000000000000001E-3</v>
      </c>
      <c r="M39" s="57">
        <v>63.155000000000001</v>
      </c>
      <c r="N39" s="57">
        <v>0.435</v>
      </c>
      <c r="O39" s="57">
        <v>23.393000000000001</v>
      </c>
      <c r="P39" s="57">
        <v>0.219</v>
      </c>
      <c r="Q39" s="57">
        <v>96.99</v>
      </c>
      <c r="R39" s="57">
        <v>0.96499999999999997</v>
      </c>
      <c r="S39" s="12">
        <v>1.006</v>
      </c>
      <c r="T39" s="57">
        <v>1.4E-2</v>
      </c>
      <c r="U39" s="57">
        <v>0.627</v>
      </c>
      <c r="V39" s="57">
        <v>4.4450000000000003</v>
      </c>
      <c r="W39" s="57">
        <v>5.6000000000000001E-2</v>
      </c>
      <c r="X39" s="57">
        <v>0.22700000000000001</v>
      </c>
      <c r="Y39" s="57">
        <v>1.0049999999999999</v>
      </c>
      <c r="Z39" s="3" t="s">
        <v>219</v>
      </c>
      <c r="AA39" s="37">
        <v>0.75543000000000005</v>
      </c>
      <c r="AB39" s="37">
        <v>5.2900000000000004E-3</v>
      </c>
      <c r="AC39" s="59"/>
      <c r="AI39" s="35"/>
    </row>
    <row r="40" spans="1:35" s="9" customFormat="1" ht="15.75" customHeight="1" x14ac:dyDescent="0.2">
      <c r="A40" s="3" t="s">
        <v>78</v>
      </c>
      <c r="B40" s="3">
        <v>1308</v>
      </c>
      <c r="C40" s="7" t="s">
        <v>365</v>
      </c>
      <c r="D40" s="3"/>
      <c r="E40" s="3"/>
      <c r="F40" s="3"/>
      <c r="G40" s="3"/>
      <c r="H40" s="37" t="s">
        <v>209</v>
      </c>
      <c r="I40" s="3">
        <v>87.6</v>
      </c>
      <c r="J40" s="37">
        <v>1214.4887104867034</v>
      </c>
      <c r="K40" s="57">
        <v>0.88800000000000001</v>
      </c>
      <c r="L40" s="57">
        <v>5.0000000000000001E-3</v>
      </c>
      <c r="M40" s="57">
        <v>96.64</v>
      </c>
      <c r="N40" s="57">
        <v>0.61399999999999999</v>
      </c>
      <c r="O40" s="57">
        <v>36.009</v>
      </c>
      <c r="P40" s="57">
        <v>0.311</v>
      </c>
      <c r="Q40" s="57">
        <v>49.08</v>
      </c>
      <c r="R40" s="57">
        <v>0.51700000000000002</v>
      </c>
      <c r="S40" s="12">
        <v>0.95499999999999996</v>
      </c>
      <c r="T40" s="57">
        <v>1.2E-2</v>
      </c>
      <c r="U40" s="57">
        <v>0.56999999999999995</v>
      </c>
      <c r="V40" s="57">
        <v>11.852</v>
      </c>
      <c r="W40" s="57">
        <v>0.05</v>
      </c>
      <c r="X40" s="57">
        <v>0.26900000000000002</v>
      </c>
      <c r="Y40" s="57">
        <v>0.95399999999999996</v>
      </c>
      <c r="Z40" s="3" t="s">
        <v>203</v>
      </c>
      <c r="AA40" s="37">
        <v>0.83579999999999999</v>
      </c>
      <c r="AB40" s="37">
        <v>5.6299999999999996E-3</v>
      </c>
      <c r="AC40" s="59"/>
      <c r="AD40" s="72"/>
      <c r="AE40" s="67"/>
      <c r="AF40" s="67"/>
      <c r="AG40" s="67"/>
      <c r="AH40" s="67"/>
      <c r="AI40" s="35"/>
    </row>
    <row r="41" spans="1:35" s="9" customFormat="1" ht="15.75" customHeight="1" x14ac:dyDescent="0.2">
      <c r="A41" s="3" t="s">
        <v>79</v>
      </c>
      <c r="B41" s="3">
        <v>1308</v>
      </c>
      <c r="C41" s="7" t="s">
        <v>365</v>
      </c>
      <c r="D41" s="3"/>
      <c r="E41" s="3"/>
      <c r="F41" s="3"/>
      <c r="G41" s="3"/>
      <c r="H41" s="37" t="s">
        <v>222</v>
      </c>
      <c r="I41" s="37">
        <v>87.8</v>
      </c>
      <c r="J41" s="37">
        <v>1216.8971399899649</v>
      </c>
      <c r="K41" s="57">
        <v>3.1619999999999999</v>
      </c>
      <c r="L41" s="57">
        <v>1.0999999999999999E-2</v>
      </c>
      <c r="M41" s="57">
        <v>74.22</v>
      </c>
      <c r="N41" s="57">
        <v>0.41499999999999998</v>
      </c>
      <c r="O41" s="57">
        <v>27.472999999999999</v>
      </c>
      <c r="P41" s="57">
        <v>0.20599999999999999</v>
      </c>
      <c r="Q41" s="57">
        <v>228.96899999999999</v>
      </c>
      <c r="R41" s="57">
        <v>1.865</v>
      </c>
      <c r="S41" s="12">
        <v>1.012</v>
      </c>
      <c r="T41" s="57">
        <v>0.01</v>
      </c>
      <c r="U41" s="57">
        <v>0.71199999999999997</v>
      </c>
      <c r="V41" s="57">
        <v>4.8789999999999996</v>
      </c>
      <c r="W41" s="57">
        <v>0.113</v>
      </c>
      <c r="X41" s="57">
        <v>0.46100000000000002</v>
      </c>
      <c r="Y41" s="57">
        <v>1.01</v>
      </c>
      <c r="Z41" s="3" t="s">
        <v>223</v>
      </c>
      <c r="AA41" s="37">
        <v>0.57038999999999995</v>
      </c>
      <c r="AB41" s="37">
        <v>1.112E-2</v>
      </c>
      <c r="AC41" s="59"/>
      <c r="AD41" s="72"/>
      <c r="AE41" s="67"/>
      <c r="AF41" s="67"/>
      <c r="AG41" s="67"/>
      <c r="AH41" s="67"/>
      <c r="AI41" s="35"/>
    </row>
    <row r="42" spans="1:35" s="9" customFormat="1" ht="15.75" customHeight="1" x14ac:dyDescent="0.2">
      <c r="A42" s="3" t="s">
        <v>81</v>
      </c>
      <c r="B42" s="3">
        <v>1308</v>
      </c>
      <c r="C42" s="7" t="s">
        <v>365</v>
      </c>
      <c r="D42" s="3"/>
      <c r="E42" s="3"/>
      <c r="F42" s="3"/>
      <c r="G42" s="3"/>
      <c r="H42" s="37" t="s">
        <v>220</v>
      </c>
      <c r="I42" s="37">
        <v>88.8</v>
      </c>
      <c r="J42" s="37">
        <v>1228.939287506272</v>
      </c>
      <c r="K42" s="57">
        <v>4.6219999999999999</v>
      </c>
      <c r="L42" s="57">
        <v>1.2999999999999999E-2</v>
      </c>
      <c r="M42" s="57">
        <v>91.64</v>
      </c>
      <c r="N42" s="57">
        <v>0.48699999999999999</v>
      </c>
      <c r="O42" s="57">
        <v>34.052</v>
      </c>
      <c r="P42" s="57">
        <v>0.22700000000000001</v>
      </c>
      <c r="Q42" s="57">
        <v>270.04399999999998</v>
      </c>
      <c r="R42" s="57">
        <v>1.9470000000000001</v>
      </c>
      <c r="S42" s="12">
        <v>0.97799999999999998</v>
      </c>
      <c r="T42" s="57">
        <v>8.9999999999999993E-3</v>
      </c>
      <c r="U42" s="57">
        <v>0.66</v>
      </c>
      <c r="V42" s="57">
        <v>3.1640000000000001</v>
      </c>
      <c r="W42" s="57">
        <v>0.09</v>
      </c>
      <c r="X42" s="57">
        <v>0.35299999999999998</v>
      </c>
      <c r="Y42" s="57">
        <v>0.97599999999999998</v>
      </c>
      <c r="Z42" s="3" t="s">
        <v>221</v>
      </c>
      <c r="AA42" s="37">
        <v>0.60179000000000005</v>
      </c>
      <c r="AB42" s="37">
        <v>1.687E-2</v>
      </c>
      <c r="AC42" s="59"/>
      <c r="AD42" s="72"/>
      <c r="AE42" s="67"/>
      <c r="AF42" s="67"/>
      <c r="AG42" s="67"/>
      <c r="AH42" s="67"/>
      <c r="AI42" s="35"/>
    </row>
    <row r="43" spans="1:35" ht="15.75" customHeight="1" x14ac:dyDescent="0.2">
      <c r="Z43" s="7"/>
      <c r="AA43" s="87"/>
      <c r="AB43" s="87"/>
    </row>
    <row r="44" spans="1:35" ht="15.75" customHeight="1" x14ac:dyDescent="0.2">
      <c r="Z44" s="7"/>
      <c r="AA44" s="87"/>
      <c r="AB44" s="87"/>
    </row>
    <row r="45" spans="1:35" ht="15.75" customHeight="1" x14ac:dyDescent="0.2">
      <c r="Z45" s="7"/>
      <c r="AA45" s="87"/>
      <c r="AB45" s="87"/>
    </row>
    <row r="46" spans="1:35" ht="15.75" customHeight="1" x14ac:dyDescent="0.2">
      <c r="Z46" s="7"/>
      <c r="AA46" s="87"/>
      <c r="AB46" s="87"/>
    </row>
    <row r="47" spans="1:35" ht="15.75" customHeight="1" x14ac:dyDescent="0.2">
      <c r="Z47" s="7"/>
      <c r="AA47" s="87"/>
      <c r="AB47" s="87"/>
    </row>
    <row r="48" spans="1:35" ht="15.75" customHeight="1" x14ac:dyDescent="0.2">
      <c r="Z48" s="7"/>
      <c r="AA48" s="87"/>
      <c r="AB48" s="87"/>
    </row>
    <row r="49" spans="26:28" ht="15.75" customHeight="1" x14ac:dyDescent="0.2">
      <c r="Z49" s="7"/>
      <c r="AA49" s="87"/>
      <c r="AB49" s="87"/>
    </row>
    <row r="50" spans="26:28" ht="15.75" customHeight="1" x14ac:dyDescent="0.2"/>
    <row r="51" spans="26:28" ht="15.75" customHeight="1" x14ac:dyDescent="0.2"/>
    <row r="52" spans="26:28" ht="15.75" customHeight="1" x14ac:dyDescent="0.2"/>
    <row r="53" spans="26:28" ht="15.75" customHeight="1" x14ac:dyDescent="0.2"/>
    <row r="54" spans="26:28" ht="15.75" customHeight="1" x14ac:dyDescent="0.2"/>
    <row r="55" spans="26:28" ht="15.75" customHeight="1" x14ac:dyDescent="0.2"/>
    <row r="56" spans="26:28" ht="15.75" customHeight="1" x14ac:dyDescent="0.2"/>
    <row r="57" spans="26:28" ht="15.75" customHeight="1" x14ac:dyDescent="0.2"/>
    <row r="58" spans="26:28" ht="15.75" customHeight="1" x14ac:dyDescent="0.2"/>
    <row r="59" spans="26:28" ht="15.75" customHeight="1" x14ac:dyDescent="0.2"/>
    <row r="60" spans="26:28" ht="15.75" customHeight="1" x14ac:dyDescent="0.2"/>
    <row r="61" spans="26:28" ht="15.75" customHeight="1" x14ac:dyDescent="0.2"/>
    <row r="62" spans="26:28" ht="15.75" customHeight="1" x14ac:dyDescent="0.2"/>
    <row r="63" spans="26:28" ht="15.75" customHeight="1" x14ac:dyDescent="0.2"/>
    <row r="64" spans="26:2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sortState xmlns:xlrd2="http://schemas.microsoft.com/office/spreadsheetml/2017/richdata2" ref="A2:AB42">
    <sortCondition ref="I2:I42"/>
  </sortState>
  <phoneticPr fontId="7" type="noConversion"/>
  <hyperlinks>
    <hyperlink ref="AJ2" r:id="rId1" xr:uid="{59278986-56FA-4245-A531-7F332ED4A931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82"/>
  <sheetViews>
    <sheetView zoomScale="68" workbookViewId="0">
      <selection activeCell="S1" sqref="S1"/>
    </sheetView>
  </sheetViews>
  <sheetFormatPr baseColWidth="10" defaultColWidth="12.6640625" defaultRowHeight="15" customHeight="1" x14ac:dyDescent="0.15"/>
  <cols>
    <col min="1" max="1" width="18.33203125" style="4" customWidth="1"/>
    <col min="2" max="3" width="12.6640625" style="4"/>
    <col min="4" max="4" width="5.1640625" style="4" customWidth="1"/>
    <col min="5" max="5" width="6.5" style="4" customWidth="1"/>
    <col min="6" max="6" width="4.5" style="4" customWidth="1"/>
    <col min="7" max="7" width="3.5" style="4" customWidth="1"/>
    <col min="8" max="8" width="17" style="4" customWidth="1"/>
    <col min="9" max="10" width="11.6640625" style="4" customWidth="1"/>
    <col min="11" max="11" width="7.6640625" style="4" customWidth="1"/>
    <col min="12" max="12" width="8.1640625" style="4" customWidth="1"/>
    <col min="13" max="16" width="7.6640625" style="4" customWidth="1"/>
    <col min="17" max="17" width="11.1640625" style="4" customWidth="1"/>
    <col min="18" max="18" width="7.6640625" style="4" customWidth="1"/>
    <col min="19" max="19" width="10.6640625" style="7" customWidth="1"/>
    <col min="20" max="21" width="7.6640625" style="4" customWidth="1"/>
    <col min="22" max="22" width="9.83203125" style="4" customWidth="1"/>
    <col min="23" max="25" width="7.6640625" style="4" customWidth="1"/>
    <col min="26" max="26" width="9.5" style="4" customWidth="1"/>
    <col min="27" max="27" width="14.83203125" style="4" customWidth="1"/>
    <col min="28" max="28" width="11.83203125" style="4" customWidth="1"/>
    <col min="29" max="29" width="1.33203125" customWidth="1"/>
    <col min="30" max="31" width="7.6640625" customWidth="1"/>
    <col min="34" max="34" width="18.6640625" customWidth="1"/>
    <col min="35" max="35" width="1.5" customWidth="1"/>
  </cols>
  <sheetData>
    <row r="1" spans="1:36" s="45" customFormat="1" ht="46" thickBot="1" x14ac:dyDescent="0.25">
      <c r="A1" s="46" t="s">
        <v>106</v>
      </c>
      <c r="B1" s="45" t="s">
        <v>305</v>
      </c>
      <c r="C1" s="45" t="s">
        <v>311</v>
      </c>
      <c r="D1" s="45" t="s">
        <v>364</v>
      </c>
      <c r="E1" s="45" t="s">
        <v>313</v>
      </c>
      <c r="F1" s="45" t="s">
        <v>344</v>
      </c>
      <c r="G1" s="45" t="s">
        <v>345</v>
      </c>
      <c r="H1" s="46" t="s">
        <v>107</v>
      </c>
      <c r="I1" s="46" t="s">
        <v>352</v>
      </c>
      <c r="J1" s="46" t="s">
        <v>346</v>
      </c>
      <c r="K1" s="46" t="s">
        <v>108</v>
      </c>
      <c r="L1" s="46" t="s">
        <v>109</v>
      </c>
      <c r="M1" s="46" t="s">
        <v>110</v>
      </c>
      <c r="N1" s="46" t="s">
        <v>109</v>
      </c>
      <c r="O1" s="46" t="s">
        <v>111</v>
      </c>
      <c r="P1" s="46" t="s">
        <v>109</v>
      </c>
      <c r="Q1" s="46" t="s">
        <v>112</v>
      </c>
      <c r="R1" s="46" t="s">
        <v>109</v>
      </c>
      <c r="S1" s="47" t="s">
        <v>113</v>
      </c>
      <c r="T1" s="46" t="s">
        <v>109</v>
      </c>
      <c r="U1" s="46" t="s">
        <v>114</v>
      </c>
      <c r="V1" s="46" t="s">
        <v>115</v>
      </c>
      <c r="W1" s="46" t="s">
        <v>116</v>
      </c>
      <c r="X1" s="46" t="s">
        <v>117</v>
      </c>
      <c r="Y1" s="46" t="s">
        <v>118</v>
      </c>
      <c r="Z1" s="52" t="s">
        <v>119</v>
      </c>
      <c r="AA1" s="45" t="s">
        <v>120</v>
      </c>
      <c r="AB1" s="45" t="s">
        <v>121</v>
      </c>
      <c r="AC1" s="58"/>
      <c r="AD1" s="21" t="s">
        <v>359</v>
      </c>
      <c r="AE1" s="22"/>
      <c r="AF1" s="22" t="s">
        <v>348</v>
      </c>
      <c r="AG1" s="23" t="s">
        <v>349</v>
      </c>
      <c r="AH1" s="23" t="s">
        <v>350</v>
      </c>
      <c r="AI1" s="35"/>
      <c r="AJ1" s="17" t="s">
        <v>355</v>
      </c>
    </row>
    <row r="2" spans="1:36" s="37" customFormat="1" ht="14" x14ac:dyDescent="0.15">
      <c r="A2" s="78" t="s">
        <v>82</v>
      </c>
      <c r="B2" s="3">
        <v>1308</v>
      </c>
      <c r="C2" s="48" t="s">
        <v>366</v>
      </c>
      <c r="D2" s="48"/>
      <c r="E2" s="48"/>
      <c r="F2" s="48"/>
      <c r="G2" s="48"/>
      <c r="H2" s="78" t="s">
        <v>175</v>
      </c>
      <c r="I2" s="78">
        <v>29.2</v>
      </c>
      <c r="J2" s="78">
        <v>457.95998332638601</v>
      </c>
      <c r="K2" s="79">
        <v>4.5150022553545996</v>
      </c>
      <c r="L2" s="79">
        <v>1.16764964317E-2</v>
      </c>
      <c r="M2" s="79">
        <v>63.991981672700803</v>
      </c>
      <c r="N2" s="79">
        <v>0.28550781212769999</v>
      </c>
      <c r="O2" s="79">
        <v>23.744731002409601</v>
      </c>
      <c r="P2" s="79">
        <v>0.1225281320679</v>
      </c>
      <c r="Q2" s="79">
        <v>378.28028246138302</v>
      </c>
      <c r="R2" s="79">
        <v>2.1713815838502</v>
      </c>
      <c r="S2" s="15">
        <v>0.99065341528829998</v>
      </c>
      <c r="T2" s="79">
        <v>6.6677728726999997E-3</v>
      </c>
      <c r="U2" s="79">
        <v>0.67983866336809995</v>
      </c>
      <c r="V2" s="79">
        <v>1.4382554691553999</v>
      </c>
      <c r="W2" s="79">
        <v>7.1978812517999993E-2</v>
      </c>
      <c r="X2" s="79">
        <v>0.28674998431819998</v>
      </c>
      <c r="Y2" s="79">
        <v>0.35991320399959997</v>
      </c>
      <c r="Z2" s="7" t="s">
        <v>176</v>
      </c>
      <c r="AA2" s="4">
        <v>0.58565</v>
      </c>
      <c r="AB2" s="4">
        <v>1.609E-2</v>
      </c>
      <c r="AC2" s="59"/>
      <c r="AD2" s="24" t="s">
        <v>361</v>
      </c>
      <c r="AE2" s="24">
        <v>37.1</v>
      </c>
      <c r="AF2" s="24">
        <v>4.84</v>
      </c>
      <c r="AG2" s="24">
        <v>41.94</v>
      </c>
      <c r="AH2" s="24">
        <v>39.200000000000003</v>
      </c>
      <c r="AI2" s="35"/>
      <c r="AJ2" s="31" t="s">
        <v>356</v>
      </c>
    </row>
    <row r="3" spans="1:36" s="50" customFormat="1" ht="14" x14ac:dyDescent="0.15">
      <c r="A3" s="4" t="s">
        <v>83</v>
      </c>
      <c r="B3" s="3">
        <v>1308</v>
      </c>
      <c r="C3" s="48" t="s">
        <v>366</v>
      </c>
      <c r="D3" s="48"/>
      <c r="E3" s="48"/>
      <c r="F3" s="48"/>
      <c r="G3" s="48"/>
      <c r="H3" s="4" t="s">
        <v>158</v>
      </c>
      <c r="I3" s="4">
        <v>29.6</v>
      </c>
      <c r="J3" s="4">
        <v>463.86244268445188</v>
      </c>
      <c r="K3" s="5">
        <v>5.970208317</v>
      </c>
      <c r="L3" s="5">
        <v>0.43958001400000002</v>
      </c>
      <c r="M3" s="5">
        <v>136.08060510000001</v>
      </c>
      <c r="N3" s="5">
        <v>0.85167447429999998</v>
      </c>
      <c r="O3" s="5">
        <v>50.549975170000003</v>
      </c>
      <c r="P3" s="5">
        <v>0.42628410589999999</v>
      </c>
      <c r="Q3" s="5">
        <v>234.95869719999999</v>
      </c>
      <c r="R3" s="5">
        <v>17.41280081</v>
      </c>
      <c r="S3" s="14">
        <v>0.98117159330000003</v>
      </c>
      <c r="T3" s="5">
        <v>1.170935354E-2</v>
      </c>
      <c r="U3" s="5">
        <v>8.0370853320000005E-2</v>
      </c>
      <c r="V3" s="5">
        <v>6.6544175009999998E-2</v>
      </c>
      <c r="W3" s="5">
        <v>1.5979005120000001E-2</v>
      </c>
      <c r="X3" s="5">
        <v>8.7566741589999997E-2</v>
      </c>
      <c r="Y3" s="5">
        <v>0.97921437919999998</v>
      </c>
      <c r="Z3" s="7" t="s">
        <v>153</v>
      </c>
      <c r="AA3" s="4">
        <v>1.00684</v>
      </c>
      <c r="AB3" s="4">
        <v>2.5300000000000001E-3</v>
      </c>
      <c r="AC3" s="59"/>
      <c r="AD3" s="24" t="s">
        <v>362</v>
      </c>
      <c r="AE3" s="24">
        <v>46.6</v>
      </c>
      <c r="AF3" s="24">
        <v>6.09</v>
      </c>
      <c r="AG3" s="24">
        <v>52.69</v>
      </c>
      <c r="AH3" s="24">
        <v>49.24</v>
      </c>
      <c r="AI3" s="35"/>
      <c r="AJ3" s="17" t="s">
        <v>358</v>
      </c>
    </row>
    <row r="4" spans="1:36" s="37" customFormat="1" ht="14" x14ac:dyDescent="0.15">
      <c r="A4" s="4" t="s">
        <v>85</v>
      </c>
      <c r="B4" s="3">
        <v>1308</v>
      </c>
      <c r="C4" s="48" t="s">
        <v>366</v>
      </c>
      <c r="D4" s="48"/>
      <c r="E4" s="48"/>
      <c r="F4" s="48"/>
      <c r="G4" s="48"/>
      <c r="H4" s="4" t="s">
        <v>163</v>
      </c>
      <c r="I4" s="4">
        <v>30.7</v>
      </c>
      <c r="J4" s="4">
        <v>480.09420591913295</v>
      </c>
      <c r="K4" s="5">
        <v>0.31274693939999998</v>
      </c>
      <c r="L4" s="5">
        <v>5.1671516999999998E-3</v>
      </c>
      <c r="M4" s="5">
        <v>79.448159297299995</v>
      </c>
      <c r="N4" s="5">
        <v>0.89554102219999998</v>
      </c>
      <c r="O4" s="5">
        <v>30.336405531099999</v>
      </c>
      <c r="P4" s="5">
        <v>0.63580375020000002</v>
      </c>
      <c r="Q4" s="5">
        <v>20.509351770399999</v>
      </c>
      <c r="R4" s="5">
        <v>0.54713536299999999</v>
      </c>
      <c r="S4" s="14">
        <v>0.74981018560000001</v>
      </c>
      <c r="T4" s="5">
        <v>2.2091474600000001E-2</v>
      </c>
      <c r="U4" s="5">
        <v>0.55816747889999996</v>
      </c>
      <c r="V4" s="5">
        <v>35.612465817100002</v>
      </c>
      <c r="W4" s="5">
        <v>0.1000156428</v>
      </c>
      <c r="X4" s="5">
        <v>0.30157563459999998</v>
      </c>
      <c r="Y4" s="5">
        <v>0.74940015849999997</v>
      </c>
      <c r="Z4" s="7" t="s">
        <v>164</v>
      </c>
      <c r="AA4" s="4">
        <v>0.79010999999999998</v>
      </c>
      <c r="AB4" s="4">
        <v>1.97E-3</v>
      </c>
      <c r="AC4" s="59"/>
      <c r="AD4" s="24"/>
      <c r="AE4" s="24"/>
      <c r="AF4" s="24"/>
      <c r="AG4" s="24"/>
      <c r="AH4" s="24"/>
      <c r="AI4" s="35"/>
      <c r="AJ4" s="9"/>
    </row>
    <row r="5" spans="1:36" s="50" customFormat="1" ht="14" x14ac:dyDescent="0.15">
      <c r="A5" s="4" t="s">
        <v>87</v>
      </c>
      <c r="B5" s="3">
        <v>1308</v>
      </c>
      <c r="C5" s="48" t="s">
        <v>366</v>
      </c>
      <c r="D5" s="48"/>
      <c r="E5" s="48"/>
      <c r="F5" s="48"/>
      <c r="G5" s="48"/>
      <c r="H5" s="4" t="s">
        <v>159</v>
      </c>
      <c r="I5" s="4">
        <v>31.4</v>
      </c>
      <c r="J5" s="4">
        <v>490.4235097957482</v>
      </c>
      <c r="K5" s="5">
        <v>2.8871180569999999</v>
      </c>
      <c r="L5" s="5">
        <v>7.9469002139999998E-3</v>
      </c>
      <c r="M5" s="5">
        <v>63.314904900000002</v>
      </c>
      <c r="N5" s="5">
        <v>0.31259556389999998</v>
      </c>
      <c r="O5" s="5">
        <v>23.505981299999998</v>
      </c>
      <c r="P5" s="5">
        <v>0.1410003759</v>
      </c>
      <c r="Q5" s="5">
        <v>244.34819970000001</v>
      </c>
      <c r="R5" s="5">
        <v>1.605691239</v>
      </c>
      <c r="S5" s="14">
        <v>0.98612274950000001</v>
      </c>
      <c r="T5" s="5">
        <v>7.9114981089999994E-3</v>
      </c>
      <c r="U5" s="5">
        <v>0.67545396639999999</v>
      </c>
      <c r="V5" s="5">
        <v>2.2304124270000001</v>
      </c>
      <c r="W5" s="5">
        <v>5.7878556409999997E-2</v>
      </c>
      <c r="X5" s="5">
        <v>0.31878153399999998</v>
      </c>
      <c r="Y5" s="5">
        <v>0.98408732050000003</v>
      </c>
      <c r="Z5" s="7" t="s">
        <v>153</v>
      </c>
      <c r="AA5" s="4">
        <v>0.59477000000000002</v>
      </c>
      <c r="AB5" s="4">
        <v>1.0319999999999999E-2</v>
      </c>
      <c r="AC5" s="59"/>
      <c r="AD5" s="24"/>
      <c r="AE5" s="24"/>
      <c r="AF5" s="24"/>
      <c r="AG5" s="24"/>
      <c r="AH5" s="24"/>
      <c r="AI5" s="35"/>
      <c r="AJ5" s="9"/>
    </row>
    <row r="6" spans="1:36" s="37" customFormat="1" ht="14" x14ac:dyDescent="0.15">
      <c r="A6" s="4" t="s">
        <v>88</v>
      </c>
      <c r="B6" s="3">
        <v>1308</v>
      </c>
      <c r="C6" s="48" t="s">
        <v>366</v>
      </c>
      <c r="D6" s="48"/>
      <c r="E6" s="48"/>
      <c r="F6" s="48"/>
      <c r="G6" s="48"/>
      <c r="H6" s="4" t="s">
        <v>160</v>
      </c>
      <c r="I6" s="4">
        <v>31.8</v>
      </c>
      <c r="J6" s="4">
        <v>496.32596915381407</v>
      </c>
      <c r="K6" s="5">
        <v>6.8525033830000002</v>
      </c>
      <c r="L6" s="5">
        <v>1.719643916E-2</v>
      </c>
      <c r="M6" s="5">
        <v>89.323491509999997</v>
      </c>
      <c r="N6" s="5">
        <v>0.42618888440000002</v>
      </c>
      <c r="O6" s="5">
        <v>33.15452749</v>
      </c>
      <c r="P6" s="5">
        <v>0.18403641840000001</v>
      </c>
      <c r="Q6" s="5">
        <v>411.17755779999999</v>
      </c>
      <c r="R6" s="5">
        <v>2.4983981260000001</v>
      </c>
      <c r="S6" s="14">
        <v>0.98799327830000006</v>
      </c>
      <c r="T6" s="5">
        <v>7.5610871600000004E-3</v>
      </c>
      <c r="U6" s="5">
        <v>0.6586307964</v>
      </c>
      <c r="V6" s="5">
        <v>0.92874680330000003</v>
      </c>
      <c r="W6" s="5">
        <v>4.0478750039999997E-2</v>
      </c>
      <c r="X6" s="5">
        <v>0.22337037379999999</v>
      </c>
      <c r="Y6" s="5">
        <v>0.98456815499999994</v>
      </c>
      <c r="Z6" s="7" t="s">
        <v>145</v>
      </c>
      <c r="AA6" s="4">
        <v>0.6018</v>
      </c>
      <c r="AB6" s="4">
        <v>1.056E-2</v>
      </c>
      <c r="AC6" s="59"/>
      <c r="AD6" s="24"/>
      <c r="AE6" s="24"/>
      <c r="AF6" s="24"/>
      <c r="AG6" s="24"/>
      <c r="AH6" s="24"/>
      <c r="AI6" s="35"/>
      <c r="AJ6" s="9"/>
    </row>
    <row r="7" spans="1:36" s="37" customFormat="1" ht="14" x14ac:dyDescent="0.15">
      <c r="A7" s="4" t="s">
        <v>89</v>
      </c>
      <c r="B7" s="3">
        <v>1308</v>
      </c>
      <c r="C7" s="48" t="s">
        <v>366</v>
      </c>
      <c r="D7" s="48"/>
      <c r="E7" s="48"/>
      <c r="F7" s="48"/>
      <c r="G7" s="48"/>
      <c r="H7" s="4" t="s">
        <v>161</v>
      </c>
      <c r="I7" s="4">
        <v>32.4</v>
      </c>
      <c r="J7" s="4">
        <v>505.17965819091285</v>
      </c>
      <c r="K7" s="5">
        <v>2.856617</v>
      </c>
      <c r="L7" s="5">
        <v>7.8329999999999997E-3</v>
      </c>
      <c r="M7" s="5">
        <v>49.383327000000001</v>
      </c>
      <c r="N7" s="5">
        <v>0.25717499999999999</v>
      </c>
      <c r="O7" s="5">
        <v>18.347252999999998</v>
      </c>
      <c r="P7" s="5">
        <v>0.119689</v>
      </c>
      <c r="Q7" s="5">
        <v>309.74475000000001</v>
      </c>
      <c r="R7" s="5">
        <v>2.1792509999999998</v>
      </c>
      <c r="S7" s="14">
        <v>0.979877</v>
      </c>
      <c r="T7" s="5">
        <v>8.6140000000000001E-3</v>
      </c>
      <c r="U7" s="5">
        <v>0.678871</v>
      </c>
      <c r="V7" s="5">
        <v>2.1870820000000002</v>
      </c>
      <c r="W7" s="5">
        <v>7.2401999999999994E-2</v>
      </c>
      <c r="X7" s="5">
        <v>0.39624900000000002</v>
      </c>
      <c r="Y7" s="5">
        <v>0.97482400000000002</v>
      </c>
      <c r="Z7" s="7" t="s">
        <v>145</v>
      </c>
      <c r="AA7" s="4">
        <v>0.61302999999999996</v>
      </c>
      <c r="AB7" s="4">
        <v>1.052E-2</v>
      </c>
      <c r="AC7" s="59"/>
      <c r="AD7" s="24"/>
      <c r="AE7" s="24"/>
      <c r="AF7" s="24"/>
      <c r="AG7" s="24"/>
      <c r="AH7" s="24"/>
      <c r="AI7" s="35"/>
      <c r="AJ7" s="9"/>
    </row>
    <row r="8" spans="1:36" s="37" customFormat="1" ht="14" x14ac:dyDescent="0.15">
      <c r="A8" s="4" t="s">
        <v>90</v>
      </c>
      <c r="B8" s="3">
        <v>1308</v>
      </c>
      <c r="C8" s="48" t="s">
        <v>366</v>
      </c>
      <c r="D8" s="48"/>
      <c r="E8" s="48"/>
      <c r="F8" s="48"/>
      <c r="G8" s="48"/>
      <c r="H8" s="4" t="s">
        <v>162</v>
      </c>
      <c r="I8" s="4">
        <v>33.6</v>
      </c>
      <c r="J8" s="4">
        <v>522.88703626511051</v>
      </c>
      <c r="K8" s="5">
        <v>2.8443431543000002</v>
      </c>
      <c r="L8" s="5">
        <v>8.7917250000000002E-3</v>
      </c>
      <c r="M8" s="5">
        <v>55.7006294002</v>
      </c>
      <c r="N8" s="5">
        <v>0.279459921</v>
      </c>
      <c r="O8" s="5">
        <v>20.802225858</v>
      </c>
      <c r="P8" s="5">
        <v>0.13920521799999999</v>
      </c>
      <c r="Q8" s="5">
        <v>272.01645100050001</v>
      </c>
      <c r="R8" s="5">
        <v>1.9859634457999999</v>
      </c>
      <c r="S8" s="14">
        <v>0.93567866320000004</v>
      </c>
      <c r="T8" s="5">
        <v>7.6438295000000002E-3</v>
      </c>
      <c r="U8" s="5">
        <v>0.73355688890000004</v>
      </c>
      <c r="V8" s="5">
        <v>3.8947834380000002</v>
      </c>
      <c r="W8" s="5">
        <v>0.1162564468</v>
      </c>
      <c r="X8" s="5">
        <v>0.4374422791</v>
      </c>
      <c r="Y8" s="5">
        <v>0.93024045590000004</v>
      </c>
      <c r="Z8" s="7" t="s">
        <v>157</v>
      </c>
      <c r="AA8" s="4">
        <v>0.79435999999999996</v>
      </c>
      <c r="AB8" s="4">
        <v>1.38E-2</v>
      </c>
      <c r="AC8" s="59"/>
      <c r="AD8" s="10"/>
      <c r="AE8" s="10"/>
      <c r="AF8" s="9"/>
      <c r="AG8" s="9"/>
      <c r="AH8" s="9"/>
      <c r="AI8" s="35"/>
      <c r="AJ8" s="9"/>
    </row>
    <row r="9" spans="1:36" s="37" customFormat="1" ht="14" x14ac:dyDescent="0.15">
      <c r="A9" s="4" t="s">
        <v>92</v>
      </c>
      <c r="B9" s="3">
        <v>1308</v>
      </c>
      <c r="C9" s="48" t="s">
        <v>366</v>
      </c>
      <c r="D9" s="48"/>
      <c r="E9" s="48"/>
      <c r="F9" s="48"/>
      <c r="G9" s="48"/>
      <c r="H9" s="4" t="s">
        <v>170</v>
      </c>
      <c r="I9" s="4">
        <v>34</v>
      </c>
      <c r="J9" s="4">
        <v>528.78949562317632</v>
      </c>
      <c r="K9" s="5">
        <v>4.6284519513182998</v>
      </c>
      <c r="L9" s="5">
        <v>1.3458398810100001E-2</v>
      </c>
      <c r="M9" s="5">
        <v>87.158352052237802</v>
      </c>
      <c r="N9" s="5">
        <v>0.39380710064800001</v>
      </c>
      <c r="O9" s="5">
        <v>32.217580758215199</v>
      </c>
      <c r="P9" s="5">
        <v>0.1602458178716</v>
      </c>
      <c r="Q9" s="5">
        <v>285.802366686281</v>
      </c>
      <c r="R9" s="5">
        <v>1.6420026833170001</v>
      </c>
      <c r="S9" s="14">
        <v>1.0232763942648999</v>
      </c>
      <c r="T9" s="5">
        <v>7.0237350149000002E-3</v>
      </c>
      <c r="U9" s="5">
        <v>0.6227173467903</v>
      </c>
      <c r="V9" s="5">
        <v>1.3415429068508</v>
      </c>
      <c r="W9" s="5">
        <v>4.9108210910599998E-2</v>
      </c>
      <c r="X9" s="5">
        <v>0.20208033453550001</v>
      </c>
      <c r="Y9" s="5">
        <v>0.54673280077499997</v>
      </c>
      <c r="Z9" s="7" t="s">
        <v>171</v>
      </c>
      <c r="AA9" s="4">
        <v>0.61682000000000003</v>
      </c>
      <c r="AB9" s="4">
        <v>1.5910000000000001E-2</v>
      </c>
      <c r="AC9" s="59"/>
      <c r="AD9" s="10"/>
      <c r="AE9" s="10"/>
      <c r="AF9" s="9"/>
      <c r="AG9" s="9"/>
      <c r="AH9" s="9"/>
      <c r="AI9" s="35"/>
      <c r="AJ9" s="9"/>
    </row>
    <row r="10" spans="1:36" s="50" customFormat="1" ht="16" x14ac:dyDescent="0.2">
      <c r="A10" s="4" t="s">
        <v>93</v>
      </c>
      <c r="B10" s="3">
        <v>1308</v>
      </c>
      <c r="C10" s="48" t="s">
        <v>366</v>
      </c>
      <c r="D10" s="48"/>
      <c r="E10" s="48"/>
      <c r="F10" s="48"/>
      <c r="G10" s="48"/>
      <c r="H10" s="4" t="s">
        <v>172</v>
      </c>
      <c r="I10" s="4">
        <v>34.1</v>
      </c>
      <c r="J10" s="4">
        <v>530.26511046269286</v>
      </c>
      <c r="K10" s="5">
        <v>1.4817826100366001</v>
      </c>
      <c r="L10" s="5">
        <v>5.8850572325000001E-3</v>
      </c>
      <c r="M10" s="5">
        <v>90.979071330305899</v>
      </c>
      <c r="N10" s="5">
        <v>0.41124832071209999</v>
      </c>
      <c r="O10" s="5">
        <v>33.629875928030998</v>
      </c>
      <c r="P10" s="5">
        <v>0.16740796095150001</v>
      </c>
      <c r="Q10" s="5">
        <v>87.656114434568906</v>
      </c>
      <c r="R10" s="5">
        <v>0.55691398436520001</v>
      </c>
      <c r="S10" s="14">
        <v>1.0232793514442999</v>
      </c>
      <c r="T10" s="5">
        <v>7.0285744248999998E-3</v>
      </c>
      <c r="U10" s="5">
        <v>0.563632177884</v>
      </c>
      <c r="V10" s="5">
        <v>4.3823747444655003</v>
      </c>
      <c r="W10" s="5">
        <v>4.9201030254400001E-2</v>
      </c>
      <c r="X10" s="5">
        <v>0.20246287132169999</v>
      </c>
      <c r="Y10" s="5">
        <v>0.87712254998619998</v>
      </c>
      <c r="Z10" s="7" t="s">
        <v>171</v>
      </c>
      <c r="AA10" s="4">
        <v>0.58979999999999999</v>
      </c>
      <c r="AB10" s="4">
        <v>1.5879999999999998E-2</v>
      </c>
      <c r="AC10" s="59"/>
      <c r="AD10" s="25" t="s">
        <v>353</v>
      </c>
      <c r="AE10" s="25">
        <v>1.5</v>
      </c>
      <c r="AF10" s="9"/>
      <c r="AG10" s="9"/>
      <c r="AH10" s="9"/>
      <c r="AI10" s="35"/>
      <c r="AJ10" s="9"/>
    </row>
    <row r="11" spans="1:36" s="37" customFormat="1" ht="16" x14ac:dyDescent="0.2">
      <c r="A11" s="4" t="s">
        <v>314</v>
      </c>
      <c r="B11" s="3">
        <v>1308</v>
      </c>
      <c r="C11" s="48" t="s">
        <v>366</v>
      </c>
      <c r="D11" s="48"/>
      <c r="E11" s="48"/>
      <c r="F11" s="48"/>
      <c r="G11" s="48"/>
      <c r="H11" s="4" t="s">
        <v>129</v>
      </c>
      <c r="I11" s="4">
        <v>34.200000000000003</v>
      </c>
      <c r="J11" s="4">
        <v>531.74072530220928</v>
      </c>
      <c r="K11" s="5">
        <v>0.5678663317</v>
      </c>
      <c r="L11" s="5">
        <v>3.7181430020000001E-3</v>
      </c>
      <c r="M11" s="5">
        <v>50.663964980000003</v>
      </c>
      <c r="N11" s="5">
        <v>0.23929461990000001</v>
      </c>
      <c r="O11" s="5">
        <v>18.88485567</v>
      </c>
      <c r="P11" s="5">
        <v>0.1102509616</v>
      </c>
      <c r="Q11" s="5">
        <v>59.821244</v>
      </c>
      <c r="R11" s="5">
        <v>0.52278066619999997</v>
      </c>
      <c r="S11" s="14">
        <v>0.95199313070000002</v>
      </c>
      <c r="T11" s="5">
        <v>7.1398827379999998E-3</v>
      </c>
      <c r="U11" s="5">
        <v>0.51119521450000005</v>
      </c>
      <c r="V11" s="5">
        <v>11.40745712</v>
      </c>
      <c r="W11" s="5">
        <v>7.5069723529999993E-2</v>
      </c>
      <c r="X11" s="5">
        <v>0.39915642000000001</v>
      </c>
      <c r="Y11" s="5">
        <v>0.95149481759999999</v>
      </c>
      <c r="Z11" s="54" t="s">
        <v>130</v>
      </c>
      <c r="AA11" s="4">
        <v>0.59123999999999999</v>
      </c>
      <c r="AB11" s="4">
        <v>1.4319999999999999E-2</v>
      </c>
      <c r="AC11" s="59"/>
      <c r="AD11" s="25"/>
      <c r="AE11" s="25"/>
      <c r="AF11" s="9"/>
      <c r="AG11" s="9"/>
      <c r="AH11" s="9"/>
      <c r="AI11" s="35"/>
      <c r="AJ11" s="9"/>
    </row>
    <row r="12" spans="1:36" s="50" customFormat="1" ht="16" x14ac:dyDescent="0.2">
      <c r="A12" s="4" t="s">
        <v>134</v>
      </c>
      <c r="B12" s="3">
        <v>1308</v>
      </c>
      <c r="C12" s="48" t="s">
        <v>366</v>
      </c>
      <c r="D12" s="48"/>
      <c r="E12" s="48"/>
      <c r="F12" s="48"/>
      <c r="G12" s="48"/>
      <c r="H12" s="4" t="s">
        <v>135</v>
      </c>
      <c r="I12" s="4">
        <v>34.299999999999997</v>
      </c>
      <c r="J12" s="4">
        <v>533.21634014172571</v>
      </c>
      <c r="K12" s="5">
        <v>0.32275311779999999</v>
      </c>
      <c r="L12" s="5">
        <v>3.4013418859999999E-3</v>
      </c>
      <c r="M12" s="5">
        <v>61.00703781</v>
      </c>
      <c r="N12" s="5">
        <v>0.25312432979999999</v>
      </c>
      <c r="O12" s="5">
        <v>23.221968050000001</v>
      </c>
      <c r="P12" s="5">
        <v>0.1200412077</v>
      </c>
      <c r="Q12" s="5">
        <v>27.649953799999999</v>
      </c>
      <c r="R12" s="5">
        <v>0.3241294046</v>
      </c>
      <c r="S12" s="14">
        <v>0.77583160129999995</v>
      </c>
      <c r="T12" s="5">
        <v>5.2707646350000003E-3</v>
      </c>
      <c r="U12" s="5">
        <v>0.33102992170000001</v>
      </c>
      <c r="V12" s="5">
        <v>19.395347260000001</v>
      </c>
      <c r="W12" s="5">
        <v>7.2390046050000004E-2</v>
      </c>
      <c r="X12" s="5">
        <v>0.31368287230000003</v>
      </c>
      <c r="Y12" s="5">
        <v>0.77560127619999997</v>
      </c>
      <c r="Z12" s="7" t="s">
        <v>130</v>
      </c>
      <c r="AA12" s="4">
        <v>0.61182999999999998</v>
      </c>
      <c r="AB12" s="4">
        <v>1.5810000000000001E-2</v>
      </c>
      <c r="AC12" s="59"/>
      <c r="AD12" s="21" t="s">
        <v>360</v>
      </c>
      <c r="AE12" s="25"/>
      <c r="AF12" s="9"/>
      <c r="AG12" s="9"/>
      <c r="AH12" s="9"/>
      <c r="AI12" s="35"/>
      <c r="AJ12" s="9"/>
    </row>
    <row r="13" spans="1:36" s="37" customFormat="1" ht="16" x14ac:dyDescent="0.2">
      <c r="A13" s="4" t="s">
        <v>315</v>
      </c>
      <c r="B13" s="3">
        <v>1308</v>
      </c>
      <c r="C13" s="48" t="s">
        <v>366</v>
      </c>
      <c r="D13" s="48"/>
      <c r="E13" s="48"/>
      <c r="F13" s="48"/>
      <c r="G13" s="48"/>
      <c r="H13" s="4" t="s">
        <v>131</v>
      </c>
      <c r="I13" s="4">
        <v>34.4</v>
      </c>
      <c r="J13" s="4">
        <v>534.69195498124213</v>
      </c>
      <c r="K13" s="5">
        <v>0.28924969039999998</v>
      </c>
      <c r="L13" s="5">
        <v>3.4984123560000001E-3</v>
      </c>
      <c r="M13" s="5">
        <v>59.166225349999998</v>
      </c>
      <c r="N13" s="5">
        <v>0.25984525590000002</v>
      </c>
      <c r="O13" s="5">
        <v>22.16952976</v>
      </c>
      <c r="P13" s="5">
        <v>0.1174595049</v>
      </c>
      <c r="Q13" s="5">
        <v>25.9560982</v>
      </c>
      <c r="R13" s="5">
        <v>0.34231373599999998</v>
      </c>
      <c r="S13" s="14">
        <v>0.9077620032</v>
      </c>
      <c r="T13" s="5">
        <v>6.2078807689999998E-3</v>
      </c>
      <c r="U13" s="5">
        <v>0.30656479040000001</v>
      </c>
      <c r="V13" s="5">
        <v>22.444157319999999</v>
      </c>
      <c r="W13" s="5">
        <v>6.7208632840000004E-2</v>
      </c>
      <c r="X13" s="5">
        <v>0.34075446009999999</v>
      </c>
      <c r="Y13" s="5">
        <v>0.90754578799999996</v>
      </c>
      <c r="Z13" s="54" t="s">
        <v>130</v>
      </c>
      <c r="AA13" s="4">
        <v>0.58996000000000004</v>
      </c>
      <c r="AB13" s="4">
        <v>1.567E-2</v>
      </c>
      <c r="AC13" s="59"/>
      <c r="AD13" s="26" t="s">
        <v>361</v>
      </c>
      <c r="AE13" s="26">
        <v>32.5</v>
      </c>
      <c r="AF13" s="27">
        <v>4.59</v>
      </c>
      <c r="AG13" s="27">
        <v>37.090000000000003</v>
      </c>
      <c r="AH13" s="27">
        <v>34.659999999999997</v>
      </c>
      <c r="AI13" s="35"/>
      <c r="AJ13" s="9"/>
    </row>
    <row r="14" spans="1:36" s="50" customFormat="1" ht="15.75" customHeight="1" x14ac:dyDescent="0.2">
      <c r="A14" s="4" t="s">
        <v>196</v>
      </c>
      <c r="B14" s="3">
        <v>1308</v>
      </c>
      <c r="C14" s="48" t="s">
        <v>366</v>
      </c>
      <c r="D14" s="48"/>
      <c r="E14" s="48"/>
      <c r="F14" s="48"/>
      <c r="G14" s="48"/>
      <c r="H14" s="4" t="s">
        <v>132</v>
      </c>
      <c r="I14" s="4">
        <v>34.479999999999997</v>
      </c>
      <c r="J14" s="4">
        <v>535.87244685285532</v>
      </c>
      <c r="K14" s="5">
        <v>1.0800217679999999</v>
      </c>
      <c r="L14" s="5">
        <v>4.3492060720000001E-3</v>
      </c>
      <c r="M14" s="5">
        <v>72.830745269999994</v>
      </c>
      <c r="N14" s="5">
        <v>0.32842906220000001</v>
      </c>
      <c r="O14" s="5">
        <v>26.90410911</v>
      </c>
      <c r="P14" s="5">
        <v>0.1360100018</v>
      </c>
      <c r="Q14" s="5">
        <v>79.861392839999993</v>
      </c>
      <c r="R14" s="5">
        <v>0.51440380500000005</v>
      </c>
      <c r="S14" s="14">
        <v>1.0287998060000001</v>
      </c>
      <c r="T14" s="5">
        <v>6.958967739E-3</v>
      </c>
      <c r="U14" s="5">
        <v>0.5801596228</v>
      </c>
      <c r="V14" s="5">
        <v>5.9150081209999996</v>
      </c>
      <c r="W14" s="5">
        <v>4.8085673189999997E-2</v>
      </c>
      <c r="X14" s="5">
        <v>0.27630647470000003</v>
      </c>
      <c r="Y14" s="5">
        <v>1.0281345580000001</v>
      </c>
      <c r="Z14" s="54" t="s">
        <v>130</v>
      </c>
      <c r="AA14" s="4">
        <v>0.59953000000000001</v>
      </c>
      <c r="AB14" s="4">
        <v>1.545E-2</v>
      </c>
      <c r="AC14" s="59"/>
      <c r="AD14" s="26" t="s">
        <v>362</v>
      </c>
      <c r="AE14" s="26">
        <v>42</v>
      </c>
      <c r="AF14" s="27">
        <v>4.1100000000000003</v>
      </c>
      <c r="AG14" s="27">
        <v>46.11</v>
      </c>
      <c r="AH14" s="27">
        <v>43.09</v>
      </c>
      <c r="AI14" s="35"/>
      <c r="AJ14" s="9"/>
    </row>
    <row r="15" spans="1:36" s="37" customFormat="1" ht="15.75" customHeight="1" x14ac:dyDescent="0.15">
      <c r="A15" s="4" t="s">
        <v>136</v>
      </c>
      <c r="B15" s="3">
        <v>1308</v>
      </c>
      <c r="C15" s="48" t="s">
        <v>366</v>
      </c>
      <c r="D15" s="48"/>
      <c r="E15" s="48"/>
      <c r="F15" s="48"/>
      <c r="G15" s="48"/>
      <c r="H15" s="4" t="s">
        <v>137</v>
      </c>
      <c r="I15" s="4">
        <v>34.6</v>
      </c>
      <c r="J15" s="4">
        <v>537.64318466027521</v>
      </c>
      <c r="K15" s="5">
        <v>0.27270117269999999</v>
      </c>
      <c r="L15" s="5">
        <v>3.4086101039999999E-3</v>
      </c>
      <c r="M15" s="5">
        <v>38.656169650000002</v>
      </c>
      <c r="N15" s="5">
        <v>0.23226093049999999</v>
      </c>
      <c r="O15" s="5">
        <v>13.15959479</v>
      </c>
      <c r="P15" s="5">
        <v>8.8903859730000007E-2</v>
      </c>
      <c r="Q15" s="5">
        <v>41.225646599999997</v>
      </c>
      <c r="R15" s="5">
        <v>0.58409457330000003</v>
      </c>
      <c r="S15" s="14">
        <v>1.7581769300000001</v>
      </c>
      <c r="T15" s="5">
        <v>1.419858962E-2</v>
      </c>
      <c r="U15" s="5">
        <v>0.3889857457</v>
      </c>
      <c r="V15" s="5">
        <v>23.233928450000001</v>
      </c>
      <c r="W15" s="5">
        <v>5.7053447879999997E-2</v>
      </c>
      <c r="X15" s="5">
        <v>0.56025915230000001</v>
      </c>
      <c r="Y15" s="5">
        <v>1.7578335190000001</v>
      </c>
      <c r="Z15" s="7" t="s">
        <v>130</v>
      </c>
      <c r="AA15" s="4">
        <v>0.60448999999999997</v>
      </c>
      <c r="AB15" s="4">
        <v>1.5949999999999999E-2</v>
      </c>
      <c r="AC15" s="59"/>
      <c r="AD15"/>
      <c r="AE15"/>
      <c r="AF15"/>
      <c r="AG15"/>
      <c r="AH15"/>
      <c r="AI15" s="35"/>
      <c r="AJ15"/>
    </row>
    <row r="16" spans="1:36" s="37" customFormat="1" ht="15.75" customHeight="1" x14ac:dyDescent="0.15">
      <c r="A16" s="4" t="s">
        <v>136</v>
      </c>
      <c r="B16" s="3">
        <v>1308</v>
      </c>
      <c r="C16" s="48" t="s">
        <v>366</v>
      </c>
      <c r="D16" s="48"/>
      <c r="E16" s="48"/>
      <c r="F16" s="48"/>
      <c r="G16" s="48"/>
      <c r="H16" s="4" t="s">
        <v>174</v>
      </c>
      <c r="I16" s="4">
        <v>34.6</v>
      </c>
      <c r="J16" s="4">
        <v>537.64318466027521</v>
      </c>
      <c r="K16" s="5">
        <v>4.6134852266876001</v>
      </c>
      <c r="L16" s="5">
        <v>1.19376205617E-2</v>
      </c>
      <c r="M16" s="5">
        <v>48.871658357485501</v>
      </c>
      <c r="N16" s="5">
        <v>0.221897657809</v>
      </c>
      <c r="O16" s="5">
        <v>18.401157004789798</v>
      </c>
      <c r="P16" s="5">
        <v>0.1066497318223</v>
      </c>
      <c r="Q16" s="5">
        <v>498.77765650037998</v>
      </c>
      <c r="R16" s="5">
        <v>3.1406825945052002</v>
      </c>
      <c r="S16" s="14">
        <v>0.86690967367240002</v>
      </c>
      <c r="T16" s="5">
        <v>6.3497066206000003E-3</v>
      </c>
      <c r="U16" s="5">
        <v>0.7146148566303</v>
      </c>
      <c r="V16" s="5">
        <v>1.4456430514815</v>
      </c>
      <c r="W16" s="5">
        <v>0.1090111431999</v>
      </c>
      <c r="X16" s="5">
        <v>0.38003336529409998</v>
      </c>
      <c r="Y16" s="5">
        <v>3.5253520726399999E-2</v>
      </c>
      <c r="Z16" s="7" t="s">
        <v>171</v>
      </c>
      <c r="AA16" s="4">
        <v>0.57425999999999999</v>
      </c>
      <c r="AB16" s="4">
        <v>1.5800000000000002E-2</v>
      </c>
      <c r="AC16" s="59"/>
      <c r="AD16" s="21" t="s">
        <v>363</v>
      </c>
      <c r="AE16"/>
      <c r="AF16"/>
      <c r="AG16"/>
      <c r="AH16"/>
      <c r="AI16" s="35"/>
      <c r="AJ16"/>
    </row>
    <row r="17" spans="1:36" s="50" customFormat="1" ht="15.75" customHeight="1" x14ac:dyDescent="0.2">
      <c r="A17" s="4" t="s">
        <v>94</v>
      </c>
      <c r="B17" s="3">
        <v>1308</v>
      </c>
      <c r="C17" s="48" t="s">
        <v>366</v>
      </c>
      <c r="D17" s="48"/>
      <c r="E17" s="48"/>
      <c r="F17" s="48"/>
      <c r="G17" s="48"/>
      <c r="H17" s="4" t="s">
        <v>128</v>
      </c>
      <c r="I17" s="4">
        <v>34.700000000000003</v>
      </c>
      <c r="J17" s="4">
        <v>539.11879949979163</v>
      </c>
      <c r="K17" s="5">
        <v>0.67032240320000003</v>
      </c>
      <c r="L17" s="5">
        <v>4.1088174279999999E-3</v>
      </c>
      <c r="M17" s="5">
        <v>59.316369299999998</v>
      </c>
      <c r="N17" s="5">
        <v>0.28682831060000002</v>
      </c>
      <c r="O17" s="5">
        <v>22.406356590000001</v>
      </c>
      <c r="P17" s="5">
        <v>0.1406158213</v>
      </c>
      <c r="Q17" s="5">
        <v>59.516238870000002</v>
      </c>
      <c r="R17" s="5">
        <v>0.5207687017</v>
      </c>
      <c r="S17" s="14">
        <v>0.83968806959999998</v>
      </c>
      <c r="T17" s="5">
        <v>7.041018112E-3</v>
      </c>
      <c r="U17" s="5">
        <v>0.53147563679999998</v>
      </c>
      <c r="V17" s="5">
        <v>1.2240670300000001</v>
      </c>
      <c r="W17" s="5">
        <v>6.9599451009999994E-2</v>
      </c>
      <c r="X17" s="5">
        <v>0.32641362940000002</v>
      </c>
      <c r="Y17" s="5">
        <v>0.83919229719999999</v>
      </c>
      <c r="Z17" s="7" t="s">
        <v>123</v>
      </c>
      <c r="AA17" s="4">
        <v>0.60936999999999997</v>
      </c>
      <c r="AB17" s="4">
        <v>9.3200000000000002E-3</v>
      </c>
      <c r="AC17" s="59"/>
      <c r="AD17" s="61" t="s">
        <v>306</v>
      </c>
      <c r="AE17" s="61" t="s">
        <v>367</v>
      </c>
      <c r="AF17" s="61" t="s">
        <v>368</v>
      </c>
      <c r="AG17" s="61" t="s">
        <v>369</v>
      </c>
      <c r="AH17" s="61">
        <v>84.68</v>
      </c>
      <c r="AI17" s="35"/>
      <c r="AJ17"/>
    </row>
    <row r="18" spans="1:36" s="37" customFormat="1" ht="15.75" customHeight="1" x14ac:dyDescent="0.2">
      <c r="A18" s="4" t="s">
        <v>94</v>
      </c>
      <c r="B18" s="3">
        <v>1308</v>
      </c>
      <c r="C18" s="48" t="s">
        <v>366</v>
      </c>
      <c r="D18" s="48"/>
      <c r="E18" s="48"/>
      <c r="F18" s="48"/>
      <c r="G18" s="48"/>
      <c r="H18" s="4" t="s">
        <v>173</v>
      </c>
      <c r="I18" s="4">
        <v>34.700000000000003</v>
      </c>
      <c r="J18" s="4">
        <v>539.11879949979163</v>
      </c>
      <c r="K18" s="5">
        <v>1.9039412358383001</v>
      </c>
      <c r="L18" s="5">
        <v>7.3272623182000004E-3</v>
      </c>
      <c r="M18" s="5">
        <v>44.404337517404997</v>
      </c>
      <c r="N18" s="5">
        <v>0.21694903176300001</v>
      </c>
      <c r="O18" s="5">
        <v>16.488802962885501</v>
      </c>
      <c r="P18" s="5">
        <v>0.10095823535579999</v>
      </c>
      <c r="Q18" s="5">
        <v>229.71396531625899</v>
      </c>
      <c r="R18" s="5">
        <v>1.6495695331283999</v>
      </c>
      <c r="S18" s="14">
        <v>0.98433053558530004</v>
      </c>
      <c r="T18" s="5">
        <v>7.6324619838999998E-3</v>
      </c>
      <c r="U18" s="5">
        <v>0.66019165491510001</v>
      </c>
      <c r="V18" s="5">
        <v>3.3708408724330998</v>
      </c>
      <c r="W18" s="5">
        <v>0.10310064253329999</v>
      </c>
      <c r="X18" s="5">
        <v>0.40811195214309998</v>
      </c>
      <c r="Y18" s="5">
        <v>0.60130810027140003</v>
      </c>
      <c r="Z18" s="7" t="s">
        <v>171</v>
      </c>
      <c r="AA18" s="4">
        <v>0.59677000000000002</v>
      </c>
      <c r="AB18" s="4">
        <v>1.5820000000000001E-2</v>
      </c>
      <c r="AC18" s="59"/>
      <c r="AD18" s="71"/>
      <c r="AE18" s="60"/>
      <c r="AF18" s="60"/>
      <c r="AG18" s="60"/>
      <c r="AH18" s="60"/>
      <c r="AI18" s="35"/>
      <c r="AJ18"/>
    </row>
    <row r="19" spans="1:36" s="37" customFormat="1" ht="15.75" customHeight="1" x14ac:dyDescent="0.2">
      <c r="A19" s="4" t="s">
        <v>95</v>
      </c>
      <c r="B19" s="3">
        <v>1308</v>
      </c>
      <c r="C19" s="48" t="s">
        <v>366</v>
      </c>
      <c r="D19" s="48"/>
      <c r="E19" s="48"/>
      <c r="F19" s="48"/>
      <c r="G19" s="48"/>
      <c r="H19" s="4" t="s">
        <v>133</v>
      </c>
      <c r="I19" s="4">
        <v>34.799999999999997</v>
      </c>
      <c r="J19" s="4">
        <v>540.59441433930806</v>
      </c>
      <c r="K19" s="5">
        <v>5.9054123919999998E-3</v>
      </c>
      <c r="L19" s="5">
        <v>3.4702632209999999E-3</v>
      </c>
      <c r="M19" s="5">
        <v>49.3497457</v>
      </c>
      <c r="N19" s="5">
        <v>0.2298853065</v>
      </c>
      <c r="O19" s="5">
        <v>18.42135146</v>
      </c>
      <c r="P19" s="5">
        <v>0.1073431718</v>
      </c>
      <c r="Q19" s="5">
        <v>0.63775185349999997</v>
      </c>
      <c r="R19" s="5">
        <v>0.3747872974</v>
      </c>
      <c r="S19" s="14">
        <v>0.9398389345</v>
      </c>
      <c r="T19" s="5">
        <v>6.886478475E-3</v>
      </c>
      <c r="U19" s="5">
        <v>7.7375234580000004E-3</v>
      </c>
      <c r="V19" s="5">
        <v>1123.8802659999999</v>
      </c>
      <c r="W19" s="5">
        <v>7.9867978270000001E-2</v>
      </c>
      <c r="X19" s="5">
        <v>0.41924762529999998</v>
      </c>
      <c r="Y19" s="5">
        <v>0.93983362199999998</v>
      </c>
      <c r="Z19" s="54" t="s">
        <v>130</v>
      </c>
      <c r="AA19" s="4">
        <v>0.57706999999999997</v>
      </c>
      <c r="AB19" s="4">
        <v>1.533E-2</v>
      </c>
      <c r="AC19" s="59"/>
      <c r="AD19" s="73" t="s">
        <v>370</v>
      </c>
      <c r="AE19" s="61"/>
      <c r="AF19" s="61"/>
      <c r="AG19" s="61"/>
      <c r="AH19" s="61"/>
      <c r="AI19" s="35"/>
      <c r="AJ19"/>
    </row>
    <row r="20" spans="1:36" s="37" customFormat="1" ht="15.75" customHeight="1" x14ac:dyDescent="0.2">
      <c r="A20" s="4" t="s">
        <v>95</v>
      </c>
      <c r="B20" s="3">
        <v>1308</v>
      </c>
      <c r="C20" s="48" t="s">
        <v>366</v>
      </c>
      <c r="D20" s="48"/>
      <c r="E20" s="48"/>
      <c r="F20" s="48"/>
      <c r="G20" s="48"/>
      <c r="H20" s="4" t="s">
        <v>138</v>
      </c>
      <c r="I20" s="4">
        <v>34.799999999999997</v>
      </c>
      <c r="J20" s="4">
        <v>540.59441433930806</v>
      </c>
      <c r="K20" s="5">
        <v>0.298396565</v>
      </c>
      <c r="L20" s="5">
        <v>3.479026781E-3</v>
      </c>
      <c r="M20" s="5">
        <v>55.110578230000002</v>
      </c>
      <c r="N20" s="5">
        <v>0.25253310309999999</v>
      </c>
      <c r="O20" s="5">
        <v>20.625710160000001</v>
      </c>
      <c r="P20" s="5">
        <v>0.1148778565</v>
      </c>
      <c r="Q20" s="5">
        <v>28.781133629999999</v>
      </c>
      <c r="R20" s="5">
        <v>0.37134375219999999</v>
      </c>
      <c r="S20" s="14">
        <v>0.9176616997</v>
      </c>
      <c r="T20" s="5">
        <v>6.7302801760000001E-3</v>
      </c>
      <c r="U20" s="5">
        <v>0.32274624730000001</v>
      </c>
      <c r="V20" s="5">
        <v>21.592564970000002</v>
      </c>
      <c r="W20" s="5">
        <v>7.0922473469999997E-2</v>
      </c>
      <c r="X20" s="5">
        <v>0.3635054841</v>
      </c>
      <c r="Y20" s="5">
        <v>0.91742195179999997</v>
      </c>
      <c r="Z20" s="7" t="s">
        <v>130</v>
      </c>
      <c r="AA20" s="4">
        <v>0.58094000000000001</v>
      </c>
      <c r="AB20" s="4">
        <v>1.5890000000000001E-2</v>
      </c>
      <c r="AC20" s="59"/>
      <c r="AD20" s="61" t="s">
        <v>371</v>
      </c>
      <c r="AE20" s="61">
        <v>28.5</v>
      </c>
      <c r="AF20" s="61">
        <v>5.6</v>
      </c>
      <c r="AG20" s="61">
        <v>34.1</v>
      </c>
      <c r="AH20" s="61">
        <v>31.87</v>
      </c>
      <c r="AI20" s="35"/>
      <c r="AJ20"/>
    </row>
    <row r="21" spans="1:36" s="37" customFormat="1" ht="15.75" customHeight="1" x14ac:dyDescent="0.2">
      <c r="A21" s="4" t="s">
        <v>96</v>
      </c>
      <c r="B21" s="3">
        <v>1308</v>
      </c>
      <c r="C21" s="48" t="s">
        <v>366</v>
      </c>
      <c r="D21" s="48"/>
      <c r="E21" s="48"/>
      <c r="F21" s="48"/>
      <c r="G21" s="48"/>
      <c r="H21" s="4" t="s">
        <v>139</v>
      </c>
      <c r="I21" s="4">
        <v>34.9</v>
      </c>
      <c r="J21" s="4">
        <v>542.07002917882448</v>
      </c>
      <c r="K21" s="5">
        <v>0.33870069829999999</v>
      </c>
      <c r="L21" s="5">
        <v>3.5814004009999999E-3</v>
      </c>
      <c r="M21" s="5">
        <v>44.994999280000002</v>
      </c>
      <c r="N21" s="5">
        <v>0.214056844</v>
      </c>
      <c r="O21" s="5">
        <v>16.714406570000001</v>
      </c>
      <c r="P21" s="5">
        <v>0.10036300400000001</v>
      </c>
      <c r="Q21" s="5">
        <v>40.313278320000002</v>
      </c>
      <c r="R21" s="5">
        <v>0.48893207080000001</v>
      </c>
      <c r="S21" s="14">
        <v>0.98113239409999997</v>
      </c>
      <c r="T21" s="5">
        <v>7.2189950960000002E-3</v>
      </c>
      <c r="U21" s="5">
        <v>0.39548813389999998</v>
      </c>
      <c r="V21" s="5">
        <v>19.464865249999999</v>
      </c>
      <c r="W21" s="5">
        <v>8.3757991020000006E-2</v>
      </c>
      <c r="X21" s="5">
        <v>0.45898485430000002</v>
      </c>
      <c r="Y21" s="5">
        <v>0.98079658309999995</v>
      </c>
      <c r="Z21" s="7" t="s">
        <v>130</v>
      </c>
      <c r="AA21" s="4">
        <v>0.58094000000000001</v>
      </c>
      <c r="AB21" s="4">
        <v>1.5789999999999998E-2</v>
      </c>
      <c r="AC21" s="59"/>
      <c r="AD21" s="61" t="s">
        <v>361</v>
      </c>
      <c r="AE21" s="61">
        <v>38</v>
      </c>
      <c r="AF21" s="61">
        <v>6.44</v>
      </c>
      <c r="AG21" s="61">
        <v>44.44</v>
      </c>
      <c r="AH21" s="61">
        <v>41.53</v>
      </c>
      <c r="AI21" s="35"/>
      <c r="AJ21"/>
    </row>
    <row r="22" spans="1:36" s="50" customFormat="1" ht="15.75" customHeight="1" x14ac:dyDescent="0.15">
      <c r="A22" s="4" t="s">
        <v>97</v>
      </c>
      <c r="B22" s="3">
        <v>1308</v>
      </c>
      <c r="C22" s="48" t="s">
        <v>366</v>
      </c>
      <c r="D22" s="48"/>
      <c r="E22" s="48"/>
      <c r="F22" s="48"/>
      <c r="G22" s="48"/>
      <c r="H22" s="4" t="s">
        <v>126</v>
      </c>
      <c r="I22" s="4">
        <v>35</v>
      </c>
      <c r="J22" s="4">
        <v>543.54564401834091</v>
      </c>
      <c r="K22" s="5">
        <v>0.26055708779999998</v>
      </c>
      <c r="L22" s="5">
        <v>3.320702778E-3</v>
      </c>
      <c r="M22" s="5">
        <v>50.100621459999999</v>
      </c>
      <c r="N22" s="5">
        <v>0.23565728550000001</v>
      </c>
      <c r="O22" s="5">
        <v>19.166900699999999</v>
      </c>
      <c r="P22" s="5">
        <v>0.12371439300000001</v>
      </c>
      <c r="Q22" s="5">
        <v>27.044190459999999</v>
      </c>
      <c r="R22" s="5">
        <v>0.38585601450000001</v>
      </c>
      <c r="S22" s="14">
        <v>0.73401202099999996</v>
      </c>
      <c r="T22" s="5">
        <v>6.222356894E-3</v>
      </c>
      <c r="U22" s="5">
        <v>0.34017136599999998</v>
      </c>
      <c r="V22" s="5">
        <v>3.113939571</v>
      </c>
      <c r="W22" s="5">
        <v>9.2037351340000004E-2</v>
      </c>
      <c r="X22" s="5">
        <v>0.37732169110000002</v>
      </c>
      <c r="Y22" s="5">
        <v>0.73378674190000004</v>
      </c>
      <c r="Z22" s="7" t="s">
        <v>123</v>
      </c>
      <c r="AA22" s="4">
        <v>0.61624999999999996</v>
      </c>
      <c r="AB22" s="4">
        <v>9.5700000000000004E-3</v>
      </c>
      <c r="AC22" s="59"/>
      <c r="AD22" s="37"/>
      <c r="AE22"/>
      <c r="AF22"/>
      <c r="AG22"/>
      <c r="AH22"/>
      <c r="AI22" s="35"/>
      <c r="AJ22"/>
    </row>
    <row r="23" spans="1:36" s="37" customFormat="1" ht="15.75" customHeight="1" x14ac:dyDescent="0.15">
      <c r="A23" s="51" t="s">
        <v>98</v>
      </c>
      <c r="B23" s="3">
        <v>1308</v>
      </c>
      <c r="C23" s="48" t="s">
        <v>366</v>
      </c>
      <c r="D23" s="48"/>
      <c r="E23" s="48"/>
      <c r="F23" s="48"/>
      <c r="G23" s="48"/>
      <c r="H23" s="4" t="s">
        <v>125</v>
      </c>
      <c r="I23" s="76">
        <v>35.1</v>
      </c>
      <c r="J23" s="4">
        <v>545.02125885785745</v>
      </c>
      <c r="K23" s="5">
        <v>0.28698029800000002</v>
      </c>
      <c r="L23" s="5">
        <v>3.3576370100000001E-3</v>
      </c>
      <c r="M23" s="5">
        <v>35.994908359999997</v>
      </c>
      <c r="N23" s="5">
        <v>0.2043974835</v>
      </c>
      <c r="O23" s="5">
        <v>13.27382014</v>
      </c>
      <c r="P23" s="5">
        <v>0.10009217500000001</v>
      </c>
      <c r="Q23" s="5">
        <v>43.01096046</v>
      </c>
      <c r="R23" s="5">
        <v>0.59699478569999997</v>
      </c>
      <c r="S23" s="14">
        <v>1.043589702</v>
      </c>
      <c r="T23" s="5">
        <v>1.001359882E-2</v>
      </c>
      <c r="U23" s="5">
        <v>0.41876692869999999</v>
      </c>
      <c r="V23" s="5">
        <v>2.843099628</v>
      </c>
      <c r="W23" s="5">
        <v>9.3999285469999999E-2</v>
      </c>
      <c r="X23" s="5">
        <v>0.54789687720000002</v>
      </c>
      <c r="Y23" s="5">
        <v>1.043231419</v>
      </c>
      <c r="Z23" s="7" t="s">
        <v>123</v>
      </c>
      <c r="AA23" s="4">
        <v>0.61280999999999997</v>
      </c>
      <c r="AB23" s="4">
        <v>1.0070000000000001E-2</v>
      </c>
      <c r="AC23" s="59"/>
      <c r="AE23"/>
      <c r="AF23"/>
      <c r="AG23"/>
      <c r="AH23"/>
      <c r="AI23" s="35"/>
      <c r="AJ23"/>
    </row>
    <row r="24" spans="1:36" s="37" customFormat="1" ht="15.75" customHeight="1" x14ac:dyDescent="0.15">
      <c r="A24" s="4" t="s">
        <v>99</v>
      </c>
      <c r="B24" s="3">
        <v>1308</v>
      </c>
      <c r="C24" s="48" t="s">
        <v>366</v>
      </c>
      <c r="D24" s="48"/>
      <c r="E24" s="48"/>
      <c r="F24" s="48"/>
      <c r="G24" s="48"/>
      <c r="H24" s="4" t="s">
        <v>165</v>
      </c>
      <c r="I24" s="4">
        <v>35.200000000000003</v>
      </c>
      <c r="J24" s="4">
        <v>546.49687369737399</v>
      </c>
      <c r="K24" s="5">
        <v>0.40884301360000003</v>
      </c>
      <c r="L24" s="5">
        <v>3.8032212249999998E-3</v>
      </c>
      <c r="M24" s="5">
        <v>56.752200539999997</v>
      </c>
      <c r="N24" s="5">
        <v>0.28034903109999998</v>
      </c>
      <c r="O24" s="5">
        <v>21.116545349999999</v>
      </c>
      <c r="P24" s="5">
        <v>0.1287202523</v>
      </c>
      <c r="Q24" s="5">
        <v>38.517376480000003</v>
      </c>
      <c r="R24" s="5">
        <v>0.42759557409999999</v>
      </c>
      <c r="S24" s="14">
        <v>0.96714650369999999</v>
      </c>
      <c r="T24" s="5">
        <v>7.8198583399999994E-3</v>
      </c>
      <c r="U24" s="5">
        <v>0.4089807915</v>
      </c>
      <c r="V24" s="5">
        <v>2.030488622</v>
      </c>
      <c r="W24" s="5">
        <v>6.4870629279999995E-2</v>
      </c>
      <c r="X24" s="5">
        <v>0.35041675589999999</v>
      </c>
      <c r="Y24" s="5">
        <v>0.96708233369999996</v>
      </c>
      <c r="Z24" s="7" t="s">
        <v>123</v>
      </c>
      <c r="AA24" s="4">
        <v>0.60229999999999995</v>
      </c>
      <c r="AB24" s="4">
        <v>1.108E-2</v>
      </c>
      <c r="AC24" s="59"/>
      <c r="AE24"/>
      <c r="AF24"/>
      <c r="AG24"/>
      <c r="AH24"/>
      <c r="AI24" s="35"/>
      <c r="AJ24"/>
    </row>
    <row r="25" spans="1:36" s="37" customFormat="1" ht="15.75" customHeight="1" x14ac:dyDescent="0.15">
      <c r="A25" s="4" t="s">
        <v>100</v>
      </c>
      <c r="B25" s="3">
        <v>1308</v>
      </c>
      <c r="C25" s="48" t="s">
        <v>366</v>
      </c>
      <c r="D25" s="48"/>
      <c r="E25" s="48"/>
      <c r="F25" s="48"/>
      <c r="G25" s="48"/>
      <c r="H25" s="4" t="s">
        <v>166</v>
      </c>
      <c r="I25" s="4">
        <v>35.299999999999997</v>
      </c>
      <c r="J25" s="4">
        <v>547.9724885368903</v>
      </c>
      <c r="K25" s="5">
        <v>2.8560141720000001</v>
      </c>
      <c r="L25" s="5">
        <v>5.5654060720000002E-2</v>
      </c>
      <c r="M25" s="5">
        <v>54.998938920000001</v>
      </c>
      <c r="N25" s="5">
        <v>0.2749613098</v>
      </c>
      <c r="O25" s="5">
        <v>20.51971421</v>
      </c>
      <c r="P25" s="5">
        <v>0.1283781974</v>
      </c>
      <c r="Q25" s="5">
        <v>276.89303860000001</v>
      </c>
      <c r="R25" s="5">
        <v>5.6636439159999998</v>
      </c>
      <c r="S25" s="14">
        <v>0.94412699300000003</v>
      </c>
      <c r="T25" s="5">
        <v>7.8936540170000003E-3</v>
      </c>
      <c r="U25" s="5">
        <v>0.2260237869</v>
      </c>
      <c r="V25" s="5">
        <v>0.29517646149999999</v>
      </c>
      <c r="W25" s="5">
        <v>6.9445876419999997E-2</v>
      </c>
      <c r="X25" s="5">
        <v>0.3662025511</v>
      </c>
      <c r="Y25" s="5">
        <v>0.94366568880000001</v>
      </c>
      <c r="Z25" s="7" t="s">
        <v>123</v>
      </c>
      <c r="AA25" s="4">
        <v>0.59309999999999996</v>
      </c>
      <c r="AB25" s="4">
        <v>1.0880000000000001E-2</v>
      </c>
      <c r="AC25" s="59"/>
      <c r="AE25"/>
      <c r="AF25"/>
      <c r="AG25"/>
      <c r="AH25"/>
      <c r="AI25" s="35"/>
      <c r="AJ25"/>
    </row>
    <row r="26" spans="1:36" s="37" customFormat="1" ht="15.75" customHeight="1" x14ac:dyDescent="0.15">
      <c r="A26" s="4" t="s">
        <v>101</v>
      </c>
      <c r="B26" s="3">
        <v>1308</v>
      </c>
      <c r="C26" s="48" t="s">
        <v>366</v>
      </c>
      <c r="D26" s="48"/>
      <c r="E26" s="48"/>
      <c r="F26" s="48"/>
      <c r="G26" s="48"/>
      <c r="H26" s="4" t="s">
        <v>122</v>
      </c>
      <c r="I26" s="4">
        <v>35.4</v>
      </c>
      <c r="J26" s="4">
        <v>549.44810337640683</v>
      </c>
      <c r="K26" s="5">
        <v>0.51578041699999999</v>
      </c>
      <c r="L26" s="5">
        <v>4.825421832E-3</v>
      </c>
      <c r="M26" s="5">
        <v>63.648290799999998</v>
      </c>
      <c r="N26" s="5">
        <v>0.30292180299999999</v>
      </c>
      <c r="O26" s="5">
        <v>23.903622439999999</v>
      </c>
      <c r="P26" s="5">
        <v>0.14192090600000001</v>
      </c>
      <c r="Q26" s="5">
        <v>42.926365150000002</v>
      </c>
      <c r="R26" s="5">
        <v>0.47493458440000003</v>
      </c>
      <c r="S26" s="14">
        <v>0.88844356280000003</v>
      </c>
      <c r="T26" s="5">
        <v>7.0847406950000002E-3</v>
      </c>
      <c r="U26" s="5">
        <v>0.39543793960000001</v>
      </c>
      <c r="V26" s="5">
        <v>1.6358777179999999</v>
      </c>
      <c r="W26" s="5">
        <v>6.3405688909999994E-2</v>
      </c>
      <c r="X26" s="5">
        <v>0.31463175910000002</v>
      </c>
      <c r="Y26" s="5">
        <v>0.8880859847</v>
      </c>
      <c r="Z26" s="7" t="s">
        <v>123</v>
      </c>
      <c r="AA26" s="4">
        <v>0.59528999999999999</v>
      </c>
      <c r="AB26" s="4">
        <v>1.0529999999999999E-2</v>
      </c>
      <c r="AC26" s="59"/>
      <c r="AE26"/>
      <c r="AF26"/>
      <c r="AG26"/>
      <c r="AH26"/>
      <c r="AI26" s="35"/>
      <c r="AJ26"/>
    </row>
    <row r="27" spans="1:36" s="37" customFormat="1" ht="15.75" customHeight="1" x14ac:dyDescent="0.15">
      <c r="A27" s="48" t="s">
        <v>102</v>
      </c>
      <c r="B27" s="3">
        <v>1308</v>
      </c>
      <c r="C27" s="48" t="s">
        <v>366</v>
      </c>
      <c r="D27" s="48"/>
      <c r="E27" s="48"/>
      <c r="F27" s="48"/>
      <c r="G27" s="48"/>
      <c r="H27" s="48" t="s">
        <v>124</v>
      </c>
      <c r="I27" s="48">
        <v>35.5</v>
      </c>
      <c r="J27" s="48">
        <v>550.92371821592337</v>
      </c>
      <c r="K27" s="49">
        <v>1.290021316</v>
      </c>
      <c r="L27" s="49">
        <v>4.6613920769999996E-3</v>
      </c>
      <c r="M27" s="49">
        <v>66.703254900000005</v>
      </c>
      <c r="N27" s="49">
        <v>0.32310430919999999</v>
      </c>
      <c r="O27" s="49">
        <v>24.887382980000002</v>
      </c>
      <c r="P27" s="49">
        <v>0.14734005480000001</v>
      </c>
      <c r="Q27" s="49">
        <v>103.1194629</v>
      </c>
      <c r="R27" s="49">
        <v>0.71273370079999998</v>
      </c>
      <c r="S27" s="16">
        <v>0.94382993770000001</v>
      </c>
      <c r="T27" s="49">
        <v>7.5198842979999998E-3</v>
      </c>
      <c r="U27" s="49">
        <v>0.63048010570000002</v>
      </c>
      <c r="V27" s="49">
        <v>0.64960026609999999</v>
      </c>
      <c r="W27" s="49">
        <v>5.6934591110000002E-2</v>
      </c>
      <c r="X27" s="49">
        <v>0.30013347909999999</v>
      </c>
      <c r="Y27" s="49">
        <v>0.942970949</v>
      </c>
      <c r="Z27" s="53" t="s">
        <v>123</v>
      </c>
      <c r="AA27" s="48">
        <v>0.59665999999999997</v>
      </c>
      <c r="AB27" s="48">
        <v>1.0319999999999999E-2</v>
      </c>
      <c r="AC27" s="59"/>
      <c r="AE27"/>
      <c r="AF27"/>
      <c r="AG27"/>
      <c r="AH27"/>
      <c r="AI27" s="35"/>
      <c r="AJ27"/>
    </row>
    <row r="28" spans="1:36" s="37" customFormat="1" ht="15.75" customHeight="1" x14ac:dyDescent="0.15">
      <c r="A28" s="4" t="s">
        <v>103</v>
      </c>
      <c r="B28" s="3">
        <v>1308</v>
      </c>
      <c r="C28" s="48" t="s">
        <v>366</v>
      </c>
      <c r="D28" s="48"/>
      <c r="E28" s="48"/>
      <c r="F28" s="48"/>
      <c r="G28" s="48"/>
      <c r="H28" s="4" t="s">
        <v>167</v>
      </c>
      <c r="I28" s="4">
        <v>35.6</v>
      </c>
      <c r="J28" s="4">
        <v>552.3993330554398</v>
      </c>
      <c r="K28" s="5">
        <v>0.43196679589999998</v>
      </c>
      <c r="L28" s="5">
        <v>3.4732285150000002E-3</v>
      </c>
      <c r="M28" s="5">
        <v>62.8489401</v>
      </c>
      <c r="N28" s="5">
        <v>0.30763937130000002</v>
      </c>
      <c r="O28" s="5">
        <v>23.356582329999998</v>
      </c>
      <c r="P28" s="5">
        <v>0.13830001810000001</v>
      </c>
      <c r="Q28" s="5">
        <v>36.792903170000002</v>
      </c>
      <c r="R28" s="5">
        <v>0.36672689920000001</v>
      </c>
      <c r="S28" s="14">
        <v>0.97751098179999996</v>
      </c>
      <c r="T28" s="5">
        <v>7.780749004E-3</v>
      </c>
      <c r="U28" s="5">
        <v>0.43740103889999998</v>
      </c>
      <c r="V28" s="5">
        <v>1.900713281</v>
      </c>
      <c r="W28" s="5">
        <v>5.7390781660000001E-2</v>
      </c>
      <c r="X28" s="5">
        <v>0.31333454100000002</v>
      </c>
      <c r="Y28" s="5">
        <v>0.97744968480000005</v>
      </c>
      <c r="Z28" s="7" t="s">
        <v>123</v>
      </c>
      <c r="AA28" s="4">
        <v>0.60897999999999997</v>
      </c>
      <c r="AB28" s="4">
        <v>1.057E-2</v>
      </c>
      <c r="AC28" s="59"/>
      <c r="AE28"/>
      <c r="AF28"/>
      <c r="AG28"/>
      <c r="AH28"/>
      <c r="AI28" s="35"/>
      <c r="AJ28"/>
    </row>
    <row r="29" spans="1:36" s="37" customFormat="1" ht="15.75" customHeight="1" x14ac:dyDescent="0.15">
      <c r="A29" s="4" t="s">
        <v>104</v>
      </c>
      <c r="B29" s="3">
        <v>1308</v>
      </c>
      <c r="C29" s="48" t="s">
        <v>366</v>
      </c>
      <c r="D29" s="48"/>
      <c r="E29" s="48"/>
      <c r="F29" s="48"/>
      <c r="G29" s="48"/>
      <c r="H29" s="4" t="s">
        <v>168</v>
      </c>
      <c r="I29" s="4">
        <v>35.700000000000003</v>
      </c>
      <c r="J29" s="4">
        <v>553.87494789495622</v>
      </c>
      <c r="K29" s="5">
        <v>0.36222171219999999</v>
      </c>
      <c r="L29" s="5">
        <v>3.29615442E-3</v>
      </c>
      <c r="M29" s="5">
        <v>60.841711689999997</v>
      </c>
      <c r="N29" s="5">
        <v>0.2985354992</v>
      </c>
      <c r="O29" s="5">
        <v>22.536377349999999</v>
      </c>
      <c r="P29" s="5">
        <v>0.1327933691</v>
      </c>
      <c r="Q29" s="5">
        <v>31.975206669999999</v>
      </c>
      <c r="R29" s="5">
        <v>0.34610874660000002</v>
      </c>
      <c r="S29" s="14">
        <v>1.0055743580000001</v>
      </c>
      <c r="T29" s="5">
        <v>7.9020206589999996E-3</v>
      </c>
      <c r="U29" s="5">
        <v>0.40397957270000001</v>
      </c>
      <c r="V29" s="5">
        <v>2.1857899070000002</v>
      </c>
      <c r="W29" s="5">
        <v>5.575588376E-2</v>
      </c>
      <c r="X29" s="5">
        <v>0.31314781250000001</v>
      </c>
      <c r="Y29" s="5">
        <v>1.0055210880000001</v>
      </c>
      <c r="Z29" s="7" t="s">
        <v>123</v>
      </c>
      <c r="AA29" s="4">
        <v>0.63151999999999997</v>
      </c>
      <c r="AB29" s="4">
        <v>1.091E-2</v>
      </c>
      <c r="AC29" s="59"/>
      <c r="AE29"/>
      <c r="AF29"/>
      <c r="AG29"/>
      <c r="AH29"/>
      <c r="AI29" s="35"/>
      <c r="AJ29"/>
    </row>
    <row r="30" spans="1:36" s="37" customFormat="1" ht="15.75" customHeight="1" x14ac:dyDescent="0.15">
      <c r="A30" s="4" t="s">
        <v>105</v>
      </c>
      <c r="B30" s="3">
        <v>1308</v>
      </c>
      <c r="C30" s="48" t="s">
        <v>366</v>
      </c>
      <c r="D30" s="48"/>
      <c r="E30" s="48"/>
      <c r="F30" s="48"/>
      <c r="G30" s="48"/>
      <c r="H30" s="4" t="s">
        <v>169</v>
      </c>
      <c r="I30" s="4">
        <v>35.9</v>
      </c>
      <c r="J30" s="4">
        <v>556.82617757398907</v>
      </c>
      <c r="K30" s="5">
        <v>0.40232047399999998</v>
      </c>
      <c r="L30" s="5">
        <v>3.5217803980000001E-3</v>
      </c>
      <c r="M30" s="5">
        <v>66.258664539999998</v>
      </c>
      <c r="N30" s="5">
        <v>0.32726334350000003</v>
      </c>
      <c r="O30" s="5">
        <v>24.578114299999999</v>
      </c>
      <c r="P30" s="5">
        <v>0.1448173375</v>
      </c>
      <c r="Q30" s="5">
        <v>32.564661010000002</v>
      </c>
      <c r="R30" s="5">
        <v>0.34310145600000003</v>
      </c>
      <c r="S30" s="14">
        <v>0.99332136640000002</v>
      </c>
      <c r="T30" s="5">
        <v>8.0006493190000003E-3</v>
      </c>
      <c r="U30" s="5">
        <v>0.40519015320000001</v>
      </c>
      <c r="V30" s="5">
        <v>2.0640586330000001</v>
      </c>
      <c r="W30" s="5">
        <v>5.4282761409999998E-2</v>
      </c>
      <c r="X30" s="5">
        <v>0.30115924350000001</v>
      </c>
      <c r="Y30" s="5">
        <v>0.99326711359999997</v>
      </c>
      <c r="Z30" s="7" t="s">
        <v>123</v>
      </c>
      <c r="AA30" s="4">
        <v>0.60211000000000003</v>
      </c>
      <c r="AB30" s="4">
        <v>1.1140000000000001E-2</v>
      </c>
      <c r="AC30" s="59"/>
      <c r="AE30"/>
      <c r="AF30"/>
      <c r="AG30"/>
      <c r="AH30"/>
      <c r="AI30" s="35"/>
      <c r="AJ30"/>
    </row>
    <row r="31" spans="1:36" s="50" customFormat="1" ht="15.75" customHeight="1" x14ac:dyDescent="0.15">
      <c r="A31" s="3" t="s">
        <v>387</v>
      </c>
      <c r="B31" s="3">
        <v>1308</v>
      </c>
      <c r="C31" s="7" t="s">
        <v>343</v>
      </c>
      <c r="D31" s="3">
        <v>5</v>
      </c>
      <c r="E31" s="3">
        <v>5</v>
      </c>
      <c r="F31" s="3">
        <v>124</v>
      </c>
      <c r="G31" s="3"/>
      <c r="H31" s="4" t="s">
        <v>395</v>
      </c>
      <c r="I31" s="37">
        <f>AG$13+(E31-1)*AE$10+(F31/100)</f>
        <v>44.330000000000005</v>
      </c>
      <c r="J31" s="37">
        <v>681.22050854522729</v>
      </c>
      <c r="K31" s="37">
        <v>3.55</v>
      </c>
      <c r="L31" s="37">
        <v>0.01</v>
      </c>
      <c r="M31" s="37">
        <v>73.2</v>
      </c>
      <c r="N31" s="37">
        <v>0.3</v>
      </c>
      <c r="O31" s="37">
        <v>27.3</v>
      </c>
      <c r="P31" s="37">
        <v>0.1</v>
      </c>
      <c r="Q31" s="37">
        <v>258.2</v>
      </c>
      <c r="R31" s="37">
        <v>1.3</v>
      </c>
      <c r="S31" s="3">
        <v>0.93300000000000005</v>
      </c>
      <c r="T31" s="37">
        <v>6.0000000000000001E-3</v>
      </c>
      <c r="U31" s="37">
        <v>0.68400000000000005</v>
      </c>
      <c r="V31" s="37">
        <v>2</v>
      </c>
      <c r="W31" s="37">
        <v>0.04</v>
      </c>
      <c r="X31" s="37">
        <v>0.25</v>
      </c>
      <c r="Y31" s="37">
        <v>0.93</v>
      </c>
      <c r="Z31" s="7" t="s">
        <v>393</v>
      </c>
      <c r="AA31" s="117">
        <v>0.89998</v>
      </c>
      <c r="AB31" s="117">
        <v>1.9050000000000001E-2</v>
      </c>
      <c r="AC31" s="59"/>
      <c r="AD31" s="37"/>
      <c r="AE31"/>
      <c r="AF31"/>
      <c r="AG31"/>
      <c r="AH31"/>
      <c r="AI31" s="35"/>
      <c r="AJ31"/>
    </row>
    <row r="32" spans="1:36" s="37" customFormat="1" ht="15.75" customHeight="1" x14ac:dyDescent="0.15">
      <c r="A32" s="3" t="s">
        <v>386</v>
      </c>
      <c r="B32" s="3">
        <v>1308</v>
      </c>
      <c r="C32" s="7" t="s">
        <v>343</v>
      </c>
      <c r="D32" s="3">
        <v>5</v>
      </c>
      <c r="E32" s="3">
        <v>6</v>
      </c>
      <c r="F32" s="3">
        <v>64</v>
      </c>
      <c r="G32" s="3"/>
      <c r="H32" s="4" t="s">
        <v>395</v>
      </c>
      <c r="I32" s="37">
        <f>AG$13+(E32-1)*AE$10+(F32/100)</f>
        <v>45.230000000000004</v>
      </c>
      <c r="J32" s="37">
        <v>694.50104210087545</v>
      </c>
      <c r="K32" s="37">
        <v>3.45</v>
      </c>
      <c r="L32" s="37">
        <v>0.01</v>
      </c>
      <c r="M32" s="37">
        <v>53.4</v>
      </c>
      <c r="N32" s="37">
        <v>0.3</v>
      </c>
      <c r="O32" s="37">
        <v>19.8</v>
      </c>
      <c r="P32" s="37">
        <v>0.1</v>
      </c>
      <c r="Q32" s="37">
        <v>347.3</v>
      </c>
      <c r="R32" s="37">
        <v>2.1</v>
      </c>
      <c r="S32" s="3">
        <v>1.004</v>
      </c>
      <c r="T32" s="37">
        <v>7.0000000000000001E-3</v>
      </c>
      <c r="U32" s="37">
        <v>0.73499999999999999</v>
      </c>
      <c r="V32" s="37">
        <v>2.06</v>
      </c>
      <c r="W32" s="37">
        <v>0.05</v>
      </c>
      <c r="X32" s="37">
        <v>0.34</v>
      </c>
      <c r="Y32" s="37">
        <v>1</v>
      </c>
      <c r="Z32" s="7" t="s">
        <v>392</v>
      </c>
      <c r="AA32" s="117">
        <v>0.90093000000000001</v>
      </c>
      <c r="AB32" s="117">
        <v>1.857E-2</v>
      </c>
      <c r="AC32" s="59"/>
      <c r="AE32"/>
      <c r="AF32"/>
      <c r="AG32"/>
      <c r="AH32"/>
      <c r="AI32" s="35"/>
      <c r="AJ32"/>
    </row>
    <row r="33" spans="1:36" s="37" customFormat="1" ht="15.75" customHeight="1" x14ac:dyDescent="0.15">
      <c r="A33" s="3" t="s">
        <v>330</v>
      </c>
      <c r="B33" s="3">
        <v>1308</v>
      </c>
      <c r="C33" s="7" t="s">
        <v>343</v>
      </c>
      <c r="D33" s="3">
        <v>5</v>
      </c>
      <c r="E33" s="3">
        <v>6</v>
      </c>
      <c r="F33" s="3">
        <v>134</v>
      </c>
      <c r="G33" s="3"/>
      <c r="H33" s="4" t="s">
        <v>395</v>
      </c>
      <c r="I33" s="37">
        <f>AG$13+(E33-1)*AE$10+(F33/100)</f>
        <v>45.930000000000007</v>
      </c>
      <c r="J33" s="37">
        <v>704.83034597749077</v>
      </c>
      <c r="K33" s="37">
        <v>3.5</v>
      </c>
      <c r="L33" s="37">
        <v>0.01</v>
      </c>
      <c r="M33" s="37">
        <v>57.3</v>
      </c>
      <c r="N33" s="37">
        <v>0.2</v>
      </c>
      <c r="O33" s="37">
        <v>21.4</v>
      </c>
      <c r="P33" s="37">
        <v>0.1</v>
      </c>
      <c r="Q33" s="37">
        <v>325.2</v>
      </c>
      <c r="R33" s="37">
        <v>1.7</v>
      </c>
      <c r="S33" s="3">
        <v>0.93500000000000005</v>
      </c>
      <c r="T33" s="37">
        <v>6.0000000000000001E-3</v>
      </c>
      <c r="U33" s="37">
        <v>0.76500000000000001</v>
      </c>
      <c r="V33" s="37">
        <v>2.0299999999999998</v>
      </c>
      <c r="W33" s="37">
        <v>0.05</v>
      </c>
      <c r="X33" s="37">
        <v>0.32</v>
      </c>
      <c r="Y33" s="37">
        <v>0.93</v>
      </c>
      <c r="Z33" s="7" t="s">
        <v>394</v>
      </c>
      <c r="AA33" s="117">
        <v>0.90349999999999997</v>
      </c>
      <c r="AB33" s="117">
        <v>1.8849999999999999E-2</v>
      </c>
      <c r="AC33" s="59"/>
      <c r="AE33"/>
      <c r="AF33"/>
      <c r="AG33"/>
      <c r="AH33"/>
      <c r="AI33" s="35"/>
      <c r="AJ33"/>
    </row>
    <row r="34" spans="1:36" s="37" customFormat="1" ht="15.75" customHeight="1" x14ac:dyDescent="0.15">
      <c r="A34" s="3" t="s">
        <v>327</v>
      </c>
      <c r="B34" s="3">
        <v>1308</v>
      </c>
      <c r="C34" s="7" t="s">
        <v>342</v>
      </c>
      <c r="D34" s="3">
        <v>5</v>
      </c>
      <c r="E34" s="3">
        <v>4</v>
      </c>
      <c r="F34" s="3">
        <v>125.5</v>
      </c>
      <c r="G34" s="3"/>
      <c r="H34" s="4" t="s">
        <v>395</v>
      </c>
      <c r="I34" s="37">
        <f>AG$2+(E34-1)*AE$10+(F34/100)</f>
        <v>47.695</v>
      </c>
      <c r="J34" s="37">
        <v>730.87494789495622</v>
      </c>
      <c r="K34" s="37">
        <v>3.56</v>
      </c>
      <c r="L34" s="37">
        <v>0.01</v>
      </c>
      <c r="M34" s="37">
        <v>84.6</v>
      </c>
      <c r="N34" s="37">
        <v>0.3</v>
      </c>
      <c r="O34" s="37">
        <v>31.6</v>
      </c>
      <c r="P34" s="37">
        <v>0.1</v>
      </c>
      <c r="Q34" s="37">
        <v>223.8</v>
      </c>
      <c r="R34" s="37">
        <v>1</v>
      </c>
      <c r="S34" s="3">
        <v>0.93200000000000005</v>
      </c>
      <c r="T34" s="37">
        <v>5.0000000000000001E-3</v>
      </c>
      <c r="U34" s="37">
        <v>0.65</v>
      </c>
      <c r="V34" s="37">
        <v>2</v>
      </c>
      <c r="W34" s="37">
        <v>0.04</v>
      </c>
      <c r="X34" s="37">
        <v>0.21</v>
      </c>
      <c r="Y34" s="37">
        <v>0.93</v>
      </c>
      <c r="Z34" s="7" t="s">
        <v>388</v>
      </c>
      <c r="AA34" s="117">
        <v>0.89764999999999995</v>
      </c>
      <c r="AB34" s="117">
        <v>1.9050000000000001E-2</v>
      </c>
      <c r="AC34" s="59"/>
      <c r="AE34"/>
      <c r="AF34"/>
      <c r="AG34"/>
      <c r="AH34"/>
      <c r="AI34" s="35"/>
      <c r="AJ34"/>
    </row>
    <row r="35" spans="1:36" s="37" customFormat="1" ht="15.75" customHeight="1" x14ac:dyDescent="0.15">
      <c r="A35" s="3" t="s">
        <v>328</v>
      </c>
      <c r="B35" s="3">
        <v>1308</v>
      </c>
      <c r="C35" s="7" t="s">
        <v>342</v>
      </c>
      <c r="D35" s="3">
        <v>5</v>
      </c>
      <c r="E35" s="3">
        <v>5</v>
      </c>
      <c r="F35" s="3">
        <v>26</v>
      </c>
      <c r="G35" s="3"/>
      <c r="H35" s="4" t="s">
        <v>395</v>
      </c>
      <c r="I35" s="37">
        <f>AG$2+(E35-1)*AE$10+(F35/100)</f>
        <v>48.199999999999996</v>
      </c>
      <c r="J35" s="37">
        <v>738.32680283451441</v>
      </c>
      <c r="K35" s="37">
        <v>3.31</v>
      </c>
      <c r="L35" s="37">
        <v>0.01</v>
      </c>
      <c r="M35" s="37">
        <v>62.2</v>
      </c>
      <c r="N35" s="37">
        <v>0.3</v>
      </c>
      <c r="O35" s="37">
        <v>23.3</v>
      </c>
      <c r="P35" s="37">
        <v>0.1</v>
      </c>
      <c r="Q35" s="37">
        <v>282.7</v>
      </c>
      <c r="R35" s="37">
        <v>1.5</v>
      </c>
      <c r="S35" s="3">
        <v>0.90600000000000003</v>
      </c>
      <c r="T35" s="37">
        <v>6.0000000000000001E-3</v>
      </c>
      <c r="U35" s="37">
        <v>0.70599999999999996</v>
      </c>
      <c r="V35" s="37">
        <v>2.15</v>
      </c>
      <c r="W35" s="37">
        <v>0.05</v>
      </c>
      <c r="X35" s="37">
        <v>0.28999999999999998</v>
      </c>
      <c r="Y35" s="37">
        <v>0.9</v>
      </c>
      <c r="Z35" s="7" t="s">
        <v>389</v>
      </c>
      <c r="AA35" s="117">
        <v>0.89890000000000003</v>
      </c>
      <c r="AB35" s="117">
        <v>1.7780000000000001E-2</v>
      </c>
      <c r="AC35" s="59"/>
      <c r="AE35"/>
      <c r="AF35"/>
      <c r="AG35"/>
      <c r="AH35"/>
      <c r="AI35" s="35"/>
      <c r="AJ35"/>
    </row>
    <row r="36" spans="1:36" s="50" customFormat="1" ht="15.75" customHeight="1" x14ac:dyDescent="0.15">
      <c r="A36" s="3" t="s">
        <v>385</v>
      </c>
      <c r="B36" s="3">
        <v>1308</v>
      </c>
      <c r="C36" s="7" t="s">
        <v>342</v>
      </c>
      <c r="D36" s="3">
        <v>5</v>
      </c>
      <c r="E36" s="3">
        <v>5</v>
      </c>
      <c r="F36" s="3">
        <v>92.5</v>
      </c>
      <c r="G36" s="3"/>
      <c r="H36" s="4" t="s">
        <v>395</v>
      </c>
      <c r="I36" s="37">
        <f>AG$2+(E36-1)*AE$10+(F36/100)</f>
        <v>48.864999999999995</v>
      </c>
      <c r="J36" s="37">
        <v>747.74742428972831</v>
      </c>
      <c r="K36" s="37">
        <v>3.63</v>
      </c>
      <c r="L36" s="37">
        <v>0.01</v>
      </c>
      <c r="M36" s="37">
        <v>57.3</v>
      </c>
      <c r="N36" s="37">
        <v>0.3</v>
      </c>
      <c r="O36" s="37">
        <v>21.3</v>
      </c>
      <c r="P36" s="37">
        <v>0.1</v>
      </c>
      <c r="Q36" s="37">
        <v>338.4</v>
      </c>
      <c r="R36" s="37">
        <v>1.9</v>
      </c>
      <c r="S36" s="3">
        <v>0.96599999999999997</v>
      </c>
      <c r="T36" s="37">
        <v>6.0000000000000001E-3</v>
      </c>
      <c r="U36" s="37">
        <v>0.75800000000000001</v>
      </c>
      <c r="V36" s="37">
        <v>1.97</v>
      </c>
      <c r="W36" s="37">
        <v>0.05</v>
      </c>
      <c r="X36" s="37">
        <v>0.32</v>
      </c>
      <c r="Y36" s="37">
        <v>0.96</v>
      </c>
      <c r="Z36" s="7" t="s">
        <v>390</v>
      </c>
      <c r="AA36" s="117">
        <v>0.89780000000000004</v>
      </c>
      <c r="AB36" s="117">
        <v>1.941E-2</v>
      </c>
      <c r="AC36" s="59"/>
      <c r="AD36" s="37"/>
      <c r="AE36"/>
      <c r="AF36"/>
      <c r="AG36"/>
      <c r="AH36"/>
      <c r="AI36" s="35"/>
      <c r="AJ36"/>
    </row>
    <row r="37" spans="1:36" s="50" customFormat="1" ht="15.75" customHeight="1" x14ac:dyDescent="0.15">
      <c r="A37" s="3" t="s">
        <v>329</v>
      </c>
      <c r="B37" s="3">
        <v>1308</v>
      </c>
      <c r="C37" s="7" t="s">
        <v>342</v>
      </c>
      <c r="D37" s="3">
        <v>6</v>
      </c>
      <c r="E37" s="3">
        <v>1</v>
      </c>
      <c r="F37" s="3">
        <v>66</v>
      </c>
      <c r="G37" s="3"/>
      <c r="H37" s="4" t="s">
        <v>395</v>
      </c>
      <c r="I37" s="37">
        <f>AG$3+(E37-1)*AE$10+(F37/100)</f>
        <v>53.349999999999994</v>
      </c>
      <c r="J37" s="37">
        <v>801.79706525132679</v>
      </c>
      <c r="K37" s="37">
        <v>3.48</v>
      </c>
      <c r="L37" s="37">
        <v>0.01</v>
      </c>
      <c r="M37" s="37">
        <v>55.7</v>
      </c>
      <c r="N37" s="37">
        <v>0.2</v>
      </c>
      <c r="O37" s="37">
        <v>20.7</v>
      </c>
      <c r="P37" s="37">
        <v>0.1</v>
      </c>
      <c r="Q37" s="37">
        <v>334.7</v>
      </c>
      <c r="R37" s="37">
        <v>1.9</v>
      </c>
      <c r="S37" s="3">
        <v>0.97199999999999998</v>
      </c>
      <c r="T37" s="37">
        <v>6.0000000000000001E-3</v>
      </c>
      <c r="U37" s="37">
        <v>0.748</v>
      </c>
      <c r="V37" s="37">
        <v>2.04</v>
      </c>
      <c r="W37" s="37">
        <v>0.05</v>
      </c>
      <c r="X37" s="37">
        <v>0.33</v>
      </c>
      <c r="Y37" s="37">
        <v>0.97</v>
      </c>
      <c r="Z37" s="7" t="s">
        <v>391</v>
      </c>
      <c r="AA37" s="117">
        <v>0.89917999999999998</v>
      </c>
      <c r="AB37" s="117">
        <v>1.8689999999999998E-2</v>
      </c>
      <c r="AC37" s="59"/>
      <c r="AD37" s="37"/>
      <c r="AE37"/>
      <c r="AF37"/>
      <c r="AG37"/>
      <c r="AH37"/>
      <c r="AI37" s="35"/>
      <c r="AJ37"/>
    </row>
    <row r="38" spans="1:36" s="37" customFormat="1" ht="15.75" customHeight="1" x14ac:dyDescent="0.15">
      <c r="A38" s="4" t="s">
        <v>605</v>
      </c>
      <c r="B38" s="3">
        <v>1308</v>
      </c>
      <c r="C38" s="48" t="s">
        <v>365</v>
      </c>
      <c r="D38" s="4"/>
      <c r="E38" s="4"/>
      <c r="F38" s="4"/>
      <c r="G38" s="4"/>
      <c r="H38" s="4" t="s">
        <v>613</v>
      </c>
      <c r="I38" s="4">
        <v>80.5</v>
      </c>
      <c r="J38" s="4">
        <v>1128.9871995004683</v>
      </c>
      <c r="K38" s="4">
        <v>3.53</v>
      </c>
      <c r="L38" s="4">
        <v>0.01</v>
      </c>
      <c r="M38" s="4">
        <v>73.3</v>
      </c>
      <c r="N38" s="4">
        <v>0.55300000000000005</v>
      </c>
      <c r="O38" s="4">
        <v>27.4</v>
      </c>
      <c r="P38" s="4">
        <v>0.2</v>
      </c>
      <c r="Q38" s="4">
        <v>256.60000000000002</v>
      </c>
      <c r="R38" s="4">
        <v>2</v>
      </c>
      <c r="S38" s="4">
        <v>0.92800000000000005</v>
      </c>
      <c r="T38" s="4">
        <v>1.9E-2</v>
      </c>
      <c r="U38" s="4">
        <v>0.36399999999999999</v>
      </c>
      <c r="V38" s="4">
        <v>2</v>
      </c>
      <c r="W38" s="4">
        <v>0.04</v>
      </c>
      <c r="X38" s="4">
        <v>0.25</v>
      </c>
      <c r="Y38" s="4">
        <v>0.92</v>
      </c>
      <c r="Z38" s="4" t="s">
        <v>391</v>
      </c>
      <c r="AA38" s="4"/>
      <c r="AB38" s="4"/>
      <c r="AC38" s="59"/>
      <c r="AE38"/>
      <c r="AF38"/>
      <c r="AG38"/>
      <c r="AH38"/>
      <c r="AI38" s="35"/>
      <c r="AJ38"/>
    </row>
    <row r="39" spans="1:36" s="37" customFormat="1" ht="15.75" customHeight="1" x14ac:dyDescent="0.15">
      <c r="A39" s="4" t="s">
        <v>70</v>
      </c>
      <c r="B39" s="3">
        <v>1308</v>
      </c>
      <c r="C39" s="48" t="s">
        <v>365</v>
      </c>
      <c r="D39" s="48"/>
      <c r="E39" s="48"/>
      <c r="F39" s="48"/>
      <c r="G39" s="48"/>
      <c r="H39" s="4" t="s">
        <v>144</v>
      </c>
      <c r="I39" s="4">
        <v>80.7</v>
      </c>
      <c r="J39" s="4">
        <v>1131.3974399000936</v>
      </c>
      <c r="K39" s="5">
        <v>0.87399938710000002</v>
      </c>
      <c r="L39" s="5">
        <v>3.020399107E-3</v>
      </c>
      <c r="M39" s="5">
        <v>55.919463299999997</v>
      </c>
      <c r="N39" s="5">
        <v>0.3596831399</v>
      </c>
      <c r="O39" s="5">
        <v>20.707044939999999</v>
      </c>
      <c r="P39" s="5">
        <v>0.17999313619999999</v>
      </c>
      <c r="Q39" s="5">
        <v>83.968421500000005</v>
      </c>
      <c r="R39" s="5">
        <v>0.7846338652</v>
      </c>
      <c r="S39" s="14">
        <v>1.0080843559999999</v>
      </c>
      <c r="T39" s="5">
        <v>1.2400990230000001E-2</v>
      </c>
      <c r="U39" s="5">
        <v>0.65573077239999999</v>
      </c>
      <c r="V39" s="5">
        <v>4.4719691309999998</v>
      </c>
      <c r="W39" s="5">
        <v>3.9009668470000002E-2</v>
      </c>
      <c r="X39" s="5">
        <v>0.21964110619999999</v>
      </c>
      <c r="Y39" s="5">
        <v>1.007384896</v>
      </c>
      <c r="Z39" s="7" t="s">
        <v>145</v>
      </c>
      <c r="AA39" s="4">
        <v>0.97991600000000001</v>
      </c>
      <c r="AB39" s="4">
        <v>5.2599999999999999E-3</v>
      </c>
      <c r="AC39" s="59"/>
      <c r="AE39"/>
      <c r="AF39"/>
      <c r="AG39"/>
      <c r="AH39"/>
      <c r="AI39" s="35"/>
      <c r="AJ39"/>
    </row>
    <row r="40" spans="1:36" s="37" customFormat="1" ht="15.75" customHeight="1" x14ac:dyDescent="0.15">
      <c r="A40" s="4" t="s">
        <v>71</v>
      </c>
      <c r="B40" s="3">
        <v>1308</v>
      </c>
      <c r="C40" s="48" t="s">
        <v>365</v>
      </c>
      <c r="D40" s="48"/>
      <c r="E40" s="48"/>
      <c r="F40" s="48"/>
      <c r="G40" s="48"/>
      <c r="H40" s="4" t="s">
        <v>146</v>
      </c>
      <c r="I40" s="4">
        <v>81.2</v>
      </c>
      <c r="J40" s="4">
        <v>1137.4189663823381</v>
      </c>
      <c r="K40" s="5">
        <v>2.9443179160000001</v>
      </c>
      <c r="L40" s="5">
        <v>8.0735529550000004E-3</v>
      </c>
      <c r="M40" s="5">
        <v>140.35460710000001</v>
      </c>
      <c r="N40" s="5">
        <v>0.66730127930000005</v>
      </c>
      <c r="O40" s="5">
        <v>51.90662657</v>
      </c>
      <c r="P40" s="5">
        <v>0.27687158989999999</v>
      </c>
      <c r="Q40" s="5">
        <v>112.8456659</v>
      </c>
      <c r="R40" s="5">
        <v>0.67599959350000005</v>
      </c>
      <c r="S40" s="14">
        <v>1.0190932909999999</v>
      </c>
      <c r="T40" s="5">
        <v>7.6816601069999999E-3</v>
      </c>
      <c r="U40" s="5">
        <v>0.62831511949999996</v>
      </c>
      <c r="V40" s="5">
        <v>2.1870817549999999</v>
      </c>
      <c r="W40" s="5">
        <v>2.5362397639999999E-2</v>
      </c>
      <c r="X40" s="5">
        <v>0.1443606197</v>
      </c>
      <c r="Y40" s="5">
        <v>1.018153283</v>
      </c>
      <c r="Z40" s="7" t="s">
        <v>145</v>
      </c>
      <c r="AA40" s="4">
        <v>0.78359999999999996</v>
      </c>
      <c r="AB40" s="4">
        <v>1.052E-2</v>
      </c>
      <c r="AC40" s="59"/>
      <c r="AD40" s="3"/>
      <c r="AE40" s="9"/>
      <c r="AF40" s="9"/>
      <c r="AG40" s="9"/>
      <c r="AH40" s="9"/>
      <c r="AI40" s="35"/>
      <c r="AJ40" s="9"/>
    </row>
    <row r="41" spans="1:36" ht="15.75" customHeight="1" x14ac:dyDescent="0.15">
      <c r="A41" s="4" t="s">
        <v>561</v>
      </c>
      <c r="B41" s="3">
        <v>1308</v>
      </c>
      <c r="C41" s="48" t="s">
        <v>365</v>
      </c>
      <c r="H41" s="4" t="s">
        <v>614</v>
      </c>
      <c r="I41" s="4">
        <v>81.7</v>
      </c>
      <c r="J41" s="4">
        <v>1143.4400401404916</v>
      </c>
      <c r="K41" s="4">
        <v>3.55</v>
      </c>
      <c r="L41" s="4">
        <v>0.01</v>
      </c>
      <c r="M41" s="4">
        <v>70.5</v>
      </c>
      <c r="N41" s="4">
        <v>0.32200000000000001</v>
      </c>
      <c r="O41" s="4">
        <v>26.1</v>
      </c>
      <c r="P41" s="4">
        <v>0.1</v>
      </c>
      <c r="Q41" s="4">
        <v>270.39999999999998</v>
      </c>
      <c r="R41" s="4">
        <v>1.3</v>
      </c>
      <c r="S41" s="4">
        <v>1.016</v>
      </c>
      <c r="T41" s="4">
        <v>7.0000000000000001E-3</v>
      </c>
      <c r="U41" s="4">
        <v>0.56299999999999994</v>
      </c>
      <c r="V41" s="4">
        <v>2</v>
      </c>
      <c r="W41" s="4">
        <v>0.04</v>
      </c>
      <c r="X41" s="4">
        <v>0.26</v>
      </c>
      <c r="Y41" s="4">
        <v>1.01</v>
      </c>
      <c r="Z41" s="4" t="s">
        <v>392</v>
      </c>
      <c r="AC41" s="59"/>
      <c r="AD41" s="3"/>
      <c r="AE41" s="9"/>
      <c r="AF41" s="9"/>
      <c r="AG41" s="9"/>
      <c r="AH41" s="9"/>
      <c r="AI41" s="35"/>
      <c r="AJ41" s="9"/>
    </row>
    <row r="42" spans="1:36" ht="15.75" customHeight="1" x14ac:dyDescent="0.15">
      <c r="A42" s="4" t="s">
        <v>147</v>
      </c>
      <c r="B42" s="3">
        <v>1308</v>
      </c>
      <c r="C42" s="48" t="s">
        <v>365</v>
      </c>
      <c r="D42" s="48"/>
      <c r="E42" s="48"/>
      <c r="F42" s="48"/>
      <c r="G42" s="48"/>
      <c r="H42" s="4" t="s">
        <v>148</v>
      </c>
      <c r="I42" s="4">
        <v>82.9</v>
      </c>
      <c r="J42" s="4">
        <v>1157.8906171600602</v>
      </c>
      <c r="K42" s="5">
        <v>3.3383475790000001</v>
      </c>
      <c r="L42" s="5">
        <v>8.6139197389999995E-3</v>
      </c>
      <c r="M42" s="5">
        <v>148.32303239999999</v>
      </c>
      <c r="N42" s="5">
        <v>0.61303069389999998</v>
      </c>
      <c r="O42" s="5">
        <v>55.030441019999998</v>
      </c>
      <c r="P42" s="5">
        <v>0.23683482189999999</v>
      </c>
      <c r="Q42" s="5">
        <v>120.68451399999999</v>
      </c>
      <c r="R42" s="5">
        <v>0.6050967303</v>
      </c>
      <c r="S42" s="14">
        <v>0.99158243710000005</v>
      </c>
      <c r="T42" s="5">
        <v>5.985834584E-3</v>
      </c>
      <c r="U42" s="5">
        <v>0.61067894629999997</v>
      </c>
      <c r="V42" s="5">
        <v>1.409445061</v>
      </c>
      <c r="W42" s="5">
        <v>1.7964917229999999E-2</v>
      </c>
      <c r="X42" s="5">
        <v>9.9494376410000002E-2</v>
      </c>
      <c r="Y42" s="5">
        <v>0.99057713089999999</v>
      </c>
      <c r="Z42" s="7" t="s">
        <v>149</v>
      </c>
      <c r="AA42" s="4">
        <v>0.81398999999999999</v>
      </c>
      <c r="AB42" s="4">
        <v>1.6199999999999999E-2</v>
      </c>
      <c r="AC42" s="59"/>
      <c r="AD42" s="3"/>
      <c r="AE42" s="9"/>
      <c r="AF42" s="9"/>
      <c r="AG42" s="9"/>
      <c r="AH42" s="9"/>
      <c r="AI42" s="35"/>
      <c r="AJ42" s="9"/>
    </row>
    <row r="43" spans="1:36" ht="15.75" customHeight="1" x14ac:dyDescent="0.15">
      <c r="A43" s="4" t="s">
        <v>73</v>
      </c>
      <c r="B43" s="3">
        <v>1308</v>
      </c>
      <c r="C43" s="48" t="s">
        <v>365</v>
      </c>
      <c r="D43" s="48"/>
      <c r="E43" s="48"/>
      <c r="F43" s="48"/>
      <c r="G43" s="48"/>
      <c r="H43" s="4" t="s">
        <v>150</v>
      </c>
      <c r="I43" s="4">
        <v>83.9</v>
      </c>
      <c r="J43" s="4">
        <v>1169.9327646763672</v>
      </c>
      <c r="K43" s="5">
        <v>0.75074770729999996</v>
      </c>
      <c r="L43" s="5">
        <v>2.7815944779999999E-3</v>
      </c>
      <c r="M43" s="5">
        <v>92.035170480000005</v>
      </c>
      <c r="N43" s="5">
        <v>0.62153201280000003</v>
      </c>
      <c r="O43" s="5">
        <v>34.14091853</v>
      </c>
      <c r="P43" s="5">
        <v>0.3221433065</v>
      </c>
      <c r="Q43" s="5">
        <v>43.74634769</v>
      </c>
      <c r="R43" s="5">
        <v>0.44330975449999999</v>
      </c>
      <c r="S43" s="14">
        <v>0.99301686099999997</v>
      </c>
      <c r="T43" s="5">
        <v>1.323627676E-2</v>
      </c>
      <c r="U43" s="5">
        <v>0.65863097309999996</v>
      </c>
      <c r="V43" s="5">
        <v>5.1232005879999996</v>
      </c>
      <c r="W43" s="5">
        <v>2.3636375800000001E-2</v>
      </c>
      <c r="X43" s="5">
        <v>0.13109375300000001</v>
      </c>
      <c r="Y43" s="5">
        <v>0.9926524524</v>
      </c>
      <c r="Z43" s="7" t="s">
        <v>151</v>
      </c>
      <c r="AA43" s="4">
        <v>0.99578</v>
      </c>
      <c r="AB43" s="4">
        <v>4.62E-3</v>
      </c>
      <c r="AC43" s="1"/>
    </row>
    <row r="44" spans="1:36" ht="15.75" customHeight="1" x14ac:dyDescent="0.15">
      <c r="A44" s="4" t="s">
        <v>74</v>
      </c>
      <c r="B44" s="3">
        <v>1308</v>
      </c>
      <c r="C44" s="48" t="s">
        <v>365</v>
      </c>
      <c r="D44" s="48"/>
      <c r="E44" s="48"/>
      <c r="F44" s="48"/>
      <c r="G44" s="48"/>
      <c r="H44" s="4" t="s">
        <v>152</v>
      </c>
      <c r="I44" s="4">
        <v>84.3</v>
      </c>
      <c r="J44" s="4">
        <v>1174.7496236828902</v>
      </c>
      <c r="K44" s="5">
        <v>0.8354511872</v>
      </c>
      <c r="L44" s="5">
        <v>4.6188041999999999E-3</v>
      </c>
      <c r="M44" s="5">
        <v>98.529026971099995</v>
      </c>
      <c r="N44" s="5">
        <v>0.61748944559999996</v>
      </c>
      <c r="O44" s="5">
        <v>36.584826846200002</v>
      </c>
      <c r="P44" s="5">
        <v>0.311609097</v>
      </c>
      <c r="Q44" s="5">
        <v>45.430034185300002</v>
      </c>
      <c r="R44" s="5">
        <v>0.46082004529999998</v>
      </c>
      <c r="S44" s="14">
        <v>0.98485896539999995</v>
      </c>
      <c r="T44" s="5">
        <v>1.1689502900000001E-2</v>
      </c>
      <c r="U44" s="5">
        <v>0.60075298470000005</v>
      </c>
      <c r="V44" s="5">
        <v>10.616998708200001</v>
      </c>
      <c r="W44" s="5">
        <v>5.0284724199999999E-2</v>
      </c>
      <c r="X44" s="5">
        <v>0.19915311290000001</v>
      </c>
      <c r="Y44" s="5">
        <v>0.98395071909999998</v>
      </c>
      <c r="Z44" s="7" t="s">
        <v>153</v>
      </c>
      <c r="AA44" s="4">
        <v>0.99211000000000005</v>
      </c>
      <c r="AB44" s="4">
        <v>5.3899999999999998E-3</v>
      </c>
      <c r="AC44" s="1"/>
    </row>
    <row r="45" spans="1:36" ht="15.75" customHeight="1" x14ac:dyDescent="0.15">
      <c r="A45" s="4" t="s">
        <v>75</v>
      </c>
      <c r="B45" s="3">
        <v>1308</v>
      </c>
      <c r="C45" s="48" t="s">
        <v>365</v>
      </c>
      <c r="D45" s="48"/>
      <c r="E45" s="48"/>
      <c r="F45" s="48"/>
      <c r="G45" s="48"/>
      <c r="H45" s="4" t="s">
        <v>154</v>
      </c>
      <c r="I45" s="4">
        <v>84.6</v>
      </c>
      <c r="J45" s="4">
        <v>1178.3622679377822</v>
      </c>
      <c r="K45" s="5">
        <v>0.78011289269999995</v>
      </c>
      <c r="L45" s="5">
        <v>4.5603496999999998E-3</v>
      </c>
      <c r="M45" s="5">
        <v>95.848631685399994</v>
      </c>
      <c r="N45" s="5">
        <v>0.62274556309999995</v>
      </c>
      <c r="O45" s="5">
        <v>35.507987057599998</v>
      </c>
      <c r="P45" s="5">
        <v>0.3173073756</v>
      </c>
      <c r="Q45" s="5">
        <v>43.707341317800001</v>
      </c>
      <c r="R45" s="5">
        <v>0.4662448146</v>
      </c>
      <c r="S45" s="14">
        <v>1.0044440058999999</v>
      </c>
      <c r="T45" s="5">
        <v>1.24854574E-2</v>
      </c>
      <c r="U45" s="5">
        <v>0.60048028320000002</v>
      </c>
      <c r="V45" s="5">
        <v>11.388265493600001</v>
      </c>
      <c r="W45" s="5">
        <v>5.0880518499999999E-2</v>
      </c>
      <c r="X45" s="5">
        <v>0.20552007210000001</v>
      </c>
      <c r="Y45" s="5">
        <v>1.0035702</v>
      </c>
      <c r="Z45" s="7" t="s">
        <v>155</v>
      </c>
      <c r="AA45" s="4">
        <v>0.99053000000000002</v>
      </c>
      <c r="AB45" s="4">
        <v>5.0600000000000003E-3</v>
      </c>
      <c r="AC45" s="1"/>
    </row>
    <row r="46" spans="1:36" ht="15.75" customHeight="1" x14ac:dyDescent="0.15">
      <c r="A46" s="4" t="s">
        <v>76</v>
      </c>
      <c r="B46" s="3">
        <v>1308</v>
      </c>
      <c r="C46" s="48" t="s">
        <v>365</v>
      </c>
      <c r="D46" s="48"/>
      <c r="E46" s="48"/>
      <c r="F46" s="48"/>
      <c r="G46" s="48"/>
      <c r="H46" s="4" t="s">
        <v>141</v>
      </c>
      <c r="I46" s="4">
        <v>85.3</v>
      </c>
      <c r="J46" s="4">
        <v>1186.7917711991972</v>
      </c>
      <c r="K46" s="5">
        <v>0.62126606120000005</v>
      </c>
      <c r="L46" s="5">
        <v>3.7453965429999998E-3</v>
      </c>
      <c r="M46" s="5">
        <v>93.056358450000005</v>
      </c>
      <c r="N46" s="5">
        <v>0.39820533829999999</v>
      </c>
      <c r="O46" s="5">
        <v>34.650376649999998</v>
      </c>
      <c r="P46" s="5">
        <v>0.16450078500000001</v>
      </c>
      <c r="Q46" s="5">
        <v>35.669141500000002</v>
      </c>
      <c r="R46" s="5">
        <v>0.27329708790000001</v>
      </c>
      <c r="S46" s="14">
        <v>0.96084684170000001</v>
      </c>
      <c r="T46" s="5">
        <v>6.2104693429999996E-3</v>
      </c>
      <c r="U46" s="5">
        <v>0.4516257326</v>
      </c>
      <c r="V46" s="5">
        <v>10.33050231</v>
      </c>
      <c r="W46" s="5">
        <v>4.016190251E-2</v>
      </c>
      <c r="X46" s="5">
        <v>0.2155325823</v>
      </c>
      <c r="Y46" s="5">
        <v>0.96054971649999998</v>
      </c>
      <c r="Z46" s="7" t="s">
        <v>142</v>
      </c>
      <c r="AA46" s="4">
        <v>0.59675999999999996</v>
      </c>
      <c r="AB46" s="4">
        <v>1.566E-2</v>
      </c>
      <c r="AC46" s="1"/>
    </row>
    <row r="47" spans="1:36" ht="15.75" customHeight="1" x14ac:dyDescent="0.15">
      <c r="A47" s="4" t="s">
        <v>77</v>
      </c>
      <c r="B47" s="3">
        <v>1308</v>
      </c>
      <c r="C47" s="48" t="s">
        <v>365</v>
      </c>
      <c r="D47" s="48"/>
      <c r="E47" s="48"/>
      <c r="F47" s="48"/>
      <c r="G47" s="48"/>
      <c r="H47" s="4" t="s">
        <v>156</v>
      </c>
      <c r="I47" s="4">
        <v>86.5</v>
      </c>
      <c r="J47" s="4">
        <v>1201.2423482187658</v>
      </c>
      <c r="K47" s="5">
        <v>0.26859964060000002</v>
      </c>
      <c r="L47" s="5">
        <v>3.9402999999999999E-3</v>
      </c>
      <c r="M47" s="5">
        <v>113.77646204920001</v>
      </c>
      <c r="N47" s="5">
        <v>1.2237146365</v>
      </c>
      <c r="O47" s="5">
        <v>42.729496534799999</v>
      </c>
      <c r="P47" s="5">
        <v>0.80963971639999999</v>
      </c>
      <c r="Q47" s="5">
        <v>12.5054878475</v>
      </c>
      <c r="R47" s="5">
        <v>0.29962635679999999</v>
      </c>
      <c r="S47" s="14">
        <v>0.88847507780000001</v>
      </c>
      <c r="T47" s="5">
        <v>2.3749564599999998E-2</v>
      </c>
      <c r="U47" s="5">
        <v>0.56032000790000003</v>
      </c>
      <c r="V47" s="5">
        <v>31.4933345327</v>
      </c>
      <c r="W47" s="5">
        <v>4.5513404399999999E-2</v>
      </c>
      <c r="X47" s="5">
        <v>0.16261535660000001</v>
      </c>
      <c r="Y47" s="5">
        <v>0.88822506550000002</v>
      </c>
      <c r="Z47" s="7" t="s">
        <v>157</v>
      </c>
      <c r="AA47" s="4">
        <v>1.0403</v>
      </c>
      <c r="AB47" s="4">
        <v>2.16E-3</v>
      </c>
      <c r="AC47" s="1"/>
    </row>
    <row r="48" spans="1:36" ht="15.75" customHeight="1" x14ac:dyDescent="0.15">
      <c r="A48" s="4" t="s">
        <v>530</v>
      </c>
      <c r="B48" s="3">
        <v>1308</v>
      </c>
      <c r="C48" s="48" t="s">
        <v>365</v>
      </c>
      <c r="H48" s="4" t="s">
        <v>615</v>
      </c>
      <c r="I48" s="4">
        <v>87.2</v>
      </c>
      <c r="J48" s="4">
        <v>1209.6718514801805</v>
      </c>
      <c r="K48" s="4">
        <v>3.57</v>
      </c>
      <c r="L48" s="4">
        <v>0.01</v>
      </c>
      <c r="M48" s="4">
        <v>64</v>
      </c>
      <c r="N48" s="4">
        <v>0.3</v>
      </c>
      <c r="O48" s="4">
        <v>23.7</v>
      </c>
      <c r="P48" s="4">
        <v>0.1</v>
      </c>
      <c r="Q48" s="4">
        <v>299.5</v>
      </c>
      <c r="R48" s="4">
        <v>1.6</v>
      </c>
      <c r="S48" s="4">
        <v>0.99399999999999999</v>
      </c>
      <c r="T48" s="4">
        <v>7.0000000000000001E-3</v>
      </c>
      <c r="U48" s="4">
        <v>0.627</v>
      </c>
      <c r="V48" s="4">
        <v>1.99</v>
      </c>
      <c r="W48" s="4">
        <v>0.05</v>
      </c>
      <c r="X48" s="4">
        <v>0.28000000000000003</v>
      </c>
      <c r="Y48" s="4">
        <v>0.99</v>
      </c>
      <c r="Z48" s="4" t="s">
        <v>393</v>
      </c>
      <c r="AC48" s="1"/>
    </row>
    <row r="49" spans="1:29" ht="15.75" customHeight="1" x14ac:dyDescent="0.15">
      <c r="A49" s="4" t="s">
        <v>531</v>
      </c>
      <c r="B49" s="3">
        <v>1308</v>
      </c>
      <c r="C49" s="48" t="s">
        <v>365</v>
      </c>
      <c r="H49" s="4" t="s">
        <v>616</v>
      </c>
      <c r="I49" s="4">
        <v>87.3</v>
      </c>
      <c r="J49" s="4">
        <v>1210.8760662318114</v>
      </c>
      <c r="K49" s="4">
        <v>8.1</v>
      </c>
      <c r="L49" s="4">
        <v>0.02</v>
      </c>
      <c r="M49" s="4">
        <v>70.8</v>
      </c>
      <c r="N49" s="4">
        <v>0.3</v>
      </c>
      <c r="O49" s="4">
        <v>26.4</v>
      </c>
      <c r="P49" s="4">
        <v>0.1</v>
      </c>
      <c r="Q49" s="4">
        <v>609.1</v>
      </c>
      <c r="R49" s="4">
        <v>2.9</v>
      </c>
      <c r="S49" s="4">
        <v>0.92900000000000005</v>
      </c>
      <c r="T49" s="4">
        <v>5.0000000000000001E-3</v>
      </c>
      <c r="U49" s="4">
        <v>0.67</v>
      </c>
      <c r="V49" s="4">
        <v>0.87</v>
      </c>
      <c r="W49" s="4">
        <v>0.04</v>
      </c>
      <c r="X49" s="4">
        <v>0.25</v>
      </c>
      <c r="Y49" s="4">
        <v>0.92</v>
      </c>
      <c r="Z49" s="4" t="s">
        <v>394</v>
      </c>
      <c r="AC49" s="1"/>
    </row>
    <row r="50" spans="1:29" ht="15.75" customHeight="1" x14ac:dyDescent="0.15">
      <c r="A50" s="4" t="s">
        <v>80</v>
      </c>
      <c r="B50" s="3">
        <v>1308</v>
      </c>
      <c r="C50" s="48" t="s">
        <v>365</v>
      </c>
      <c r="D50" s="48"/>
      <c r="E50" s="48"/>
      <c r="F50" s="48"/>
      <c r="G50" s="48"/>
      <c r="H50" s="4" t="s">
        <v>143</v>
      </c>
      <c r="I50" s="4">
        <v>87.88</v>
      </c>
      <c r="J50" s="4">
        <v>1217.8605117912693</v>
      </c>
      <c r="K50" s="5">
        <v>0.28820623740000001</v>
      </c>
      <c r="L50" s="5">
        <v>3.5013955040000002E-3</v>
      </c>
      <c r="M50" s="5">
        <v>78.482486449999996</v>
      </c>
      <c r="N50" s="5">
        <v>0.37783530160000001</v>
      </c>
      <c r="O50" s="5">
        <v>29.192359589999999</v>
      </c>
      <c r="P50" s="5">
        <v>0.15989058980000001</v>
      </c>
      <c r="Q50" s="5">
        <v>19.64070907</v>
      </c>
      <c r="R50" s="5">
        <v>0.26155623319999999</v>
      </c>
      <c r="S50" s="14">
        <v>0.96996197110000004</v>
      </c>
      <c r="T50" s="5">
        <v>7.7289544439999996E-3</v>
      </c>
      <c r="U50" s="5">
        <v>0.28037680209999999</v>
      </c>
      <c r="V50" s="5">
        <v>22.54987912</v>
      </c>
      <c r="W50" s="5">
        <v>4.7819058589999998E-2</v>
      </c>
      <c r="X50" s="5">
        <v>0.25905991410000001</v>
      </c>
      <c r="Y50" s="5">
        <v>0.96979836330000002</v>
      </c>
      <c r="Z50" s="7" t="s">
        <v>142</v>
      </c>
      <c r="AA50" s="4">
        <v>0.58931999999999995</v>
      </c>
      <c r="AB50" s="4">
        <v>1.5610000000000001E-2</v>
      </c>
      <c r="AC50" s="1"/>
    </row>
    <row r="51" spans="1:29" ht="15.75" customHeight="1" x14ac:dyDescent="0.15">
      <c r="A51" s="4" t="s">
        <v>611</v>
      </c>
      <c r="B51" s="3">
        <v>1308</v>
      </c>
      <c r="C51" s="48" t="s">
        <v>365</v>
      </c>
      <c r="H51" s="4" t="s">
        <v>617</v>
      </c>
      <c r="I51" s="4">
        <v>88.8</v>
      </c>
      <c r="J51" s="4">
        <v>1228.939287506272</v>
      </c>
      <c r="K51" s="4">
        <v>3.47</v>
      </c>
      <c r="L51" s="4">
        <v>0.01</v>
      </c>
      <c r="M51" s="4">
        <v>68.900000000000006</v>
      </c>
      <c r="N51" s="4">
        <v>2.9</v>
      </c>
      <c r="O51" s="4">
        <v>25.6</v>
      </c>
      <c r="P51" s="4">
        <v>2.4</v>
      </c>
      <c r="Q51" s="4">
        <v>269.89999999999998</v>
      </c>
      <c r="R51" s="4">
        <v>25.5</v>
      </c>
      <c r="S51" s="4">
        <v>0.98299999999999998</v>
      </c>
      <c r="T51" s="4">
        <v>0.13200000000000001</v>
      </c>
      <c r="U51" s="4">
        <v>0.70399999999999996</v>
      </c>
      <c r="V51" s="4">
        <v>2.0499999999999998</v>
      </c>
      <c r="W51" s="4">
        <v>0.04</v>
      </c>
      <c r="X51" s="4">
        <v>0.26</v>
      </c>
      <c r="Y51" s="4">
        <v>0.98</v>
      </c>
      <c r="Z51" s="4" t="s">
        <v>612</v>
      </c>
      <c r="AC51" s="1"/>
    </row>
    <row r="52" spans="1:29" ht="15.75" customHeight="1" x14ac:dyDescent="0.15">
      <c r="AC52" s="1"/>
    </row>
    <row r="53" spans="1:29" ht="15.75" customHeight="1" x14ac:dyDescent="0.15">
      <c r="AC53" s="1"/>
    </row>
    <row r="54" spans="1:29" ht="15.75" customHeight="1" x14ac:dyDescent="0.15">
      <c r="AC54" s="1"/>
    </row>
    <row r="55" spans="1:29" ht="15.75" customHeight="1" x14ac:dyDescent="0.15">
      <c r="AC55" s="1"/>
    </row>
    <row r="56" spans="1:29" ht="15.75" customHeight="1" x14ac:dyDescent="0.15">
      <c r="AC56" s="1"/>
    </row>
    <row r="57" spans="1:29" ht="15.75" customHeight="1" x14ac:dyDescent="0.15">
      <c r="AC57" s="1"/>
    </row>
    <row r="58" spans="1:29" ht="15.75" customHeight="1" x14ac:dyDescent="0.15">
      <c r="AC58" s="1"/>
    </row>
    <row r="59" spans="1:29" ht="15.75" customHeight="1" x14ac:dyDescent="0.15">
      <c r="AC59" s="1"/>
    </row>
    <row r="60" spans="1:29" ht="15.75" customHeight="1" x14ac:dyDescent="0.15">
      <c r="AC60" s="1"/>
    </row>
    <row r="61" spans="1:29" ht="15.75" customHeight="1" x14ac:dyDescent="0.15">
      <c r="AC61" s="1"/>
    </row>
    <row r="62" spans="1:29" ht="15.75" customHeight="1" x14ac:dyDescent="0.15">
      <c r="AC62" s="1"/>
    </row>
    <row r="63" spans="1:29" ht="15.75" customHeight="1" x14ac:dyDescent="0.15">
      <c r="AC63" s="1"/>
    </row>
    <row r="64" spans="1:29" ht="15.75" customHeight="1" x14ac:dyDescent="0.15">
      <c r="AC64" s="1"/>
    </row>
    <row r="65" spans="29:29" ht="15.75" customHeight="1" x14ac:dyDescent="0.15">
      <c r="AC65" s="1"/>
    </row>
    <row r="66" spans="29:29" ht="15.75" customHeight="1" x14ac:dyDescent="0.15">
      <c r="AC66" s="1"/>
    </row>
    <row r="67" spans="29:29" ht="15.75" customHeight="1" x14ac:dyDescent="0.15">
      <c r="AC67" s="1"/>
    </row>
    <row r="68" spans="29:29" ht="15.75" customHeight="1" x14ac:dyDescent="0.15">
      <c r="AC68" s="1"/>
    </row>
    <row r="69" spans="29:29" ht="15.75" customHeight="1" x14ac:dyDescent="0.15">
      <c r="AC69" s="1"/>
    </row>
    <row r="70" spans="29:29" ht="15.75" customHeight="1" x14ac:dyDescent="0.15">
      <c r="AC70" s="1"/>
    </row>
    <row r="71" spans="29:29" ht="15.75" customHeight="1" x14ac:dyDescent="0.15">
      <c r="AC71" s="1"/>
    </row>
    <row r="72" spans="29:29" ht="15.75" customHeight="1" x14ac:dyDescent="0.15">
      <c r="AC72" s="1"/>
    </row>
    <row r="73" spans="29:29" ht="15.75" customHeight="1" x14ac:dyDescent="0.15">
      <c r="AC73" s="1"/>
    </row>
    <row r="74" spans="29:29" ht="15.75" customHeight="1" x14ac:dyDescent="0.15">
      <c r="AC74" s="1"/>
    </row>
    <row r="75" spans="29:29" ht="15.75" customHeight="1" x14ac:dyDescent="0.15">
      <c r="AC75" s="1"/>
    </row>
    <row r="76" spans="29:29" ht="15.75" customHeight="1" x14ac:dyDescent="0.15">
      <c r="AC76" s="1"/>
    </row>
    <row r="77" spans="29:29" ht="15.75" customHeight="1" x14ac:dyDescent="0.15">
      <c r="AC77" s="1"/>
    </row>
    <row r="78" spans="29:29" ht="15.75" customHeight="1" x14ac:dyDescent="0.15">
      <c r="AC78" s="1"/>
    </row>
    <row r="79" spans="29:29" ht="15.75" customHeight="1" x14ac:dyDescent="0.15">
      <c r="AC79" s="1"/>
    </row>
    <row r="80" spans="29:29" ht="15.75" customHeight="1" x14ac:dyDescent="0.15">
      <c r="AC80" s="1"/>
    </row>
    <row r="81" spans="29:29" ht="15.75" customHeight="1" x14ac:dyDescent="0.15">
      <c r="AC81" s="1"/>
    </row>
    <row r="82" spans="29:29" ht="15.75" customHeight="1" x14ac:dyDescent="0.15">
      <c r="AC82" s="1"/>
    </row>
    <row r="83" spans="29:29" ht="15.75" customHeight="1" x14ac:dyDescent="0.15">
      <c r="AC83" s="1"/>
    </row>
    <row r="84" spans="29:29" ht="15.75" customHeight="1" x14ac:dyDescent="0.15">
      <c r="AC84" s="1"/>
    </row>
    <row r="85" spans="29:29" ht="15.75" customHeight="1" x14ac:dyDescent="0.15">
      <c r="AC85" s="1"/>
    </row>
    <row r="86" spans="29:29" ht="15.75" customHeight="1" x14ac:dyDescent="0.15">
      <c r="AC86" s="1"/>
    </row>
    <row r="87" spans="29:29" ht="15.75" customHeight="1" x14ac:dyDescent="0.15">
      <c r="AC87" s="1"/>
    </row>
    <row r="88" spans="29:29" ht="15.75" customHeight="1" x14ac:dyDescent="0.15">
      <c r="AC88" s="1"/>
    </row>
    <row r="89" spans="29:29" ht="15.75" customHeight="1" x14ac:dyDescent="0.15">
      <c r="AC89" s="1"/>
    </row>
    <row r="90" spans="29:29" ht="15.75" customHeight="1" x14ac:dyDescent="0.15">
      <c r="AC90" s="1"/>
    </row>
    <row r="91" spans="29:29" ht="15.75" customHeight="1" x14ac:dyDescent="0.15">
      <c r="AC91" s="1"/>
    </row>
    <row r="92" spans="29:29" ht="15.75" customHeight="1" x14ac:dyDescent="0.15">
      <c r="AC92" s="1"/>
    </row>
    <row r="93" spans="29:29" ht="15.75" customHeight="1" x14ac:dyDescent="0.15">
      <c r="AC93" s="1"/>
    </row>
    <row r="94" spans="29:29" ht="15.75" customHeight="1" x14ac:dyDescent="0.15">
      <c r="AC94" s="1"/>
    </row>
    <row r="95" spans="29:29" ht="15.75" customHeight="1" x14ac:dyDescent="0.15">
      <c r="AC95" s="1"/>
    </row>
    <row r="96" spans="29:29" ht="15.75" customHeight="1" x14ac:dyDescent="0.15">
      <c r="AC96" s="1"/>
    </row>
    <row r="97" spans="29:29" ht="15.75" customHeight="1" x14ac:dyDescent="0.15">
      <c r="AC97" s="1"/>
    </row>
    <row r="98" spans="29:29" ht="15.75" customHeight="1" x14ac:dyDescent="0.15">
      <c r="AC98" s="1"/>
    </row>
    <row r="99" spans="29:29" ht="15.75" customHeight="1" x14ac:dyDescent="0.15">
      <c r="AC99" s="1"/>
    </row>
    <row r="100" spans="29:29" ht="15.75" customHeight="1" x14ac:dyDescent="0.15">
      <c r="AC100" s="1"/>
    </row>
    <row r="101" spans="29:29" ht="15.75" customHeight="1" x14ac:dyDescent="0.15">
      <c r="AC101" s="1"/>
    </row>
    <row r="102" spans="29:29" ht="15.75" customHeight="1" x14ac:dyDescent="0.15">
      <c r="AC102" s="1"/>
    </row>
    <row r="103" spans="29:29" ht="15.75" customHeight="1" x14ac:dyDescent="0.15">
      <c r="AC103" s="1"/>
    </row>
    <row r="104" spans="29:29" ht="15.75" customHeight="1" x14ac:dyDescent="0.15">
      <c r="AC104" s="1"/>
    </row>
    <row r="105" spans="29:29" ht="15.75" customHeight="1" x14ac:dyDescent="0.15">
      <c r="AC105" s="1"/>
    </row>
    <row r="106" spans="29:29" ht="15.75" customHeight="1" x14ac:dyDescent="0.15">
      <c r="AC106" s="1"/>
    </row>
    <row r="107" spans="29:29" ht="15.75" customHeight="1" x14ac:dyDescent="0.15">
      <c r="AC107" s="1"/>
    </row>
    <row r="108" spans="29:29" ht="15.75" customHeight="1" x14ac:dyDescent="0.15">
      <c r="AC108" s="1"/>
    </row>
    <row r="109" spans="29:29" ht="15.75" customHeight="1" x14ac:dyDescent="0.15">
      <c r="AC109" s="1"/>
    </row>
    <row r="110" spans="29:29" ht="15.75" customHeight="1" x14ac:dyDescent="0.15">
      <c r="AC110" s="1"/>
    </row>
    <row r="111" spans="29:29" ht="15.75" customHeight="1" x14ac:dyDescent="0.15">
      <c r="AC111" s="1"/>
    </row>
    <row r="112" spans="29:29" ht="15.75" customHeight="1" x14ac:dyDescent="0.15">
      <c r="AC112" s="1"/>
    </row>
    <row r="113" spans="29:29" ht="15.75" customHeight="1" x14ac:dyDescent="0.15">
      <c r="AC113" s="1"/>
    </row>
    <row r="114" spans="29:29" ht="15.75" customHeight="1" x14ac:dyDescent="0.15">
      <c r="AC114" s="1"/>
    </row>
    <row r="115" spans="29:29" ht="15.75" customHeight="1" x14ac:dyDescent="0.15">
      <c r="AC115" s="1"/>
    </row>
    <row r="116" spans="29:29" ht="15.75" customHeight="1" x14ac:dyDescent="0.15">
      <c r="AC116" s="1"/>
    </row>
    <row r="117" spans="29:29" ht="15.75" customHeight="1" x14ac:dyDescent="0.15">
      <c r="AC117" s="1"/>
    </row>
    <row r="118" spans="29:29" ht="15.75" customHeight="1" x14ac:dyDescent="0.15">
      <c r="AC118" s="1"/>
    </row>
    <row r="119" spans="29:29" ht="15.75" customHeight="1" x14ac:dyDescent="0.15">
      <c r="AC119" s="1"/>
    </row>
    <row r="120" spans="29:29" ht="15.75" customHeight="1" x14ac:dyDescent="0.15">
      <c r="AC120" s="1"/>
    </row>
    <row r="121" spans="29:29" ht="15.75" customHeight="1" x14ac:dyDescent="0.15">
      <c r="AC121" s="1"/>
    </row>
    <row r="122" spans="29:29" ht="15.75" customHeight="1" x14ac:dyDescent="0.15">
      <c r="AC122" s="1"/>
    </row>
    <row r="123" spans="29:29" ht="15.75" customHeight="1" x14ac:dyDescent="0.15">
      <c r="AC123" s="1"/>
    </row>
    <row r="124" spans="29:29" ht="15.75" customHeight="1" x14ac:dyDescent="0.15">
      <c r="AC124" s="1"/>
    </row>
    <row r="125" spans="29:29" ht="15.75" customHeight="1" x14ac:dyDescent="0.15">
      <c r="AC125" s="1"/>
    </row>
    <row r="126" spans="29:29" ht="15.75" customHeight="1" x14ac:dyDescent="0.15">
      <c r="AC126" s="1"/>
    </row>
    <row r="127" spans="29:29" ht="15.75" customHeight="1" x14ac:dyDescent="0.15">
      <c r="AC127" s="1"/>
    </row>
    <row r="128" spans="29:29" ht="15.75" customHeight="1" x14ac:dyDescent="0.15">
      <c r="AC128" s="1"/>
    </row>
    <row r="129" spans="29:29" ht="15.75" customHeight="1" x14ac:dyDescent="0.15">
      <c r="AC129" s="1"/>
    </row>
    <row r="130" spans="29:29" ht="15.75" customHeight="1" x14ac:dyDescent="0.15">
      <c r="AC130" s="1"/>
    </row>
    <row r="131" spans="29:29" ht="15.75" customHeight="1" x14ac:dyDescent="0.15">
      <c r="AC131" s="1"/>
    </row>
    <row r="132" spans="29:29" ht="15.75" customHeight="1" x14ac:dyDescent="0.15">
      <c r="AC132" s="1"/>
    </row>
    <row r="133" spans="29:29" ht="15.75" customHeight="1" x14ac:dyDescent="0.15">
      <c r="AC133" s="1"/>
    </row>
    <row r="134" spans="29:29" ht="15.75" customHeight="1" x14ac:dyDescent="0.15">
      <c r="AC134" s="1"/>
    </row>
    <row r="135" spans="29:29" ht="15.75" customHeight="1" x14ac:dyDescent="0.15">
      <c r="AC135" s="1"/>
    </row>
    <row r="136" spans="29:29" ht="15.75" customHeight="1" x14ac:dyDescent="0.15">
      <c r="AC136" s="1"/>
    </row>
    <row r="137" spans="29:29" ht="15.75" customHeight="1" x14ac:dyDescent="0.15">
      <c r="AC137" s="1"/>
    </row>
    <row r="138" spans="29:29" ht="15.75" customHeight="1" x14ac:dyDescent="0.15">
      <c r="AC138" s="1"/>
    </row>
    <row r="139" spans="29:29" ht="15.75" customHeight="1" x14ac:dyDescent="0.15">
      <c r="AC139" s="1"/>
    </row>
    <row r="140" spans="29:29" ht="15.75" customHeight="1" x14ac:dyDescent="0.15">
      <c r="AC140" s="1"/>
    </row>
    <row r="141" spans="29:29" ht="15.75" customHeight="1" x14ac:dyDescent="0.15">
      <c r="AC141" s="1"/>
    </row>
    <row r="142" spans="29:29" ht="15.75" customHeight="1" x14ac:dyDescent="0.15">
      <c r="AC142" s="1"/>
    </row>
    <row r="143" spans="29:29" ht="15.75" customHeight="1" x14ac:dyDescent="0.15">
      <c r="AC143" s="1"/>
    </row>
    <row r="144" spans="29:29" ht="15.75" customHeight="1" x14ac:dyDescent="0.15">
      <c r="AC144" s="1"/>
    </row>
    <row r="145" spans="29:29" ht="15.75" customHeight="1" x14ac:dyDescent="0.15">
      <c r="AC145" s="1"/>
    </row>
    <row r="146" spans="29:29" ht="15.75" customHeight="1" x14ac:dyDescent="0.15">
      <c r="AC146" s="1"/>
    </row>
    <row r="147" spans="29:29" ht="15.75" customHeight="1" x14ac:dyDescent="0.15">
      <c r="AC147" s="1"/>
    </row>
    <row r="148" spans="29:29" ht="15.75" customHeight="1" x14ac:dyDescent="0.15">
      <c r="AC148" s="1"/>
    </row>
    <row r="149" spans="29:29" ht="15.75" customHeight="1" x14ac:dyDescent="0.15">
      <c r="AC149" s="1"/>
    </row>
    <row r="150" spans="29:29" ht="15.75" customHeight="1" x14ac:dyDescent="0.15">
      <c r="AC150" s="1"/>
    </row>
    <row r="151" spans="29:29" ht="15.75" customHeight="1" x14ac:dyDescent="0.15">
      <c r="AC151" s="1"/>
    </row>
    <row r="152" spans="29:29" ht="15.75" customHeight="1" x14ac:dyDescent="0.15">
      <c r="AC152" s="1"/>
    </row>
    <row r="153" spans="29:29" ht="15.75" customHeight="1" x14ac:dyDescent="0.15">
      <c r="AC153" s="1"/>
    </row>
    <row r="154" spans="29:29" ht="15.75" customHeight="1" x14ac:dyDescent="0.15">
      <c r="AC154" s="1"/>
    </row>
    <row r="155" spans="29:29" ht="15.75" customHeight="1" x14ac:dyDescent="0.15">
      <c r="AC155" s="1"/>
    </row>
    <row r="156" spans="29:29" ht="15.75" customHeight="1" x14ac:dyDescent="0.15">
      <c r="AC156" s="1"/>
    </row>
    <row r="157" spans="29:29" ht="15.75" customHeight="1" x14ac:dyDescent="0.15">
      <c r="AC157" s="1"/>
    </row>
    <row r="158" spans="29:29" ht="15.75" customHeight="1" x14ac:dyDescent="0.15">
      <c r="AC158" s="1"/>
    </row>
    <row r="159" spans="29:29" ht="15.75" customHeight="1" x14ac:dyDescent="0.15">
      <c r="AC159" s="1"/>
    </row>
    <row r="160" spans="29:29" ht="15.75" customHeight="1" x14ac:dyDescent="0.15">
      <c r="AC160" s="1"/>
    </row>
    <row r="161" spans="29:29" ht="15.75" customHeight="1" x14ac:dyDescent="0.15">
      <c r="AC161" s="1"/>
    </row>
    <row r="162" spans="29:29" ht="15.75" customHeight="1" x14ac:dyDescent="0.15">
      <c r="AC162" s="1"/>
    </row>
    <row r="163" spans="29:29" ht="15.75" customHeight="1" x14ac:dyDescent="0.15">
      <c r="AC163" s="1"/>
    </row>
    <row r="164" spans="29:29" ht="15.75" customHeight="1" x14ac:dyDescent="0.15">
      <c r="AC164" s="1"/>
    </row>
    <row r="165" spans="29:29" ht="15.75" customHeight="1" x14ac:dyDescent="0.15">
      <c r="AC165" s="1"/>
    </row>
    <row r="166" spans="29:29" ht="15.75" customHeight="1" x14ac:dyDescent="0.15">
      <c r="AC166" s="1"/>
    </row>
    <row r="167" spans="29:29" ht="15.75" customHeight="1" x14ac:dyDescent="0.15">
      <c r="AC167" s="1"/>
    </row>
    <row r="168" spans="29:29" ht="15.75" customHeight="1" x14ac:dyDescent="0.15">
      <c r="AC168" s="1"/>
    </row>
    <row r="169" spans="29:29" ht="15.75" customHeight="1" x14ac:dyDescent="0.15">
      <c r="AC169" s="1"/>
    </row>
    <row r="170" spans="29:29" ht="15.75" customHeight="1" x14ac:dyDescent="0.15">
      <c r="AC170" s="1"/>
    </row>
    <row r="171" spans="29:29" ht="15.75" customHeight="1" x14ac:dyDescent="0.15">
      <c r="AC171" s="1"/>
    </row>
    <row r="172" spans="29:29" ht="15.75" customHeight="1" x14ac:dyDescent="0.15">
      <c r="AC172" s="1"/>
    </row>
    <row r="173" spans="29:29" ht="15.75" customHeight="1" x14ac:dyDescent="0.15">
      <c r="AC173" s="1"/>
    </row>
    <row r="174" spans="29:29" ht="15.75" customHeight="1" x14ac:dyDescent="0.15">
      <c r="AC174" s="1"/>
    </row>
    <row r="175" spans="29:29" ht="15.75" customHeight="1" x14ac:dyDescent="0.15">
      <c r="AC175" s="1"/>
    </row>
    <row r="176" spans="29:29" ht="15.75" customHeight="1" x14ac:dyDescent="0.15">
      <c r="AC176" s="1"/>
    </row>
    <row r="177" spans="29:29" ht="15.75" customHeight="1" x14ac:dyDescent="0.15">
      <c r="AC177" s="1"/>
    </row>
    <row r="178" spans="29:29" ht="15.75" customHeight="1" x14ac:dyDescent="0.15">
      <c r="AC178" s="1"/>
    </row>
    <row r="179" spans="29:29" ht="15.75" customHeight="1" x14ac:dyDescent="0.15">
      <c r="AC179" s="1"/>
    </row>
    <row r="180" spans="29:29" ht="15.75" customHeight="1" x14ac:dyDescent="0.15">
      <c r="AC180" s="1"/>
    </row>
    <row r="181" spans="29:29" ht="15.75" customHeight="1" x14ac:dyDescent="0.15">
      <c r="AC181" s="1"/>
    </row>
    <row r="182" spans="29:29" ht="15.75" customHeight="1" x14ac:dyDescent="0.15">
      <c r="AC182" s="1"/>
    </row>
    <row r="183" spans="29:29" ht="15.75" customHeight="1" x14ac:dyDescent="0.15">
      <c r="AC183" s="1"/>
    </row>
    <row r="184" spans="29:29" ht="15.75" customHeight="1" x14ac:dyDescent="0.15">
      <c r="AC184" s="1"/>
    </row>
    <row r="185" spans="29:29" ht="15.75" customHeight="1" x14ac:dyDescent="0.15">
      <c r="AC185" s="1"/>
    </row>
    <row r="186" spans="29:29" ht="15.75" customHeight="1" x14ac:dyDescent="0.15">
      <c r="AC186" s="1"/>
    </row>
    <row r="187" spans="29:29" ht="15.75" customHeight="1" x14ac:dyDescent="0.15">
      <c r="AC187" s="1"/>
    </row>
    <row r="188" spans="29:29" ht="15.75" customHeight="1" x14ac:dyDescent="0.15">
      <c r="AC188" s="1"/>
    </row>
    <row r="189" spans="29:29" ht="15.75" customHeight="1" x14ac:dyDescent="0.15">
      <c r="AC189" s="1"/>
    </row>
    <row r="190" spans="29:29" ht="15.75" customHeight="1" x14ac:dyDescent="0.15">
      <c r="AC190" s="1"/>
    </row>
    <row r="191" spans="29:29" ht="15.75" customHeight="1" x14ac:dyDescent="0.15">
      <c r="AC191" s="1"/>
    </row>
    <row r="192" spans="29:29" ht="15.75" customHeight="1" x14ac:dyDescent="0.15">
      <c r="AC192" s="1"/>
    </row>
    <row r="193" spans="29:29" ht="15.75" customHeight="1" x14ac:dyDescent="0.15">
      <c r="AC193" s="1"/>
    </row>
    <row r="194" spans="29:29" ht="15.75" customHeight="1" x14ac:dyDescent="0.15">
      <c r="AC194" s="1"/>
    </row>
    <row r="195" spans="29:29" ht="15.75" customHeight="1" x14ac:dyDescent="0.15">
      <c r="AC195" s="1"/>
    </row>
    <row r="196" spans="29:29" ht="15.75" customHeight="1" x14ac:dyDescent="0.15">
      <c r="AC196" s="1"/>
    </row>
    <row r="197" spans="29:29" ht="15.75" customHeight="1" x14ac:dyDescent="0.15">
      <c r="AC197" s="1"/>
    </row>
    <row r="198" spans="29:29" ht="15.75" customHeight="1" x14ac:dyDescent="0.15">
      <c r="AC198" s="1"/>
    </row>
    <row r="199" spans="29:29" ht="15.75" customHeight="1" x14ac:dyDescent="0.15">
      <c r="AC199" s="1"/>
    </row>
    <row r="200" spans="29:29" ht="15.75" customHeight="1" x14ac:dyDescent="0.15">
      <c r="AC200" s="1"/>
    </row>
    <row r="201" spans="29:29" ht="15.75" customHeight="1" x14ac:dyDescent="0.15">
      <c r="AC201" s="1"/>
    </row>
    <row r="202" spans="29:29" ht="15.75" customHeight="1" x14ac:dyDescent="0.15">
      <c r="AC202" s="1"/>
    </row>
    <row r="203" spans="29:29" ht="15.75" customHeight="1" x14ac:dyDescent="0.15">
      <c r="AC203" s="1"/>
    </row>
    <row r="204" spans="29:29" ht="15.75" customHeight="1" x14ac:dyDescent="0.15">
      <c r="AC204" s="1"/>
    </row>
    <row r="205" spans="29:29" ht="15.75" customHeight="1" x14ac:dyDescent="0.15">
      <c r="AC205" s="1"/>
    </row>
    <row r="206" spans="29:29" ht="15.75" customHeight="1" x14ac:dyDescent="0.15">
      <c r="AC206" s="1"/>
    </row>
    <row r="207" spans="29:29" ht="15.75" customHeight="1" x14ac:dyDescent="0.15">
      <c r="AC207" s="1"/>
    </row>
    <row r="208" spans="29:29" ht="15.75" customHeight="1" x14ac:dyDescent="0.15">
      <c r="AC208" s="1"/>
    </row>
    <row r="209" spans="29:29" ht="15.75" customHeight="1" x14ac:dyDescent="0.15">
      <c r="AC209" s="1"/>
    </row>
    <row r="210" spans="29:29" ht="15.75" customHeight="1" x14ac:dyDescent="0.15">
      <c r="AC210" s="1"/>
    </row>
    <row r="211" spans="29:29" ht="15.75" customHeight="1" x14ac:dyDescent="0.15">
      <c r="AC211" s="1"/>
    </row>
    <row r="212" spans="29:29" ht="15.75" customHeight="1" x14ac:dyDescent="0.15">
      <c r="AC212" s="1"/>
    </row>
    <row r="213" spans="29:29" ht="15.75" customHeight="1" x14ac:dyDescent="0.15">
      <c r="AC213" s="1"/>
    </row>
    <row r="214" spans="29:29" ht="15.75" customHeight="1" x14ac:dyDescent="0.15">
      <c r="AC214" s="1"/>
    </row>
    <row r="215" spans="29:29" ht="15.75" customHeight="1" x14ac:dyDescent="0.15">
      <c r="AC215" s="1"/>
    </row>
    <row r="216" spans="29:29" ht="15.75" customHeight="1" x14ac:dyDescent="0.15">
      <c r="AC216" s="1"/>
    </row>
    <row r="217" spans="29:29" ht="15.75" customHeight="1" x14ac:dyDescent="0.15">
      <c r="AC217" s="1"/>
    </row>
    <row r="218" spans="29:29" ht="15.75" customHeight="1" x14ac:dyDescent="0.15">
      <c r="AC218" s="1"/>
    </row>
    <row r="219" spans="29:29" ht="15.75" customHeight="1" x14ac:dyDescent="0.15">
      <c r="AC219" s="1"/>
    </row>
    <row r="220" spans="29:29" ht="15.75" customHeight="1" x14ac:dyDescent="0.15">
      <c r="AC220" s="1"/>
    </row>
    <row r="221" spans="29:29" ht="15.75" customHeight="1" x14ac:dyDescent="0.15">
      <c r="AC221" s="1"/>
    </row>
    <row r="222" spans="29:29" ht="15.75" customHeight="1" x14ac:dyDescent="0.15">
      <c r="AC222" s="1"/>
    </row>
    <row r="223" spans="29:29" ht="15.75" customHeight="1" x14ac:dyDescent="0.15">
      <c r="AC223" s="1"/>
    </row>
    <row r="224" spans="29:29" ht="15.75" customHeight="1" x14ac:dyDescent="0.15">
      <c r="AC224" s="1"/>
    </row>
    <row r="225" spans="29:29" ht="15.75" customHeight="1" x14ac:dyDescent="0.15">
      <c r="AC225" s="1"/>
    </row>
    <row r="226" spans="29:29" ht="15.75" customHeight="1" x14ac:dyDescent="0.15">
      <c r="AC226" s="1"/>
    </row>
    <row r="227" spans="29:29" ht="15.75" customHeight="1" x14ac:dyDescent="0.15">
      <c r="AC227" s="1"/>
    </row>
    <row r="228" spans="29:29" ht="15.75" customHeight="1" x14ac:dyDescent="0.15">
      <c r="AC228" s="1"/>
    </row>
    <row r="229" spans="29:29" ht="15.75" customHeight="1" x14ac:dyDescent="0.15">
      <c r="AC229" s="1"/>
    </row>
    <row r="230" spans="29:29" ht="15.75" customHeight="1" x14ac:dyDescent="0.15">
      <c r="AC230" s="1"/>
    </row>
    <row r="231" spans="29:29" ht="15.75" customHeight="1" x14ac:dyDescent="0.15">
      <c r="AC231" s="1"/>
    </row>
    <row r="232" spans="29:29" ht="15.75" customHeight="1" x14ac:dyDescent="0.15">
      <c r="AC232" s="1"/>
    </row>
    <row r="233" spans="29:29" ht="15.75" customHeight="1" x14ac:dyDescent="0.15">
      <c r="AC233" s="1"/>
    </row>
    <row r="234" spans="29:29" ht="15.75" customHeight="1" x14ac:dyDescent="0.15">
      <c r="AC234" s="1"/>
    </row>
    <row r="235" spans="29:29" ht="15.75" customHeight="1" x14ac:dyDescent="0.15">
      <c r="AC235" s="1"/>
    </row>
    <row r="236" spans="29:29" ht="15.75" customHeight="1" x14ac:dyDescent="0.15">
      <c r="AC236" s="1"/>
    </row>
    <row r="237" spans="29:29" ht="15.75" customHeight="1" x14ac:dyDescent="0.15">
      <c r="AC237" s="1"/>
    </row>
    <row r="238" spans="29:29" ht="15.75" customHeight="1" x14ac:dyDescent="0.15">
      <c r="AC238" s="1"/>
    </row>
    <row r="239" spans="29:29" ht="15.75" customHeight="1" x14ac:dyDescent="0.15">
      <c r="AC239" s="1"/>
    </row>
    <row r="240" spans="29:29" ht="15.75" customHeight="1" x14ac:dyDescent="0.15">
      <c r="AC240" s="1"/>
    </row>
    <row r="241" spans="29:29" ht="15.75" customHeight="1" x14ac:dyDescent="0.15">
      <c r="AC241" s="1"/>
    </row>
    <row r="242" spans="29:29" ht="15.75" customHeight="1" x14ac:dyDescent="0.15">
      <c r="AC242" s="1"/>
    </row>
    <row r="243" spans="29:29" ht="15.75" customHeight="1" x14ac:dyDescent="0.15">
      <c r="AC243" s="1"/>
    </row>
    <row r="244" spans="29:29" ht="15.75" customHeight="1" x14ac:dyDescent="0.15">
      <c r="AC244" s="1"/>
    </row>
    <row r="245" spans="29:29" ht="15.75" customHeight="1" x14ac:dyDescent="0.15">
      <c r="AC245" s="1"/>
    </row>
    <row r="246" spans="29:29" ht="15.75" customHeight="1" x14ac:dyDescent="0.15">
      <c r="AC246" s="1"/>
    </row>
    <row r="247" spans="29:29" ht="15.75" customHeight="1" x14ac:dyDescent="0.15">
      <c r="AC247" s="1"/>
    </row>
    <row r="248" spans="29:29" ht="15.75" customHeight="1" x14ac:dyDescent="0.15">
      <c r="AC248" s="1"/>
    </row>
    <row r="249" spans="29:29" ht="15.75" customHeight="1" x14ac:dyDescent="0.15">
      <c r="AC249" s="1"/>
    </row>
    <row r="250" spans="29:29" ht="15.75" customHeight="1" x14ac:dyDescent="0.15">
      <c r="AC250" s="1"/>
    </row>
    <row r="251" spans="29:29" ht="15.75" customHeight="1" x14ac:dyDescent="0.15">
      <c r="AC251" s="1"/>
    </row>
    <row r="252" spans="29:29" ht="15.75" customHeight="1" x14ac:dyDescent="0.15">
      <c r="AC252" s="1"/>
    </row>
    <row r="253" spans="29:29" ht="15.75" customHeight="1" x14ac:dyDescent="0.15">
      <c r="AC253" s="1"/>
    </row>
    <row r="254" spans="29:29" ht="15.75" customHeight="1" x14ac:dyDescent="0.15">
      <c r="AC254" s="1"/>
    </row>
    <row r="255" spans="29:29" ht="15.75" customHeight="1" x14ac:dyDescent="0.15">
      <c r="AC255" s="1"/>
    </row>
    <row r="256" spans="29:29" ht="15.75" customHeight="1" x14ac:dyDescent="0.15">
      <c r="AC256" s="1"/>
    </row>
    <row r="257" spans="29:29" ht="15.75" customHeight="1" x14ac:dyDescent="0.15">
      <c r="AC257" s="1"/>
    </row>
    <row r="258" spans="29:29" ht="15.75" customHeight="1" x14ac:dyDescent="0.15">
      <c r="AC258" s="1"/>
    </row>
    <row r="259" spans="29:29" ht="15.75" customHeight="1" x14ac:dyDescent="0.15">
      <c r="AC259" s="1"/>
    </row>
    <row r="260" spans="29:29" ht="15.75" customHeight="1" x14ac:dyDescent="0.15">
      <c r="AC260" s="1"/>
    </row>
    <row r="261" spans="29:29" ht="15.75" customHeight="1" x14ac:dyDescent="0.15">
      <c r="AC261" s="1"/>
    </row>
    <row r="262" spans="29:29" ht="15.75" customHeight="1" x14ac:dyDescent="0.15">
      <c r="AC262" s="1"/>
    </row>
    <row r="263" spans="29:29" ht="15.75" customHeight="1" x14ac:dyDescent="0.15">
      <c r="AC263" s="1"/>
    </row>
    <row r="264" spans="29:29" ht="15.75" customHeight="1" x14ac:dyDescent="0.15">
      <c r="AC264" s="1"/>
    </row>
    <row r="265" spans="29:29" ht="15.75" customHeight="1" x14ac:dyDescent="0.15">
      <c r="AC265" s="1"/>
    </row>
    <row r="266" spans="29:29" ht="15.75" customHeight="1" x14ac:dyDescent="0.15">
      <c r="AC266" s="1"/>
    </row>
    <row r="267" spans="29:29" ht="15.75" customHeight="1" x14ac:dyDescent="0.15">
      <c r="AC267" s="1"/>
    </row>
    <row r="268" spans="29:29" ht="15.75" customHeight="1" x14ac:dyDescent="0.15">
      <c r="AC268" s="1"/>
    </row>
    <row r="269" spans="29:29" ht="15.75" customHeight="1" x14ac:dyDescent="0.15">
      <c r="AC269" s="1"/>
    </row>
    <row r="270" spans="29:29" ht="15.75" customHeight="1" x14ac:dyDescent="0.15">
      <c r="AC270" s="1"/>
    </row>
    <row r="271" spans="29:29" ht="15.75" customHeight="1" x14ac:dyDescent="0.15">
      <c r="AC271" s="1"/>
    </row>
    <row r="272" spans="29:29" ht="15.75" customHeight="1" x14ac:dyDescent="0.15">
      <c r="AC272" s="1"/>
    </row>
    <row r="273" spans="29:29" ht="15.75" customHeight="1" x14ac:dyDescent="0.15">
      <c r="AC273" s="1"/>
    </row>
    <row r="274" spans="29:29" ht="15.75" customHeight="1" x14ac:dyDescent="0.15">
      <c r="AC274" s="1"/>
    </row>
    <row r="275" spans="29:29" ht="15.75" customHeight="1" x14ac:dyDescent="0.15">
      <c r="AC275" s="1"/>
    </row>
    <row r="276" spans="29:29" ht="15.75" customHeight="1" x14ac:dyDescent="0.15">
      <c r="AC276" s="1"/>
    </row>
    <row r="277" spans="29:29" ht="15.75" customHeight="1" x14ac:dyDescent="0.15">
      <c r="AC277" s="1"/>
    </row>
    <row r="278" spans="29:29" ht="15.75" customHeight="1" x14ac:dyDescent="0.15">
      <c r="AC278" s="1"/>
    </row>
    <row r="279" spans="29:29" ht="15.75" customHeight="1" x14ac:dyDescent="0.15">
      <c r="AC279" s="1"/>
    </row>
    <row r="280" spans="29:29" ht="15.75" customHeight="1" x14ac:dyDescent="0.15">
      <c r="AC280" s="1"/>
    </row>
    <row r="281" spans="29:29" ht="15.75" customHeight="1" x14ac:dyDescent="0.15">
      <c r="AC281" s="1"/>
    </row>
    <row r="282" spans="29:29" ht="15.75" customHeight="1" x14ac:dyDescent="0.15">
      <c r="AC282" s="1"/>
    </row>
    <row r="283" spans="29:29" ht="15.75" customHeight="1" x14ac:dyDescent="0.15">
      <c r="AC283" s="1"/>
    </row>
    <row r="284" spans="29:29" ht="15.75" customHeight="1" x14ac:dyDescent="0.15">
      <c r="AC284" s="1"/>
    </row>
    <row r="285" spans="29:29" ht="15.75" customHeight="1" x14ac:dyDescent="0.15">
      <c r="AC285" s="1"/>
    </row>
    <row r="286" spans="29:29" ht="15.75" customHeight="1" x14ac:dyDescent="0.15">
      <c r="AC286" s="1"/>
    </row>
    <row r="287" spans="29:29" ht="15.75" customHeight="1" x14ac:dyDescent="0.15">
      <c r="AC287" s="1"/>
    </row>
    <row r="288" spans="29:29" ht="15.75" customHeight="1" x14ac:dyDescent="0.15">
      <c r="AC288" s="1"/>
    </row>
    <row r="289" spans="29:29" ht="15.75" customHeight="1" x14ac:dyDescent="0.15">
      <c r="AC289" s="1"/>
    </row>
    <row r="290" spans="29:29" ht="15.75" customHeight="1" x14ac:dyDescent="0.15">
      <c r="AC290" s="1"/>
    </row>
    <row r="291" spans="29:29" ht="15.75" customHeight="1" x14ac:dyDescent="0.15">
      <c r="AC291" s="1"/>
    </row>
    <row r="292" spans="29:29" ht="15.75" customHeight="1" x14ac:dyDescent="0.15">
      <c r="AC292" s="1"/>
    </row>
    <row r="293" spans="29:29" ht="15.75" customHeight="1" x14ac:dyDescent="0.15">
      <c r="AC293" s="1"/>
    </row>
    <row r="294" spans="29:29" ht="15.75" customHeight="1" x14ac:dyDescent="0.15">
      <c r="AC294" s="1"/>
    </row>
    <row r="295" spans="29:29" ht="15.75" customHeight="1" x14ac:dyDescent="0.15">
      <c r="AC295" s="1"/>
    </row>
    <row r="296" spans="29:29" ht="15.75" customHeight="1" x14ac:dyDescent="0.15">
      <c r="AC296" s="1"/>
    </row>
    <row r="297" spans="29:29" ht="15.75" customHeight="1" x14ac:dyDescent="0.15">
      <c r="AC297" s="1"/>
    </row>
    <row r="298" spans="29:29" ht="15.75" customHeight="1" x14ac:dyDescent="0.15">
      <c r="AC298" s="1"/>
    </row>
    <row r="299" spans="29:29" ht="15.75" customHeight="1" x14ac:dyDescent="0.15">
      <c r="AC299" s="1"/>
    </row>
    <row r="300" spans="29:29" ht="15.75" customHeight="1" x14ac:dyDescent="0.15">
      <c r="AC300" s="1"/>
    </row>
    <row r="301" spans="29:29" ht="15.75" customHeight="1" x14ac:dyDescent="0.15">
      <c r="AC301" s="1"/>
    </row>
    <row r="302" spans="29:29" ht="15.75" customHeight="1" x14ac:dyDescent="0.15">
      <c r="AC302" s="1"/>
    </row>
    <row r="303" spans="29:29" ht="15.75" customHeight="1" x14ac:dyDescent="0.15">
      <c r="AC303" s="1"/>
    </row>
    <row r="304" spans="29:29" ht="15.75" customHeight="1" x14ac:dyDescent="0.15">
      <c r="AC304" s="1"/>
    </row>
    <row r="305" spans="29:29" ht="15.75" customHeight="1" x14ac:dyDescent="0.15">
      <c r="AC305" s="1"/>
    </row>
    <row r="306" spans="29:29" ht="15.75" customHeight="1" x14ac:dyDescent="0.15">
      <c r="AC306" s="1"/>
    </row>
    <row r="307" spans="29:29" ht="15.75" customHeight="1" x14ac:dyDescent="0.15">
      <c r="AC307" s="1"/>
    </row>
    <row r="308" spans="29:29" ht="15.75" customHeight="1" x14ac:dyDescent="0.15">
      <c r="AC308" s="1"/>
    </row>
    <row r="309" spans="29:29" ht="15.75" customHeight="1" x14ac:dyDescent="0.15">
      <c r="AC309" s="1"/>
    </row>
    <row r="310" spans="29:29" ht="15.75" customHeight="1" x14ac:dyDescent="0.15">
      <c r="AC310" s="1"/>
    </row>
    <row r="311" spans="29:29" ht="15.75" customHeight="1" x14ac:dyDescent="0.15">
      <c r="AC311" s="1"/>
    </row>
    <row r="312" spans="29:29" ht="15.75" customHeight="1" x14ac:dyDescent="0.15">
      <c r="AC312" s="1"/>
    </row>
    <row r="313" spans="29:29" ht="15.75" customHeight="1" x14ac:dyDescent="0.15">
      <c r="AC313" s="1"/>
    </row>
    <row r="314" spans="29:29" ht="15.75" customHeight="1" x14ac:dyDescent="0.15">
      <c r="AC314" s="1"/>
    </row>
    <row r="315" spans="29:29" ht="15.75" customHeight="1" x14ac:dyDescent="0.15">
      <c r="AC315" s="1"/>
    </row>
    <row r="316" spans="29:29" ht="15.75" customHeight="1" x14ac:dyDescent="0.15">
      <c r="AC316" s="1"/>
    </row>
    <row r="317" spans="29:29" ht="15.75" customHeight="1" x14ac:dyDescent="0.15">
      <c r="AC317" s="1"/>
    </row>
    <row r="318" spans="29:29" ht="15.75" customHeight="1" x14ac:dyDescent="0.15">
      <c r="AC318" s="1"/>
    </row>
    <row r="319" spans="29:29" ht="15.75" customHeight="1" x14ac:dyDescent="0.15">
      <c r="AC319" s="1"/>
    </row>
    <row r="320" spans="29:29" ht="15.75" customHeight="1" x14ac:dyDescent="0.15">
      <c r="AC320" s="1"/>
    </row>
    <row r="321" spans="29:29" ht="15.75" customHeight="1" x14ac:dyDescent="0.15">
      <c r="AC321" s="1"/>
    </row>
    <row r="322" spans="29:29" ht="15.75" customHeight="1" x14ac:dyDescent="0.15">
      <c r="AC322" s="1"/>
    </row>
    <row r="323" spans="29:29" ht="15.75" customHeight="1" x14ac:dyDescent="0.15">
      <c r="AC323" s="1"/>
    </row>
    <row r="324" spans="29:29" ht="15.75" customHeight="1" x14ac:dyDescent="0.15">
      <c r="AC324" s="1"/>
    </row>
    <row r="325" spans="29:29" ht="15.75" customHeight="1" x14ac:dyDescent="0.15">
      <c r="AC325" s="1"/>
    </row>
    <row r="326" spans="29:29" ht="15.75" customHeight="1" x14ac:dyDescent="0.15">
      <c r="AC326" s="1"/>
    </row>
    <row r="327" spans="29:29" ht="15.75" customHeight="1" x14ac:dyDescent="0.15">
      <c r="AC327" s="1"/>
    </row>
    <row r="328" spans="29:29" ht="15.75" customHeight="1" x14ac:dyDescent="0.15">
      <c r="AC328" s="1"/>
    </row>
    <row r="329" spans="29:29" ht="15.75" customHeight="1" x14ac:dyDescent="0.15">
      <c r="AC329" s="1"/>
    </row>
    <row r="330" spans="29:29" ht="15.75" customHeight="1" x14ac:dyDescent="0.15">
      <c r="AC330" s="1"/>
    </row>
    <row r="331" spans="29:29" ht="15.75" customHeight="1" x14ac:dyDescent="0.15">
      <c r="AC331" s="1"/>
    </row>
    <row r="332" spans="29:29" ht="15.75" customHeight="1" x14ac:dyDescent="0.15">
      <c r="AC332" s="1"/>
    </row>
    <row r="333" spans="29:29" ht="15.75" customHeight="1" x14ac:dyDescent="0.15">
      <c r="AC333" s="1"/>
    </row>
    <row r="334" spans="29:29" ht="15.75" customHeight="1" x14ac:dyDescent="0.15">
      <c r="AC334" s="1"/>
    </row>
    <row r="335" spans="29:29" ht="15.75" customHeight="1" x14ac:dyDescent="0.15">
      <c r="AC335" s="1"/>
    </row>
    <row r="336" spans="29:29" ht="15.75" customHeight="1" x14ac:dyDescent="0.15">
      <c r="AC336" s="1"/>
    </row>
    <row r="337" spans="29:29" ht="15.75" customHeight="1" x14ac:dyDescent="0.15">
      <c r="AC337" s="1"/>
    </row>
    <row r="338" spans="29:29" ht="15.75" customHeight="1" x14ac:dyDescent="0.15">
      <c r="AC338" s="1"/>
    </row>
    <row r="339" spans="29:29" ht="15.75" customHeight="1" x14ac:dyDescent="0.15">
      <c r="AC339" s="1"/>
    </row>
    <row r="340" spans="29:29" ht="15.75" customHeight="1" x14ac:dyDescent="0.15">
      <c r="AC340" s="1"/>
    </row>
    <row r="341" spans="29:29" ht="15.75" customHeight="1" x14ac:dyDescent="0.15">
      <c r="AC341" s="1"/>
    </row>
    <row r="342" spans="29:29" ht="15.75" customHeight="1" x14ac:dyDescent="0.15">
      <c r="AC342" s="1"/>
    </row>
    <row r="343" spans="29:29" ht="15.75" customHeight="1" x14ac:dyDescent="0.15">
      <c r="AC343" s="1"/>
    </row>
    <row r="344" spans="29:29" ht="15.75" customHeight="1" x14ac:dyDescent="0.15">
      <c r="AC344" s="1"/>
    </row>
    <row r="345" spans="29:29" ht="15.75" customHeight="1" x14ac:dyDescent="0.15">
      <c r="AC345" s="1"/>
    </row>
    <row r="346" spans="29:29" ht="15.75" customHeight="1" x14ac:dyDescent="0.15">
      <c r="AC346" s="1"/>
    </row>
    <row r="347" spans="29:29" ht="15.75" customHeight="1" x14ac:dyDescent="0.15">
      <c r="AC347" s="1"/>
    </row>
    <row r="348" spans="29:29" ht="15.75" customHeight="1" x14ac:dyDescent="0.15">
      <c r="AC348" s="1"/>
    </row>
    <row r="349" spans="29:29" ht="15.75" customHeight="1" x14ac:dyDescent="0.15">
      <c r="AC349" s="1"/>
    </row>
    <row r="350" spans="29:29" ht="15.75" customHeight="1" x14ac:dyDescent="0.15">
      <c r="AC350" s="1"/>
    </row>
    <row r="351" spans="29:29" ht="15.75" customHeight="1" x14ac:dyDescent="0.15">
      <c r="AC351" s="1"/>
    </row>
    <row r="352" spans="29:29" ht="15.75" customHeight="1" x14ac:dyDescent="0.15">
      <c r="AC352" s="1"/>
    </row>
    <row r="353" spans="29:29" ht="15.75" customHeight="1" x14ac:dyDescent="0.15">
      <c r="AC353" s="1"/>
    </row>
    <row r="354" spans="29:29" ht="15.75" customHeight="1" x14ac:dyDescent="0.15">
      <c r="AC354" s="1"/>
    </row>
    <row r="355" spans="29:29" ht="15.75" customHeight="1" x14ac:dyDescent="0.15">
      <c r="AC355" s="1"/>
    </row>
    <row r="356" spans="29:29" ht="15.75" customHeight="1" x14ac:dyDescent="0.15">
      <c r="AC356" s="1"/>
    </row>
    <row r="357" spans="29:29" ht="15.75" customHeight="1" x14ac:dyDescent="0.15">
      <c r="AC357" s="1"/>
    </row>
    <row r="358" spans="29:29" ht="15.75" customHeight="1" x14ac:dyDescent="0.15">
      <c r="AC358" s="1"/>
    </row>
    <row r="359" spans="29:29" ht="15.75" customHeight="1" x14ac:dyDescent="0.15">
      <c r="AC359" s="1"/>
    </row>
    <row r="360" spans="29:29" ht="15.75" customHeight="1" x14ac:dyDescent="0.15">
      <c r="AC360" s="1"/>
    </row>
    <row r="361" spans="29:29" ht="15.75" customHeight="1" x14ac:dyDescent="0.15">
      <c r="AC361" s="1"/>
    </row>
    <row r="362" spans="29:29" ht="15.75" customHeight="1" x14ac:dyDescent="0.15">
      <c r="AC362" s="1"/>
    </row>
    <row r="363" spans="29:29" ht="15.75" customHeight="1" x14ac:dyDescent="0.15">
      <c r="AC363" s="1"/>
    </row>
    <row r="364" spans="29:29" ht="15.75" customHeight="1" x14ac:dyDescent="0.15">
      <c r="AC364" s="1"/>
    </row>
    <row r="365" spans="29:29" ht="15.75" customHeight="1" x14ac:dyDescent="0.15">
      <c r="AC365" s="1"/>
    </row>
    <row r="366" spans="29:29" ht="15.75" customHeight="1" x14ac:dyDescent="0.15">
      <c r="AC366" s="1"/>
    </row>
    <row r="367" spans="29:29" ht="15.75" customHeight="1" x14ac:dyDescent="0.15">
      <c r="AC367" s="1"/>
    </row>
    <row r="368" spans="29:29" ht="15.75" customHeight="1" x14ac:dyDescent="0.15">
      <c r="AC368" s="1"/>
    </row>
    <row r="369" spans="29:29" ht="15.75" customHeight="1" x14ac:dyDescent="0.15">
      <c r="AC369" s="1"/>
    </row>
    <row r="370" spans="29:29" ht="15.75" customHeight="1" x14ac:dyDescent="0.15">
      <c r="AC370" s="1"/>
    </row>
    <row r="371" spans="29:29" ht="15.75" customHeight="1" x14ac:dyDescent="0.15">
      <c r="AC371" s="1"/>
    </row>
    <row r="372" spans="29:29" ht="15.75" customHeight="1" x14ac:dyDescent="0.15">
      <c r="AC372" s="1"/>
    </row>
    <row r="373" spans="29:29" ht="15.75" customHeight="1" x14ac:dyDescent="0.15">
      <c r="AC373" s="1"/>
    </row>
    <row r="374" spans="29:29" ht="15.75" customHeight="1" x14ac:dyDescent="0.15">
      <c r="AC374" s="1"/>
    </row>
    <row r="375" spans="29:29" ht="15.75" customHeight="1" x14ac:dyDescent="0.15">
      <c r="AC375" s="1"/>
    </row>
    <row r="376" spans="29:29" ht="15.75" customHeight="1" x14ac:dyDescent="0.15">
      <c r="AC376" s="1"/>
    </row>
    <row r="377" spans="29:29" ht="15.75" customHeight="1" x14ac:dyDescent="0.15">
      <c r="AC377" s="1"/>
    </row>
    <row r="378" spans="29:29" ht="15.75" customHeight="1" x14ac:dyDescent="0.15">
      <c r="AC378" s="1"/>
    </row>
    <row r="379" spans="29:29" ht="15.75" customHeight="1" x14ac:dyDescent="0.15">
      <c r="AC379" s="1"/>
    </row>
    <row r="380" spans="29:29" ht="15.75" customHeight="1" x14ac:dyDescent="0.15">
      <c r="AC380" s="1"/>
    </row>
    <row r="381" spans="29:29" ht="15.75" customHeight="1" x14ac:dyDescent="0.15">
      <c r="AC381" s="1"/>
    </row>
    <row r="382" spans="29:29" ht="15.75" customHeight="1" x14ac:dyDescent="0.15">
      <c r="AC382" s="1"/>
    </row>
    <row r="383" spans="29:29" ht="15.75" customHeight="1" x14ac:dyDescent="0.15">
      <c r="AC383" s="1"/>
    </row>
    <row r="384" spans="29:29" ht="15.75" customHeight="1" x14ac:dyDescent="0.15">
      <c r="AC384" s="1"/>
    </row>
    <row r="385" spans="29:29" ht="15.75" customHeight="1" x14ac:dyDescent="0.15">
      <c r="AC385" s="1"/>
    </row>
    <row r="386" spans="29:29" ht="15.75" customHeight="1" x14ac:dyDescent="0.15">
      <c r="AC386" s="1"/>
    </row>
    <row r="387" spans="29:29" ht="15.75" customHeight="1" x14ac:dyDescent="0.15">
      <c r="AC387" s="1"/>
    </row>
    <row r="388" spans="29:29" ht="15.75" customHeight="1" x14ac:dyDescent="0.15">
      <c r="AC388" s="1"/>
    </row>
    <row r="389" spans="29:29" ht="15.75" customHeight="1" x14ac:dyDescent="0.15">
      <c r="AC389" s="1"/>
    </row>
    <row r="390" spans="29:29" ht="15.75" customHeight="1" x14ac:dyDescent="0.15">
      <c r="AC390" s="1"/>
    </row>
    <row r="391" spans="29:29" ht="15.75" customHeight="1" x14ac:dyDescent="0.15">
      <c r="AC391" s="1"/>
    </row>
    <row r="392" spans="29:29" ht="15.75" customHeight="1" x14ac:dyDescent="0.15">
      <c r="AC392" s="1"/>
    </row>
    <row r="393" spans="29:29" ht="15.75" customHeight="1" x14ac:dyDescent="0.15">
      <c r="AC393" s="1"/>
    </row>
    <row r="394" spans="29:29" ht="15.75" customHeight="1" x14ac:dyDescent="0.15">
      <c r="AC394" s="1"/>
    </row>
    <row r="395" spans="29:29" ht="15.75" customHeight="1" x14ac:dyDescent="0.15">
      <c r="AC395" s="1"/>
    </row>
    <row r="396" spans="29:29" ht="15.75" customHeight="1" x14ac:dyDescent="0.15">
      <c r="AC396" s="1"/>
    </row>
    <row r="397" spans="29:29" ht="15.75" customHeight="1" x14ac:dyDescent="0.15">
      <c r="AC397" s="1"/>
    </row>
    <row r="398" spans="29:29" ht="15.75" customHeight="1" x14ac:dyDescent="0.15">
      <c r="AC398" s="1"/>
    </row>
    <row r="399" spans="29:29" ht="15.75" customHeight="1" x14ac:dyDescent="0.15">
      <c r="AC399" s="1"/>
    </row>
    <row r="400" spans="29:29" ht="15.75" customHeight="1" x14ac:dyDescent="0.15">
      <c r="AC400" s="1"/>
    </row>
    <row r="401" spans="29:29" ht="15.75" customHeight="1" x14ac:dyDescent="0.15">
      <c r="AC401" s="1"/>
    </row>
    <row r="402" spans="29:29" ht="15.75" customHeight="1" x14ac:dyDescent="0.15">
      <c r="AC402" s="1"/>
    </row>
    <row r="403" spans="29:29" ht="15.75" customHeight="1" x14ac:dyDescent="0.15">
      <c r="AC403" s="1"/>
    </row>
    <row r="404" spans="29:29" ht="15.75" customHeight="1" x14ac:dyDescent="0.15">
      <c r="AC404" s="1"/>
    </row>
    <row r="405" spans="29:29" ht="15.75" customHeight="1" x14ac:dyDescent="0.15">
      <c r="AC405" s="1"/>
    </row>
    <row r="406" spans="29:29" ht="15.75" customHeight="1" x14ac:dyDescent="0.15">
      <c r="AC406" s="1"/>
    </row>
    <row r="407" spans="29:29" ht="15.75" customHeight="1" x14ac:dyDescent="0.15">
      <c r="AC407" s="1"/>
    </row>
    <row r="408" spans="29:29" ht="15.75" customHeight="1" x14ac:dyDescent="0.15">
      <c r="AC408" s="1"/>
    </row>
    <row r="409" spans="29:29" ht="15.75" customHeight="1" x14ac:dyDescent="0.15">
      <c r="AC409" s="1"/>
    </row>
    <row r="410" spans="29:29" ht="15.75" customHeight="1" x14ac:dyDescent="0.15">
      <c r="AC410" s="1"/>
    </row>
    <row r="411" spans="29:29" ht="15.75" customHeight="1" x14ac:dyDescent="0.15">
      <c r="AC411" s="1"/>
    </row>
    <row r="412" spans="29:29" ht="15.75" customHeight="1" x14ac:dyDescent="0.15">
      <c r="AC412" s="1"/>
    </row>
    <row r="413" spans="29:29" ht="15.75" customHeight="1" x14ac:dyDescent="0.15">
      <c r="AC413" s="1"/>
    </row>
    <row r="414" spans="29:29" ht="15.75" customHeight="1" x14ac:dyDescent="0.15">
      <c r="AC414" s="1"/>
    </row>
    <row r="415" spans="29:29" ht="15.75" customHeight="1" x14ac:dyDescent="0.15">
      <c r="AC415" s="1"/>
    </row>
    <row r="416" spans="29:29" ht="15.75" customHeight="1" x14ac:dyDescent="0.15">
      <c r="AC416" s="1"/>
    </row>
    <row r="417" spans="29:29" ht="15.75" customHeight="1" x14ac:dyDescent="0.15">
      <c r="AC417" s="1"/>
    </row>
    <row r="418" spans="29:29" ht="15.75" customHeight="1" x14ac:dyDescent="0.15">
      <c r="AC418" s="1"/>
    </row>
    <row r="419" spans="29:29" ht="15.75" customHeight="1" x14ac:dyDescent="0.15">
      <c r="AC419" s="1"/>
    </row>
    <row r="420" spans="29:29" ht="15.75" customHeight="1" x14ac:dyDescent="0.15">
      <c r="AC420" s="1"/>
    </row>
    <row r="421" spans="29:29" ht="15.75" customHeight="1" x14ac:dyDescent="0.15">
      <c r="AC421" s="1"/>
    </row>
    <row r="422" spans="29:29" ht="15.75" customHeight="1" x14ac:dyDescent="0.15">
      <c r="AC422" s="1"/>
    </row>
    <row r="423" spans="29:29" ht="15.75" customHeight="1" x14ac:dyDescent="0.15">
      <c r="AC423" s="1"/>
    </row>
    <row r="424" spans="29:29" ht="15.75" customHeight="1" x14ac:dyDescent="0.15">
      <c r="AC424" s="1"/>
    </row>
    <row r="425" spans="29:29" ht="15.75" customHeight="1" x14ac:dyDescent="0.15">
      <c r="AC425" s="1"/>
    </row>
    <row r="426" spans="29:29" ht="15.75" customHeight="1" x14ac:dyDescent="0.15">
      <c r="AC426" s="1"/>
    </row>
    <row r="427" spans="29:29" ht="15.75" customHeight="1" x14ac:dyDescent="0.15">
      <c r="AC427" s="1"/>
    </row>
    <row r="428" spans="29:29" ht="15.75" customHeight="1" x14ac:dyDescent="0.15">
      <c r="AC428" s="1"/>
    </row>
    <row r="429" spans="29:29" ht="15.75" customHeight="1" x14ac:dyDescent="0.15">
      <c r="AC429" s="1"/>
    </row>
    <row r="430" spans="29:29" ht="15.75" customHeight="1" x14ac:dyDescent="0.15">
      <c r="AC430" s="1"/>
    </row>
    <row r="431" spans="29:29" ht="15.75" customHeight="1" x14ac:dyDescent="0.15">
      <c r="AC431" s="1"/>
    </row>
    <row r="432" spans="29:29" ht="15.75" customHeight="1" x14ac:dyDescent="0.15">
      <c r="AC432" s="1"/>
    </row>
    <row r="433" spans="29:29" ht="15.75" customHeight="1" x14ac:dyDescent="0.15">
      <c r="AC433" s="1"/>
    </row>
    <row r="434" spans="29:29" ht="15.75" customHeight="1" x14ac:dyDescent="0.15">
      <c r="AC434" s="1"/>
    </row>
    <row r="435" spans="29:29" ht="15.75" customHeight="1" x14ac:dyDescent="0.15">
      <c r="AC435" s="1"/>
    </row>
    <row r="436" spans="29:29" ht="15.75" customHeight="1" x14ac:dyDescent="0.15">
      <c r="AC436" s="1"/>
    </row>
    <row r="437" spans="29:29" ht="15.75" customHeight="1" x14ac:dyDescent="0.15">
      <c r="AC437" s="1"/>
    </row>
    <row r="438" spans="29:29" ht="15.75" customHeight="1" x14ac:dyDescent="0.15">
      <c r="AC438" s="1"/>
    </row>
    <row r="439" spans="29:29" ht="15.75" customHeight="1" x14ac:dyDescent="0.15">
      <c r="AC439" s="1"/>
    </row>
    <row r="440" spans="29:29" ht="15.75" customHeight="1" x14ac:dyDescent="0.15">
      <c r="AC440" s="1"/>
    </row>
    <row r="441" spans="29:29" ht="15.75" customHeight="1" x14ac:dyDescent="0.15">
      <c r="AC441" s="1"/>
    </row>
    <row r="442" spans="29:29" ht="15.75" customHeight="1" x14ac:dyDescent="0.15">
      <c r="AC442" s="1"/>
    </row>
    <row r="443" spans="29:29" ht="15.75" customHeight="1" x14ac:dyDescent="0.15">
      <c r="AC443" s="1"/>
    </row>
    <row r="444" spans="29:29" ht="15.75" customHeight="1" x14ac:dyDescent="0.15">
      <c r="AC444" s="1"/>
    </row>
    <row r="445" spans="29:29" ht="15.75" customHeight="1" x14ac:dyDescent="0.15">
      <c r="AC445" s="1"/>
    </row>
    <row r="446" spans="29:29" ht="15.75" customHeight="1" x14ac:dyDescent="0.15">
      <c r="AC446" s="1"/>
    </row>
    <row r="447" spans="29:29" ht="15.75" customHeight="1" x14ac:dyDescent="0.15">
      <c r="AC447" s="1"/>
    </row>
    <row r="448" spans="29:29" ht="15.75" customHeight="1" x14ac:dyDescent="0.15">
      <c r="AC448" s="1"/>
    </row>
    <row r="449" spans="29:29" ht="15.75" customHeight="1" x14ac:dyDescent="0.15">
      <c r="AC449" s="1"/>
    </row>
    <row r="450" spans="29:29" ht="15.75" customHeight="1" x14ac:dyDescent="0.15">
      <c r="AC450" s="1"/>
    </row>
    <row r="451" spans="29:29" ht="15.75" customHeight="1" x14ac:dyDescent="0.15">
      <c r="AC451" s="1"/>
    </row>
    <row r="452" spans="29:29" ht="15.75" customHeight="1" x14ac:dyDescent="0.15">
      <c r="AC452" s="1"/>
    </row>
    <row r="453" spans="29:29" ht="15.75" customHeight="1" x14ac:dyDescent="0.15">
      <c r="AC453" s="1"/>
    </row>
    <row r="454" spans="29:29" ht="15.75" customHeight="1" x14ac:dyDescent="0.15">
      <c r="AC454" s="1"/>
    </row>
    <row r="455" spans="29:29" ht="15.75" customHeight="1" x14ac:dyDescent="0.15">
      <c r="AC455" s="1"/>
    </row>
    <row r="456" spans="29:29" ht="15.75" customHeight="1" x14ac:dyDescent="0.15">
      <c r="AC456" s="1"/>
    </row>
    <row r="457" spans="29:29" ht="15.75" customHeight="1" x14ac:dyDescent="0.15">
      <c r="AC457" s="1"/>
    </row>
    <row r="458" spans="29:29" ht="15.75" customHeight="1" x14ac:dyDescent="0.15">
      <c r="AC458" s="1"/>
    </row>
    <row r="459" spans="29:29" ht="15.75" customHeight="1" x14ac:dyDescent="0.15">
      <c r="AC459" s="1"/>
    </row>
    <row r="460" spans="29:29" ht="15.75" customHeight="1" x14ac:dyDescent="0.15">
      <c r="AC460" s="1"/>
    </row>
    <row r="461" spans="29:29" ht="15.75" customHeight="1" x14ac:dyDescent="0.15">
      <c r="AC461" s="1"/>
    </row>
    <row r="462" spans="29:29" ht="15.75" customHeight="1" x14ac:dyDescent="0.15">
      <c r="AC462" s="1"/>
    </row>
    <row r="463" spans="29:29" ht="15.75" customHeight="1" x14ac:dyDescent="0.15">
      <c r="AC463" s="1"/>
    </row>
    <row r="464" spans="29:29" ht="15.75" customHeight="1" x14ac:dyDescent="0.15">
      <c r="AC464" s="1"/>
    </row>
    <row r="465" spans="29:29" ht="15.75" customHeight="1" x14ac:dyDescent="0.15">
      <c r="AC465" s="1"/>
    </row>
    <row r="466" spans="29:29" ht="15.75" customHeight="1" x14ac:dyDescent="0.15">
      <c r="AC466" s="1"/>
    </row>
    <row r="467" spans="29:29" ht="15.75" customHeight="1" x14ac:dyDescent="0.15">
      <c r="AC467" s="1"/>
    </row>
    <row r="468" spans="29:29" ht="15.75" customHeight="1" x14ac:dyDescent="0.15">
      <c r="AC468" s="1"/>
    </row>
    <row r="469" spans="29:29" ht="15.75" customHeight="1" x14ac:dyDescent="0.15">
      <c r="AC469" s="1"/>
    </row>
    <row r="470" spans="29:29" ht="15.75" customHeight="1" x14ac:dyDescent="0.15">
      <c r="AC470" s="1"/>
    </row>
    <row r="471" spans="29:29" ht="15.75" customHeight="1" x14ac:dyDescent="0.15">
      <c r="AC471" s="1"/>
    </row>
    <row r="472" spans="29:29" ht="15.75" customHeight="1" x14ac:dyDescent="0.15">
      <c r="AC472" s="1"/>
    </row>
    <row r="473" spans="29:29" ht="15.75" customHeight="1" x14ac:dyDescent="0.15">
      <c r="AC473" s="1"/>
    </row>
    <row r="474" spans="29:29" ht="15.75" customHeight="1" x14ac:dyDescent="0.15">
      <c r="AC474" s="1"/>
    </row>
    <row r="475" spans="29:29" ht="15.75" customHeight="1" x14ac:dyDescent="0.15">
      <c r="AC475" s="1"/>
    </row>
    <row r="476" spans="29:29" ht="15.75" customHeight="1" x14ac:dyDescent="0.15">
      <c r="AC476" s="1"/>
    </row>
    <row r="477" spans="29:29" ht="15.75" customHeight="1" x14ac:dyDescent="0.15">
      <c r="AC477" s="1"/>
    </row>
    <row r="478" spans="29:29" ht="15.75" customHeight="1" x14ac:dyDescent="0.15">
      <c r="AC478" s="1"/>
    </row>
    <row r="479" spans="29:29" ht="15.75" customHeight="1" x14ac:dyDescent="0.15">
      <c r="AC479" s="1"/>
    </row>
    <row r="480" spans="29:29" ht="15.75" customHeight="1" x14ac:dyDescent="0.15">
      <c r="AC480" s="1"/>
    </row>
    <row r="481" spans="29:29" ht="15.75" customHeight="1" x14ac:dyDescent="0.15">
      <c r="AC481" s="1"/>
    </row>
    <row r="482" spans="29:29" ht="15.75" customHeight="1" x14ac:dyDescent="0.15">
      <c r="AC482" s="1"/>
    </row>
    <row r="483" spans="29:29" ht="15.75" customHeight="1" x14ac:dyDescent="0.15">
      <c r="AC483" s="1"/>
    </row>
    <row r="484" spans="29:29" ht="15.75" customHeight="1" x14ac:dyDescent="0.15">
      <c r="AC484" s="1"/>
    </row>
    <row r="485" spans="29:29" ht="15.75" customHeight="1" x14ac:dyDescent="0.15">
      <c r="AC485" s="1"/>
    </row>
    <row r="486" spans="29:29" ht="15.75" customHeight="1" x14ac:dyDescent="0.15">
      <c r="AC486" s="1"/>
    </row>
    <row r="487" spans="29:29" ht="15.75" customHeight="1" x14ac:dyDescent="0.15">
      <c r="AC487" s="1"/>
    </row>
    <row r="488" spans="29:29" ht="15.75" customHeight="1" x14ac:dyDescent="0.15">
      <c r="AC488" s="1"/>
    </row>
    <row r="489" spans="29:29" ht="15.75" customHeight="1" x14ac:dyDescent="0.15">
      <c r="AC489" s="1"/>
    </row>
    <row r="490" spans="29:29" ht="15.75" customHeight="1" x14ac:dyDescent="0.15">
      <c r="AC490" s="1"/>
    </row>
    <row r="491" spans="29:29" ht="15.75" customHeight="1" x14ac:dyDescent="0.15">
      <c r="AC491" s="1"/>
    </row>
    <row r="492" spans="29:29" ht="15.75" customHeight="1" x14ac:dyDescent="0.15">
      <c r="AC492" s="1"/>
    </row>
    <row r="493" spans="29:29" ht="15.75" customHeight="1" x14ac:dyDescent="0.15">
      <c r="AC493" s="1"/>
    </row>
    <row r="494" spans="29:29" ht="15.75" customHeight="1" x14ac:dyDescent="0.15">
      <c r="AC494" s="1"/>
    </row>
    <row r="495" spans="29:29" ht="15.75" customHeight="1" x14ac:dyDescent="0.15">
      <c r="AC495" s="1"/>
    </row>
    <row r="496" spans="29:29" ht="15.75" customHeight="1" x14ac:dyDescent="0.15">
      <c r="AC496" s="1"/>
    </row>
    <row r="497" spans="29:29" ht="15.75" customHeight="1" x14ac:dyDescent="0.15">
      <c r="AC497" s="1"/>
    </row>
    <row r="498" spans="29:29" ht="15.75" customHeight="1" x14ac:dyDescent="0.15">
      <c r="AC498" s="1"/>
    </row>
    <row r="499" spans="29:29" ht="15.75" customHeight="1" x14ac:dyDescent="0.15">
      <c r="AC499" s="1"/>
    </row>
    <row r="500" spans="29:29" ht="15.75" customHeight="1" x14ac:dyDescent="0.15">
      <c r="AC500" s="1"/>
    </row>
    <row r="501" spans="29:29" ht="15.75" customHeight="1" x14ac:dyDescent="0.15">
      <c r="AC501" s="1"/>
    </row>
    <row r="502" spans="29:29" ht="15.75" customHeight="1" x14ac:dyDescent="0.15">
      <c r="AC502" s="1"/>
    </row>
    <row r="503" spans="29:29" ht="15.75" customHeight="1" x14ac:dyDescent="0.15">
      <c r="AC503" s="1"/>
    </row>
    <row r="504" spans="29:29" ht="15.75" customHeight="1" x14ac:dyDescent="0.15">
      <c r="AC504" s="1"/>
    </row>
    <row r="505" spans="29:29" ht="15.75" customHeight="1" x14ac:dyDescent="0.15">
      <c r="AC505" s="1"/>
    </row>
    <row r="506" spans="29:29" ht="15.75" customHeight="1" x14ac:dyDescent="0.15">
      <c r="AC506" s="1"/>
    </row>
    <row r="507" spans="29:29" ht="15.75" customHeight="1" x14ac:dyDescent="0.15">
      <c r="AC507" s="1"/>
    </row>
    <row r="508" spans="29:29" ht="15.75" customHeight="1" x14ac:dyDescent="0.15">
      <c r="AC508" s="1"/>
    </row>
    <row r="509" spans="29:29" ht="15.75" customHeight="1" x14ac:dyDescent="0.15">
      <c r="AC509" s="1"/>
    </row>
    <row r="510" spans="29:29" ht="15.75" customHeight="1" x14ac:dyDescent="0.15">
      <c r="AC510" s="1"/>
    </row>
    <row r="511" spans="29:29" ht="15.75" customHeight="1" x14ac:dyDescent="0.15">
      <c r="AC511" s="1"/>
    </row>
    <row r="512" spans="29:29" ht="15.75" customHeight="1" x14ac:dyDescent="0.15">
      <c r="AC512" s="1"/>
    </row>
    <row r="513" spans="29:29" ht="15.75" customHeight="1" x14ac:dyDescent="0.15">
      <c r="AC513" s="1"/>
    </row>
    <row r="514" spans="29:29" ht="15.75" customHeight="1" x14ac:dyDescent="0.15">
      <c r="AC514" s="1"/>
    </row>
    <row r="515" spans="29:29" ht="15.75" customHeight="1" x14ac:dyDescent="0.15">
      <c r="AC515" s="1"/>
    </row>
    <row r="516" spans="29:29" ht="15.75" customHeight="1" x14ac:dyDescent="0.15">
      <c r="AC516" s="1"/>
    </row>
    <row r="517" spans="29:29" ht="15.75" customHeight="1" x14ac:dyDescent="0.15">
      <c r="AC517" s="1"/>
    </row>
    <row r="518" spans="29:29" ht="15.75" customHeight="1" x14ac:dyDescent="0.15">
      <c r="AC518" s="1"/>
    </row>
    <row r="519" spans="29:29" ht="15.75" customHeight="1" x14ac:dyDescent="0.15">
      <c r="AC519" s="1"/>
    </row>
    <row r="520" spans="29:29" ht="15.75" customHeight="1" x14ac:dyDescent="0.15">
      <c r="AC520" s="1"/>
    </row>
    <row r="521" spans="29:29" ht="15.75" customHeight="1" x14ac:dyDescent="0.15">
      <c r="AC521" s="1"/>
    </row>
    <row r="522" spans="29:29" ht="15.75" customHeight="1" x14ac:dyDescent="0.15">
      <c r="AC522" s="1"/>
    </row>
    <row r="523" spans="29:29" ht="15.75" customHeight="1" x14ac:dyDescent="0.15">
      <c r="AC523" s="1"/>
    </row>
    <row r="524" spans="29:29" ht="15.75" customHeight="1" x14ac:dyDescent="0.15">
      <c r="AC524" s="1"/>
    </row>
    <row r="525" spans="29:29" ht="15.75" customHeight="1" x14ac:dyDescent="0.15">
      <c r="AC525" s="1"/>
    </row>
    <row r="526" spans="29:29" ht="15.75" customHeight="1" x14ac:dyDescent="0.15">
      <c r="AC526" s="1"/>
    </row>
    <row r="527" spans="29:29" ht="15.75" customHeight="1" x14ac:dyDescent="0.15">
      <c r="AC527" s="1"/>
    </row>
    <row r="528" spans="29:29" ht="15.75" customHeight="1" x14ac:dyDescent="0.15">
      <c r="AC528" s="1"/>
    </row>
    <row r="529" spans="29:29" ht="15.75" customHeight="1" x14ac:dyDescent="0.15">
      <c r="AC529" s="1"/>
    </row>
    <row r="530" spans="29:29" ht="15.75" customHeight="1" x14ac:dyDescent="0.15">
      <c r="AC530" s="1"/>
    </row>
    <row r="531" spans="29:29" ht="15.75" customHeight="1" x14ac:dyDescent="0.15">
      <c r="AC531" s="1"/>
    </row>
    <row r="532" spans="29:29" ht="15.75" customHeight="1" x14ac:dyDescent="0.15">
      <c r="AC532" s="1"/>
    </row>
    <row r="533" spans="29:29" ht="15.75" customHeight="1" x14ac:dyDescent="0.15">
      <c r="AC533" s="1"/>
    </row>
    <row r="534" spans="29:29" ht="15.75" customHeight="1" x14ac:dyDescent="0.15">
      <c r="AC534" s="1"/>
    </row>
    <row r="535" spans="29:29" ht="15.75" customHeight="1" x14ac:dyDescent="0.15">
      <c r="AC535" s="1"/>
    </row>
    <row r="536" spans="29:29" ht="15.75" customHeight="1" x14ac:dyDescent="0.15">
      <c r="AC536" s="1"/>
    </row>
    <row r="537" spans="29:29" ht="15.75" customHeight="1" x14ac:dyDescent="0.15">
      <c r="AC537" s="1"/>
    </row>
    <row r="538" spans="29:29" ht="15.75" customHeight="1" x14ac:dyDescent="0.15">
      <c r="AC538" s="1"/>
    </row>
    <row r="539" spans="29:29" ht="15.75" customHeight="1" x14ac:dyDescent="0.15">
      <c r="AC539" s="1"/>
    </row>
    <row r="540" spans="29:29" ht="15.75" customHeight="1" x14ac:dyDescent="0.15">
      <c r="AC540" s="1"/>
    </row>
    <row r="541" spans="29:29" ht="15.75" customHeight="1" x14ac:dyDescent="0.15">
      <c r="AC541" s="1"/>
    </row>
    <row r="542" spans="29:29" ht="15.75" customHeight="1" x14ac:dyDescent="0.15">
      <c r="AC542" s="1"/>
    </row>
    <row r="543" spans="29:29" ht="15.75" customHeight="1" x14ac:dyDescent="0.15">
      <c r="AC543" s="1"/>
    </row>
    <row r="544" spans="29:29" ht="15.75" customHeight="1" x14ac:dyDescent="0.15">
      <c r="AC544" s="1"/>
    </row>
    <row r="545" spans="29:29" ht="15.75" customHeight="1" x14ac:dyDescent="0.15">
      <c r="AC545" s="1"/>
    </row>
    <row r="546" spans="29:29" ht="15.75" customHeight="1" x14ac:dyDescent="0.15">
      <c r="AC546" s="1"/>
    </row>
    <row r="547" spans="29:29" ht="15.75" customHeight="1" x14ac:dyDescent="0.15">
      <c r="AC547" s="1"/>
    </row>
    <row r="548" spans="29:29" ht="15.75" customHeight="1" x14ac:dyDescent="0.15">
      <c r="AC548" s="1"/>
    </row>
    <row r="549" spans="29:29" ht="15.75" customHeight="1" x14ac:dyDescent="0.15">
      <c r="AC549" s="1"/>
    </row>
    <row r="550" spans="29:29" ht="15.75" customHeight="1" x14ac:dyDescent="0.15">
      <c r="AC550" s="1"/>
    </row>
    <row r="551" spans="29:29" ht="15.75" customHeight="1" x14ac:dyDescent="0.15">
      <c r="AC551" s="1"/>
    </row>
    <row r="552" spans="29:29" ht="15.75" customHeight="1" x14ac:dyDescent="0.15">
      <c r="AC552" s="1"/>
    </row>
    <row r="553" spans="29:29" ht="15.75" customHeight="1" x14ac:dyDescent="0.15">
      <c r="AC553" s="1"/>
    </row>
    <row r="554" spans="29:29" ht="15.75" customHeight="1" x14ac:dyDescent="0.15">
      <c r="AC554" s="1"/>
    </row>
    <row r="555" spans="29:29" ht="15.75" customHeight="1" x14ac:dyDescent="0.15">
      <c r="AC555" s="1"/>
    </row>
    <row r="556" spans="29:29" ht="15.75" customHeight="1" x14ac:dyDescent="0.15">
      <c r="AC556" s="1"/>
    </row>
    <row r="557" spans="29:29" ht="15.75" customHeight="1" x14ac:dyDescent="0.15">
      <c r="AC557" s="1"/>
    </row>
    <row r="558" spans="29:29" ht="15.75" customHeight="1" x14ac:dyDescent="0.15">
      <c r="AC558" s="1"/>
    </row>
    <row r="559" spans="29:29" ht="15.75" customHeight="1" x14ac:dyDescent="0.15">
      <c r="AC559" s="1"/>
    </row>
    <row r="560" spans="29:29" ht="15.75" customHeight="1" x14ac:dyDescent="0.15">
      <c r="AC560" s="1"/>
    </row>
    <row r="561" spans="29:29" ht="15.75" customHeight="1" x14ac:dyDescent="0.15">
      <c r="AC561" s="1"/>
    </row>
    <row r="562" spans="29:29" ht="15.75" customHeight="1" x14ac:dyDescent="0.15">
      <c r="AC562" s="1"/>
    </row>
    <row r="563" spans="29:29" ht="15.75" customHeight="1" x14ac:dyDescent="0.15">
      <c r="AC563" s="1"/>
    </row>
    <row r="564" spans="29:29" ht="15.75" customHeight="1" x14ac:dyDescent="0.15">
      <c r="AC564" s="1"/>
    </row>
    <row r="565" spans="29:29" ht="15.75" customHeight="1" x14ac:dyDescent="0.15">
      <c r="AC565" s="1"/>
    </row>
    <row r="566" spans="29:29" ht="15.75" customHeight="1" x14ac:dyDescent="0.15">
      <c r="AC566" s="1"/>
    </row>
    <row r="567" spans="29:29" ht="15.75" customHeight="1" x14ac:dyDescent="0.15">
      <c r="AC567" s="1"/>
    </row>
    <row r="568" spans="29:29" ht="15.75" customHeight="1" x14ac:dyDescent="0.15">
      <c r="AC568" s="1"/>
    </row>
    <row r="569" spans="29:29" ht="15.75" customHeight="1" x14ac:dyDescent="0.15">
      <c r="AC569" s="1"/>
    </row>
    <row r="570" spans="29:29" ht="15.75" customHeight="1" x14ac:dyDescent="0.15">
      <c r="AC570" s="1"/>
    </row>
    <row r="571" spans="29:29" ht="15.75" customHeight="1" x14ac:dyDescent="0.15">
      <c r="AC571" s="1"/>
    </row>
    <row r="572" spans="29:29" ht="15.75" customHeight="1" x14ac:dyDescent="0.15">
      <c r="AC572" s="1"/>
    </row>
    <row r="573" spans="29:29" ht="15.75" customHeight="1" x14ac:dyDescent="0.15">
      <c r="AC573" s="1"/>
    </row>
    <row r="574" spans="29:29" ht="15.75" customHeight="1" x14ac:dyDescent="0.15">
      <c r="AC574" s="1"/>
    </row>
    <row r="575" spans="29:29" ht="15.75" customHeight="1" x14ac:dyDescent="0.15">
      <c r="AC575" s="1"/>
    </row>
    <row r="576" spans="29:29" ht="15.75" customHeight="1" x14ac:dyDescent="0.15">
      <c r="AC576" s="1"/>
    </row>
    <row r="577" spans="29:29" ht="15.75" customHeight="1" x14ac:dyDescent="0.15">
      <c r="AC577" s="1"/>
    </row>
    <row r="578" spans="29:29" ht="15.75" customHeight="1" x14ac:dyDescent="0.15">
      <c r="AC578" s="1"/>
    </row>
    <row r="579" spans="29:29" ht="15.75" customHeight="1" x14ac:dyDescent="0.15">
      <c r="AC579" s="1"/>
    </row>
    <row r="580" spans="29:29" ht="15.75" customHeight="1" x14ac:dyDescent="0.15">
      <c r="AC580" s="1"/>
    </row>
    <row r="581" spans="29:29" ht="15.75" customHeight="1" x14ac:dyDescent="0.15">
      <c r="AC581" s="1"/>
    </row>
    <row r="582" spans="29:29" ht="15.75" customHeight="1" x14ac:dyDescent="0.15">
      <c r="AC582" s="1"/>
    </row>
    <row r="583" spans="29:29" ht="15.75" customHeight="1" x14ac:dyDescent="0.15">
      <c r="AC583" s="1"/>
    </row>
    <row r="584" spans="29:29" ht="15.75" customHeight="1" x14ac:dyDescent="0.15">
      <c r="AC584" s="1"/>
    </row>
    <row r="585" spans="29:29" ht="15.75" customHeight="1" x14ac:dyDescent="0.15">
      <c r="AC585" s="1"/>
    </row>
    <row r="586" spans="29:29" ht="15.75" customHeight="1" x14ac:dyDescent="0.15">
      <c r="AC586" s="1"/>
    </row>
    <row r="587" spans="29:29" ht="15.75" customHeight="1" x14ac:dyDescent="0.15">
      <c r="AC587" s="1"/>
    </row>
    <row r="588" spans="29:29" ht="15.75" customHeight="1" x14ac:dyDescent="0.15">
      <c r="AC588" s="1"/>
    </row>
    <row r="589" spans="29:29" ht="15.75" customHeight="1" x14ac:dyDescent="0.15">
      <c r="AC589" s="1"/>
    </row>
    <row r="590" spans="29:29" ht="15.75" customHeight="1" x14ac:dyDescent="0.15">
      <c r="AC590" s="1"/>
    </row>
    <row r="591" spans="29:29" ht="15.75" customHeight="1" x14ac:dyDescent="0.15">
      <c r="AC591" s="1"/>
    </row>
    <row r="592" spans="29:29" ht="15.75" customHeight="1" x14ac:dyDescent="0.15">
      <c r="AC592" s="1"/>
    </row>
    <row r="593" spans="29:29" ht="15.75" customHeight="1" x14ac:dyDescent="0.15">
      <c r="AC593" s="1"/>
    </row>
    <row r="594" spans="29:29" ht="15.75" customHeight="1" x14ac:dyDescent="0.15">
      <c r="AC594" s="1"/>
    </row>
    <row r="595" spans="29:29" ht="15.75" customHeight="1" x14ac:dyDescent="0.15">
      <c r="AC595" s="1"/>
    </row>
    <row r="596" spans="29:29" ht="15.75" customHeight="1" x14ac:dyDescent="0.15">
      <c r="AC596" s="1"/>
    </row>
    <row r="597" spans="29:29" ht="15.75" customHeight="1" x14ac:dyDescent="0.15">
      <c r="AC597" s="1"/>
    </row>
    <row r="598" spans="29:29" ht="15.75" customHeight="1" x14ac:dyDescent="0.15">
      <c r="AC598" s="1"/>
    </row>
    <row r="599" spans="29:29" ht="15.75" customHeight="1" x14ac:dyDescent="0.15">
      <c r="AC599" s="1"/>
    </row>
    <row r="600" spans="29:29" ht="15.75" customHeight="1" x14ac:dyDescent="0.15">
      <c r="AC600" s="1"/>
    </row>
    <row r="601" spans="29:29" ht="15.75" customHeight="1" x14ac:dyDescent="0.15">
      <c r="AC601" s="1"/>
    </row>
    <row r="602" spans="29:29" ht="15.75" customHeight="1" x14ac:dyDescent="0.15">
      <c r="AC602" s="1"/>
    </row>
    <row r="603" spans="29:29" ht="15.75" customHeight="1" x14ac:dyDescent="0.15">
      <c r="AC603" s="1"/>
    </row>
    <row r="604" spans="29:29" ht="15.75" customHeight="1" x14ac:dyDescent="0.15">
      <c r="AC604" s="1"/>
    </row>
    <row r="605" spans="29:29" ht="15.75" customHeight="1" x14ac:dyDescent="0.15">
      <c r="AC605" s="1"/>
    </row>
    <row r="606" spans="29:29" ht="15.75" customHeight="1" x14ac:dyDescent="0.15">
      <c r="AC606" s="1"/>
    </row>
    <row r="607" spans="29:29" ht="15.75" customHeight="1" x14ac:dyDescent="0.15">
      <c r="AC607" s="1"/>
    </row>
    <row r="608" spans="29:29" ht="15.75" customHeight="1" x14ac:dyDescent="0.15">
      <c r="AC608" s="1"/>
    </row>
    <row r="609" spans="29:29" ht="15.75" customHeight="1" x14ac:dyDescent="0.15">
      <c r="AC609" s="1"/>
    </row>
    <row r="610" spans="29:29" ht="15.75" customHeight="1" x14ac:dyDescent="0.15">
      <c r="AC610" s="1"/>
    </row>
    <row r="611" spans="29:29" ht="15.75" customHeight="1" x14ac:dyDescent="0.15">
      <c r="AC611" s="1"/>
    </row>
    <row r="612" spans="29:29" ht="15.75" customHeight="1" x14ac:dyDescent="0.15">
      <c r="AC612" s="1"/>
    </row>
    <row r="613" spans="29:29" ht="15.75" customHeight="1" x14ac:dyDescent="0.15">
      <c r="AC613" s="1"/>
    </row>
    <row r="614" spans="29:29" ht="15.75" customHeight="1" x14ac:dyDescent="0.15">
      <c r="AC614" s="1"/>
    </row>
    <row r="615" spans="29:29" ht="15.75" customHeight="1" x14ac:dyDescent="0.15">
      <c r="AC615" s="1"/>
    </row>
    <row r="616" spans="29:29" ht="15.75" customHeight="1" x14ac:dyDescent="0.15">
      <c r="AC616" s="1"/>
    </row>
    <row r="617" spans="29:29" ht="15.75" customHeight="1" x14ac:dyDescent="0.15">
      <c r="AC617" s="1"/>
    </row>
    <row r="618" spans="29:29" ht="15.75" customHeight="1" x14ac:dyDescent="0.15">
      <c r="AC618" s="1"/>
    </row>
    <row r="619" spans="29:29" ht="15.75" customHeight="1" x14ac:dyDescent="0.15">
      <c r="AC619" s="1"/>
    </row>
    <row r="620" spans="29:29" ht="15.75" customHeight="1" x14ac:dyDescent="0.15">
      <c r="AC620" s="1"/>
    </row>
    <row r="621" spans="29:29" ht="15.75" customHeight="1" x14ac:dyDescent="0.15">
      <c r="AC621" s="1"/>
    </row>
    <row r="622" spans="29:29" ht="15.75" customHeight="1" x14ac:dyDescent="0.15">
      <c r="AC622" s="1"/>
    </row>
    <row r="623" spans="29:29" ht="15.75" customHeight="1" x14ac:dyDescent="0.15">
      <c r="AC623" s="1"/>
    </row>
    <row r="624" spans="29:29" ht="15.75" customHeight="1" x14ac:dyDescent="0.15">
      <c r="AC624" s="1"/>
    </row>
    <row r="625" spans="29:29" ht="15.75" customHeight="1" x14ac:dyDescent="0.15">
      <c r="AC625" s="1"/>
    </row>
    <row r="626" spans="29:29" ht="15.75" customHeight="1" x14ac:dyDescent="0.15">
      <c r="AC626" s="1"/>
    </row>
    <row r="627" spans="29:29" ht="15.75" customHeight="1" x14ac:dyDescent="0.15">
      <c r="AC627" s="1"/>
    </row>
    <row r="628" spans="29:29" ht="15.75" customHeight="1" x14ac:dyDescent="0.15">
      <c r="AC628" s="1"/>
    </row>
    <row r="629" spans="29:29" ht="15.75" customHeight="1" x14ac:dyDescent="0.15">
      <c r="AC629" s="1"/>
    </row>
    <row r="630" spans="29:29" ht="15.75" customHeight="1" x14ac:dyDescent="0.15">
      <c r="AC630" s="1"/>
    </row>
    <row r="631" spans="29:29" ht="15.75" customHeight="1" x14ac:dyDescent="0.15">
      <c r="AC631" s="1"/>
    </row>
    <row r="632" spans="29:29" ht="15.75" customHeight="1" x14ac:dyDescent="0.15">
      <c r="AC632" s="1"/>
    </row>
    <row r="633" spans="29:29" ht="15.75" customHeight="1" x14ac:dyDescent="0.15">
      <c r="AC633" s="1"/>
    </row>
    <row r="634" spans="29:29" ht="15.75" customHeight="1" x14ac:dyDescent="0.15">
      <c r="AC634" s="1"/>
    </row>
    <row r="635" spans="29:29" ht="15.75" customHeight="1" x14ac:dyDescent="0.15">
      <c r="AC635" s="1"/>
    </row>
    <row r="636" spans="29:29" ht="15.75" customHeight="1" x14ac:dyDescent="0.15">
      <c r="AC636" s="1"/>
    </row>
    <row r="637" spans="29:29" ht="15.75" customHeight="1" x14ac:dyDescent="0.15">
      <c r="AC637" s="1"/>
    </row>
    <row r="638" spans="29:29" ht="15.75" customHeight="1" x14ac:dyDescent="0.15">
      <c r="AC638" s="1"/>
    </row>
    <row r="639" spans="29:29" ht="15.75" customHeight="1" x14ac:dyDescent="0.15">
      <c r="AC639" s="1"/>
    </row>
    <row r="640" spans="29:29" ht="15.75" customHeight="1" x14ac:dyDescent="0.15">
      <c r="AC640" s="1"/>
    </row>
    <row r="641" spans="29:29" ht="15.75" customHeight="1" x14ac:dyDescent="0.15">
      <c r="AC641" s="1"/>
    </row>
    <row r="642" spans="29:29" ht="15.75" customHeight="1" x14ac:dyDescent="0.15">
      <c r="AC642" s="1"/>
    </row>
    <row r="643" spans="29:29" ht="15.75" customHeight="1" x14ac:dyDescent="0.15">
      <c r="AC643" s="1"/>
    </row>
    <row r="644" spans="29:29" ht="15.75" customHeight="1" x14ac:dyDescent="0.15">
      <c r="AC644" s="1"/>
    </row>
    <row r="645" spans="29:29" ht="15.75" customHeight="1" x14ac:dyDescent="0.15">
      <c r="AC645" s="1"/>
    </row>
    <row r="646" spans="29:29" ht="15.75" customHeight="1" x14ac:dyDescent="0.15">
      <c r="AC646" s="1"/>
    </row>
    <row r="647" spans="29:29" ht="15.75" customHeight="1" x14ac:dyDescent="0.15">
      <c r="AC647" s="1"/>
    </row>
    <row r="648" spans="29:29" ht="15.75" customHeight="1" x14ac:dyDescent="0.15">
      <c r="AC648" s="1"/>
    </row>
    <row r="649" spans="29:29" ht="15.75" customHeight="1" x14ac:dyDescent="0.15">
      <c r="AC649" s="1"/>
    </row>
    <row r="650" spans="29:29" ht="15.75" customHeight="1" x14ac:dyDescent="0.15">
      <c r="AC650" s="1"/>
    </row>
    <row r="651" spans="29:29" ht="15.75" customHeight="1" x14ac:dyDescent="0.15">
      <c r="AC651" s="1"/>
    </row>
    <row r="652" spans="29:29" ht="15.75" customHeight="1" x14ac:dyDescent="0.15">
      <c r="AC652" s="1"/>
    </row>
    <row r="653" spans="29:29" ht="15.75" customHeight="1" x14ac:dyDescent="0.15">
      <c r="AC653" s="1"/>
    </row>
    <row r="654" spans="29:29" ht="15.75" customHeight="1" x14ac:dyDescent="0.15">
      <c r="AC654" s="1"/>
    </row>
    <row r="655" spans="29:29" ht="15.75" customHeight="1" x14ac:dyDescent="0.15">
      <c r="AC655" s="1"/>
    </row>
    <row r="656" spans="29:29" ht="15.75" customHeight="1" x14ac:dyDescent="0.15">
      <c r="AC656" s="1"/>
    </row>
    <row r="657" spans="29:29" ht="15.75" customHeight="1" x14ac:dyDescent="0.15">
      <c r="AC657" s="1"/>
    </row>
    <row r="658" spans="29:29" ht="15.75" customHeight="1" x14ac:dyDescent="0.15">
      <c r="AC658" s="1"/>
    </row>
    <row r="659" spans="29:29" ht="15.75" customHeight="1" x14ac:dyDescent="0.15">
      <c r="AC659" s="1"/>
    </row>
    <row r="660" spans="29:29" ht="15.75" customHeight="1" x14ac:dyDescent="0.15">
      <c r="AC660" s="1"/>
    </row>
    <row r="661" spans="29:29" ht="15.75" customHeight="1" x14ac:dyDescent="0.15">
      <c r="AC661" s="1"/>
    </row>
    <row r="662" spans="29:29" ht="15.75" customHeight="1" x14ac:dyDescent="0.15">
      <c r="AC662" s="1"/>
    </row>
    <row r="663" spans="29:29" ht="15.75" customHeight="1" x14ac:dyDescent="0.15">
      <c r="AC663" s="1"/>
    </row>
    <row r="664" spans="29:29" ht="15.75" customHeight="1" x14ac:dyDescent="0.15">
      <c r="AC664" s="1"/>
    </row>
    <row r="665" spans="29:29" ht="15.75" customHeight="1" x14ac:dyDescent="0.15">
      <c r="AC665" s="1"/>
    </row>
    <row r="666" spans="29:29" ht="15.75" customHeight="1" x14ac:dyDescent="0.15">
      <c r="AC666" s="1"/>
    </row>
    <row r="667" spans="29:29" ht="15.75" customHeight="1" x14ac:dyDescent="0.15">
      <c r="AC667" s="1"/>
    </row>
    <row r="668" spans="29:29" ht="15.75" customHeight="1" x14ac:dyDescent="0.15">
      <c r="AC668" s="1"/>
    </row>
    <row r="669" spans="29:29" ht="15.75" customHeight="1" x14ac:dyDescent="0.15">
      <c r="AC669" s="1"/>
    </row>
    <row r="670" spans="29:29" ht="15.75" customHeight="1" x14ac:dyDescent="0.15">
      <c r="AC670" s="1"/>
    </row>
    <row r="671" spans="29:29" ht="15.75" customHeight="1" x14ac:dyDescent="0.15">
      <c r="AC671" s="1"/>
    </row>
    <row r="672" spans="29:29" ht="15.75" customHeight="1" x14ac:dyDescent="0.15">
      <c r="AC672" s="1"/>
    </row>
    <row r="673" spans="29:29" ht="15.75" customHeight="1" x14ac:dyDescent="0.15">
      <c r="AC673" s="1"/>
    </row>
    <row r="674" spans="29:29" ht="15.75" customHeight="1" x14ac:dyDescent="0.15">
      <c r="AC674" s="1"/>
    </row>
    <row r="675" spans="29:29" ht="15.75" customHeight="1" x14ac:dyDescent="0.15">
      <c r="AC675" s="1"/>
    </row>
    <row r="676" spans="29:29" ht="15.75" customHeight="1" x14ac:dyDescent="0.15">
      <c r="AC676" s="1"/>
    </row>
    <row r="677" spans="29:29" ht="15.75" customHeight="1" x14ac:dyDescent="0.15">
      <c r="AC677" s="1"/>
    </row>
    <row r="678" spans="29:29" ht="15.75" customHeight="1" x14ac:dyDescent="0.15">
      <c r="AC678" s="1"/>
    </row>
    <row r="679" spans="29:29" ht="15.75" customHeight="1" x14ac:dyDescent="0.15">
      <c r="AC679" s="1"/>
    </row>
    <row r="680" spans="29:29" ht="15.75" customHeight="1" x14ac:dyDescent="0.15">
      <c r="AC680" s="1"/>
    </row>
    <row r="681" spans="29:29" ht="15.75" customHeight="1" x14ac:dyDescent="0.15">
      <c r="AC681" s="1"/>
    </row>
    <row r="682" spans="29:29" ht="15.75" customHeight="1" x14ac:dyDescent="0.15">
      <c r="AC682" s="1"/>
    </row>
    <row r="683" spans="29:29" ht="15.75" customHeight="1" x14ac:dyDescent="0.15">
      <c r="AC683" s="1"/>
    </row>
    <row r="684" spans="29:29" ht="15.75" customHeight="1" x14ac:dyDescent="0.15">
      <c r="AC684" s="1"/>
    </row>
    <row r="685" spans="29:29" ht="15.75" customHeight="1" x14ac:dyDescent="0.15">
      <c r="AC685" s="1"/>
    </row>
    <row r="686" spans="29:29" ht="15.75" customHeight="1" x14ac:dyDescent="0.15">
      <c r="AC686" s="1"/>
    </row>
    <row r="687" spans="29:29" ht="15.75" customHeight="1" x14ac:dyDescent="0.15">
      <c r="AC687" s="1"/>
    </row>
    <row r="688" spans="29:29" ht="15.75" customHeight="1" x14ac:dyDescent="0.15">
      <c r="AC688" s="1"/>
    </row>
    <row r="689" spans="29:29" ht="15.75" customHeight="1" x14ac:dyDescent="0.15">
      <c r="AC689" s="1"/>
    </row>
    <row r="690" spans="29:29" ht="15.75" customHeight="1" x14ac:dyDescent="0.15">
      <c r="AC690" s="1"/>
    </row>
    <row r="691" spans="29:29" ht="15.75" customHeight="1" x14ac:dyDescent="0.15">
      <c r="AC691" s="1"/>
    </row>
    <row r="692" spans="29:29" ht="15.75" customHeight="1" x14ac:dyDescent="0.15">
      <c r="AC692" s="1"/>
    </row>
    <row r="693" spans="29:29" ht="15.75" customHeight="1" x14ac:dyDescent="0.15">
      <c r="AC693" s="1"/>
    </row>
    <row r="694" spans="29:29" ht="15.75" customHeight="1" x14ac:dyDescent="0.15">
      <c r="AC694" s="1"/>
    </row>
    <row r="695" spans="29:29" ht="15.75" customHeight="1" x14ac:dyDescent="0.15">
      <c r="AC695" s="1"/>
    </row>
    <row r="696" spans="29:29" ht="15.75" customHeight="1" x14ac:dyDescent="0.15">
      <c r="AC696" s="1"/>
    </row>
    <row r="697" spans="29:29" ht="15.75" customHeight="1" x14ac:dyDescent="0.15">
      <c r="AC697" s="1"/>
    </row>
    <row r="698" spans="29:29" ht="15.75" customHeight="1" x14ac:dyDescent="0.15">
      <c r="AC698" s="1"/>
    </row>
    <row r="699" spans="29:29" ht="15.75" customHeight="1" x14ac:dyDescent="0.15">
      <c r="AC699" s="1"/>
    </row>
    <row r="700" spans="29:29" ht="15.75" customHeight="1" x14ac:dyDescent="0.15">
      <c r="AC700" s="1"/>
    </row>
    <row r="701" spans="29:29" ht="15.75" customHeight="1" x14ac:dyDescent="0.15">
      <c r="AC701" s="1"/>
    </row>
    <row r="702" spans="29:29" ht="15.75" customHeight="1" x14ac:dyDescent="0.15">
      <c r="AC702" s="1"/>
    </row>
    <row r="703" spans="29:29" ht="15.75" customHeight="1" x14ac:dyDescent="0.15">
      <c r="AC703" s="1"/>
    </row>
    <row r="704" spans="29:29" ht="15.75" customHeight="1" x14ac:dyDescent="0.15">
      <c r="AC704" s="1"/>
    </row>
    <row r="705" spans="29:29" ht="15.75" customHeight="1" x14ac:dyDescent="0.15">
      <c r="AC705" s="1"/>
    </row>
    <row r="706" spans="29:29" ht="15.75" customHeight="1" x14ac:dyDescent="0.15">
      <c r="AC706" s="1"/>
    </row>
    <row r="707" spans="29:29" ht="15.75" customHeight="1" x14ac:dyDescent="0.15">
      <c r="AC707" s="1"/>
    </row>
    <row r="708" spans="29:29" ht="15.75" customHeight="1" x14ac:dyDescent="0.15">
      <c r="AC708" s="1"/>
    </row>
    <row r="709" spans="29:29" ht="15.75" customHeight="1" x14ac:dyDescent="0.15">
      <c r="AC709" s="1"/>
    </row>
    <row r="710" spans="29:29" ht="15.75" customHeight="1" x14ac:dyDescent="0.15">
      <c r="AC710" s="1"/>
    </row>
    <row r="711" spans="29:29" ht="15.75" customHeight="1" x14ac:dyDescent="0.15">
      <c r="AC711" s="1"/>
    </row>
    <row r="712" spans="29:29" ht="15.75" customHeight="1" x14ac:dyDescent="0.15">
      <c r="AC712" s="1"/>
    </row>
    <row r="713" spans="29:29" ht="15.75" customHeight="1" x14ac:dyDescent="0.15">
      <c r="AC713" s="1"/>
    </row>
    <row r="714" spans="29:29" ht="15.75" customHeight="1" x14ac:dyDescent="0.15">
      <c r="AC714" s="1"/>
    </row>
    <row r="715" spans="29:29" ht="15.75" customHeight="1" x14ac:dyDescent="0.15">
      <c r="AC715" s="1"/>
    </row>
    <row r="716" spans="29:29" ht="15.75" customHeight="1" x14ac:dyDescent="0.15">
      <c r="AC716" s="1"/>
    </row>
    <row r="717" spans="29:29" ht="15.75" customHeight="1" x14ac:dyDescent="0.15">
      <c r="AC717" s="1"/>
    </row>
    <row r="718" spans="29:29" ht="15.75" customHeight="1" x14ac:dyDescent="0.15">
      <c r="AC718" s="1"/>
    </row>
    <row r="719" spans="29:29" ht="15.75" customHeight="1" x14ac:dyDescent="0.15">
      <c r="AC719" s="1"/>
    </row>
    <row r="720" spans="29:29" ht="15.75" customHeight="1" x14ac:dyDescent="0.15">
      <c r="AC720" s="1"/>
    </row>
    <row r="721" spans="29:29" ht="15.75" customHeight="1" x14ac:dyDescent="0.15">
      <c r="AC721" s="1"/>
    </row>
    <row r="722" spans="29:29" ht="15.75" customHeight="1" x14ac:dyDescent="0.15">
      <c r="AC722" s="1"/>
    </row>
    <row r="723" spans="29:29" ht="15.75" customHeight="1" x14ac:dyDescent="0.15">
      <c r="AC723" s="1"/>
    </row>
    <row r="724" spans="29:29" ht="15.75" customHeight="1" x14ac:dyDescent="0.15">
      <c r="AC724" s="1"/>
    </row>
    <row r="725" spans="29:29" ht="15.75" customHeight="1" x14ac:dyDescent="0.15">
      <c r="AC725" s="1"/>
    </row>
    <row r="726" spans="29:29" ht="15.75" customHeight="1" x14ac:dyDescent="0.15">
      <c r="AC726" s="1"/>
    </row>
    <row r="727" spans="29:29" ht="15.75" customHeight="1" x14ac:dyDescent="0.15">
      <c r="AC727" s="1"/>
    </row>
    <row r="728" spans="29:29" ht="15.75" customHeight="1" x14ac:dyDescent="0.15">
      <c r="AC728" s="1"/>
    </row>
    <row r="729" spans="29:29" ht="15.75" customHeight="1" x14ac:dyDescent="0.15">
      <c r="AC729" s="1"/>
    </row>
    <row r="730" spans="29:29" ht="15.75" customHeight="1" x14ac:dyDescent="0.15">
      <c r="AC730" s="1"/>
    </row>
    <row r="731" spans="29:29" ht="15.75" customHeight="1" x14ac:dyDescent="0.15">
      <c r="AC731" s="1"/>
    </row>
    <row r="732" spans="29:29" ht="15.75" customHeight="1" x14ac:dyDescent="0.15">
      <c r="AC732" s="1"/>
    </row>
    <row r="733" spans="29:29" ht="15.75" customHeight="1" x14ac:dyDescent="0.15">
      <c r="AC733" s="1"/>
    </row>
    <row r="734" spans="29:29" ht="15.75" customHeight="1" x14ac:dyDescent="0.15">
      <c r="AC734" s="1"/>
    </row>
    <row r="735" spans="29:29" ht="15.75" customHeight="1" x14ac:dyDescent="0.15">
      <c r="AC735" s="1"/>
    </row>
    <row r="736" spans="29:29" ht="15.75" customHeight="1" x14ac:dyDescent="0.15">
      <c r="AC736" s="1"/>
    </row>
    <row r="737" spans="29:29" ht="15.75" customHeight="1" x14ac:dyDescent="0.15">
      <c r="AC737" s="1"/>
    </row>
    <row r="738" spans="29:29" ht="15.75" customHeight="1" x14ac:dyDescent="0.15">
      <c r="AC738" s="1"/>
    </row>
    <row r="739" spans="29:29" ht="15.75" customHeight="1" x14ac:dyDescent="0.15">
      <c r="AC739" s="1"/>
    </row>
    <row r="740" spans="29:29" ht="15.75" customHeight="1" x14ac:dyDescent="0.15">
      <c r="AC740" s="1"/>
    </row>
    <row r="741" spans="29:29" ht="15.75" customHeight="1" x14ac:dyDescent="0.15">
      <c r="AC741" s="1"/>
    </row>
    <row r="742" spans="29:29" ht="15.75" customHeight="1" x14ac:dyDescent="0.15">
      <c r="AC742" s="1"/>
    </row>
    <row r="743" spans="29:29" ht="15.75" customHeight="1" x14ac:dyDescent="0.15">
      <c r="AC743" s="1"/>
    </row>
    <row r="744" spans="29:29" ht="15.75" customHeight="1" x14ac:dyDescent="0.15">
      <c r="AC744" s="1"/>
    </row>
    <row r="745" spans="29:29" ht="15.75" customHeight="1" x14ac:dyDescent="0.15">
      <c r="AC745" s="1"/>
    </row>
    <row r="746" spans="29:29" ht="15.75" customHeight="1" x14ac:dyDescent="0.15">
      <c r="AC746" s="1"/>
    </row>
    <row r="747" spans="29:29" ht="15.75" customHeight="1" x14ac:dyDescent="0.15">
      <c r="AC747" s="1"/>
    </row>
    <row r="748" spans="29:29" ht="15.75" customHeight="1" x14ac:dyDescent="0.15">
      <c r="AC748" s="1"/>
    </row>
    <row r="749" spans="29:29" ht="15.75" customHeight="1" x14ac:dyDescent="0.15">
      <c r="AC749" s="1"/>
    </row>
    <row r="750" spans="29:29" ht="15.75" customHeight="1" x14ac:dyDescent="0.15">
      <c r="AC750" s="1"/>
    </row>
    <row r="751" spans="29:29" ht="15.75" customHeight="1" x14ac:dyDescent="0.15">
      <c r="AC751" s="1"/>
    </row>
    <row r="752" spans="29:29" ht="15.75" customHeight="1" x14ac:dyDescent="0.15">
      <c r="AC752" s="1"/>
    </row>
    <row r="753" spans="29:29" ht="15.75" customHeight="1" x14ac:dyDescent="0.15">
      <c r="AC753" s="1"/>
    </row>
    <row r="754" spans="29:29" ht="15.75" customHeight="1" x14ac:dyDescent="0.15">
      <c r="AC754" s="1"/>
    </row>
    <row r="755" spans="29:29" ht="15.75" customHeight="1" x14ac:dyDescent="0.15">
      <c r="AC755" s="1"/>
    </row>
    <row r="756" spans="29:29" ht="15.75" customHeight="1" x14ac:dyDescent="0.15">
      <c r="AC756" s="1"/>
    </row>
    <row r="757" spans="29:29" ht="15.75" customHeight="1" x14ac:dyDescent="0.15">
      <c r="AC757" s="1"/>
    </row>
    <row r="758" spans="29:29" ht="15.75" customHeight="1" x14ac:dyDescent="0.15">
      <c r="AC758" s="1"/>
    </row>
    <row r="759" spans="29:29" ht="15.75" customHeight="1" x14ac:dyDescent="0.15">
      <c r="AC759" s="1"/>
    </row>
    <row r="760" spans="29:29" ht="15.75" customHeight="1" x14ac:dyDescent="0.15">
      <c r="AC760" s="1"/>
    </row>
    <row r="761" spans="29:29" ht="15.75" customHeight="1" x14ac:dyDescent="0.15">
      <c r="AC761" s="1"/>
    </row>
    <row r="762" spans="29:29" ht="15.75" customHeight="1" x14ac:dyDescent="0.15">
      <c r="AC762" s="1"/>
    </row>
    <row r="763" spans="29:29" ht="15.75" customHeight="1" x14ac:dyDescent="0.15">
      <c r="AC763" s="1"/>
    </row>
    <row r="764" spans="29:29" ht="15.75" customHeight="1" x14ac:dyDescent="0.15">
      <c r="AC764" s="1"/>
    </row>
    <row r="765" spans="29:29" ht="15.75" customHeight="1" x14ac:dyDescent="0.15">
      <c r="AC765" s="1"/>
    </row>
    <row r="766" spans="29:29" ht="15.75" customHeight="1" x14ac:dyDescent="0.15">
      <c r="AC766" s="1"/>
    </row>
    <row r="767" spans="29:29" ht="15.75" customHeight="1" x14ac:dyDescent="0.15">
      <c r="AC767" s="1"/>
    </row>
    <row r="768" spans="29:29" ht="15.75" customHeight="1" x14ac:dyDescent="0.15">
      <c r="AC768" s="1"/>
    </row>
    <row r="769" spans="29:29" ht="15.75" customHeight="1" x14ac:dyDescent="0.15">
      <c r="AC769" s="1"/>
    </row>
    <row r="770" spans="29:29" ht="15.75" customHeight="1" x14ac:dyDescent="0.15">
      <c r="AC770" s="1"/>
    </row>
    <row r="771" spans="29:29" ht="15.75" customHeight="1" x14ac:dyDescent="0.15">
      <c r="AC771" s="1"/>
    </row>
    <row r="772" spans="29:29" ht="15.75" customHeight="1" x14ac:dyDescent="0.15">
      <c r="AC772" s="1"/>
    </row>
    <row r="773" spans="29:29" ht="15.75" customHeight="1" x14ac:dyDescent="0.15">
      <c r="AC773" s="1"/>
    </row>
    <row r="774" spans="29:29" ht="15.75" customHeight="1" x14ac:dyDescent="0.15">
      <c r="AC774" s="1"/>
    </row>
    <row r="775" spans="29:29" ht="15.75" customHeight="1" x14ac:dyDescent="0.15">
      <c r="AC775" s="1"/>
    </row>
    <row r="776" spans="29:29" ht="15.75" customHeight="1" x14ac:dyDescent="0.15">
      <c r="AC776" s="1"/>
    </row>
    <row r="777" spans="29:29" ht="15.75" customHeight="1" x14ac:dyDescent="0.15">
      <c r="AC777" s="1"/>
    </row>
    <row r="778" spans="29:29" ht="15.75" customHeight="1" x14ac:dyDescent="0.15">
      <c r="AC778" s="1"/>
    </row>
    <row r="779" spans="29:29" ht="15.75" customHeight="1" x14ac:dyDescent="0.15">
      <c r="AC779" s="1"/>
    </row>
    <row r="780" spans="29:29" ht="15.75" customHeight="1" x14ac:dyDescent="0.15">
      <c r="AC780" s="1"/>
    </row>
    <row r="781" spans="29:29" ht="15.75" customHeight="1" x14ac:dyDescent="0.15">
      <c r="AC781" s="1"/>
    </row>
    <row r="782" spans="29:29" ht="15.75" customHeight="1" x14ac:dyDescent="0.15">
      <c r="AC782" s="1"/>
    </row>
    <row r="783" spans="29:29" ht="15.75" customHeight="1" x14ac:dyDescent="0.15">
      <c r="AC783" s="1"/>
    </row>
    <row r="784" spans="29:29" ht="15.75" customHeight="1" x14ac:dyDescent="0.15">
      <c r="AC784" s="1"/>
    </row>
    <row r="785" spans="29:29" ht="15.75" customHeight="1" x14ac:dyDescent="0.15">
      <c r="AC785" s="1"/>
    </row>
    <row r="786" spans="29:29" ht="15.75" customHeight="1" x14ac:dyDescent="0.15">
      <c r="AC786" s="1"/>
    </row>
    <row r="787" spans="29:29" ht="15.75" customHeight="1" x14ac:dyDescent="0.15">
      <c r="AC787" s="1"/>
    </row>
    <row r="788" spans="29:29" ht="15.75" customHeight="1" x14ac:dyDescent="0.15">
      <c r="AC788" s="1"/>
    </row>
    <row r="789" spans="29:29" ht="15.75" customHeight="1" x14ac:dyDescent="0.15">
      <c r="AC789" s="1"/>
    </row>
    <row r="790" spans="29:29" ht="15.75" customHeight="1" x14ac:dyDescent="0.15">
      <c r="AC790" s="1"/>
    </row>
    <row r="791" spans="29:29" ht="15.75" customHeight="1" x14ac:dyDescent="0.15">
      <c r="AC791" s="1"/>
    </row>
    <row r="792" spans="29:29" ht="15.75" customHeight="1" x14ac:dyDescent="0.15">
      <c r="AC792" s="1"/>
    </row>
    <row r="793" spans="29:29" ht="15.75" customHeight="1" x14ac:dyDescent="0.15">
      <c r="AC793" s="1"/>
    </row>
    <row r="794" spans="29:29" ht="15.75" customHeight="1" x14ac:dyDescent="0.15">
      <c r="AC794" s="1"/>
    </row>
    <row r="795" spans="29:29" ht="15.75" customHeight="1" x14ac:dyDescent="0.15">
      <c r="AC795" s="1"/>
    </row>
    <row r="796" spans="29:29" ht="15.75" customHeight="1" x14ac:dyDescent="0.15">
      <c r="AC796" s="1"/>
    </row>
    <row r="797" spans="29:29" ht="15.75" customHeight="1" x14ac:dyDescent="0.15">
      <c r="AC797" s="1"/>
    </row>
    <row r="798" spans="29:29" ht="15.75" customHeight="1" x14ac:dyDescent="0.15">
      <c r="AC798" s="1"/>
    </row>
    <row r="799" spans="29:29" ht="15.75" customHeight="1" x14ac:dyDescent="0.15">
      <c r="AC799" s="1"/>
    </row>
    <row r="800" spans="29:29" ht="15.75" customHeight="1" x14ac:dyDescent="0.15">
      <c r="AC800" s="1"/>
    </row>
    <row r="801" spans="29:29" ht="15.75" customHeight="1" x14ac:dyDescent="0.15">
      <c r="AC801" s="1"/>
    </row>
    <row r="802" spans="29:29" ht="15.75" customHeight="1" x14ac:dyDescent="0.15">
      <c r="AC802" s="1"/>
    </row>
    <row r="803" spans="29:29" ht="15.75" customHeight="1" x14ac:dyDescent="0.15">
      <c r="AC803" s="1"/>
    </row>
    <row r="804" spans="29:29" ht="15.75" customHeight="1" x14ac:dyDescent="0.15">
      <c r="AC804" s="1"/>
    </row>
    <row r="805" spans="29:29" ht="15.75" customHeight="1" x14ac:dyDescent="0.15">
      <c r="AC805" s="1"/>
    </row>
    <row r="806" spans="29:29" ht="15.75" customHeight="1" x14ac:dyDescent="0.15">
      <c r="AC806" s="1"/>
    </row>
    <row r="807" spans="29:29" ht="15.75" customHeight="1" x14ac:dyDescent="0.15">
      <c r="AC807" s="1"/>
    </row>
    <row r="808" spans="29:29" ht="15.75" customHeight="1" x14ac:dyDescent="0.15">
      <c r="AC808" s="1"/>
    </row>
    <row r="809" spans="29:29" ht="15.75" customHeight="1" x14ac:dyDescent="0.15">
      <c r="AC809" s="1"/>
    </row>
    <row r="810" spans="29:29" ht="15.75" customHeight="1" x14ac:dyDescent="0.15">
      <c r="AC810" s="1"/>
    </row>
    <row r="811" spans="29:29" ht="15.75" customHeight="1" x14ac:dyDescent="0.15">
      <c r="AC811" s="1"/>
    </row>
    <row r="812" spans="29:29" ht="15.75" customHeight="1" x14ac:dyDescent="0.15">
      <c r="AC812" s="1"/>
    </row>
    <row r="813" spans="29:29" ht="15.75" customHeight="1" x14ac:dyDescent="0.15">
      <c r="AC813" s="1"/>
    </row>
    <row r="814" spans="29:29" ht="15.75" customHeight="1" x14ac:dyDescent="0.15">
      <c r="AC814" s="1"/>
    </row>
    <row r="815" spans="29:29" ht="15.75" customHeight="1" x14ac:dyDescent="0.15">
      <c r="AC815" s="1"/>
    </row>
    <row r="816" spans="29:29" ht="15.75" customHeight="1" x14ac:dyDescent="0.15">
      <c r="AC816" s="1"/>
    </row>
    <row r="817" spans="29:29" ht="15.75" customHeight="1" x14ac:dyDescent="0.15">
      <c r="AC817" s="1"/>
    </row>
    <row r="818" spans="29:29" ht="15.75" customHeight="1" x14ac:dyDescent="0.15">
      <c r="AC818" s="1"/>
    </row>
    <row r="819" spans="29:29" ht="15.75" customHeight="1" x14ac:dyDescent="0.15">
      <c r="AC819" s="1"/>
    </row>
    <row r="820" spans="29:29" ht="15.75" customHeight="1" x14ac:dyDescent="0.15">
      <c r="AC820" s="1"/>
    </row>
    <row r="821" spans="29:29" ht="15.75" customHeight="1" x14ac:dyDescent="0.15">
      <c r="AC821" s="1"/>
    </row>
    <row r="822" spans="29:29" ht="15.75" customHeight="1" x14ac:dyDescent="0.15">
      <c r="AC822" s="1"/>
    </row>
    <row r="823" spans="29:29" ht="15.75" customHeight="1" x14ac:dyDescent="0.15">
      <c r="AC823" s="1"/>
    </row>
    <row r="824" spans="29:29" ht="15.75" customHeight="1" x14ac:dyDescent="0.15">
      <c r="AC824" s="1"/>
    </row>
    <row r="825" spans="29:29" ht="15.75" customHeight="1" x14ac:dyDescent="0.15">
      <c r="AC825" s="1"/>
    </row>
    <row r="826" spans="29:29" ht="15.75" customHeight="1" x14ac:dyDescent="0.15">
      <c r="AC826" s="1"/>
    </row>
    <row r="827" spans="29:29" ht="15.75" customHeight="1" x14ac:dyDescent="0.15">
      <c r="AC827" s="1"/>
    </row>
    <row r="828" spans="29:29" ht="15.75" customHeight="1" x14ac:dyDescent="0.15">
      <c r="AC828" s="1"/>
    </row>
    <row r="829" spans="29:29" ht="15.75" customHeight="1" x14ac:dyDescent="0.15">
      <c r="AC829" s="1"/>
    </row>
    <row r="830" spans="29:29" ht="15.75" customHeight="1" x14ac:dyDescent="0.15">
      <c r="AC830" s="1"/>
    </row>
    <row r="831" spans="29:29" ht="15.75" customHeight="1" x14ac:dyDescent="0.15">
      <c r="AC831" s="1"/>
    </row>
    <row r="832" spans="29:29" ht="15.75" customHeight="1" x14ac:dyDescent="0.15">
      <c r="AC832" s="1"/>
    </row>
    <row r="833" spans="29:29" ht="15.75" customHeight="1" x14ac:dyDescent="0.15">
      <c r="AC833" s="1"/>
    </row>
    <row r="834" spans="29:29" ht="15.75" customHeight="1" x14ac:dyDescent="0.15">
      <c r="AC834" s="1"/>
    </row>
    <row r="835" spans="29:29" ht="15.75" customHeight="1" x14ac:dyDescent="0.15">
      <c r="AC835" s="1"/>
    </row>
    <row r="836" spans="29:29" ht="15.75" customHeight="1" x14ac:dyDescent="0.15">
      <c r="AC836" s="1"/>
    </row>
    <row r="837" spans="29:29" ht="15.75" customHeight="1" x14ac:dyDescent="0.15">
      <c r="AC837" s="1"/>
    </row>
    <row r="838" spans="29:29" ht="15.75" customHeight="1" x14ac:dyDescent="0.15">
      <c r="AC838" s="1"/>
    </row>
    <row r="839" spans="29:29" ht="15.75" customHeight="1" x14ac:dyDescent="0.15">
      <c r="AC839" s="1"/>
    </row>
    <row r="840" spans="29:29" ht="15.75" customHeight="1" x14ac:dyDescent="0.15">
      <c r="AC840" s="1"/>
    </row>
    <row r="841" spans="29:29" ht="15.75" customHeight="1" x14ac:dyDescent="0.15">
      <c r="AC841" s="1"/>
    </row>
    <row r="842" spans="29:29" ht="15.75" customHeight="1" x14ac:dyDescent="0.15">
      <c r="AC842" s="1"/>
    </row>
    <row r="843" spans="29:29" ht="15.75" customHeight="1" x14ac:dyDescent="0.15">
      <c r="AC843" s="1"/>
    </row>
    <row r="844" spans="29:29" ht="15.75" customHeight="1" x14ac:dyDescent="0.15">
      <c r="AC844" s="1"/>
    </row>
    <row r="845" spans="29:29" ht="15.75" customHeight="1" x14ac:dyDescent="0.15">
      <c r="AC845" s="1"/>
    </row>
    <row r="846" spans="29:29" ht="15.75" customHeight="1" x14ac:dyDescent="0.15">
      <c r="AC846" s="1"/>
    </row>
    <row r="847" spans="29:29" ht="15.75" customHeight="1" x14ac:dyDescent="0.15">
      <c r="AC847" s="1"/>
    </row>
    <row r="848" spans="29:29" ht="15.75" customHeight="1" x14ac:dyDescent="0.15">
      <c r="AC848" s="1"/>
    </row>
    <row r="849" spans="29:29" ht="15.75" customHeight="1" x14ac:dyDescent="0.15">
      <c r="AC849" s="1"/>
    </row>
    <row r="850" spans="29:29" ht="15.75" customHeight="1" x14ac:dyDescent="0.15">
      <c r="AC850" s="1"/>
    </row>
    <row r="851" spans="29:29" ht="15.75" customHeight="1" x14ac:dyDescent="0.15">
      <c r="AC851" s="1"/>
    </row>
    <row r="852" spans="29:29" ht="15.75" customHeight="1" x14ac:dyDescent="0.15">
      <c r="AC852" s="1"/>
    </row>
    <row r="853" spans="29:29" ht="15.75" customHeight="1" x14ac:dyDescent="0.15">
      <c r="AC853" s="1"/>
    </row>
    <row r="854" spans="29:29" ht="15.75" customHeight="1" x14ac:dyDescent="0.15">
      <c r="AC854" s="1"/>
    </row>
    <row r="855" spans="29:29" ht="15.75" customHeight="1" x14ac:dyDescent="0.15">
      <c r="AC855" s="1"/>
    </row>
    <row r="856" spans="29:29" ht="15.75" customHeight="1" x14ac:dyDescent="0.15">
      <c r="AC856" s="1"/>
    </row>
    <row r="857" spans="29:29" ht="15.75" customHeight="1" x14ac:dyDescent="0.15">
      <c r="AC857" s="1"/>
    </row>
    <row r="858" spans="29:29" ht="15.75" customHeight="1" x14ac:dyDescent="0.15">
      <c r="AC858" s="1"/>
    </row>
    <row r="859" spans="29:29" ht="15.75" customHeight="1" x14ac:dyDescent="0.15">
      <c r="AC859" s="1"/>
    </row>
    <row r="860" spans="29:29" ht="15.75" customHeight="1" x14ac:dyDescent="0.15">
      <c r="AC860" s="1"/>
    </row>
    <row r="861" spans="29:29" ht="15.75" customHeight="1" x14ac:dyDescent="0.15">
      <c r="AC861" s="1"/>
    </row>
    <row r="862" spans="29:29" ht="15.75" customHeight="1" x14ac:dyDescent="0.15">
      <c r="AC862" s="1"/>
    </row>
    <row r="863" spans="29:29" ht="15.75" customHeight="1" x14ac:dyDescent="0.15">
      <c r="AC863" s="1"/>
    </row>
    <row r="864" spans="29:29" ht="15.75" customHeight="1" x14ac:dyDescent="0.15">
      <c r="AC864" s="1"/>
    </row>
    <row r="865" spans="29:29" ht="15.75" customHeight="1" x14ac:dyDescent="0.15">
      <c r="AC865" s="1"/>
    </row>
    <row r="866" spans="29:29" ht="15.75" customHeight="1" x14ac:dyDescent="0.15">
      <c r="AC866" s="1"/>
    </row>
    <row r="867" spans="29:29" ht="15.75" customHeight="1" x14ac:dyDescent="0.15">
      <c r="AC867" s="1"/>
    </row>
    <row r="868" spans="29:29" ht="15.75" customHeight="1" x14ac:dyDescent="0.15">
      <c r="AC868" s="1"/>
    </row>
    <row r="869" spans="29:29" ht="15.75" customHeight="1" x14ac:dyDescent="0.15">
      <c r="AC869" s="1"/>
    </row>
    <row r="870" spans="29:29" ht="15.75" customHeight="1" x14ac:dyDescent="0.15">
      <c r="AC870" s="1"/>
    </row>
    <row r="871" spans="29:29" ht="15.75" customHeight="1" x14ac:dyDescent="0.15">
      <c r="AC871" s="1"/>
    </row>
    <row r="872" spans="29:29" ht="15.75" customHeight="1" x14ac:dyDescent="0.15">
      <c r="AC872" s="1"/>
    </row>
    <row r="873" spans="29:29" ht="15.75" customHeight="1" x14ac:dyDescent="0.15">
      <c r="AC873" s="1"/>
    </row>
    <row r="874" spans="29:29" ht="15.75" customHeight="1" x14ac:dyDescent="0.15">
      <c r="AC874" s="1"/>
    </row>
    <row r="875" spans="29:29" ht="15.75" customHeight="1" x14ac:dyDescent="0.15">
      <c r="AC875" s="1"/>
    </row>
    <row r="876" spans="29:29" ht="15.75" customHeight="1" x14ac:dyDescent="0.15">
      <c r="AC876" s="1"/>
    </row>
    <row r="877" spans="29:29" ht="15.75" customHeight="1" x14ac:dyDescent="0.15">
      <c r="AC877" s="1"/>
    </row>
    <row r="878" spans="29:29" ht="15.75" customHeight="1" x14ac:dyDescent="0.15">
      <c r="AC878" s="1"/>
    </row>
    <row r="879" spans="29:29" ht="15.75" customHeight="1" x14ac:dyDescent="0.15">
      <c r="AC879" s="1"/>
    </row>
    <row r="880" spans="29:29" ht="15.75" customHeight="1" x14ac:dyDescent="0.15">
      <c r="AC880" s="1"/>
    </row>
    <row r="881" spans="29:29" ht="15.75" customHeight="1" x14ac:dyDescent="0.15">
      <c r="AC881" s="1"/>
    </row>
    <row r="882" spans="29:29" ht="15.75" customHeight="1" x14ac:dyDescent="0.15">
      <c r="AC882" s="1"/>
    </row>
    <row r="883" spans="29:29" ht="15.75" customHeight="1" x14ac:dyDescent="0.15">
      <c r="AC883" s="1"/>
    </row>
    <row r="884" spans="29:29" ht="15.75" customHeight="1" x14ac:dyDescent="0.15">
      <c r="AC884" s="1"/>
    </row>
    <row r="885" spans="29:29" ht="15.75" customHeight="1" x14ac:dyDescent="0.15">
      <c r="AC885" s="1"/>
    </row>
    <row r="886" spans="29:29" ht="15.75" customHeight="1" x14ac:dyDescent="0.15">
      <c r="AC886" s="1"/>
    </row>
    <row r="887" spans="29:29" ht="15.75" customHeight="1" x14ac:dyDescent="0.15">
      <c r="AC887" s="1"/>
    </row>
    <row r="888" spans="29:29" ht="15.75" customHeight="1" x14ac:dyDescent="0.15">
      <c r="AC888" s="1"/>
    </row>
    <row r="889" spans="29:29" ht="15.75" customHeight="1" x14ac:dyDescent="0.15">
      <c r="AC889" s="1"/>
    </row>
    <row r="890" spans="29:29" ht="15.75" customHeight="1" x14ac:dyDescent="0.15">
      <c r="AC890" s="1"/>
    </row>
    <row r="891" spans="29:29" ht="15.75" customHeight="1" x14ac:dyDescent="0.15">
      <c r="AC891" s="1"/>
    </row>
    <row r="892" spans="29:29" ht="15.75" customHeight="1" x14ac:dyDescent="0.15">
      <c r="AC892" s="1"/>
    </row>
    <row r="893" spans="29:29" ht="15.75" customHeight="1" x14ac:dyDescent="0.15">
      <c r="AC893" s="1"/>
    </row>
    <row r="894" spans="29:29" ht="15.75" customHeight="1" x14ac:dyDescent="0.15">
      <c r="AC894" s="1"/>
    </row>
    <row r="895" spans="29:29" ht="15.75" customHeight="1" x14ac:dyDescent="0.15">
      <c r="AC895" s="1"/>
    </row>
    <row r="896" spans="29:29" ht="15.75" customHeight="1" x14ac:dyDescent="0.15">
      <c r="AC896" s="1"/>
    </row>
    <row r="897" spans="29:29" ht="15.75" customHeight="1" x14ac:dyDescent="0.15">
      <c r="AC897" s="1"/>
    </row>
    <row r="898" spans="29:29" ht="15.75" customHeight="1" x14ac:dyDescent="0.15">
      <c r="AC898" s="1"/>
    </row>
    <row r="899" spans="29:29" ht="15.75" customHeight="1" x14ac:dyDescent="0.15">
      <c r="AC899" s="1"/>
    </row>
    <row r="900" spans="29:29" ht="15.75" customHeight="1" x14ac:dyDescent="0.15">
      <c r="AC900" s="1"/>
    </row>
    <row r="901" spans="29:29" ht="15.75" customHeight="1" x14ac:dyDescent="0.15">
      <c r="AC901" s="1"/>
    </row>
    <row r="902" spans="29:29" ht="15.75" customHeight="1" x14ac:dyDescent="0.15">
      <c r="AC902" s="1"/>
    </row>
    <row r="903" spans="29:29" ht="15.75" customHeight="1" x14ac:dyDescent="0.15">
      <c r="AC903" s="1"/>
    </row>
    <row r="904" spans="29:29" ht="15.75" customHeight="1" x14ac:dyDescent="0.15">
      <c r="AC904" s="1"/>
    </row>
    <row r="905" spans="29:29" ht="15.75" customHeight="1" x14ac:dyDescent="0.15">
      <c r="AC905" s="1"/>
    </row>
    <row r="906" spans="29:29" ht="15.75" customHeight="1" x14ac:dyDescent="0.15">
      <c r="AC906" s="1"/>
    </row>
    <row r="907" spans="29:29" ht="15.75" customHeight="1" x14ac:dyDescent="0.15">
      <c r="AC907" s="1"/>
    </row>
    <row r="908" spans="29:29" ht="15.75" customHeight="1" x14ac:dyDescent="0.15">
      <c r="AC908" s="1"/>
    </row>
    <row r="909" spans="29:29" ht="15.75" customHeight="1" x14ac:dyDescent="0.15">
      <c r="AC909" s="1"/>
    </row>
    <row r="910" spans="29:29" ht="15.75" customHeight="1" x14ac:dyDescent="0.15">
      <c r="AC910" s="1"/>
    </row>
    <row r="911" spans="29:29" ht="15.75" customHeight="1" x14ac:dyDescent="0.15">
      <c r="AC911" s="1"/>
    </row>
    <row r="912" spans="29:29" ht="15.75" customHeight="1" x14ac:dyDescent="0.15">
      <c r="AC912" s="1"/>
    </row>
    <row r="913" spans="29:29" ht="15.75" customHeight="1" x14ac:dyDescent="0.15">
      <c r="AC913" s="1"/>
    </row>
    <row r="914" spans="29:29" ht="15.75" customHeight="1" x14ac:dyDescent="0.15">
      <c r="AC914" s="1"/>
    </row>
    <row r="915" spans="29:29" ht="15.75" customHeight="1" x14ac:dyDescent="0.15">
      <c r="AC915" s="1"/>
    </row>
    <row r="916" spans="29:29" ht="15.75" customHeight="1" x14ac:dyDescent="0.15">
      <c r="AC916" s="1"/>
    </row>
    <row r="917" spans="29:29" ht="15.75" customHeight="1" x14ac:dyDescent="0.15">
      <c r="AC917" s="1"/>
    </row>
    <row r="918" spans="29:29" ht="15.75" customHeight="1" x14ac:dyDescent="0.15">
      <c r="AC918" s="1"/>
    </row>
    <row r="919" spans="29:29" ht="15.75" customHeight="1" x14ac:dyDescent="0.15">
      <c r="AC919" s="1"/>
    </row>
    <row r="920" spans="29:29" ht="15.75" customHeight="1" x14ac:dyDescent="0.15">
      <c r="AC920" s="1"/>
    </row>
    <row r="921" spans="29:29" ht="15.75" customHeight="1" x14ac:dyDescent="0.15">
      <c r="AC921" s="1"/>
    </row>
    <row r="922" spans="29:29" ht="15.75" customHeight="1" x14ac:dyDescent="0.15">
      <c r="AC922" s="1"/>
    </row>
    <row r="923" spans="29:29" ht="15.75" customHeight="1" x14ac:dyDescent="0.15">
      <c r="AC923" s="1"/>
    </row>
    <row r="924" spans="29:29" ht="15.75" customHeight="1" x14ac:dyDescent="0.15">
      <c r="AC924" s="1"/>
    </row>
    <row r="925" spans="29:29" ht="15.75" customHeight="1" x14ac:dyDescent="0.15">
      <c r="AC925" s="1"/>
    </row>
    <row r="926" spans="29:29" ht="15.75" customHeight="1" x14ac:dyDescent="0.15">
      <c r="AC926" s="1"/>
    </row>
    <row r="927" spans="29:29" ht="15.75" customHeight="1" x14ac:dyDescent="0.15">
      <c r="AC927" s="1"/>
    </row>
    <row r="928" spans="29:29" ht="15.75" customHeight="1" x14ac:dyDescent="0.15">
      <c r="AC928" s="1"/>
    </row>
    <row r="929" spans="29:29" ht="15.75" customHeight="1" x14ac:dyDescent="0.15">
      <c r="AC929" s="1"/>
    </row>
    <row r="930" spans="29:29" ht="15.75" customHeight="1" x14ac:dyDescent="0.15">
      <c r="AC930" s="1"/>
    </row>
    <row r="931" spans="29:29" ht="15.75" customHeight="1" x14ac:dyDescent="0.15">
      <c r="AC931" s="1"/>
    </row>
    <row r="932" spans="29:29" ht="15.75" customHeight="1" x14ac:dyDescent="0.15">
      <c r="AC932" s="1"/>
    </row>
    <row r="933" spans="29:29" ht="15.75" customHeight="1" x14ac:dyDescent="0.15">
      <c r="AC933" s="1"/>
    </row>
    <row r="934" spans="29:29" ht="15.75" customHeight="1" x14ac:dyDescent="0.15">
      <c r="AC934" s="1"/>
    </row>
    <row r="935" spans="29:29" ht="15.75" customHeight="1" x14ac:dyDescent="0.15">
      <c r="AC935" s="1"/>
    </row>
    <row r="936" spans="29:29" ht="15.75" customHeight="1" x14ac:dyDescent="0.15">
      <c r="AC936" s="1"/>
    </row>
    <row r="937" spans="29:29" ht="15.75" customHeight="1" x14ac:dyDescent="0.15">
      <c r="AC937" s="1"/>
    </row>
    <row r="938" spans="29:29" ht="15.75" customHeight="1" x14ac:dyDescent="0.15">
      <c r="AC938" s="1"/>
    </row>
    <row r="939" spans="29:29" ht="15.75" customHeight="1" x14ac:dyDescent="0.15">
      <c r="AC939" s="1"/>
    </row>
    <row r="940" spans="29:29" ht="15.75" customHeight="1" x14ac:dyDescent="0.15">
      <c r="AC940" s="1"/>
    </row>
    <row r="941" spans="29:29" ht="15.75" customHeight="1" x14ac:dyDescent="0.15">
      <c r="AC941" s="1"/>
    </row>
    <row r="942" spans="29:29" ht="15.75" customHeight="1" x14ac:dyDescent="0.15">
      <c r="AC942" s="1"/>
    </row>
    <row r="943" spans="29:29" ht="15.75" customHeight="1" x14ac:dyDescent="0.15">
      <c r="AC943" s="1"/>
    </row>
    <row r="944" spans="29:29" ht="15.75" customHeight="1" x14ac:dyDescent="0.15">
      <c r="AC944" s="1"/>
    </row>
    <row r="945" spans="29:29" ht="15.75" customHeight="1" x14ac:dyDescent="0.15">
      <c r="AC945" s="1"/>
    </row>
    <row r="946" spans="29:29" ht="15.75" customHeight="1" x14ac:dyDescent="0.15">
      <c r="AC946" s="1"/>
    </row>
    <row r="947" spans="29:29" ht="15.75" customHeight="1" x14ac:dyDescent="0.15">
      <c r="AC947" s="1"/>
    </row>
    <row r="948" spans="29:29" ht="15.75" customHeight="1" x14ac:dyDescent="0.15">
      <c r="AC948" s="1"/>
    </row>
    <row r="949" spans="29:29" ht="15.75" customHeight="1" x14ac:dyDescent="0.15">
      <c r="AC949" s="1"/>
    </row>
    <row r="950" spans="29:29" ht="15.75" customHeight="1" x14ac:dyDescent="0.15">
      <c r="AC950" s="1"/>
    </row>
    <row r="951" spans="29:29" ht="15.75" customHeight="1" x14ac:dyDescent="0.15">
      <c r="AC951" s="1"/>
    </row>
    <row r="952" spans="29:29" ht="15.75" customHeight="1" x14ac:dyDescent="0.15">
      <c r="AC952" s="1"/>
    </row>
    <row r="953" spans="29:29" ht="15.75" customHeight="1" x14ac:dyDescent="0.15">
      <c r="AC953" s="1"/>
    </row>
    <row r="954" spans="29:29" ht="15.75" customHeight="1" x14ac:dyDescent="0.15">
      <c r="AC954" s="1"/>
    </row>
    <row r="955" spans="29:29" ht="15.75" customHeight="1" x14ac:dyDescent="0.15">
      <c r="AC955" s="1"/>
    </row>
    <row r="956" spans="29:29" ht="15.75" customHeight="1" x14ac:dyDescent="0.15">
      <c r="AC956" s="1"/>
    </row>
    <row r="957" spans="29:29" ht="15.75" customHeight="1" x14ac:dyDescent="0.15">
      <c r="AC957" s="1"/>
    </row>
    <row r="958" spans="29:29" ht="15.75" customHeight="1" x14ac:dyDescent="0.15">
      <c r="AC958" s="1"/>
    </row>
    <row r="959" spans="29:29" ht="15.75" customHeight="1" x14ac:dyDescent="0.15">
      <c r="AC959" s="1"/>
    </row>
    <row r="960" spans="29:29" ht="15.75" customHeight="1" x14ac:dyDescent="0.15">
      <c r="AC960" s="1"/>
    </row>
    <row r="961" spans="29:29" ht="15.75" customHeight="1" x14ac:dyDescent="0.15">
      <c r="AC961" s="1"/>
    </row>
    <row r="962" spans="29:29" ht="15.75" customHeight="1" x14ac:dyDescent="0.15">
      <c r="AC962" s="1"/>
    </row>
    <row r="963" spans="29:29" ht="15.75" customHeight="1" x14ac:dyDescent="0.15">
      <c r="AC963" s="1"/>
    </row>
    <row r="964" spans="29:29" ht="15.75" customHeight="1" x14ac:dyDescent="0.15">
      <c r="AC964" s="1"/>
    </row>
    <row r="965" spans="29:29" ht="15.75" customHeight="1" x14ac:dyDescent="0.15">
      <c r="AC965" s="1"/>
    </row>
    <row r="966" spans="29:29" ht="15.75" customHeight="1" x14ac:dyDescent="0.15">
      <c r="AC966" s="1"/>
    </row>
    <row r="967" spans="29:29" ht="15.75" customHeight="1" x14ac:dyDescent="0.15">
      <c r="AC967" s="1"/>
    </row>
    <row r="968" spans="29:29" ht="15.75" customHeight="1" x14ac:dyDescent="0.15">
      <c r="AC968" s="1"/>
    </row>
    <row r="969" spans="29:29" ht="15.75" customHeight="1" x14ac:dyDescent="0.15">
      <c r="AC969" s="1"/>
    </row>
    <row r="970" spans="29:29" ht="15.75" customHeight="1" x14ac:dyDescent="0.15">
      <c r="AC970" s="1"/>
    </row>
    <row r="971" spans="29:29" ht="15.75" customHeight="1" x14ac:dyDescent="0.15">
      <c r="AC971" s="1"/>
    </row>
    <row r="972" spans="29:29" ht="15.75" customHeight="1" x14ac:dyDescent="0.15">
      <c r="AC972" s="1"/>
    </row>
    <row r="973" spans="29:29" ht="15.75" customHeight="1" x14ac:dyDescent="0.15">
      <c r="AC973" s="1"/>
    </row>
    <row r="974" spans="29:29" ht="15.75" customHeight="1" x14ac:dyDescent="0.15">
      <c r="AC974" s="1"/>
    </row>
    <row r="975" spans="29:29" ht="15.75" customHeight="1" x14ac:dyDescent="0.15">
      <c r="AC975" s="1"/>
    </row>
    <row r="976" spans="29:29" ht="15.75" customHeight="1" x14ac:dyDescent="0.15">
      <c r="AC976" s="1"/>
    </row>
    <row r="977" spans="29:29" ht="15.75" customHeight="1" x14ac:dyDescent="0.15">
      <c r="AC977" s="1"/>
    </row>
    <row r="978" spans="29:29" ht="15.75" customHeight="1" x14ac:dyDescent="0.15">
      <c r="AC978" s="1"/>
    </row>
    <row r="979" spans="29:29" ht="15.75" customHeight="1" x14ac:dyDescent="0.15">
      <c r="AC979" s="1"/>
    </row>
    <row r="980" spans="29:29" ht="15.75" customHeight="1" x14ac:dyDescent="0.15">
      <c r="AC980" s="1"/>
    </row>
    <row r="981" spans="29:29" ht="15.75" customHeight="1" x14ac:dyDescent="0.15">
      <c r="AC981" s="1"/>
    </row>
    <row r="982" spans="29:29" ht="15.75" customHeight="1" x14ac:dyDescent="0.15">
      <c r="AC982" s="1"/>
    </row>
  </sheetData>
  <sortState xmlns:xlrd2="http://schemas.microsoft.com/office/spreadsheetml/2017/richdata2" ref="A2:AB51">
    <sortCondition ref="I2:I51"/>
  </sortState>
  <phoneticPr fontId="7" type="noConversion"/>
  <hyperlinks>
    <hyperlink ref="AJ2" r:id="rId1" xr:uid="{8773CC6F-52C9-7848-BF84-E6BCD671D4EB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0197-ED92-0445-A353-96E19650BD19}">
  <dimension ref="A1:I233"/>
  <sheetViews>
    <sheetView zoomScale="75" workbookViewId="0">
      <selection activeCell="J30" sqref="J30"/>
    </sheetView>
  </sheetViews>
  <sheetFormatPr baseColWidth="10" defaultRowHeight="14" x14ac:dyDescent="0.15"/>
  <cols>
    <col min="1" max="1" width="10.83203125" style="2"/>
    <col min="2" max="2" width="10.83203125" style="56"/>
    <col min="3" max="3" width="22.1640625" style="56" customWidth="1"/>
    <col min="4" max="6" width="10.83203125" style="2"/>
    <col min="7" max="7" width="10.83203125" style="2" customWidth="1"/>
    <col min="8" max="9" width="10.83203125" style="2"/>
  </cols>
  <sheetData>
    <row r="1" spans="1:9" ht="105" x14ac:dyDescent="0.15">
      <c r="A1" s="81" t="s">
        <v>373</v>
      </c>
      <c r="B1" s="81" t="s">
        <v>374</v>
      </c>
      <c r="C1" s="82" t="s">
        <v>375</v>
      </c>
      <c r="D1" s="83"/>
      <c r="E1" s="84" t="s">
        <v>376</v>
      </c>
      <c r="F1" s="84"/>
      <c r="G1" s="83" t="s">
        <v>377</v>
      </c>
      <c r="I1" s="80" t="s">
        <v>379</v>
      </c>
    </row>
    <row r="2" spans="1:9" x14ac:dyDescent="0.15">
      <c r="A2" s="82" t="s">
        <v>378</v>
      </c>
      <c r="B2" s="82">
        <v>0</v>
      </c>
      <c r="C2" s="82">
        <v>0</v>
      </c>
      <c r="D2" s="85"/>
      <c r="E2" s="78">
        <v>29.2</v>
      </c>
      <c r="F2" s="85"/>
      <c r="G2" s="86">
        <f>VLOOKUP(E2,$B$2:$C$37,2)+((E2-VLOOKUP(E2,$B$2:$C$37,1))/(INDEX($B$2:$C$37,1+MATCH(E2,$B$2:$B$37,1),1)-VLOOKUP(E2,$B$2:$C$37,1))*((INDEX($B$2:$C$37,1+MATCH(E2,$B$2:$B$37,1),2))-VLOOKUP(E2,$B$2:$C$37,2)))</f>
        <v>457.95998332638601</v>
      </c>
      <c r="I2" s="2" t="s">
        <v>380</v>
      </c>
    </row>
    <row r="3" spans="1:9" x14ac:dyDescent="0.15">
      <c r="A3" s="82"/>
      <c r="B3" s="82">
        <v>24.73</v>
      </c>
      <c r="C3" s="82">
        <v>392</v>
      </c>
      <c r="D3" s="85"/>
      <c r="E3" s="4">
        <v>29.6</v>
      </c>
      <c r="F3" s="85"/>
      <c r="G3" s="86">
        <f t="shared" ref="G3:G51" si="0">VLOOKUP(E3,$B$2:$C$37,2)+((E3-VLOOKUP(E3,$B$2:$C$37,1))/(INDEX($B$2:$C$37,1+MATCH(E3,$B$2:$B$37,1),1)-VLOOKUP(E3,$B$2:$C$37,1))*((INDEX($B$2:$C$37,1+MATCH(E3,$B$2:$B$37,1),2))-VLOOKUP(E3,$B$2:$C$37,2)))</f>
        <v>463.86244268445188</v>
      </c>
      <c r="I3" s="2" t="s">
        <v>381</v>
      </c>
    </row>
    <row r="4" spans="1:9" x14ac:dyDescent="0.15">
      <c r="A4" s="82"/>
      <c r="B4" s="82">
        <v>48.72</v>
      </c>
      <c r="C4" s="82">
        <v>746</v>
      </c>
      <c r="D4" s="85"/>
      <c r="E4" s="4">
        <v>30.7</v>
      </c>
      <c r="F4" s="85"/>
      <c r="G4" s="86">
        <f t="shared" si="0"/>
        <v>480.09420591913295</v>
      </c>
    </row>
    <row r="5" spans="1:9" x14ac:dyDescent="0.15">
      <c r="A5" s="82"/>
      <c r="B5" s="82">
        <v>80.75</v>
      </c>
      <c r="C5" s="82">
        <v>1132</v>
      </c>
      <c r="D5" s="85"/>
      <c r="E5" s="4">
        <v>31.4</v>
      </c>
      <c r="F5" s="85"/>
      <c r="G5" s="86">
        <f t="shared" si="0"/>
        <v>490.4235097957482</v>
      </c>
    </row>
    <row r="6" spans="1:9" x14ac:dyDescent="0.15">
      <c r="A6" s="82"/>
      <c r="B6" s="82">
        <v>100.68</v>
      </c>
      <c r="C6" s="82">
        <v>1372</v>
      </c>
      <c r="D6" s="85"/>
      <c r="E6" s="4">
        <v>31.8</v>
      </c>
      <c r="F6" s="85"/>
      <c r="G6" s="86">
        <f t="shared" si="0"/>
        <v>496.32596915381407</v>
      </c>
    </row>
    <row r="7" spans="1:9" x14ac:dyDescent="0.15">
      <c r="A7" s="82"/>
      <c r="B7" s="82"/>
      <c r="C7" s="82"/>
      <c r="D7" s="85"/>
      <c r="E7" s="4">
        <v>32.4</v>
      </c>
      <c r="F7" s="85"/>
      <c r="G7" s="86">
        <f t="shared" si="0"/>
        <v>505.17965819091285</v>
      </c>
    </row>
    <row r="8" spans="1:9" x14ac:dyDescent="0.15">
      <c r="A8" s="82"/>
      <c r="B8" s="82"/>
      <c r="C8" s="82"/>
      <c r="D8" s="85"/>
      <c r="E8" s="4">
        <v>33.6</v>
      </c>
      <c r="F8" s="85"/>
      <c r="G8" s="86">
        <f t="shared" si="0"/>
        <v>522.88703626511051</v>
      </c>
    </row>
    <row r="9" spans="1:9" x14ac:dyDescent="0.15">
      <c r="A9" s="82"/>
      <c r="B9" s="82"/>
      <c r="C9" s="82"/>
      <c r="D9" s="85"/>
      <c r="E9" s="4">
        <v>34</v>
      </c>
      <c r="F9" s="85"/>
      <c r="G9" s="86">
        <f t="shared" si="0"/>
        <v>528.78949562317632</v>
      </c>
    </row>
    <row r="10" spans="1:9" x14ac:dyDescent="0.15">
      <c r="A10" s="82"/>
      <c r="B10" s="82"/>
      <c r="C10" s="82"/>
      <c r="D10" s="85"/>
      <c r="E10" s="4">
        <v>34.1</v>
      </c>
      <c r="F10" s="85"/>
      <c r="G10" s="86">
        <f t="shared" si="0"/>
        <v>530.26511046269286</v>
      </c>
    </row>
    <row r="11" spans="1:9" x14ac:dyDescent="0.15">
      <c r="A11" s="82"/>
      <c r="B11" s="82"/>
      <c r="C11" s="82"/>
      <c r="D11" s="85"/>
      <c r="E11" s="4">
        <v>34.200000000000003</v>
      </c>
      <c r="F11" s="85"/>
      <c r="G11" s="86">
        <f t="shared" si="0"/>
        <v>531.74072530220928</v>
      </c>
    </row>
    <row r="12" spans="1:9" x14ac:dyDescent="0.15">
      <c r="A12" s="82"/>
      <c r="B12" s="82"/>
      <c r="C12" s="82"/>
      <c r="D12" s="85"/>
      <c r="E12" s="4">
        <v>34.299999999999997</v>
      </c>
      <c r="F12" s="85"/>
      <c r="G12" s="86">
        <f t="shared" si="0"/>
        <v>533.21634014172571</v>
      </c>
    </row>
    <row r="13" spans="1:9" x14ac:dyDescent="0.15">
      <c r="A13" s="82"/>
      <c r="B13" s="82"/>
      <c r="C13" s="82"/>
      <c r="D13" s="85"/>
      <c r="E13" s="4">
        <v>34.4</v>
      </c>
      <c r="F13" s="85"/>
      <c r="G13" s="86">
        <f t="shared" si="0"/>
        <v>534.69195498124213</v>
      </c>
    </row>
    <row r="14" spans="1:9" x14ac:dyDescent="0.15">
      <c r="A14" s="82"/>
      <c r="B14" s="82"/>
      <c r="C14" s="82"/>
      <c r="D14" s="85"/>
      <c r="E14" s="4">
        <v>34.479999999999997</v>
      </c>
      <c r="F14" s="85"/>
      <c r="G14" s="86">
        <f t="shared" si="0"/>
        <v>535.87244685285532</v>
      </c>
    </row>
    <row r="15" spans="1:9" x14ac:dyDescent="0.15">
      <c r="A15" s="82"/>
      <c r="B15" s="82"/>
      <c r="C15" s="82"/>
      <c r="D15" s="85"/>
      <c r="E15" s="4">
        <v>34.6</v>
      </c>
      <c r="F15" s="85"/>
      <c r="G15" s="86">
        <f t="shared" si="0"/>
        <v>537.64318466027521</v>
      </c>
    </row>
    <row r="16" spans="1:9" x14ac:dyDescent="0.15">
      <c r="A16" s="82"/>
      <c r="B16" s="82"/>
      <c r="C16" s="82"/>
      <c r="D16" s="85"/>
      <c r="E16" s="4">
        <v>34.6</v>
      </c>
      <c r="F16" s="85"/>
      <c r="G16" s="86">
        <f t="shared" si="0"/>
        <v>537.64318466027521</v>
      </c>
    </row>
    <row r="17" spans="1:7" x14ac:dyDescent="0.15">
      <c r="A17" s="82"/>
      <c r="B17" s="82"/>
      <c r="C17" s="82"/>
      <c r="D17" s="85"/>
      <c r="E17" s="4">
        <v>34.700000000000003</v>
      </c>
      <c r="F17" s="85"/>
      <c r="G17" s="86">
        <f t="shared" si="0"/>
        <v>539.11879949979163</v>
      </c>
    </row>
    <row r="18" spans="1:7" x14ac:dyDescent="0.15">
      <c r="A18" s="82"/>
      <c r="B18" s="82"/>
      <c r="C18" s="82"/>
      <c r="D18" s="85"/>
      <c r="E18" s="4">
        <v>34.700000000000003</v>
      </c>
      <c r="F18" s="85"/>
      <c r="G18" s="86">
        <f t="shared" si="0"/>
        <v>539.11879949979163</v>
      </c>
    </row>
    <row r="19" spans="1:7" x14ac:dyDescent="0.15">
      <c r="A19" s="82"/>
      <c r="B19" s="82"/>
      <c r="C19" s="82"/>
      <c r="D19" s="85"/>
      <c r="E19" s="4">
        <v>34.799999999999997</v>
      </c>
      <c r="F19" s="85"/>
      <c r="G19" s="86">
        <f t="shared" si="0"/>
        <v>540.59441433930806</v>
      </c>
    </row>
    <row r="20" spans="1:7" x14ac:dyDescent="0.15">
      <c r="A20" s="82"/>
      <c r="B20" s="82"/>
      <c r="C20" s="82"/>
      <c r="D20" s="85"/>
      <c r="E20" s="4">
        <v>34.799999999999997</v>
      </c>
      <c r="F20" s="85"/>
      <c r="G20" s="86">
        <f t="shared" si="0"/>
        <v>540.59441433930806</v>
      </c>
    </row>
    <row r="21" spans="1:7" x14ac:dyDescent="0.15">
      <c r="A21" s="82"/>
      <c r="B21" s="82"/>
      <c r="C21" s="82"/>
      <c r="D21" s="85"/>
      <c r="E21" s="4">
        <v>34.9</v>
      </c>
      <c r="F21" s="85"/>
      <c r="G21" s="86">
        <f t="shared" si="0"/>
        <v>542.07002917882448</v>
      </c>
    </row>
    <row r="22" spans="1:7" x14ac:dyDescent="0.15">
      <c r="A22" s="82"/>
      <c r="B22" s="82"/>
      <c r="C22" s="82"/>
      <c r="D22" s="85"/>
      <c r="E22" s="4">
        <v>35</v>
      </c>
      <c r="F22" s="85"/>
      <c r="G22" s="86">
        <f t="shared" si="0"/>
        <v>543.54564401834091</v>
      </c>
    </row>
    <row r="23" spans="1:7" x14ac:dyDescent="0.15">
      <c r="A23" s="82"/>
      <c r="B23" s="82"/>
      <c r="C23" s="82"/>
      <c r="D23" s="85"/>
      <c r="E23" s="76">
        <v>35.1</v>
      </c>
      <c r="F23" s="85"/>
      <c r="G23" s="86">
        <f t="shared" si="0"/>
        <v>545.02125885785745</v>
      </c>
    </row>
    <row r="24" spans="1:7" x14ac:dyDescent="0.15">
      <c r="A24" s="82"/>
      <c r="B24" s="82"/>
      <c r="C24" s="82"/>
      <c r="D24" s="85"/>
      <c r="E24" s="4">
        <v>35.200000000000003</v>
      </c>
      <c r="F24" s="85"/>
      <c r="G24" s="86">
        <f t="shared" si="0"/>
        <v>546.49687369737399</v>
      </c>
    </row>
    <row r="25" spans="1:7" x14ac:dyDescent="0.15">
      <c r="A25" s="82"/>
      <c r="B25" s="82"/>
      <c r="C25" s="82"/>
      <c r="D25" s="85"/>
      <c r="E25" s="4">
        <v>35.299999999999997</v>
      </c>
      <c r="F25" s="85"/>
      <c r="G25" s="86">
        <f t="shared" si="0"/>
        <v>547.9724885368903</v>
      </c>
    </row>
    <row r="26" spans="1:7" x14ac:dyDescent="0.15">
      <c r="A26" s="82"/>
      <c r="B26" s="82"/>
      <c r="C26" s="82"/>
      <c r="D26" s="85"/>
      <c r="E26" s="4">
        <v>35.4</v>
      </c>
      <c r="F26" s="85"/>
      <c r="G26" s="86">
        <f t="shared" si="0"/>
        <v>549.44810337640683</v>
      </c>
    </row>
    <row r="27" spans="1:7" x14ac:dyDescent="0.15">
      <c r="A27" s="82"/>
      <c r="B27" s="82"/>
      <c r="C27" s="82"/>
      <c r="D27" s="85"/>
      <c r="E27" s="48">
        <v>35.5</v>
      </c>
      <c r="F27" s="85"/>
      <c r="G27" s="86">
        <f t="shared" si="0"/>
        <v>550.92371821592337</v>
      </c>
    </row>
    <row r="28" spans="1:7" x14ac:dyDescent="0.15">
      <c r="A28" s="82"/>
      <c r="B28" s="82"/>
      <c r="C28" s="82"/>
      <c r="D28" s="85"/>
      <c r="E28" s="4">
        <v>35.6</v>
      </c>
      <c r="F28" s="85"/>
      <c r="G28" s="86">
        <f t="shared" si="0"/>
        <v>552.3993330554398</v>
      </c>
    </row>
    <row r="29" spans="1:7" x14ac:dyDescent="0.15">
      <c r="A29" s="82"/>
      <c r="B29" s="82"/>
      <c r="C29" s="82"/>
      <c r="D29" s="85"/>
      <c r="E29" s="4">
        <v>35.700000000000003</v>
      </c>
      <c r="F29" s="85"/>
      <c r="G29" s="86">
        <f t="shared" si="0"/>
        <v>553.87494789495622</v>
      </c>
    </row>
    <row r="30" spans="1:7" x14ac:dyDescent="0.15">
      <c r="A30" s="82"/>
      <c r="B30" s="82"/>
      <c r="C30" s="82"/>
      <c r="D30" s="85"/>
      <c r="E30" s="4">
        <v>35.9</v>
      </c>
      <c r="F30" s="85"/>
      <c r="G30" s="86">
        <f t="shared" si="0"/>
        <v>556.82617757398907</v>
      </c>
    </row>
    <row r="31" spans="1:7" x14ac:dyDescent="0.15">
      <c r="A31" s="82"/>
      <c r="B31" s="82"/>
      <c r="C31" s="82"/>
      <c r="D31" s="85"/>
      <c r="E31" s="37">
        <v>44.330000000000005</v>
      </c>
      <c r="F31" s="85"/>
      <c r="G31" s="86">
        <f t="shared" si="0"/>
        <v>681.22050854522729</v>
      </c>
    </row>
    <row r="32" spans="1:7" x14ac:dyDescent="0.15">
      <c r="A32" s="82"/>
      <c r="B32" s="82"/>
      <c r="C32" s="82"/>
      <c r="D32" s="85"/>
      <c r="E32" s="37">
        <v>45.230000000000004</v>
      </c>
      <c r="F32" s="85"/>
      <c r="G32" s="86">
        <f t="shared" si="0"/>
        <v>694.50104210087545</v>
      </c>
    </row>
    <row r="33" spans="1:7" x14ac:dyDescent="0.15">
      <c r="A33" s="82"/>
      <c r="B33" s="82"/>
      <c r="C33" s="82"/>
      <c r="D33" s="85"/>
      <c r="E33" s="37">
        <v>45.930000000000007</v>
      </c>
      <c r="F33" s="85"/>
      <c r="G33" s="86">
        <f t="shared" si="0"/>
        <v>704.83034597749077</v>
      </c>
    </row>
    <row r="34" spans="1:7" x14ac:dyDescent="0.15">
      <c r="A34" s="82"/>
      <c r="B34" s="82"/>
      <c r="C34" s="82"/>
      <c r="D34" s="85"/>
      <c r="E34" s="37">
        <v>47.695</v>
      </c>
      <c r="F34" s="85"/>
      <c r="G34" s="86">
        <f t="shared" si="0"/>
        <v>730.87494789495622</v>
      </c>
    </row>
    <row r="35" spans="1:7" x14ac:dyDescent="0.15">
      <c r="A35" s="82"/>
      <c r="B35" s="82"/>
      <c r="C35" s="82"/>
      <c r="D35" s="85"/>
      <c r="E35" s="37">
        <v>48.199999999999996</v>
      </c>
      <c r="F35" s="85"/>
      <c r="G35" s="86">
        <f t="shared" si="0"/>
        <v>738.32680283451441</v>
      </c>
    </row>
    <row r="36" spans="1:7" x14ac:dyDescent="0.15">
      <c r="A36" s="82"/>
      <c r="B36" s="82"/>
      <c r="C36" s="82"/>
      <c r="D36" s="85"/>
      <c r="E36" s="37">
        <v>48.864999999999995</v>
      </c>
      <c r="F36" s="85"/>
      <c r="G36" s="86">
        <f t="shared" si="0"/>
        <v>747.74742428972831</v>
      </c>
    </row>
    <row r="37" spans="1:7" x14ac:dyDescent="0.15">
      <c r="A37" s="82"/>
      <c r="B37" s="82"/>
      <c r="C37" s="82"/>
      <c r="D37" s="85"/>
      <c r="E37" s="37">
        <v>53.349999999999994</v>
      </c>
      <c r="F37" s="85"/>
      <c r="G37" s="86">
        <f t="shared" si="0"/>
        <v>801.79706525132679</v>
      </c>
    </row>
    <row r="38" spans="1:7" x14ac:dyDescent="0.15">
      <c r="A38" s="82"/>
      <c r="B38" s="82"/>
      <c r="C38" s="82"/>
      <c r="D38" s="85"/>
      <c r="E38" s="4">
        <v>80.5</v>
      </c>
      <c r="F38" s="85"/>
      <c r="G38" s="86">
        <f t="shared" si="0"/>
        <v>1128.9871995004683</v>
      </c>
    </row>
    <row r="39" spans="1:7" x14ac:dyDescent="0.15">
      <c r="A39" s="82"/>
      <c r="B39" s="82"/>
      <c r="C39" s="82"/>
      <c r="D39" s="85"/>
      <c r="E39" s="4">
        <v>80.7</v>
      </c>
      <c r="F39" s="85"/>
      <c r="G39" s="86">
        <f t="shared" si="0"/>
        <v>1131.3974399000936</v>
      </c>
    </row>
    <row r="40" spans="1:7" x14ac:dyDescent="0.15">
      <c r="A40" s="82"/>
      <c r="B40" s="82"/>
      <c r="C40" s="82"/>
      <c r="D40" s="85"/>
      <c r="E40" s="4">
        <v>81.2</v>
      </c>
      <c r="F40" s="85"/>
      <c r="G40" s="86">
        <f t="shared" si="0"/>
        <v>1137.4189663823381</v>
      </c>
    </row>
    <row r="41" spans="1:7" x14ac:dyDescent="0.15">
      <c r="B41" s="2"/>
      <c r="C41" s="2"/>
      <c r="E41" s="4">
        <v>81.7</v>
      </c>
      <c r="G41" s="86">
        <f t="shared" si="0"/>
        <v>1143.4400401404916</v>
      </c>
    </row>
    <row r="42" spans="1:7" x14ac:dyDescent="0.15">
      <c r="B42" s="2"/>
      <c r="C42" s="2"/>
      <c r="E42" s="4">
        <v>82.9</v>
      </c>
      <c r="G42" s="86">
        <f t="shared" si="0"/>
        <v>1157.8906171600602</v>
      </c>
    </row>
    <row r="43" spans="1:7" x14ac:dyDescent="0.15">
      <c r="B43" s="2"/>
      <c r="C43" s="2"/>
      <c r="E43" s="4">
        <v>83.9</v>
      </c>
      <c r="G43" s="86">
        <f t="shared" si="0"/>
        <v>1169.9327646763672</v>
      </c>
    </row>
    <row r="44" spans="1:7" x14ac:dyDescent="0.15">
      <c r="B44" s="2"/>
      <c r="C44" s="2"/>
      <c r="E44" s="4">
        <v>84.3</v>
      </c>
      <c r="G44" s="86">
        <f t="shared" si="0"/>
        <v>1174.7496236828902</v>
      </c>
    </row>
    <row r="45" spans="1:7" x14ac:dyDescent="0.15">
      <c r="B45" s="2"/>
      <c r="C45" s="2"/>
      <c r="E45" s="4">
        <v>84.6</v>
      </c>
      <c r="G45" s="86">
        <f t="shared" si="0"/>
        <v>1178.3622679377822</v>
      </c>
    </row>
    <row r="46" spans="1:7" x14ac:dyDescent="0.15">
      <c r="B46" s="2"/>
      <c r="C46" s="2"/>
      <c r="E46" s="4">
        <v>85.3</v>
      </c>
      <c r="G46" s="86">
        <f t="shared" si="0"/>
        <v>1186.7917711991972</v>
      </c>
    </row>
    <row r="47" spans="1:7" x14ac:dyDescent="0.15">
      <c r="B47" s="2"/>
      <c r="C47" s="2"/>
      <c r="E47" s="4">
        <v>86.5</v>
      </c>
      <c r="G47" s="86">
        <f t="shared" si="0"/>
        <v>1201.2423482187658</v>
      </c>
    </row>
    <row r="48" spans="1:7" x14ac:dyDescent="0.15">
      <c r="B48" s="2"/>
      <c r="C48" s="2"/>
      <c r="E48" s="4">
        <v>87.2</v>
      </c>
      <c r="G48" s="86">
        <f t="shared" si="0"/>
        <v>1209.6718514801805</v>
      </c>
    </row>
    <row r="49" spans="2:7" x14ac:dyDescent="0.15">
      <c r="B49" s="2"/>
      <c r="C49" s="2"/>
      <c r="E49" s="4">
        <v>87.3</v>
      </c>
      <c r="G49" s="86">
        <f t="shared" si="0"/>
        <v>1210.8760662318114</v>
      </c>
    </row>
    <row r="50" spans="2:7" x14ac:dyDescent="0.15">
      <c r="B50" s="2"/>
      <c r="C50" s="2"/>
      <c r="E50" s="4">
        <v>87.88</v>
      </c>
      <c r="G50" s="86">
        <f t="shared" si="0"/>
        <v>1217.8605117912693</v>
      </c>
    </row>
    <row r="51" spans="2:7" x14ac:dyDescent="0.15">
      <c r="E51" s="4">
        <v>88.8</v>
      </c>
      <c r="G51" s="86">
        <f t="shared" si="0"/>
        <v>1228.939287506272</v>
      </c>
    </row>
    <row r="52" spans="2:7" x14ac:dyDescent="0.15">
      <c r="G52" s="86"/>
    </row>
    <row r="53" spans="2:7" x14ac:dyDescent="0.15">
      <c r="G53" s="86"/>
    </row>
    <row r="54" spans="2:7" x14ac:dyDescent="0.15">
      <c r="G54" s="86"/>
    </row>
    <row r="55" spans="2:7" x14ac:dyDescent="0.15">
      <c r="G55" s="86"/>
    </row>
    <row r="56" spans="2:7" x14ac:dyDescent="0.15">
      <c r="G56" s="86"/>
    </row>
    <row r="57" spans="2:7" x14ac:dyDescent="0.15">
      <c r="G57" s="86"/>
    </row>
    <row r="58" spans="2:7" x14ac:dyDescent="0.15">
      <c r="G58" s="86"/>
    </row>
    <row r="59" spans="2:7" x14ac:dyDescent="0.15">
      <c r="G59" s="86"/>
    </row>
    <row r="60" spans="2:7" x14ac:dyDescent="0.15">
      <c r="G60" s="86"/>
    </row>
    <row r="61" spans="2:7" x14ac:dyDescent="0.15">
      <c r="G61" s="86"/>
    </row>
    <row r="62" spans="2:7" x14ac:dyDescent="0.15">
      <c r="G62" s="86"/>
    </row>
    <row r="63" spans="2:7" x14ac:dyDescent="0.15">
      <c r="G63" s="86"/>
    </row>
    <row r="64" spans="2:7" x14ac:dyDescent="0.15">
      <c r="G64" s="86"/>
    </row>
    <row r="65" spans="7:7" x14ac:dyDescent="0.15">
      <c r="G65" s="86"/>
    </row>
    <row r="66" spans="7:7" x14ac:dyDescent="0.15">
      <c r="G66" s="86"/>
    </row>
    <row r="67" spans="7:7" x14ac:dyDescent="0.15">
      <c r="G67" s="86"/>
    </row>
    <row r="68" spans="7:7" x14ac:dyDescent="0.15">
      <c r="G68" s="86"/>
    </row>
    <row r="69" spans="7:7" x14ac:dyDescent="0.15">
      <c r="G69" s="86"/>
    </row>
    <row r="70" spans="7:7" x14ac:dyDescent="0.15">
      <c r="G70" s="86"/>
    </row>
    <row r="71" spans="7:7" x14ac:dyDescent="0.15">
      <c r="G71" s="86"/>
    </row>
    <row r="72" spans="7:7" x14ac:dyDescent="0.15">
      <c r="G72" s="86"/>
    </row>
    <row r="73" spans="7:7" x14ac:dyDescent="0.15">
      <c r="G73" s="86"/>
    </row>
    <row r="74" spans="7:7" x14ac:dyDescent="0.15">
      <c r="G74" s="86"/>
    </row>
    <row r="75" spans="7:7" x14ac:dyDescent="0.15">
      <c r="G75" s="86"/>
    </row>
    <row r="76" spans="7:7" x14ac:dyDescent="0.15">
      <c r="G76" s="86"/>
    </row>
    <row r="77" spans="7:7" x14ac:dyDescent="0.15">
      <c r="G77" s="86"/>
    </row>
    <row r="78" spans="7:7" x14ac:dyDescent="0.15">
      <c r="G78" s="86"/>
    </row>
    <row r="79" spans="7:7" x14ac:dyDescent="0.15">
      <c r="G79" s="86"/>
    </row>
    <row r="80" spans="7:7" x14ac:dyDescent="0.15">
      <c r="G80" s="86"/>
    </row>
    <row r="81" spans="7:7" x14ac:dyDescent="0.15">
      <c r="G81" s="86"/>
    </row>
    <row r="82" spans="7:7" x14ac:dyDescent="0.15">
      <c r="G82" s="86"/>
    </row>
    <row r="83" spans="7:7" x14ac:dyDescent="0.15">
      <c r="G83" s="86"/>
    </row>
    <row r="84" spans="7:7" x14ac:dyDescent="0.15">
      <c r="G84" s="86"/>
    </row>
    <row r="85" spans="7:7" x14ac:dyDescent="0.15">
      <c r="G85" s="86"/>
    </row>
    <row r="86" spans="7:7" x14ac:dyDescent="0.15">
      <c r="G86" s="86"/>
    </row>
    <row r="87" spans="7:7" x14ac:dyDescent="0.15">
      <c r="G87" s="86"/>
    </row>
    <row r="88" spans="7:7" x14ac:dyDescent="0.15">
      <c r="G88" s="86"/>
    </row>
    <row r="89" spans="7:7" x14ac:dyDescent="0.15">
      <c r="G89" s="86"/>
    </row>
    <row r="90" spans="7:7" x14ac:dyDescent="0.15">
      <c r="G90" s="86"/>
    </row>
    <row r="91" spans="7:7" x14ac:dyDescent="0.15">
      <c r="G91" s="86"/>
    </row>
    <row r="92" spans="7:7" x14ac:dyDescent="0.15">
      <c r="G92" s="86"/>
    </row>
    <row r="93" spans="7:7" x14ac:dyDescent="0.15">
      <c r="G93" s="86"/>
    </row>
    <row r="94" spans="7:7" x14ac:dyDescent="0.15">
      <c r="G94" s="86"/>
    </row>
    <row r="95" spans="7:7" x14ac:dyDescent="0.15">
      <c r="G95" s="86"/>
    </row>
    <row r="96" spans="7:7" x14ac:dyDescent="0.15">
      <c r="G96" s="86"/>
    </row>
    <row r="97" spans="7:7" x14ac:dyDescent="0.15">
      <c r="G97" s="86"/>
    </row>
    <row r="98" spans="7:7" x14ac:dyDescent="0.15">
      <c r="G98" s="86"/>
    </row>
    <row r="99" spans="7:7" x14ac:dyDescent="0.15">
      <c r="G99" s="86"/>
    </row>
    <row r="100" spans="7:7" x14ac:dyDescent="0.15">
      <c r="G100" s="86"/>
    </row>
    <row r="101" spans="7:7" x14ac:dyDescent="0.15">
      <c r="G101" s="86"/>
    </row>
    <row r="102" spans="7:7" x14ac:dyDescent="0.15">
      <c r="G102" s="86"/>
    </row>
    <row r="103" spans="7:7" x14ac:dyDescent="0.15">
      <c r="G103" s="86"/>
    </row>
    <row r="104" spans="7:7" x14ac:dyDescent="0.15">
      <c r="G104" s="86"/>
    </row>
    <row r="105" spans="7:7" x14ac:dyDescent="0.15">
      <c r="G105" s="86"/>
    </row>
    <row r="106" spans="7:7" x14ac:dyDescent="0.15">
      <c r="G106" s="86"/>
    </row>
    <row r="107" spans="7:7" x14ac:dyDescent="0.15">
      <c r="G107" s="86"/>
    </row>
    <row r="108" spans="7:7" x14ac:dyDescent="0.15">
      <c r="G108" s="86"/>
    </row>
    <row r="109" spans="7:7" x14ac:dyDescent="0.15">
      <c r="G109" s="86"/>
    </row>
    <row r="110" spans="7:7" x14ac:dyDescent="0.15">
      <c r="G110" s="86"/>
    </row>
    <row r="111" spans="7:7" x14ac:dyDescent="0.15">
      <c r="G111" s="86"/>
    </row>
    <row r="112" spans="7:7" x14ac:dyDescent="0.15">
      <c r="G112" s="86"/>
    </row>
    <row r="113" spans="7:7" x14ac:dyDescent="0.15">
      <c r="G113" s="86"/>
    </row>
    <row r="114" spans="7:7" x14ac:dyDescent="0.15">
      <c r="G114" s="86"/>
    </row>
    <row r="115" spans="7:7" x14ac:dyDescent="0.15">
      <c r="G115" s="86"/>
    </row>
    <row r="116" spans="7:7" x14ac:dyDescent="0.15">
      <c r="G116" s="86"/>
    </row>
    <row r="117" spans="7:7" x14ac:dyDescent="0.15">
      <c r="G117" s="86"/>
    </row>
    <row r="118" spans="7:7" x14ac:dyDescent="0.15">
      <c r="G118" s="86"/>
    </row>
    <row r="119" spans="7:7" x14ac:dyDescent="0.15">
      <c r="G119" s="86"/>
    </row>
    <row r="120" spans="7:7" x14ac:dyDescent="0.15">
      <c r="G120" s="86"/>
    </row>
    <row r="121" spans="7:7" x14ac:dyDescent="0.15">
      <c r="G121" s="86"/>
    </row>
    <row r="122" spans="7:7" x14ac:dyDescent="0.15">
      <c r="G122" s="86"/>
    </row>
    <row r="123" spans="7:7" x14ac:dyDescent="0.15">
      <c r="G123" s="86"/>
    </row>
    <row r="124" spans="7:7" x14ac:dyDescent="0.15">
      <c r="G124" s="86"/>
    </row>
    <row r="125" spans="7:7" x14ac:dyDescent="0.15">
      <c r="G125" s="86"/>
    </row>
    <row r="126" spans="7:7" x14ac:dyDescent="0.15">
      <c r="G126" s="86"/>
    </row>
    <row r="127" spans="7:7" x14ac:dyDescent="0.15">
      <c r="G127" s="86"/>
    </row>
    <row r="128" spans="7:7" x14ac:dyDescent="0.15">
      <c r="G128" s="86"/>
    </row>
    <row r="129" spans="7:7" x14ac:dyDescent="0.15">
      <c r="G129" s="86"/>
    </row>
    <row r="130" spans="7:7" x14ac:dyDescent="0.15">
      <c r="G130" s="86"/>
    </row>
    <row r="131" spans="7:7" x14ac:dyDescent="0.15">
      <c r="G131" s="86"/>
    </row>
    <row r="132" spans="7:7" x14ac:dyDescent="0.15">
      <c r="G132" s="86"/>
    </row>
    <row r="133" spans="7:7" x14ac:dyDescent="0.15">
      <c r="G133" s="86"/>
    </row>
    <row r="134" spans="7:7" x14ac:dyDescent="0.15">
      <c r="G134" s="86"/>
    </row>
    <row r="135" spans="7:7" x14ac:dyDescent="0.15">
      <c r="G135" s="86"/>
    </row>
    <row r="136" spans="7:7" x14ac:dyDescent="0.15">
      <c r="G136" s="86"/>
    </row>
    <row r="137" spans="7:7" x14ac:dyDescent="0.15">
      <c r="G137" s="86"/>
    </row>
    <row r="138" spans="7:7" x14ac:dyDescent="0.15">
      <c r="G138" s="86"/>
    </row>
    <row r="139" spans="7:7" x14ac:dyDescent="0.15">
      <c r="G139" s="86"/>
    </row>
    <row r="140" spans="7:7" x14ac:dyDescent="0.15">
      <c r="G140" s="86"/>
    </row>
    <row r="141" spans="7:7" x14ac:dyDescent="0.15">
      <c r="G141" s="86"/>
    </row>
    <row r="142" spans="7:7" x14ac:dyDescent="0.15">
      <c r="G142" s="86"/>
    </row>
    <row r="143" spans="7:7" x14ac:dyDescent="0.15">
      <c r="G143" s="86"/>
    </row>
    <row r="144" spans="7:7" x14ac:dyDescent="0.15">
      <c r="G144" s="86"/>
    </row>
    <row r="145" spans="7:7" x14ac:dyDescent="0.15">
      <c r="G145" s="86"/>
    </row>
    <row r="146" spans="7:7" x14ac:dyDescent="0.15">
      <c r="G146" s="86"/>
    </row>
    <row r="147" spans="7:7" x14ac:dyDescent="0.15">
      <c r="G147" s="86"/>
    </row>
    <row r="148" spans="7:7" x14ac:dyDescent="0.15">
      <c r="G148" s="86"/>
    </row>
    <row r="149" spans="7:7" x14ac:dyDescent="0.15">
      <c r="G149" s="86"/>
    </row>
    <row r="150" spans="7:7" x14ac:dyDescent="0.15">
      <c r="G150" s="86"/>
    </row>
    <row r="151" spans="7:7" x14ac:dyDescent="0.15">
      <c r="G151" s="86"/>
    </row>
    <row r="152" spans="7:7" x14ac:dyDescent="0.15">
      <c r="G152" s="86"/>
    </row>
    <row r="153" spans="7:7" x14ac:dyDescent="0.15">
      <c r="G153" s="86"/>
    </row>
    <row r="154" spans="7:7" x14ac:dyDescent="0.15">
      <c r="G154" s="86"/>
    </row>
    <row r="155" spans="7:7" x14ac:dyDescent="0.15">
      <c r="G155" s="86"/>
    </row>
    <row r="156" spans="7:7" x14ac:dyDescent="0.15">
      <c r="G156" s="86"/>
    </row>
    <row r="157" spans="7:7" x14ac:dyDescent="0.15">
      <c r="G157" s="86"/>
    </row>
    <row r="158" spans="7:7" x14ac:dyDescent="0.15">
      <c r="G158" s="86"/>
    </row>
    <row r="159" spans="7:7" x14ac:dyDescent="0.15">
      <c r="G159" s="86"/>
    </row>
    <row r="160" spans="7:7" x14ac:dyDescent="0.15">
      <c r="G160" s="86"/>
    </row>
    <row r="161" spans="7:7" x14ac:dyDescent="0.15">
      <c r="G161" s="86"/>
    </row>
    <row r="162" spans="7:7" x14ac:dyDescent="0.15">
      <c r="G162" s="86"/>
    </row>
    <row r="163" spans="7:7" x14ac:dyDescent="0.15">
      <c r="G163" s="86"/>
    </row>
    <row r="164" spans="7:7" x14ac:dyDescent="0.15">
      <c r="G164" s="86"/>
    </row>
    <row r="165" spans="7:7" x14ac:dyDescent="0.15">
      <c r="G165" s="86"/>
    </row>
    <row r="166" spans="7:7" x14ac:dyDescent="0.15">
      <c r="G166" s="86"/>
    </row>
    <row r="167" spans="7:7" x14ac:dyDescent="0.15">
      <c r="G167" s="86"/>
    </row>
    <row r="168" spans="7:7" x14ac:dyDescent="0.15">
      <c r="G168" s="86"/>
    </row>
    <row r="169" spans="7:7" x14ac:dyDescent="0.15">
      <c r="G169" s="86"/>
    </row>
    <row r="170" spans="7:7" x14ac:dyDescent="0.15">
      <c r="G170" s="86"/>
    </row>
    <row r="171" spans="7:7" x14ac:dyDescent="0.15">
      <c r="G171" s="86"/>
    </row>
    <row r="172" spans="7:7" x14ac:dyDescent="0.15">
      <c r="G172" s="86"/>
    </row>
    <row r="173" spans="7:7" x14ac:dyDescent="0.15">
      <c r="G173" s="86"/>
    </row>
    <row r="174" spans="7:7" x14ac:dyDescent="0.15">
      <c r="G174" s="86"/>
    </row>
    <row r="175" spans="7:7" x14ac:dyDescent="0.15">
      <c r="G175" s="86"/>
    </row>
    <row r="176" spans="7:7" x14ac:dyDescent="0.15">
      <c r="G176" s="86"/>
    </row>
    <row r="177" spans="7:7" x14ac:dyDescent="0.15">
      <c r="G177" s="86"/>
    </row>
    <row r="178" spans="7:7" x14ac:dyDescent="0.15">
      <c r="G178" s="86"/>
    </row>
    <row r="179" spans="7:7" x14ac:dyDescent="0.15">
      <c r="G179" s="86"/>
    </row>
    <row r="180" spans="7:7" x14ac:dyDescent="0.15">
      <c r="G180" s="86"/>
    </row>
    <row r="181" spans="7:7" x14ac:dyDescent="0.15">
      <c r="G181" s="86"/>
    </row>
    <row r="182" spans="7:7" x14ac:dyDescent="0.15">
      <c r="G182" s="86"/>
    </row>
    <row r="183" spans="7:7" x14ac:dyDescent="0.15">
      <c r="G183" s="86"/>
    </row>
    <row r="184" spans="7:7" x14ac:dyDescent="0.15">
      <c r="G184" s="86"/>
    </row>
    <row r="185" spans="7:7" x14ac:dyDescent="0.15">
      <c r="G185" s="86"/>
    </row>
    <row r="186" spans="7:7" x14ac:dyDescent="0.15">
      <c r="G186" s="86"/>
    </row>
    <row r="187" spans="7:7" x14ac:dyDescent="0.15">
      <c r="G187" s="86"/>
    </row>
    <row r="188" spans="7:7" x14ac:dyDescent="0.15">
      <c r="G188" s="86"/>
    </row>
    <row r="189" spans="7:7" x14ac:dyDescent="0.15">
      <c r="G189" s="86"/>
    </row>
    <row r="190" spans="7:7" x14ac:dyDescent="0.15">
      <c r="G190" s="86"/>
    </row>
    <row r="191" spans="7:7" x14ac:dyDescent="0.15">
      <c r="G191" s="86"/>
    </row>
    <row r="192" spans="7:7" x14ac:dyDescent="0.15">
      <c r="G192" s="86"/>
    </row>
    <row r="193" spans="7:7" x14ac:dyDescent="0.15">
      <c r="G193" s="86"/>
    </row>
    <row r="194" spans="7:7" x14ac:dyDescent="0.15">
      <c r="G194" s="86"/>
    </row>
    <row r="195" spans="7:7" x14ac:dyDescent="0.15">
      <c r="G195" s="86"/>
    </row>
    <row r="196" spans="7:7" x14ac:dyDescent="0.15">
      <c r="G196" s="86"/>
    </row>
    <row r="197" spans="7:7" x14ac:dyDescent="0.15">
      <c r="G197" s="86"/>
    </row>
    <row r="198" spans="7:7" x14ac:dyDescent="0.15">
      <c r="G198" s="86"/>
    </row>
    <row r="199" spans="7:7" x14ac:dyDescent="0.15">
      <c r="G199" s="86"/>
    </row>
    <row r="200" spans="7:7" x14ac:dyDescent="0.15">
      <c r="G200" s="86"/>
    </row>
    <row r="201" spans="7:7" x14ac:dyDescent="0.15">
      <c r="G201" s="86"/>
    </row>
    <row r="202" spans="7:7" x14ac:dyDescent="0.15">
      <c r="G202" s="86"/>
    </row>
    <row r="203" spans="7:7" x14ac:dyDescent="0.15">
      <c r="G203" s="86"/>
    </row>
    <row r="204" spans="7:7" x14ac:dyDescent="0.15">
      <c r="G204" s="86"/>
    </row>
    <row r="205" spans="7:7" x14ac:dyDescent="0.15">
      <c r="G205" s="86"/>
    </row>
    <row r="206" spans="7:7" x14ac:dyDescent="0.15">
      <c r="G206" s="86"/>
    </row>
    <row r="207" spans="7:7" x14ac:dyDescent="0.15">
      <c r="G207" s="86"/>
    </row>
    <row r="208" spans="7:7" x14ac:dyDescent="0.15">
      <c r="G208" s="86"/>
    </row>
    <row r="209" spans="7:7" x14ac:dyDescent="0.15">
      <c r="G209" s="86"/>
    </row>
    <row r="210" spans="7:7" x14ac:dyDescent="0.15">
      <c r="G210" s="86"/>
    </row>
    <row r="211" spans="7:7" x14ac:dyDescent="0.15">
      <c r="G211" s="86"/>
    </row>
    <row r="212" spans="7:7" x14ac:dyDescent="0.15">
      <c r="G212" s="86"/>
    </row>
    <row r="213" spans="7:7" x14ac:dyDescent="0.15">
      <c r="G213" s="86"/>
    </row>
    <row r="214" spans="7:7" x14ac:dyDescent="0.15">
      <c r="G214" s="86"/>
    </row>
    <row r="215" spans="7:7" x14ac:dyDescent="0.15">
      <c r="G215" s="86"/>
    </row>
    <row r="216" spans="7:7" x14ac:dyDescent="0.15">
      <c r="G216" s="86"/>
    </row>
    <row r="217" spans="7:7" x14ac:dyDescent="0.15">
      <c r="G217" s="86"/>
    </row>
    <row r="218" spans="7:7" x14ac:dyDescent="0.15">
      <c r="G218" s="86"/>
    </row>
    <row r="219" spans="7:7" x14ac:dyDescent="0.15">
      <c r="G219" s="86"/>
    </row>
    <row r="220" spans="7:7" x14ac:dyDescent="0.15">
      <c r="G220" s="86"/>
    </row>
    <row r="221" spans="7:7" x14ac:dyDescent="0.15">
      <c r="G221" s="86"/>
    </row>
    <row r="222" spans="7:7" x14ac:dyDescent="0.15">
      <c r="G222" s="86"/>
    </row>
    <row r="223" spans="7:7" x14ac:dyDescent="0.15">
      <c r="G223" s="86"/>
    </row>
    <row r="224" spans="7:7" x14ac:dyDescent="0.15">
      <c r="G224" s="86"/>
    </row>
    <row r="225" spans="7:7" x14ac:dyDescent="0.15">
      <c r="G225" s="86"/>
    </row>
    <row r="226" spans="7:7" x14ac:dyDescent="0.15">
      <c r="G226" s="86"/>
    </row>
    <row r="227" spans="7:7" x14ac:dyDescent="0.15">
      <c r="G227" s="86"/>
    </row>
    <row r="228" spans="7:7" x14ac:dyDescent="0.15">
      <c r="G228" s="86"/>
    </row>
    <row r="229" spans="7:7" x14ac:dyDescent="0.15">
      <c r="G229" s="86"/>
    </row>
    <row r="230" spans="7:7" x14ac:dyDescent="0.15">
      <c r="G230" s="86"/>
    </row>
    <row r="231" spans="7:7" x14ac:dyDescent="0.15">
      <c r="G231" s="86"/>
    </row>
    <row r="232" spans="7:7" x14ac:dyDescent="0.15">
      <c r="G232" s="86"/>
    </row>
    <row r="233" spans="7:7" x14ac:dyDescent="0.15">
      <c r="G233" s="86"/>
    </row>
  </sheetData>
  <hyperlinks>
    <hyperlink ref="I1" r:id="rId1" xr:uid="{043A372A-E0FF-A043-8DE5-0C6A1051480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AAA7-3631-EC43-8690-D14053D9A616}">
  <dimension ref="A1:D517"/>
  <sheetViews>
    <sheetView tabSelected="1" topLeftCell="A487" zoomScale="75" workbookViewId="0">
      <selection activeCell="C523" sqref="C523"/>
    </sheetView>
  </sheetViews>
  <sheetFormatPr baseColWidth="10" defaultRowHeight="14" x14ac:dyDescent="0.15"/>
  <cols>
    <col min="1" max="1" width="15.5" style="4" customWidth="1"/>
    <col min="2" max="2" width="26" style="4" customWidth="1"/>
    <col min="3" max="3" width="29.1640625" style="4" customWidth="1"/>
  </cols>
  <sheetData>
    <row r="1" spans="1:4" x14ac:dyDescent="0.15">
      <c r="A1" s="122" t="s">
        <v>323</v>
      </c>
      <c r="B1" s="122" t="s">
        <v>618</v>
      </c>
      <c r="C1" s="11" t="s">
        <v>324</v>
      </c>
      <c r="D1" s="18" t="s">
        <v>325</v>
      </c>
    </row>
    <row r="2" spans="1:4" x14ac:dyDescent="0.15">
      <c r="A2" s="4">
        <v>400</v>
      </c>
      <c r="B2" s="4">
        <v>3.32</v>
      </c>
      <c r="C2" s="4">
        <v>0.04</v>
      </c>
    </row>
    <row r="3" spans="1:4" x14ac:dyDescent="0.15">
      <c r="A3" s="4">
        <v>401</v>
      </c>
      <c r="B3" s="4">
        <v>3.2</v>
      </c>
      <c r="C3" s="4">
        <v>0.05</v>
      </c>
    </row>
    <row r="4" spans="1:4" x14ac:dyDescent="0.15">
      <c r="A4" s="4">
        <v>402</v>
      </c>
      <c r="B4" s="4">
        <v>3.17</v>
      </c>
      <c r="C4" s="4">
        <v>0.05</v>
      </c>
    </row>
    <row r="5" spans="1:4" x14ac:dyDescent="0.15">
      <c r="A5" s="4">
        <v>403</v>
      </c>
      <c r="B5" s="4">
        <v>3.15</v>
      </c>
      <c r="C5" s="4">
        <v>0.04</v>
      </c>
    </row>
    <row r="6" spans="1:4" x14ac:dyDescent="0.15">
      <c r="A6" s="4">
        <v>404</v>
      </c>
      <c r="B6" s="4">
        <v>3.2</v>
      </c>
      <c r="C6" s="4">
        <v>0.05</v>
      </c>
    </row>
    <row r="7" spans="1:4" x14ac:dyDescent="0.15">
      <c r="A7" s="4">
        <v>405</v>
      </c>
      <c r="B7" s="4">
        <v>3.11</v>
      </c>
      <c r="C7" s="4">
        <v>0.04</v>
      </c>
    </row>
    <row r="8" spans="1:4" x14ac:dyDescent="0.15">
      <c r="A8" s="4">
        <v>406</v>
      </c>
      <c r="B8" s="4">
        <v>3.19</v>
      </c>
      <c r="C8" s="4">
        <v>0.04</v>
      </c>
    </row>
    <row r="9" spans="1:4" x14ac:dyDescent="0.15">
      <c r="A9" s="4">
        <v>407</v>
      </c>
      <c r="B9" s="4">
        <v>3.21</v>
      </c>
      <c r="C9" s="4">
        <v>0.05</v>
      </c>
    </row>
    <row r="10" spans="1:4" x14ac:dyDescent="0.15">
      <c r="A10" s="4">
        <v>408</v>
      </c>
      <c r="B10" s="4">
        <v>3.17</v>
      </c>
      <c r="C10" s="4">
        <v>0.06</v>
      </c>
    </row>
    <row r="11" spans="1:4" x14ac:dyDescent="0.15">
      <c r="A11" s="4">
        <v>409</v>
      </c>
      <c r="B11" s="4">
        <v>3.22</v>
      </c>
      <c r="C11" s="4">
        <v>0.06</v>
      </c>
    </row>
    <row r="12" spans="1:4" x14ac:dyDescent="0.15">
      <c r="A12" s="4">
        <v>410</v>
      </c>
      <c r="B12" s="4">
        <v>3.15</v>
      </c>
      <c r="C12" s="4">
        <v>0.06</v>
      </c>
    </row>
    <row r="13" spans="1:4" x14ac:dyDescent="0.15">
      <c r="A13" s="4">
        <v>411</v>
      </c>
      <c r="B13" s="4">
        <v>3.29</v>
      </c>
      <c r="C13" s="4">
        <v>0.05</v>
      </c>
    </row>
    <row r="14" spans="1:4" x14ac:dyDescent="0.15">
      <c r="A14" s="4">
        <v>412</v>
      </c>
      <c r="B14" s="4">
        <v>3.31</v>
      </c>
      <c r="C14" s="4">
        <v>0.04</v>
      </c>
    </row>
    <row r="15" spans="1:4" x14ac:dyDescent="0.15">
      <c r="A15" s="4">
        <v>413</v>
      </c>
      <c r="B15" s="4">
        <v>3.38</v>
      </c>
      <c r="C15" s="4">
        <v>0.03</v>
      </c>
    </row>
    <row r="16" spans="1:4" x14ac:dyDescent="0.15">
      <c r="A16" s="4">
        <v>414</v>
      </c>
      <c r="B16" s="4">
        <v>3.41</v>
      </c>
      <c r="C16" s="4">
        <v>0.04</v>
      </c>
    </row>
    <row r="17" spans="1:3" x14ac:dyDescent="0.15">
      <c r="A17" s="4">
        <v>415</v>
      </c>
      <c r="B17" s="4">
        <v>3.41</v>
      </c>
      <c r="C17" s="4">
        <v>0.05</v>
      </c>
    </row>
    <row r="18" spans="1:3" x14ac:dyDescent="0.15">
      <c r="A18" s="4">
        <v>416</v>
      </c>
      <c r="B18" s="4">
        <v>3.51</v>
      </c>
      <c r="C18" s="4">
        <v>0.06</v>
      </c>
    </row>
    <row r="19" spans="1:3" x14ac:dyDescent="0.15">
      <c r="A19" s="4">
        <v>417</v>
      </c>
      <c r="B19" s="4">
        <v>3.57</v>
      </c>
      <c r="C19" s="4">
        <v>0.05</v>
      </c>
    </row>
    <row r="20" spans="1:3" x14ac:dyDescent="0.15">
      <c r="A20" s="4">
        <v>418</v>
      </c>
      <c r="B20" s="4">
        <v>3.75</v>
      </c>
      <c r="C20" s="4">
        <v>0.05</v>
      </c>
    </row>
    <row r="21" spans="1:3" x14ac:dyDescent="0.15">
      <c r="A21" s="4">
        <v>419</v>
      </c>
      <c r="B21" s="4">
        <v>3.81</v>
      </c>
      <c r="C21" s="4">
        <v>0.03</v>
      </c>
    </row>
    <row r="22" spans="1:3" x14ac:dyDescent="0.15">
      <c r="A22" s="4">
        <v>420</v>
      </c>
      <c r="B22" s="4">
        <v>3.77</v>
      </c>
      <c r="C22" s="4">
        <v>0.06</v>
      </c>
    </row>
    <row r="23" spans="1:3" x14ac:dyDescent="0.15">
      <c r="A23" s="4">
        <v>421</v>
      </c>
      <c r="B23" s="4">
        <v>3.85</v>
      </c>
      <c r="C23" s="4">
        <v>7.0000000000000007E-2</v>
      </c>
    </row>
    <row r="24" spans="1:3" x14ac:dyDescent="0.15">
      <c r="A24" s="4">
        <v>422</v>
      </c>
      <c r="B24" s="4">
        <v>3.94</v>
      </c>
      <c r="C24" s="4">
        <v>0.05</v>
      </c>
    </row>
    <row r="25" spans="1:3" x14ac:dyDescent="0.15">
      <c r="A25" s="4">
        <v>423</v>
      </c>
      <c r="B25" s="4">
        <v>4.0199999999999996</v>
      </c>
      <c r="C25" s="4">
        <v>7.0000000000000007E-2</v>
      </c>
    </row>
    <row r="26" spans="1:3" x14ac:dyDescent="0.15">
      <c r="A26" s="4">
        <v>424</v>
      </c>
      <c r="B26" s="4">
        <v>3.92</v>
      </c>
      <c r="C26" s="4">
        <v>7.0000000000000007E-2</v>
      </c>
    </row>
    <row r="27" spans="1:3" x14ac:dyDescent="0.15">
      <c r="A27" s="4">
        <v>425</v>
      </c>
      <c r="B27" s="4">
        <v>4.3</v>
      </c>
      <c r="C27" s="4">
        <v>0.14000000000000001</v>
      </c>
    </row>
    <row r="28" spans="1:3" x14ac:dyDescent="0.15">
      <c r="A28" s="4">
        <v>426</v>
      </c>
      <c r="B28" s="4">
        <v>4.5</v>
      </c>
      <c r="C28" s="4">
        <v>7.0000000000000007E-2</v>
      </c>
    </row>
    <row r="29" spans="1:3" x14ac:dyDescent="0.15">
      <c r="A29" s="4">
        <v>427</v>
      </c>
      <c r="B29" s="4">
        <v>4.3</v>
      </c>
      <c r="C29" s="4">
        <v>0.1</v>
      </c>
    </row>
    <row r="30" spans="1:3" x14ac:dyDescent="0.15">
      <c r="A30" s="4">
        <v>428</v>
      </c>
      <c r="B30" s="4">
        <v>4.72</v>
      </c>
      <c r="C30" s="4">
        <v>0.06</v>
      </c>
    </row>
    <row r="31" spans="1:3" x14ac:dyDescent="0.15">
      <c r="A31" s="4">
        <v>429</v>
      </c>
      <c r="B31" s="4">
        <v>4.91</v>
      </c>
      <c r="C31" s="4">
        <v>7.0000000000000007E-2</v>
      </c>
    </row>
    <row r="32" spans="1:3" x14ac:dyDescent="0.15">
      <c r="A32" s="4">
        <v>430</v>
      </c>
      <c r="B32" s="4">
        <v>4.9800000000000004</v>
      </c>
      <c r="C32" s="4">
        <v>7.0000000000000007E-2</v>
      </c>
    </row>
    <row r="33" spans="1:3" x14ac:dyDescent="0.15">
      <c r="A33" s="4">
        <v>431</v>
      </c>
      <c r="B33" s="4">
        <v>5.05</v>
      </c>
      <c r="C33" s="4">
        <v>0.05</v>
      </c>
    </row>
    <row r="34" spans="1:3" x14ac:dyDescent="0.15">
      <c r="A34" s="4">
        <v>432</v>
      </c>
      <c r="B34" s="4">
        <v>5.05</v>
      </c>
      <c r="C34" s="4">
        <v>0.08</v>
      </c>
    </row>
    <row r="35" spans="1:3" x14ac:dyDescent="0.15">
      <c r="A35" s="4">
        <v>433</v>
      </c>
      <c r="B35" s="4">
        <v>5.08</v>
      </c>
      <c r="C35" s="4">
        <v>0.05</v>
      </c>
    </row>
    <row r="36" spans="1:3" x14ac:dyDescent="0.15">
      <c r="A36" s="4">
        <v>434</v>
      </c>
      <c r="B36" s="4">
        <v>5.08</v>
      </c>
      <c r="C36" s="4">
        <v>0.05</v>
      </c>
    </row>
    <row r="37" spans="1:3" x14ac:dyDescent="0.15">
      <c r="A37" s="4">
        <v>435</v>
      </c>
      <c r="B37" s="4">
        <v>5.0199999999999996</v>
      </c>
      <c r="C37" s="4">
        <v>0.1</v>
      </c>
    </row>
    <row r="38" spans="1:3" x14ac:dyDescent="0.15">
      <c r="A38" s="4">
        <v>436</v>
      </c>
      <c r="B38" s="4">
        <v>5.07</v>
      </c>
      <c r="C38" s="4">
        <v>0.04</v>
      </c>
    </row>
    <row r="39" spans="1:3" x14ac:dyDescent="0.15">
      <c r="A39" s="4">
        <v>437</v>
      </c>
      <c r="B39" s="4">
        <v>4.9000000000000004</v>
      </c>
      <c r="C39" s="4">
        <v>0.08</v>
      </c>
    </row>
    <row r="40" spans="1:3" x14ac:dyDescent="0.15">
      <c r="A40" s="4">
        <v>438</v>
      </c>
      <c r="B40" s="4">
        <v>4.79</v>
      </c>
      <c r="C40" s="4">
        <v>0.1</v>
      </c>
    </row>
    <row r="41" spans="1:3" x14ac:dyDescent="0.15">
      <c r="A41" s="4">
        <v>439</v>
      </c>
      <c r="B41" s="4">
        <v>4.87</v>
      </c>
      <c r="C41" s="4">
        <v>0.06</v>
      </c>
    </row>
    <row r="42" spans="1:3" x14ac:dyDescent="0.15">
      <c r="A42" s="4">
        <v>440</v>
      </c>
      <c r="B42" s="4">
        <v>4.76</v>
      </c>
      <c r="C42" s="4">
        <v>0.09</v>
      </c>
    </row>
    <row r="43" spans="1:3" x14ac:dyDescent="0.15">
      <c r="A43" s="4">
        <v>441</v>
      </c>
      <c r="B43" s="4">
        <v>4.95</v>
      </c>
      <c r="C43" s="4">
        <v>7.0000000000000007E-2</v>
      </c>
    </row>
    <row r="44" spans="1:3" x14ac:dyDescent="0.15">
      <c r="A44" s="4">
        <v>442</v>
      </c>
      <c r="B44" s="4">
        <v>4.96</v>
      </c>
      <c r="C44" s="4">
        <v>0.05</v>
      </c>
    </row>
    <row r="45" spans="1:3" x14ac:dyDescent="0.15">
      <c r="A45" s="4">
        <v>443</v>
      </c>
      <c r="B45" s="4">
        <v>4.91</v>
      </c>
      <c r="C45" s="4">
        <v>0.04</v>
      </c>
    </row>
    <row r="46" spans="1:3" x14ac:dyDescent="0.15">
      <c r="A46" s="4">
        <v>444</v>
      </c>
      <c r="B46" s="4">
        <v>4.82</v>
      </c>
      <c r="C46" s="4">
        <v>7.0000000000000007E-2</v>
      </c>
    </row>
    <row r="47" spans="1:3" x14ac:dyDescent="0.15">
      <c r="A47" s="4">
        <v>445</v>
      </c>
      <c r="B47" s="4">
        <v>4.91</v>
      </c>
      <c r="C47" s="4">
        <v>0.05</v>
      </c>
    </row>
    <row r="48" spans="1:3" x14ac:dyDescent="0.15">
      <c r="A48" s="4">
        <v>446</v>
      </c>
      <c r="B48" s="4">
        <v>4.82</v>
      </c>
      <c r="C48" s="4">
        <v>0.05</v>
      </c>
    </row>
    <row r="49" spans="1:3" x14ac:dyDescent="0.15">
      <c r="A49" s="4">
        <v>447</v>
      </c>
      <c r="B49" s="4">
        <v>4.51</v>
      </c>
      <c r="C49" s="4">
        <v>0.08</v>
      </c>
    </row>
    <row r="50" spans="1:3" x14ac:dyDescent="0.15">
      <c r="A50" s="4">
        <v>448</v>
      </c>
      <c r="B50" s="4">
        <v>4.7699999999999996</v>
      </c>
      <c r="C50" s="4">
        <v>0.06</v>
      </c>
    </row>
    <row r="51" spans="1:3" x14ac:dyDescent="0.15">
      <c r="A51" s="4">
        <v>449</v>
      </c>
      <c r="B51" s="4">
        <v>4.7300000000000004</v>
      </c>
      <c r="C51" s="4">
        <v>0.06</v>
      </c>
    </row>
    <row r="52" spans="1:3" x14ac:dyDescent="0.15">
      <c r="A52" s="4">
        <v>450</v>
      </c>
      <c r="B52" s="4">
        <v>4.75</v>
      </c>
      <c r="C52" s="4">
        <v>0.06</v>
      </c>
    </row>
    <row r="53" spans="1:3" x14ac:dyDescent="0.15">
      <c r="A53" s="4">
        <v>451</v>
      </c>
      <c r="B53" s="4">
        <v>4.58</v>
      </c>
      <c r="C53" s="4">
        <v>0.06</v>
      </c>
    </row>
    <row r="54" spans="1:3" x14ac:dyDescent="0.15">
      <c r="A54" s="4">
        <v>452</v>
      </c>
      <c r="B54" s="4">
        <v>4.7300000000000004</v>
      </c>
      <c r="C54" s="4">
        <v>0.05</v>
      </c>
    </row>
    <row r="55" spans="1:3" x14ac:dyDescent="0.15">
      <c r="A55" s="4">
        <v>453</v>
      </c>
      <c r="B55" s="4">
        <v>4.5599999999999996</v>
      </c>
      <c r="C55" s="4">
        <v>0.09</v>
      </c>
    </row>
    <row r="56" spans="1:3" x14ac:dyDescent="0.15">
      <c r="A56" s="4">
        <v>454</v>
      </c>
      <c r="B56" s="4">
        <v>4.5999999999999996</v>
      </c>
      <c r="C56" s="4">
        <v>0.04</v>
      </c>
    </row>
    <row r="57" spans="1:3" x14ac:dyDescent="0.15">
      <c r="A57" s="4">
        <v>455</v>
      </c>
      <c r="B57" s="4">
        <v>4.41</v>
      </c>
      <c r="C57" s="4">
        <v>0.09</v>
      </c>
    </row>
    <row r="58" spans="1:3" x14ac:dyDescent="0.15">
      <c r="A58" s="4">
        <v>456</v>
      </c>
      <c r="B58" s="4">
        <v>4.62</v>
      </c>
      <c r="C58" s="4">
        <v>0.05</v>
      </c>
    </row>
    <row r="59" spans="1:3" x14ac:dyDescent="0.15">
      <c r="A59" s="4">
        <v>457</v>
      </c>
      <c r="B59" s="4">
        <v>4.63</v>
      </c>
      <c r="C59" s="4">
        <v>0.08</v>
      </c>
    </row>
    <row r="60" spans="1:3" x14ac:dyDescent="0.15">
      <c r="A60" s="4">
        <v>458</v>
      </c>
      <c r="B60" s="4">
        <v>4.55</v>
      </c>
      <c r="C60" s="4">
        <v>0.05</v>
      </c>
    </row>
    <row r="61" spans="1:3" x14ac:dyDescent="0.15">
      <c r="A61" s="4">
        <v>459</v>
      </c>
      <c r="B61" s="4">
        <v>4.63</v>
      </c>
      <c r="C61" s="4">
        <v>0.06</v>
      </c>
    </row>
    <row r="62" spans="1:3" x14ac:dyDescent="0.15">
      <c r="A62" s="4">
        <v>460</v>
      </c>
      <c r="B62" s="4">
        <v>4.5599999999999996</v>
      </c>
      <c r="C62" s="4">
        <v>7.0000000000000007E-2</v>
      </c>
    </row>
    <row r="63" spans="1:3" x14ac:dyDescent="0.15">
      <c r="A63" s="4">
        <v>461</v>
      </c>
      <c r="B63" s="4">
        <v>4.59</v>
      </c>
      <c r="C63" s="4">
        <v>0.04</v>
      </c>
    </row>
    <row r="64" spans="1:3" x14ac:dyDescent="0.15">
      <c r="A64" s="4">
        <v>462</v>
      </c>
      <c r="B64" s="4">
        <v>4.6100000000000003</v>
      </c>
      <c r="C64" s="4">
        <v>0.05</v>
      </c>
    </row>
    <row r="65" spans="1:3" x14ac:dyDescent="0.15">
      <c r="A65" s="4">
        <v>463</v>
      </c>
      <c r="B65" s="4">
        <v>4.6100000000000003</v>
      </c>
      <c r="C65" s="4">
        <v>0.05</v>
      </c>
    </row>
    <row r="66" spans="1:3" x14ac:dyDescent="0.15">
      <c r="A66" s="4">
        <v>464</v>
      </c>
      <c r="B66" s="4">
        <v>4.4400000000000004</v>
      </c>
      <c r="C66" s="4">
        <v>0.05</v>
      </c>
    </row>
    <row r="67" spans="1:3" x14ac:dyDescent="0.15">
      <c r="A67" s="4">
        <v>465</v>
      </c>
      <c r="B67" s="4">
        <v>4.57</v>
      </c>
      <c r="C67" s="4">
        <v>0.04</v>
      </c>
    </row>
    <row r="68" spans="1:3" x14ac:dyDescent="0.15">
      <c r="A68" s="4">
        <v>466</v>
      </c>
      <c r="B68" s="4">
        <v>4.46</v>
      </c>
      <c r="C68" s="4">
        <v>0.03</v>
      </c>
    </row>
    <row r="69" spans="1:3" x14ac:dyDescent="0.15">
      <c r="A69" s="4">
        <v>467</v>
      </c>
      <c r="B69" s="4">
        <v>4.4400000000000004</v>
      </c>
      <c r="C69" s="4">
        <v>0.06</v>
      </c>
    </row>
    <row r="70" spans="1:3" x14ac:dyDescent="0.15">
      <c r="A70" s="4">
        <v>468</v>
      </c>
      <c r="B70" s="4">
        <v>4.38</v>
      </c>
      <c r="C70" s="4">
        <v>0.04</v>
      </c>
    </row>
    <row r="71" spans="1:3" x14ac:dyDescent="0.15">
      <c r="A71" s="4">
        <v>469</v>
      </c>
      <c r="B71" s="4">
        <v>4.51</v>
      </c>
      <c r="C71" s="4">
        <v>0.04</v>
      </c>
    </row>
    <row r="72" spans="1:3" x14ac:dyDescent="0.15">
      <c r="A72" s="4">
        <v>470</v>
      </c>
      <c r="B72" s="4">
        <v>4.33</v>
      </c>
      <c r="C72" s="4">
        <v>0.05</v>
      </c>
    </row>
    <row r="73" spans="1:3" x14ac:dyDescent="0.15">
      <c r="A73" s="4">
        <v>471</v>
      </c>
      <c r="B73" s="4">
        <v>4.25</v>
      </c>
      <c r="C73" s="4">
        <v>7.0000000000000007E-2</v>
      </c>
    </row>
    <row r="74" spans="1:3" x14ac:dyDescent="0.15">
      <c r="A74" s="4">
        <v>472</v>
      </c>
      <c r="B74" s="4">
        <v>4.32</v>
      </c>
      <c r="C74" s="4">
        <v>0.05</v>
      </c>
    </row>
    <row r="75" spans="1:3" x14ac:dyDescent="0.15">
      <c r="A75" s="4">
        <v>473</v>
      </c>
      <c r="B75" s="4">
        <v>4.3600000000000003</v>
      </c>
      <c r="C75" s="4">
        <v>0.05</v>
      </c>
    </row>
    <row r="76" spans="1:3" x14ac:dyDescent="0.15">
      <c r="A76" s="4">
        <v>474</v>
      </c>
      <c r="B76" s="4">
        <v>4.3899999999999997</v>
      </c>
      <c r="C76" s="4">
        <v>0.06</v>
      </c>
    </row>
    <row r="77" spans="1:3" x14ac:dyDescent="0.15">
      <c r="A77" s="4">
        <v>475</v>
      </c>
      <c r="B77" s="4">
        <v>4.3499999999999996</v>
      </c>
      <c r="C77" s="4">
        <v>0.03</v>
      </c>
    </row>
    <row r="78" spans="1:3" x14ac:dyDescent="0.15">
      <c r="A78" s="4">
        <v>476</v>
      </c>
      <c r="B78" s="4">
        <v>4.3</v>
      </c>
      <c r="C78" s="4">
        <v>0.05</v>
      </c>
    </row>
    <row r="79" spans="1:3" x14ac:dyDescent="0.15">
      <c r="A79" s="4">
        <v>477</v>
      </c>
      <c r="B79" s="4">
        <v>4.2699999999999996</v>
      </c>
      <c r="C79" s="4">
        <v>0.03</v>
      </c>
    </row>
    <row r="80" spans="1:3" x14ac:dyDescent="0.15">
      <c r="A80" s="4">
        <v>478</v>
      </c>
      <c r="B80" s="4">
        <v>4.22</v>
      </c>
      <c r="C80" s="4">
        <v>0.04</v>
      </c>
    </row>
    <row r="81" spans="1:3" x14ac:dyDescent="0.15">
      <c r="A81" s="4">
        <v>479</v>
      </c>
      <c r="B81" s="4">
        <v>4.12</v>
      </c>
      <c r="C81" s="4">
        <v>0.04</v>
      </c>
    </row>
    <row r="82" spans="1:3" x14ac:dyDescent="0.15">
      <c r="A82" s="4">
        <v>480</v>
      </c>
      <c r="B82" s="4">
        <v>4.12</v>
      </c>
      <c r="C82" s="4">
        <v>0.04</v>
      </c>
    </row>
    <row r="83" spans="1:3" x14ac:dyDescent="0.15">
      <c r="A83" s="4">
        <v>481</v>
      </c>
      <c r="B83" s="4">
        <v>4.17</v>
      </c>
      <c r="C83" s="4">
        <v>0.05</v>
      </c>
    </row>
    <row r="84" spans="1:3" x14ac:dyDescent="0.15">
      <c r="A84" s="4">
        <v>482</v>
      </c>
      <c r="B84" s="4">
        <v>4.01</v>
      </c>
      <c r="C84" s="4">
        <v>0.03</v>
      </c>
    </row>
    <row r="85" spans="1:3" x14ac:dyDescent="0.15">
      <c r="A85" s="4">
        <v>483</v>
      </c>
      <c r="B85" s="4">
        <v>3.97</v>
      </c>
      <c r="C85" s="4">
        <v>0.03</v>
      </c>
    </row>
    <row r="86" spans="1:3" x14ac:dyDescent="0.15">
      <c r="A86" s="4">
        <v>484</v>
      </c>
      <c r="B86" s="4">
        <v>3.79</v>
      </c>
      <c r="C86" s="4">
        <v>0.05</v>
      </c>
    </row>
    <row r="87" spans="1:3" x14ac:dyDescent="0.15">
      <c r="A87" s="4">
        <v>485</v>
      </c>
      <c r="B87" s="4">
        <v>3.81</v>
      </c>
      <c r="C87" s="4">
        <v>7.0000000000000007E-2</v>
      </c>
    </row>
    <row r="88" spans="1:3" x14ac:dyDescent="0.15">
      <c r="A88" s="4">
        <v>486</v>
      </c>
      <c r="B88" s="4">
        <v>3.76</v>
      </c>
      <c r="C88" s="4">
        <v>0.05</v>
      </c>
    </row>
    <row r="89" spans="1:3" x14ac:dyDescent="0.15">
      <c r="A89" s="4">
        <v>487</v>
      </c>
      <c r="B89" s="4">
        <v>3.72</v>
      </c>
      <c r="C89" s="4">
        <v>0.06</v>
      </c>
    </row>
    <row r="90" spans="1:3" x14ac:dyDescent="0.15">
      <c r="A90" s="4">
        <v>488</v>
      </c>
      <c r="B90" s="4">
        <v>3.67</v>
      </c>
      <c r="C90" s="4">
        <v>0.04</v>
      </c>
    </row>
    <row r="91" spans="1:3" x14ac:dyDescent="0.15">
      <c r="A91" s="4">
        <v>489</v>
      </c>
      <c r="B91" s="4">
        <v>3.6</v>
      </c>
      <c r="C91" s="4">
        <v>0.04</v>
      </c>
    </row>
    <row r="92" spans="1:3" x14ac:dyDescent="0.15">
      <c r="A92" s="4">
        <v>490</v>
      </c>
      <c r="B92" s="4">
        <v>3.54</v>
      </c>
      <c r="C92" s="4">
        <v>0.06</v>
      </c>
    </row>
    <row r="93" spans="1:3" x14ac:dyDescent="0.15">
      <c r="A93" s="4">
        <v>491</v>
      </c>
      <c r="B93" s="4">
        <v>3.47</v>
      </c>
      <c r="C93" s="4">
        <v>7.0000000000000007E-2</v>
      </c>
    </row>
    <row r="94" spans="1:3" x14ac:dyDescent="0.15">
      <c r="A94" s="4">
        <v>492</v>
      </c>
      <c r="B94" s="4">
        <v>3.63</v>
      </c>
      <c r="C94" s="4">
        <v>0.05</v>
      </c>
    </row>
    <row r="95" spans="1:3" x14ac:dyDescent="0.15">
      <c r="A95" s="4">
        <v>493</v>
      </c>
      <c r="B95" s="4">
        <v>3.72</v>
      </c>
      <c r="C95" s="4">
        <v>0.04</v>
      </c>
    </row>
    <row r="96" spans="1:3" x14ac:dyDescent="0.15">
      <c r="A96" s="4">
        <v>494</v>
      </c>
      <c r="B96" s="4">
        <v>3.83</v>
      </c>
      <c r="C96" s="4">
        <v>7.0000000000000007E-2</v>
      </c>
    </row>
    <row r="97" spans="1:3" x14ac:dyDescent="0.15">
      <c r="A97" s="4">
        <v>495</v>
      </c>
      <c r="B97" s="4">
        <v>3.83</v>
      </c>
      <c r="C97" s="4">
        <v>7.0000000000000007E-2</v>
      </c>
    </row>
    <row r="98" spans="1:3" x14ac:dyDescent="0.15">
      <c r="A98" s="4">
        <v>496</v>
      </c>
      <c r="B98" s="4">
        <v>3.83</v>
      </c>
      <c r="C98" s="4">
        <v>0.05</v>
      </c>
    </row>
    <row r="99" spans="1:3" x14ac:dyDescent="0.15">
      <c r="A99" s="4">
        <v>497</v>
      </c>
      <c r="B99" s="4">
        <v>3.68</v>
      </c>
      <c r="C99" s="4">
        <v>0.06</v>
      </c>
    </row>
    <row r="100" spans="1:3" x14ac:dyDescent="0.15">
      <c r="A100" s="4">
        <v>498</v>
      </c>
      <c r="B100" s="4">
        <v>3.82</v>
      </c>
      <c r="C100" s="4">
        <v>0.04</v>
      </c>
    </row>
    <row r="101" spans="1:3" x14ac:dyDescent="0.15">
      <c r="A101" s="4">
        <v>499</v>
      </c>
      <c r="B101" s="4">
        <v>3.75</v>
      </c>
      <c r="C101" s="4">
        <v>0.06</v>
      </c>
    </row>
    <row r="102" spans="1:3" ht="15" x14ac:dyDescent="0.2">
      <c r="A102" s="118">
        <v>500</v>
      </c>
      <c r="B102" s="118">
        <v>3.84</v>
      </c>
      <c r="C102" s="118">
        <v>0.04</v>
      </c>
    </row>
    <row r="103" spans="1:3" ht="15" x14ac:dyDescent="0.2">
      <c r="A103" s="118">
        <v>501</v>
      </c>
      <c r="B103" s="118">
        <v>3.78</v>
      </c>
      <c r="C103" s="118">
        <v>0.05</v>
      </c>
    </row>
    <row r="104" spans="1:3" ht="15" x14ac:dyDescent="0.2">
      <c r="A104" s="118">
        <v>502</v>
      </c>
      <c r="B104" s="118">
        <v>3.75</v>
      </c>
      <c r="C104" s="118">
        <v>0.06</v>
      </c>
    </row>
    <row r="105" spans="1:3" x14ac:dyDescent="0.15">
      <c r="A105" s="4">
        <v>503</v>
      </c>
      <c r="B105" s="4">
        <v>3.81</v>
      </c>
      <c r="C105" s="4">
        <v>0.04</v>
      </c>
    </row>
    <row r="106" spans="1:3" ht="15" x14ac:dyDescent="0.2">
      <c r="A106" s="118">
        <v>504</v>
      </c>
      <c r="B106" s="118">
        <v>3.91</v>
      </c>
      <c r="C106" s="118">
        <v>0.05</v>
      </c>
    </row>
    <row r="107" spans="1:3" ht="15" x14ac:dyDescent="0.2">
      <c r="A107" s="118">
        <v>505</v>
      </c>
      <c r="B107" s="118">
        <v>3.86</v>
      </c>
      <c r="C107" s="118">
        <v>7.0000000000000007E-2</v>
      </c>
    </row>
    <row r="108" spans="1:3" ht="15" x14ac:dyDescent="0.2">
      <c r="A108" s="118">
        <v>506</v>
      </c>
      <c r="B108" s="118">
        <v>4.01</v>
      </c>
      <c r="C108" s="118">
        <v>0.04</v>
      </c>
    </row>
    <row r="109" spans="1:3" ht="15" x14ac:dyDescent="0.2">
      <c r="A109" s="119">
        <v>507</v>
      </c>
      <c r="B109" s="119">
        <v>3.93</v>
      </c>
      <c r="C109" s="119">
        <v>7.0000000000000007E-2</v>
      </c>
    </row>
    <row r="110" spans="1:3" ht="15" x14ac:dyDescent="0.2">
      <c r="A110" s="119">
        <v>508</v>
      </c>
      <c r="B110" s="119">
        <v>4.16</v>
      </c>
      <c r="C110" s="119">
        <v>0.09</v>
      </c>
    </row>
    <row r="111" spans="1:3" ht="15" x14ac:dyDescent="0.2">
      <c r="A111" s="119">
        <v>509</v>
      </c>
      <c r="B111" s="119">
        <v>4.0599999999999996</v>
      </c>
      <c r="C111" s="119">
        <v>0.04</v>
      </c>
    </row>
    <row r="112" spans="1:3" ht="15" x14ac:dyDescent="0.2">
      <c r="A112" s="119">
        <v>510</v>
      </c>
      <c r="B112" s="119">
        <v>4.1399999999999997</v>
      </c>
      <c r="C112" s="119">
        <v>0.05</v>
      </c>
    </row>
    <row r="113" spans="1:3" ht="15" x14ac:dyDescent="0.2">
      <c r="A113" s="119">
        <v>511</v>
      </c>
      <c r="B113" s="119">
        <v>4.0599999999999996</v>
      </c>
      <c r="C113" s="119">
        <v>0.06</v>
      </c>
    </row>
    <row r="114" spans="1:3" ht="15" x14ac:dyDescent="0.2">
      <c r="A114" s="119">
        <v>512</v>
      </c>
      <c r="B114" s="119">
        <v>4.22</v>
      </c>
      <c r="C114" s="119">
        <v>7.0000000000000007E-2</v>
      </c>
    </row>
    <row r="115" spans="1:3" ht="15" x14ac:dyDescent="0.2">
      <c r="A115" s="119">
        <v>513</v>
      </c>
      <c r="B115" s="119">
        <v>4.25</v>
      </c>
      <c r="C115" s="119">
        <v>0.03</v>
      </c>
    </row>
    <row r="116" spans="1:3" ht="15" x14ac:dyDescent="0.2">
      <c r="A116" s="119">
        <v>514</v>
      </c>
      <c r="B116" s="119">
        <v>4.0999999999999996</v>
      </c>
      <c r="C116" s="119">
        <v>0.05</v>
      </c>
    </row>
    <row r="117" spans="1:3" ht="15" x14ac:dyDescent="0.2">
      <c r="A117" s="119">
        <v>515</v>
      </c>
      <c r="B117" s="119">
        <v>4.0999999999999996</v>
      </c>
      <c r="C117" s="119">
        <v>0.06</v>
      </c>
    </row>
    <row r="118" spans="1:3" ht="15" x14ac:dyDescent="0.2">
      <c r="A118" s="118">
        <v>516</v>
      </c>
      <c r="B118" s="118">
        <v>4.01</v>
      </c>
      <c r="C118" s="118">
        <v>0.05</v>
      </c>
    </row>
    <row r="119" spans="1:3" ht="15" x14ac:dyDescent="0.2">
      <c r="A119" s="119">
        <v>517</v>
      </c>
      <c r="B119" s="119">
        <v>3.96</v>
      </c>
      <c r="C119" s="119">
        <v>0.08</v>
      </c>
    </row>
    <row r="120" spans="1:3" ht="15" x14ac:dyDescent="0.2">
      <c r="A120" s="119">
        <v>518</v>
      </c>
      <c r="B120" s="119">
        <v>4.07</v>
      </c>
      <c r="C120" s="119">
        <v>0.06</v>
      </c>
    </row>
    <row r="121" spans="1:3" ht="15" x14ac:dyDescent="0.2">
      <c r="A121" s="119">
        <v>519</v>
      </c>
      <c r="B121" s="119">
        <v>3.96</v>
      </c>
      <c r="C121" s="119">
        <v>0.05</v>
      </c>
    </row>
    <row r="122" spans="1:3" x14ac:dyDescent="0.15">
      <c r="A122" s="7">
        <v>520</v>
      </c>
      <c r="B122" s="7">
        <v>3.95</v>
      </c>
      <c r="C122" s="7">
        <v>0.05</v>
      </c>
    </row>
    <row r="123" spans="1:3" x14ac:dyDescent="0.15">
      <c r="A123" s="7">
        <v>521</v>
      </c>
      <c r="B123" s="7">
        <v>3.91</v>
      </c>
      <c r="C123" s="7">
        <v>0.08</v>
      </c>
    </row>
    <row r="124" spans="1:3" ht="15" x14ac:dyDescent="0.2">
      <c r="A124" s="120">
        <v>522</v>
      </c>
      <c r="B124" s="120">
        <v>3.88</v>
      </c>
      <c r="C124" s="120">
        <v>0.04</v>
      </c>
    </row>
    <row r="125" spans="1:3" ht="15" x14ac:dyDescent="0.2">
      <c r="A125" s="120">
        <v>523</v>
      </c>
      <c r="B125" s="120">
        <v>3.93</v>
      </c>
      <c r="C125" s="120">
        <v>0.05</v>
      </c>
    </row>
    <row r="126" spans="1:3" ht="15" x14ac:dyDescent="0.2">
      <c r="A126" s="120">
        <v>524</v>
      </c>
      <c r="B126" s="120">
        <v>3.83</v>
      </c>
      <c r="C126" s="120">
        <v>0.06</v>
      </c>
    </row>
    <row r="127" spans="1:3" ht="15" x14ac:dyDescent="0.2">
      <c r="A127" s="120">
        <v>525</v>
      </c>
      <c r="B127" s="120">
        <v>3.92</v>
      </c>
      <c r="C127" s="120">
        <v>0.06</v>
      </c>
    </row>
    <row r="128" spans="1:3" ht="15" x14ac:dyDescent="0.2">
      <c r="A128" s="120">
        <v>526</v>
      </c>
      <c r="B128" s="120">
        <v>3.97</v>
      </c>
      <c r="C128" s="120">
        <v>0.09</v>
      </c>
    </row>
    <row r="129" spans="1:3" ht="15" x14ac:dyDescent="0.2">
      <c r="A129" s="120">
        <v>527</v>
      </c>
      <c r="B129" s="120">
        <v>3.96</v>
      </c>
      <c r="C129" s="120">
        <v>7.0000000000000007E-2</v>
      </c>
    </row>
    <row r="130" spans="1:3" ht="15" x14ac:dyDescent="0.2">
      <c r="A130" s="120">
        <v>528</v>
      </c>
      <c r="B130" s="120">
        <v>3.92</v>
      </c>
      <c r="C130" s="120">
        <v>0.08</v>
      </c>
    </row>
    <row r="131" spans="1:3" ht="15" x14ac:dyDescent="0.2">
      <c r="A131" s="120">
        <v>529</v>
      </c>
      <c r="B131" s="120">
        <v>3.99</v>
      </c>
      <c r="C131" s="120">
        <v>0.05</v>
      </c>
    </row>
    <row r="132" spans="1:3" ht="15" x14ac:dyDescent="0.2">
      <c r="A132" s="120">
        <v>530</v>
      </c>
      <c r="B132" s="120">
        <v>3.97</v>
      </c>
      <c r="C132" s="120">
        <v>0.08</v>
      </c>
    </row>
    <row r="133" spans="1:3" ht="15" x14ac:dyDescent="0.2">
      <c r="A133" s="121">
        <v>531</v>
      </c>
      <c r="B133" s="121">
        <v>3.92</v>
      </c>
      <c r="C133" s="121">
        <v>7.0000000000000007E-2</v>
      </c>
    </row>
    <row r="134" spans="1:3" ht="15" x14ac:dyDescent="0.2">
      <c r="A134" s="120">
        <v>532</v>
      </c>
      <c r="B134" s="120">
        <v>4.01</v>
      </c>
      <c r="C134" s="120">
        <v>7.0000000000000007E-2</v>
      </c>
    </row>
    <row r="135" spans="1:3" ht="15" x14ac:dyDescent="0.2">
      <c r="A135" s="120">
        <v>533</v>
      </c>
      <c r="B135" s="120">
        <v>4.1100000000000003</v>
      </c>
      <c r="C135" s="120">
        <v>7.0000000000000007E-2</v>
      </c>
    </row>
    <row r="136" spans="1:3" ht="15" x14ac:dyDescent="0.2">
      <c r="A136" s="121">
        <v>534</v>
      </c>
      <c r="B136" s="121">
        <v>4.2699999999999996</v>
      </c>
      <c r="C136" s="121">
        <v>0.06</v>
      </c>
    </row>
    <row r="137" spans="1:3" x14ac:dyDescent="0.15">
      <c r="A137" s="7">
        <v>535</v>
      </c>
      <c r="B137" s="7">
        <v>4.29</v>
      </c>
      <c r="C137" s="7">
        <v>7.0000000000000007E-2</v>
      </c>
    </row>
    <row r="138" spans="1:3" x14ac:dyDescent="0.15">
      <c r="A138" s="7">
        <v>536</v>
      </c>
      <c r="B138" s="7">
        <v>4.55</v>
      </c>
      <c r="C138" s="7">
        <v>0.06</v>
      </c>
    </row>
    <row r="139" spans="1:3" x14ac:dyDescent="0.15">
      <c r="A139" s="7">
        <v>537</v>
      </c>
      <c r="B139" s="7">
        <v>4.43</v>
      </c>
      <c r="C139" s="7">
        <v>0.06</v>
      </c>
    </row>
    <row r="140" spans="1:3" x14ac:dyDescent="0.15">
      <c r="A140" s="7">
        <v>538</v>
      </c>
      <c r="B140" s="7">
        <v>4.54</v>
      </c>
      <c r="C140" s="7">
        <v>0.05</v>
      </c>
    </row>
    <row r="141" spans="1:3" x14ac:dyDescent="0.15">
      <c r="A141" s="7">
        <v>539</v>
      </c>
      <c r="B141" s="7">
        <v>4.4800000000000004</v>
      </c>
      <c r="C141" s="7">
        <v>0.08</v>
      </c>
    </row>
    <row r="142" spans="1:3" x14ac:dyDescent="0.15">
      <c r="A142" s="7">
        <v>540</v>
      </c>
      <c r="B142" s="7">
        <v>4.53</v>
      </c>
      <c r="C142" s="7">
        <v>0.06</v>
      </c>
    </row>
    <row r="143" spans="1:3" x14ac:dyDescent="0.15">
      <c r="A143" s="7">
        <v>541</v>
      </c>
      <c r="B143" s="7">
        <v>4.5</v>
      </c>
      <c r="C143" s="7">
        <v>0.06</v>
      </c>
    </row>
    <row r="144" spans="1:3" x14ac:dyDescent="0.15">
      <c r="A144" s="4">
        <v>542</v>
      </c>
      <c r="B144" s="4">
        <v>4.45</v>
      </c>
      <c r="C144" s="4">
        <v>0.05</v>
      </c>
    </row>
    <row r="145" spans="1:3" x14ac:dyDescent="0.15">
      <c r="A145" s="4">
        <v>543</v>
      </c>
      <c r="B145" s="4">
        <v>4.45</v>
      </c>
      <c r="C145" s="4">
        <v>0.09</v>
      </c>
    </row>
    <row r="146" spans="1:3" x14ac:dyDescent="0.15">
      <c r="A146" s="4">
        <v>544</v>
      </c>
      <c r="B146" s="4">
        <v>4.46</v>
      </c>
      <c r="C146" s="4">
        <v>0.08</v>
      </c>
    </row>
    <row r="147" spans="1:3" x14ac:dyDescent="0.15">
      <c r="A147" s="4">
        <v>545</v>
      </c>
      <c r="B147" s="4">
        <v>4.43</v>
      </c>
      <c r="C147" s="4">
        <v>0.05</v>
      </c>
    </row>
    <row r="148" spans="1:3" x14ac:dyDescent="0.15">
      <c r="A148" s="4">
        <v>546</v>
      </c>
      <c r="B148" s="4">
        <v>4.51</v>
      </c>
      <c r="C148" s="4">
        <v>7.0000000000000007E-2</v>
      </c>
    </row>
    <row r="149" spans="1:3" x14ac:dyDescent="0.15">
      <c r="A149" s="4">
        <v>547</v>
      </c>
      <c r="B149" s="4">
        <v>4.53</v>
      </c>
      <c r="C149" s="4">
        <v>7.0000000000000007E-2</v>
      </c>
    </row>
    <row r="150" spans="1:3" x14ac:dyDescent="0.15">
      <c r="A150" s="4">
        <v>548</v>
      </c>
      <c r="B150" s="4">
        <v>4.55</v>
      </c>
      <c r="C150" s="4">
        <v>0.04</v>
      </c>
    </row>
    <row r="151" spans="1:3" x14ac:dyDescent="0.15">
      <c r="A151" s="4">
        <v>549</v>
      </c>
      <c r="B151" s="4">
        <v>4.53</v>
      </c>
      <c r="C151" s="4">
        <v>0.05</v>
      </c>
    </row>
    <row r="152" spans="1:3" x14ac:dyDescent="0.15">
      <c r="A152" s="4">
        <v>550</v>
      </c>
      <c r="B152" s="4">
        <v>4.5</v>
      </c>
      <c r="C152" s="4">
        <v>0.06</v>
      </c>
    </row>
    <row r="153" spans="1:3" x14ac:dyDescent="0.15">
      <c r="A153" s="4">
        <v>551</v>
      </c>
      <c r="B153" s="4">
        <v>4.45</v>
      </c>
      <c r="C153" s="4">
        <v>7.0000000000000007E-2</v>
      </c>
    </row>
    <row r="154" spans="1:3" x14ac:dyDescent="0.15">
      <c r="A154" s="4">
        <v>552</v>
      </c>
      <c r="B154" s="4">
        <v>4.5199999999999996</v>
      </c>
      <c r="C154" s="4">
        <v>0.06</v>
      </c>
    </row>
    <row r="155" spans="1:3" x14ac:dyDescent="0.15">
      <c r="A155" s="4">
        <v>553</v>
      </c>
      <c r="B155" s="4">
        <v>4.46</v>
      </c>
      <c r="C155" s="4">
        <v>0.05</v>
      </c>
    </row>
    <row r="156" spans="1:3" x14ac:dyDescent="0.15">
      <c r="A156" s="4">
        <v>554</v>
      </c>
      <c r="B156" s="4">
        <v>4.29</v>
      </c>
      <c r="C156" s="4">
        <v>0.08</v>
      </c>
    </row>
    <row r="157" spans="1:3" x14ac:dyDescent="0.15">
      <c r="A157" s="4">
        <v>555</v>
      </c>
      <c r="B157" s="4">
        <v>4.25</v>
      </c>
      <c r="C157" s="4">
        <v>0.05</v>
      </c>
    </row>
    <row r="158" spans="1:3" x14ac:dyDescent="0.15">
      <c r="A158" s="4">
        <v>556</v>
      </c>
      <c r="B158" s="4">
        <v>4.3899999999999997</v>
      </c>
      <c r="C158" s="4">
        <v>0.06</v>
      </c>
    </row>
    <row r="159" spans="1:3" x14ac:dyDescent="0.15">
      <c r="A159" s="4">
        <v>557</v>
      </c>
      <c r="B159" s="4">
        <v>4.3499999999999996</v>
      </c>
      <c r="C159" s="4">
        <v>0.04</v>
      </c>
    </row>
    <row r="160" spans="1:3" x14ac:dyDescent="0.15">
      <c r="A160" s="4">
        <v>558</v>
      </c>
      <c r="B160" s="4">
        <v>4.25</v>
      </c>
      <c r="C160" s="4">
        <v>0.05</v>
      </c>
    </row>
    <row r="161" spans="1:3" x14ac:dyDescent="0.15">
      <c r="A161" s="4">
        <v>559</v>
      </c>
      <c r="B161" s="4">
        <v>4.17</v>
      </c>
      <c r="C161" s="4">
        <v>0.05</v>
      </c>
    </row>
    <row r="162" spans="1:3" x14ac:dyDescent="0.15">
      <c r="A162" s="4">
        <v>560</v>
      </c>
      <c r="B162" s="4">
        <v>4.1399999999999997</v>
      </c>
      <c r="C162" s="4">
        <v>0.03</v>
      </c>
    </row>
    <row r="163" spans="1:3" x14ac:dyDescent="0.15">
      <c r="A163" s="4">
        <v>561</v>
      </c>
      <c r="B163" s="4">
        <v>4.21</v>
      </c>
      <c r="C163" s="4">
        <v>0.05</v>
      </c>
    </row>
    <row r="164" spans="1:3" x14ac:dyDescent="0.15">
      <c r="A164" s="4">
        <v>562</v>
      </c>
      <c r="B164" s="4">
        <v>4.1399999999999997</v>
      </c>
      <c r="C164" s="4">
        <v>0.08</v>
      </c>
    </row>
    <row r="165" spans="1:3" x14ac:dyDescent="0.15">
      <c r="A165" s="4">
        <v>563</v>
      </c>
      <c r="B165" s="4">
        <v>4.17</v>
      </c>
      <c r="C165" s="4">
        <v>0.06</v>
      </c>
    </row>
    <row r="166" spans="1:3" x14ac:dyDescent="0.15">
      <c r="A166" s="4">
        <v>564</v>
      </c>
      <c r="B166" s="4">
        <v>4.01</v>
      </c>
      <c r="C166" s="4">
        <v>0.05</v>
      </c>
    </row>
    <row r="167" spans="1:3" x14ac:dyDescent="0.15">
      <c r="A167" s="4">
        <v>565</v>
      </c>
      <c r="B167" s="4">
        <v>3.96</v>
      </c>
      <c r="C167" s="4">
        <v>0.03</v>
      </c>
    </row>
    <row r="168" spans="1:3" x14ac:dyDescent="0.15">
      <c r="A168" s="4">
        <v>566</v>
      </c>
      <c r="B168" s="4">
        <v>3.86</v>
      </c>
      <c r="C168" s="4">
        <v>0.06</v>
      </c>
    </row>
    <row r="169" spans="1:3" x14ac:dyDescent="0.15">
      <c r="A169" s="4">
        <v>567</v>
      </c>
      <c r="B169" s="4">
        <v>3.94</v>
      </c>
      <c r="C169" s="4">
        <v>0.04</v>
      </c>
    </row>
    <row r="170" spans="1:3" x14ac:dyDescent="0.15">
      <c r="A170" s="4">
        <v>568</v>
      </c>
      <c r="B170" s="4">
        <v>4</v>
      </c>
      <c r="C170" s="4">
        <v>0.04</v>
      </c>
    </row>
    <row r="171" spans="1:3" x14ac:dyDescent="0.15">
      <c r="A171" s="4">
        <v>569</v>
      </c>
      <c r="B171" s="4">
        <v>3.97</v>
      </c>
      <c r="C171" s="4">
        <v>7.0000000000000007E-2</v>
      </c>
    </row>
    <row r="172" spans="1:3" x14ac:dyDescent="0.15">
      <c r="A172" s="4">
        <v>570</v>
      </c>
      <c r="B172" s="4">
        <v>3.91</v>
      </c>
      <c r="C172" s="4">
        <v>0.04</v>
      </c>
    </row>
    <row r="173" spans="1:3" x14ac:dyDescent="0.15">
      <c r="A173" s="4">
        <v>571</v>
      </c>
      <c r="B173" s="4">
        <v>3.89</v>
      </c>
      <c r="C173" s="4">
        <v>0.06</v>
      </c>
    </row>
    <row r="174" spans="1:3" x14ac:dyDescent="0.15">
      <c r="A174" s="4">
        <v>572</v>
      </c>
      <c r="B174" s="4">
        <v>3.59</v>
      </c>
      <c r="C174" s="4">
        <v>0.05</v>
      </c>
    </row>
    <row r="175" spans="1:3" x14ac:dyDescent="0.15">
      <c r="A175" s="4">
        <v>573</v>
      </c>
      <c r="B175" s="4">
        <v>3.65</v>
      </c>
      <c r="C175" s="4">
        <v>0.05</v>
      </c>
    </row>
    <row r="176" spans="1:3" x14ac:dyDescent="0.15">
      <c r="A176" s="4">
        <v>574</v>
      </c>
      <c r="B176" s="4">
        <v>3.73</v>
      </c>
      <c r="C176" s="4">
        <v>7.0000000000000007E-2</v>
      </c>
    </row>
    <row r="177" spans="1:3" x14ac:dyDescent="0.15">
      <c r="A177" s="4">
        <v>575</v>
      </c>
      <c r="B177" s="4">
        <v>3.39</v>
      </c>
      <c r="C177" s="4">
        <v>0.06</v>
      </c>
    </row>
    <row r="178" spans="1:3" x14ac:dyDescent="0.15">
      <c r="A178" s="4">
        <v>576</v>
      </c>
      <c r="B178" s="4">
        <v>3.46</v>
      </c>
      <c r="C178" s="4">
        <v>0.05</v>
      </c>
    </row>
    <row r="179" spans="1:3" x14ac:dyDescent="0.15">
      <c r="A179" s="4">
        <v>577</v>
      </c>
      <c r="B179" s="4">
        <v>3.48</v>
      </c>
      <c r="C179" s="4">
        <v>0.04</v>
      </c>
    </row>
    <row r="180" spans="1:3" x14ac:dyDescent="0.15">
      <c r="A180" s="4">
        <v>578</v>
      </c>
      <c r="B180" s="4">
        <v>3.5</v>
      </c>
      <c r="C180" s="4">
        <v>7.0000000000000007E-2</v>
      </c>
    </row>
    <row r="181" spans="1:3" x14ac:dyDescent="0.15">
      <c r="A181" s="4">
        <v>579</v>
      </c>
      <c r="B181" s="4">
        <v>3.57</v>
      </c>
      <c r="C181" s="4">
        <v>0.06</v>
      </c>
    </row>
    <row r="182" spans="1:3" x14ac:dyDescent="0.15">
      <c r="A182" s="4">
        <v>580</v>
      </c>
      <c r="B182" s="4">
        <v>3.69</v>
      </c>
      <c r="C182" s="4">
        <v>0.05</v>
      </c>
    </row>
    <row r="183" spans="1:3" x14ac:dyDescent="0.15">
      <c r="A183" s="4">
        <v>581</v>
      </c>
      <c r="B183" s="4">
        <v>4</v>
      </c>
      <c r="C183" s="4">
        <v>0.06</v>
      </c>
    </row>
    <row r="184" spans="1:3" x14ac:dyDescent="0.15">
      <c r="A184" s="4">
        <v>582</v>
      </c>
      <c r="B184" s="4">
        <v>4.13</v>
      </c>
      <c r="C184" s="4">
        <v>0.14000000000000001</v>
      </c>
    </row>
    <row r="185" spans="1:3" x14ac:dyDescent="0.15">
      <c r="A185" s="4">
        <v>583</v>
      </c>
      <c r="B185" s="4">
        <v>4.29</v>
      </c>
      <c r="C185" s="4">
        <v>0.1</v>
      </c>
    </row>
    <row r="186" spans="1:3" x14ac:dyDescent="0.15">
      <c r="A186" s="4">
        <v>584</v>
      </c>
      <c r="B186" s="4">
        <v>4.3099999999999996</v>
      </c>
      <c r="C186" s="4">
        <v>0.1</v>
      </c>
    </row>
    <row r="187" spans="1:3" x14ac:dyDescent="0.15">
      <c r="A187" s="4">
        <v>585</v>
      </c>
      <c r="B187" s="4">
        <v>4.33</v>
      </c>
      <c r="C187" s="4">
        <v>7.0000000000000007E-2</v>
      </c>
    </row>
    <row r="188" spans="1:3" x14ac:dyDescent="0.15">
      <c r="A188" s="4">
        <v>586</v>
      </c>
      <c r="B188" s="4">
        <v>4.18</v>
      </c>
      <c r="C188" s="4">
        <v>0.08</v>
      </c>
    </row>
    <row r="189" spans="1:3" x14ac:dyDescent="0.15">
      <c r="A189" s="4">
        <v>587</v>
      </c>
      <c r="B189" s="4">
        <v>4.1100000000000003</v>
      </c>
      <c r="C189" s="4">
        <v>0.13</v>
      </c>
    </row>
    <row r="190" spans="1:3" x14ac:dyDescent="0.15">
      <c r="A190" s="4">
        <v>588</v>
      </c>
      <c r="B190" s="4">
        <v>4.1900000000000004</v>
      </c>
      <c r="C190" s="4">
        <v>0.04</v>
      </c>
    </row>
    <row r="191" spans="1:3" x14ac:dyDescent="0.15">
      <c r="A191" s="4">
        <v>589</v>
      </c>
      <c r="B191" s="4">
        <v>4.07</v>
      </c>
      <c r="C191" s="4">
        <v>0.08</v>
      </c>
    </row>
    <row r="192" spans="1:3" x14ac:dyDescent="0.15">
      <c r="A192" s="4">
        <v>590</v>
      </c>
      <c r="B192" s="4">
        <v>4.09</v>
      </c>
      <c r="C192" s="4">
        <v>0.05</v>
      </c>
    </row>
    <row r="193" spans="1:3" x14ac:dyDescent="0.15">
      <c r="A193" s="4">
        <v>591</v>
      </c>
      <c r="B193" s="4">
        <v>4.07</v>
      </c>
      <c r="C193" s="4">
        <v>0.04</v>
      </c>
    </row>
    <row r="194" spans="1:3" x14ac:dyDescent="0.15">
      <c r="A194" s="4">
        <v>592</v>
      </c>
      <c r="B194" s="4">
        <v>4.0199999999999996</v>
      </c>
      <c r="C194" s="4">
        <v>0.08</v>
      </c>
    </row>
    <row r="195" spans="1:3" x14ac:dyDescent="0.15">
      <c r="A195" s="4">
        <v>593</v>
      </c>
      <c r="B195" s="4">
        <v>3.99</v>
      </c>
      <c r="C195" s="4">
        <v>0.09</v>
      </c>
    </row>
    <row r="196" spans="1:3" x14ac:dyDescent="0.15">
      <c r="A196" s="4">
        <v>594</v>
      </c>
      <c r="B196" s="4">
        <v>3.9</v>
      </c>
      <c r="C196" s="4">
        <v>0.06</v>
      </c>
    </row>
    <row r="197" spans="1:3" x14ac:dyDescent="0.15">
      <c r="A197" s="4">
        <v>595</v>
      </c>
      <c r="B197" s="4">
        <v>3.88</v>
      </c>
      <c r="C197" s="4">
        <v>0.08</v>
      </c>
    </row>
    <row r="198" spans="1:3" x14ac:dyDescent="0.15">
      <c r="A198" s="4">
        <v>596</v>
      </c>
      <c r="B198" s="4">
        <v>3.89</v>
      </c>
      <c r="C198" s="4">
        <v>0.08</v>
      </c>
    </row>
    <row r="199" spans="1:3" x14ac:dyDescent="0.15">
      <c r="A199" s="4">
        <v>597</v>
      </c>
      <c r="B199" s="4">
        <v>3.8</v>
      </c>
      <c r="C199" s="4">
        <v>7.0000000000000007E-2</v>
      </c>
    </row>
    <row r="200" spans="1:3" x14ac:dyDescent="0.15">
      <c r="A200" s="4">
        <v>598</v>
      </c>
      <c r="B200" s="4">
        <v>3.99</v>
      </c>
      <c r="C200" s="4">
        <v>0.05</v>
      </c>
    </row>
    <row r="201" spans="1:3" x14ac:dyDescent="0.15">
      <c r="A201" s="4">
        <v>599</v>
      </c>
      <c r="B201" s="4">
        <v>4.0199999999999996</v>
      </c>
      <c r="C201" s="4">
        <v>7.0000000000000007E-2</v>
      </c>
    </row>
    <row r="202" spans="1:3" x14ac:dyDescent="0.15">
      <c r="A202" s="4">
        <v>600</v>
      </c>
      <c r="B202" s="4">
        <v>4.07</v>
      </c>
      <c r="C202" s="4">
        <v>0</v>
      </c>
    </row>
    <row r="203" spans="1:3" x14ac:dyDescent="0.15">
      <c r="A203" s="4">
        <v>602</v>
      </c>
      <c r="B203" s="4">
        <v>3.97</v>
      </c>
      <c r="C203" s="4">
        <v>0.05</v>
      </c>
    </row>
    <row r="204" spans="1:3" x14ac:dyDescent="0.15">
      <c r="A204" s="4">
        <v>604</v>
      </c>
      <c r="B204" s="4">
        <v>3.77</v>
      </c>
      <c r="C204" s="4">
        <v>0.06</v>
      </c>
    </row>
    <row r="205" spans="1:3" x14ac:dyDescent="0.15">
      <c r="A205" s="4">
        <v>606</v>
      </c>
      <c r="B205" s="4">
        <v>3.8</v>
      </c>
      <c r="C205" s="4">
        <v>7.0000000000000007E-2</v>
      </c>
    </row>
    <row r="206" spans="1:3" x14ac:dyDescent="0.15">
      <c r="A206" s="4">
        <v>608</v>
      </c>
      <c r="B206" s="4">
        <v>3.8</v>
      </c>
      <c r="C206" s="4">
        <v>0.05</v>
      </c>
    </row>
    <row r="207" spans="1:3" x14ac:dyDescent="0.15">
      <c r="A207" s="4">
        <v>610</v>
      </c>
      <c r="B207" s="4">
        <v>3.49</v>
      </c>
      <c r="C207" s="4">
        <v>0.04</v>
      </c>
    </row>
    <row r="208" spans="1:3" x14ac:dyDescent="0.15">
      <c r="A208" s="4">
        <v>612</v>
      </c>
      <c r="B208" s="4">
        <v>3.52</v>
      </c>
      <c r="C208" s="4">
        <v>0.06</v>
      </c>
    </row>
    <row r="209" spans="1:3" x14ac:dyDescent="0.15">
      <c r="A209" s="4">
        <v>614</v>
      </c>
      <c r="B209" s="4">
        <v>3.53</v>
      </c>
      <c r="C209" s="4">
        <v>0.05</v>
      </c>
    </row>
    <row r="210" spans="1:3" x14ac:dyDescent="0.15">
      <c r="A210" s="4">
        <v>616</v>
      </c>
      <c r="B210" s="4">
        <v>3.66</v>
      </c>
      <c r="C210" s="4">
        <v>0.05</v>
      </c>
    </row>
    <row r="211" spans="1:3" x14ac:dyDescent="0.15">
      <c r="A211" s="4">
        <v>618</v>
      </c>
      <c r="B211" s="4">
        <v>3.81</v>
      </c>
      <c r="C211" s="4">
        <v>0.08</v>
      </c>
    </row>
    <row r="212" spans="1:3" x14ac:dyDescent="0.15">
      <c r="A212" s="4">
        <v>620</v>
      </c>
      <c r="B212" s="4">
        <v>4.09</v>
      </c>
      <c r="C212" s="4">
        <v>0.09</v>
      </c>
    </row>
    <row r="213" spans="1:3" x14ac:dyDescent="0.15">
      <c r="A213" s="4">
        <v>622</v>
      </c>
      <c r="B213" s="4">
        <v>4.3099999999999996</v>
      </c>
      <c r="C213" s="4">
        <v>0.08</v>
      </c>
    </row>
    <row r="214" spans="1:3" x14ac:dyDescent="0.15">
      <c r="A214" s="4">
        <v>624</v>
      </c>
      <c r="B214" s="4">
        <v>4.63</v>
      </c>
      <c r="C214" s="4">
        <v>7.0000000000000007E-2</v>
      </c>
    </row>
    <row r="215" spans="1:3" x14ac:dyDescent="0.15">
      <c r="A215" s="4">
        <v>626</v>
      </c>
      <c r="B215" s="4">
        <v>4.9000000000000004</v>
      </c>
      <c r="C215" s="4">
        <v>0.06</v>
      </c>
    </row>
    <row r="216" spans="1:3" x14ac:dyDescent="0.15">
      <c r="A216" s="4">
        <v>628</v>
      </c>
      <c r="B216" s="4">
        <v>5.01</v>
      </c>
      <c r="C216" s="4">
        <v>7.0000000000000007E-2</v>
      </c>
    </row>
    <row r="217" spans="1:3" x14ac:dyDescent="0.15">
      <c r="A217" s="4">
        <v>630</v>
      </c>
      <c r="B217" s="4">
        <v>5.08</v>
      </c>
      <c r="C217" s="4">
        <v>0.06</v>
      </c>
    </row>
    <row r="218" spans="1:3" x14ac:dyDescent="0.15">
      <c r="A218" s="4">
        <v>632</v>
      </c>
      <c r="B218" s="4">
        <v>5.05</v>
      </c>
      <c r="C218" s="4">
        <v>0.05</v>
      </c>
    </row>
    <row r="219" spans="1:3" x14ac:dyDescent="0.15">
      <c r="A219" s="4">
        <v>634</v>
      </c>
      <c r="B219" s="4">
        <v>4.93</v>
      </c>
      <c r="C219" s="4">
        <v>0.06</v>
      </c>
    </row>
    <row r="220" spans="1:3" x14ac:dyDescent="0.15">
      <c r="A220" s="4">
        <v>636</v>
      </c>
      <c r="B220" s="4">
        <v>5</v>
      </c>
      <c r="C220" s="4">
        <v>0.04</v>
      </c>
    </row>
    <row r="221" spans="1:3" x14ac:dyDescent="0.15">
      <c r="A221" s="4">
        <v>638</v>
      </c>
      <c r="B221" s="4">
        <v>4.8</v>
      </c>
      <c r="C221" s="4">
        <v>0.05</v>
      </c>
    </row>
    <row r="222" spans="1:3" x14ac:dyDescent="0.15">
      <c r="A222" s="4">
        <v>640</v>
      </c>
      <c r="B222" s="4">
        <v>5.01</v>
      </c>
      <c r="C222" s="4">
        <v>0.06</v>
      </c>
    </row>
    <row r="223" spans="1:3" x14ac:dyDescent="0.15">
      <c r="A223" s="4">
        <v>642</v>
      </c>
      <c r="B223" s="4">
        <v>4.75</v>
      </c>
      <c r="C223" s="4">
        <v>0.05</v>
      </c>
    </row>
    <row r="224" spans="1:3" x14ac:dyDescent="0.15">
      <c r="A224" s="4">
        <v>644</v>
      </c>
      <c r="B224" s="4">
        <v>4.68</v>
      </c>
      <c r="C224" s="4">
        <v>0.08</v>
      </c>
    </row>
    <row r="225" spans="1:3" x14ac:dyDescent="0.15">
      <c r="A225" s="4">
        <v>646</v>
      </c>
      <c r="B225" s="4">
        <v>4.72</v>
      </c>
      <c r="C225" s="4">
        <v>0.05</v>
      </c>
    </row>
    <row r="226" spans="1:3" x14ac:dyDescent="0.15">
      <c r="A226" s="4">
        <v>648</v>
      </c>
      <c r="B226" s="4">
        <v>4.75</v>
      </c>
      <c r="C226" s="4">
        <v>0.05</v>
      </c>
    </row>
    <row r="227" spans="1:3" x14ac:dyDescent="0.15">
      <c r="A227" s="4">
        <v>650</v>
      </c>
      <c r="B227" s="4">
        <v>4.71</v>
      </c>
      <c r="C227" s="4">
        <v>0.06</v>
      </c>
    </row>
    <row r="228" spans="1:3" x14ac:dyDescent="0.15">
      <c r="A228" s="4">
        <v>652</v>
      </c>
      <c r="B228" s="4">
        <v>4.79</v>
      </c>
      <c r="C228" s="4">
        <v>0.05</v>
      </c>
    </row>
    <row r="229" spans="1:3" x14ac:dyDescent="0.15">
      <c r="A229" s="4">
        <v>654</v>
      </c>
      <c r="B229" s="4">
        <v>4.7699999999999996</v>
      </c>
      <c r="C229" s="4">
        <v>0.05</v>
      </c>
    </row>
    <row r="230" spans="1:3" x14ac:dyDescent="0.15">
      <c r="A230" s="4">
        <v>656</v>
      </c>
      <c r="B230" s="4">
        <v>4.57</v>
      </c>
      <c r="C230" s="4">
        <v>0.05</v>
      </c>
    </row>
    <row r="231" spans="1:3" x14ac:dyDescent="0.15">
      <c r="A231" s="4">
        <v>658</v>
      </c>
      <c r="B231" s="4">
        <v>4.58</v>
      </c>
      <c r="C231" s="4">
        <v>0.04</v>
      </c>
    </row>
    <row r="232" spans="1:3" x14ac:dyDescent="0.15">
      <c r="A232" s="4">
        <v>660</v>
      </c>
      <c r="B232" s="4">
        <v>4.6399999999999997</v>
      </c>
      <c r="C232" s="4">
        <v>0.05</v>
      </c>
    </row>
    <row r="233" spans="1:3" x14ac:dyDescent="0.15">
      <c r="A233" s="4">
        <v>662</v>
      </c>
      <c r="B233" s="4">
        <v>4.8</v>
      </c>
      <c r="C233" s="4">
        <v>7.0000000000000007E-2</v>
      </c>
    </row>
    <row r="234" spans="1:3" x14ac:dyDescent="0.15">
      <c r="A234" s="4">
        <v>664</v>
      </c>
      <c r="B234" s="4">
        <v>4.58</v>
      </c>
      <c r="C234" s="4">
        <v>0.04</v>
      </c>
    </row>
    <row r="235" spans="1:3" x14ac:dyDescent="0.15">
      <c r="A235" s="4">
        <v>666</v>
      </c>
      <c r="B235" s="4">
        <v>4.5</v>
      </c>
      <c r="C235" s="4">
        <v>0.05</v>
      </c>
    </row>
    <row r="236" spans="1:3" x14ac:dyDescent="0.15">
      <c r="A236" s="4">
        <v>668</v>
      </c>
      <c r="B236" s="4">
        <v>4.6500000000000004</v>
      </c>
      <c r="C236" s="4">
        <v>0.04</v>
      </c>
    </row>
    <row r="237" spans="1:3" x14ac:dyDescent="0.15">
      <c r="A237" s="4">
        <v>670</v>
      </c>
      <c r="B237" s="4">
        <v>4.42</v>
      </c>
      <c r="C237" s="4">
        <v>0.05</v>
      </c>
    </row>
    <row r="238" spans="1:3" x14ac:dyDescent="0.15">
      <c r="A238" s="4">
        <v>672</v>
      </c>
      <c r="B238" s="4">
        <v>4.5199999999999996</v>
      </c>
      <c r="C238" s="4">
        <v>0.06</v>
      </c>
    </row>
    <row r="239" spans="1:3" x14ac:dyDescent="0.15">
      <c r="A239" s="4">
        <v>674</v>
      </c>
      <c r="B239" s="4">
        <v>4.46</v>
      </c>
      <c r="C239" s="4">
        <v>0.04</v>
      </c>
    </row>
    <row r="240" spans="1:3" x14ac:dyDescent="0.15">
      <c r="A240" s="4">
        <v>676</v>
      </c>
      <c r="B240" s="4">
        <v>4.4000000000000004</v>
      </c>
      <c r="C240" s="4">
        <v>0.05</v>
      </c>
    </row>
    <row r="241" spans="1:3" x14ac:dyDescent="0.15">
      <c r="A241" s="4">
        <v>678</v>
      </c>
      <c r="B241" s="4">
        <v>4.26</v>
      </c>
      <c r="C241" s="4">
        <v>0.05</v>
      </c>
    </row>
    <row r="242" spans="1:3" x14ac:dyDescent="0.15">
      <c r="A242" s="4">
        <v>680</v>
      </c>
      <c r="B242" s="4">
        <v>4.1399999999999997</v>
      </c>
      <c r="C242" s="4">
        <v>0.06</v>
      </c>
    </row>
    <row r="243" spans="1:3" x14ac:dyDescent="0.15">
      <c r="A243" s="4">
        <v>682</v>
      </c>
      <c r="B243" s="4">
        <v>4.1500000000000004</v>
      </c>
      <c r="C243" s="4">
        <v>0.06</v>
      </c>
    </row>
    <row r="244" spans="1:3" x14ac:dyDescent="0.15">
      <c r="A244" s="4">
        <v>684</v>
      </c>
      <c r="B244" s="4">
        <v>4.03</v>
      </c>
      <c r="C244" s="4">
        <v>7.0000000000000007E-2</v>
      </c>
    </row>
    <row r="245" spans="1:3" x14ac:dyDescent="0.15">
      <c r="A245" s="4">
        <v>686</v>
      </c>
      <c r="B245" s="4">
        <v>4.13</v>
      </c>
      <c r="C245" s="4">
        <v>0.05</v>
      </c>
    </row>
    <row r="246" spans="1:3" x14ac:dyDescent="0.15">
      <c r="A246" s="4">
        <v>688</v>
      </c>
      <c r="B246" s="4">
        <v>3.95</v>
      </c>
      <c r="C246" s="4">
        <v>0.06</v>
      </c>
    </row>
    <row r="247" spans="1:3" x14ac:dyDescent="0.15">
      <c r="A247" s="4">
        <v>690</v>
      </c>
      <c r="B247" s="4">
        <v>3.7</v>
      </c>
      <c r="C247" s="4">
        <v>0.05</v>
      </c>
    </row>
    <row r="248" spans="1:3" x14ac:dyDescent="0.15">
      <c r="A248" s="4">
        <v>692</v>
      </c>
      <c r="B248" s="4">
        <v>3.71</v>
      </c>
      <c r="C248" s="4">
        <v>0.06</v>
      </c>
    </row>
    <row r="249" spans="1:3" x14ac:dyDescent="0.15">
      <c r="A249" s="4">
        <v>694</v>
      </c>
      <c r="B249" s="4">
        <v>3.64</v>
      </c>
      <c r="C249" s="4">
        <v>0.06</v>
      </c>
    </row>
    <row r="250" spans="1:3" x14ac:dyDescent="0.15">
      <c r="A250" s="4">
        <v>696</v>
      </c>
      <c r="B250" s="4">
        <v>3.5</v>
      </c>
      <c r="C250" s="4">
        <v>0.04</v>
      </c>
    </row>
    <row r="251" spans="1:3" x14ac:dyDescent="0.15">
      <c r="A251" s="4">
        <v>698</v>
      </c>
      <c r="B251" s="4">
        <v>3.57</v>
      </c>
      <c r="C251" s="4">
        <v>0.04</v>
      </c>
    </row>
    <row r="252" spans="1:3" x14ac:dyDescent="0.15">
      <c r="A252" s="4">
        <v>700</v>
      </c>
      <c r="B252" s="4">
        <v>3.65</v>
      </c>
      <c r="C252" s="4">
        <v>0.05</v>
      </c>
    </row>
    <row r="253" spans="1:3" x14ac:dyDescent="0.15">
      <c r="A253" s="4">
        <v>702</v>
      </c>
      <c r="B253" s="4">
        <v>3.76</v>
      </c>
      <c r="C253" s="4">
        <v>0.05</v>
      </c>
    </row>
    <row r="254" spans="1:3" x14ac:dyDescent="0.15">
      <c r="A254" s="4">
        <v>704</v>
      </c>
      <c r="B254" s="4">
        <v>3.84</v>
      </c>
      <c r="C254" s="4">
        <v>0.05</v>
      </c>
    </row>
    <row r="255" spans="1:3" x14ac:dyDescent="0.15">
      <c r="A255" s="4">
        <v>706</v>
      </c>
      <c r="B255" s="4">
        <v>3.93</v>
      </c>
      <c r="C255" s="4">
        <v>0.05</v>
      </c>
    </row>
    <row r="256" spans="1:3" x14ac:dyDescent="0.15">
      <c r="A256" s="4">
        <v>708</v>
      </c>
      <c r="B256" s="4">
        <v>4.03</v>
      </c>
      <c r="C256" s="4">
        <v>7.0000000000000007E-2</v>
      </c>
    </row>
    <row r="257" spans="1:3" x14ac:dyDescent="0.15">
      <c r="A257" s="4">
        <v>710</v>
      </c>
      <c r="B257" s="4">
        <v>3.98</v>
      </c>
      <c r="C257" s="4">
        <v>7.0000000000000007E-2</v>
      </c>
    </row>
    <row r="258" spans="1:3" x14ac:dyDescent="0.15">
      <c r="A258" s="4">
        <v>712</v>
      </c>
      <c r="B258" s="4">
        <v>4.0599999999999996</v>
      </c>
      <c r="C258" s="4">
        <v>0.09</v>
      </c>
    </row>
    <row r="259" spans="1:3" x14ac:dyDescent="0.15">
      <c r="A259" s="4">
        <v>714</v>
      </c>
      <c r="B259" s="4">
        <v>4.29</v>
      </c>
      <c r="C259" s="4">
        <v>0.06</v>
      </c>
    </row>
    <row r="260" spans="1:3" x14ac:dyDescent="0.15">
      <c r="A260" s="4">
        <v>716</v>
      </c>
      <c r="B260" s="4">
        <v>4.6100000000000003</v>
      </c>
      <c r="C260" s="4">
        <v>0.08</v>
      </c>
    </row>
    <row r="261" spans="1:3" x14ac:dyDescent="0.15">
      <c r="A261" s="4">
        <v>718</v>
      </c>
      <c r="B261" s="4">
        <v>4.75</v>
      </c>
      <c r="C261" s="4">
        <v>7.0000000000000007E-2</v>
      </c>
    </row>
    <row r="262" spans="1:3" x14ac:dyDescent="0.15">
      <c r="A262" s="4">
        <v>720</v>
      </c>
      <c r="B262" s="4">
        <v>4.66</v>
      </c>
      <c r="C262" s="4">
        <v>0.09</v>
      </c>
    </row>
    <row r="263" spans="1:3" x14ac:dyDescent="0.15">
      <c r="A263" s="4">
        <v>722</v>
      </c>
      <c r="B263" s="4">
        <v>4.6500000000000004</v>
      </c>
      <c r="C263" s="4">
        <v>0.06</v>
      </c>
    </row>
    <row r="264" spans="1:3" x14ac:dyDescent="0.15">
      <c r="A264" s="4">
        <v>724</v>
      </c>
      <c r="B264" s="4">
        <v>4.4400000000000004</v>
      </c>
      <c r="C264" s="4">
        <v>0.06</v>
      </c>
    </row>
    <row r="265" spans="1:3" x14ac:dyDescent="0.15">
      <c r="A265" s="4">
        <v>726</v>
      </c>
      <c r="B265" s="4">
        <v>4.32</v>
      </c>
      <c r="C265" s="4">
        <v>0.05</v>
      </c>
    </row>
    <row r="266" spans="1:3" x14ac:dyDescent="0.15">
      <c r="A266" s="4">
        <v>728</v>
      </c>
      <c r="B266" s="4">
        <v>4.16</v>
      </c>
      <c r="C266" s="4">
        <v>0.05</v>
      </c>
    </row>
    <row r="267" spans="1:3" x14ac:dyDescent="0.15">
      <c r="A267" s="4">
        <v>730</v>
      </c>
      <c r="B267" s="4">
        <v>4.16</v>
      </c>
      <c r="C267" s="4">
        <v>0.04</v>
      </c>
    </row>
    <row r="268" spans="1:3" x14ac:dyDescent="0.15">
      <c r="A268" s="4">
        <v>732</v>
      </c>
      <c r="B268" s="4">
        <v>4.0199999999999996</v>
      </c>
      <c r="C268" s="4">
        <v>7.0000000000000007E-2</v>
      </c>
    </row>
    <row r="269" spans="1:3" x14ac:dyDescent="0.15">
      <c r="A269" s="4">
        <v>734</v>
      </c>
      <c r="B269" s="4">
        <v>4.1500000000000004</v>
      </c>
      <c r="C269" s="4">
        <v>0.04</v>
      </c>
    </row>
    <row r="270" spans="1:3" x14ac:dyDescent="0.15">
      <c r="A270" s="4">
        <v>736</v>
      </c>
      <c r="B270" s="4">
        <v>4.1900000000000004</v>
      </c>
      <c r="C270" s="4">
        <v>0.06</v>
      </c>
    </row>
    <row r="271" spans="1:3" x14ac:dyDescent="0.15">
      <c r="A271" s="4">
        <v>738</v>
      </c>
      <c r="B271" s="4">
        <v>4.21</v>
      </c>
      <c r="C271" s="4">
        <v>0.06</v>
      </c>
    </row>
    <row r="272" spans="1:3" x14ac:dyDescent="0.15">
      <c r="A272" s="4">
        <v>740</v>
      </c>
      <c r="B272" s="4">
        <v>4.1100000000000003</v>
      </c>
      <c r="C272" s="4">
        <v>0.08</v>
      </c>
    </row>
    <row r="273" spans="1:3" x14ac:dyDescent="0.15">
      <c r="A273" s="4">
        <v>742</v>
      </c>
      <c r="B273" s="4">
        <v>4.17</v>
      </c>
      <c r="C273" s="4">
        <v>0.05</v>
      </c>
    </row>
    <row r="274" spans="1:3" x14ac:dyDescent="0.15">
      <c r="A274" s="4">
        <v>744</v>
      </c>
      <c r="B274" s="4">
        <v>4.4800000000000004</v>
      </c>
      <c r="C274" s="4">
        <v>0.06</v>
      </c>
    </row>
    <row r="275" spans="1:3" x14ac:dyDescent="0.15">
      <c r="A275" s="4">
        <v>746</v>
      </c>
      <c r="B275" s="4">
        <v>4.67</v>
      </c>
      <c r="C275" s="4">
        <v>0.11</v>
      </c>
    </row>
    <row r="276" spans="1:3" x14ac:dyDescent="0.15">
      <c r="A276" s="4">
        <v>748</v>
      </c>
      <c r="B276" s="4">
        <v>4.59</v>
      </c>
      <c r="C276" s="4">
        <v>0.06</v>
      </c>
    </row>
    <row r="277" spans="1:3" x14ac:dyDescent="0.15">
      <c r="A277" s="4">
        <v>750</v>
      </c>
      <c r="B277" s="4">
        <v>4.5999999999999996</v>
      </c>
      <c r="C277" s="4">
        <v>7.0000000000000007E-2</v>
      </c>
    </row>
    <row r="278" spans="1:3" x14ac:dyDescent="0.15">
      <c r="A278" s="4">
        <v>752</v>
      </c>
      <c r="B278" s="4">
        <v>4.4800000000000004</v>
      </c>
      <c r="C278" s="4">
        <v>0.05</v>
      </c>
    </row>
    <row r="279" spans="1:3" x14ac:dyDescent="0.15">
      <c r="A279" s="4">
        <v>754</v>
      </c>
      <c r="B279" s="4">
        <v>4.55</v>
      </c>
      <c r="C279" s="4">
        <v>0.06</v>
      </c>
    </row>
    <row r="280" spans="1:3" x14ac:dyDescent="0.15">
      <c r="A280" s="4">
        <v>756</v>
      </c>
      <c r="B280" s="4">
        <v>4.59</v>
      </c>
      <c r="C280" s="4">
        <v>0.06</v>
      </c>
    </row>
    <row r="281" spans="1:3" x14ac:dyDescent="0.15">
      <c r="A281" s="4">
        <v>758</v>
      </c>
      <c r="B281" s="4">
        <v>4.26</v>
      </c>
      <c r="C281" s="4">
        <v>0.06</v>
      </c>
    </row>
    <row r="282" spans="1:3" x14ac:dyDescent="0.15">
      <c r="A282" s="4">
        <v>760</v>
      </c>
      <c r="B282" s="4">
        <v>4.33</v>
      </c>
      <c r="C282" s="4">
        <v>0.05</v>
      </c>
    </row>
    <row r="283" spans="1:3" x14ac:dyDescent="0.15">
      <c r="A283" s="4">
        <v>762</v>
      </c>
      <c r="B283" s="4">
        <v>4.1100000000000003</v>
      </c>
      <c r="C283" s="4">
        <v>0.06</v>
      </c>
    </row>
    <row r="284" spans="1:3" x14ac:dyDescent="0.15">
      <c r="A284" s="4">
        <v>764</v>
      </c>
      <c r="B284" s="4">
        <v>4.28</v>
      </c>
      <c r="C284" s="4">
        <v>0.06</v>
      </c>
    </row>
    <row r="285" spans="1:3" x14ac:dyDescent="0.15">
      <c r="A285" s="4">
        <v>766</v>
      </c>
      <c r="B285" s="4">
        <v>4.1100000000000003</v>
      </c>
      <c r="C285" s="4">
        <v>0.06</v>
      </c>
    </row>
    <row r="286" spans="1:3" x14ac:dyDescent="0.15">
      <c r="A286" s="4">
        <v>768</v>
      </c>
      <c r="B286" s="4">
        <v>4.07</v>
      </c>
      <c r="C286" s="4">
        <v>0.05</v>
      </c>
    </row>
    <row r="287" spans="1:3" x14ac:dyDescent="0.15">
      <c r="A287" s="4">
        <v>770</v>
      </c>
      <c r="B287" s="4">
        <v>3.99</v>
      </c>
      <c r="C287" s="4">
        <v>0.05</v>
      </c>
    </row>
    <row r="288" spans="1:3" x14ac:dyDescent="0.15">
      <c r="A288" s="4">
        <v>772</v>
      </c>
      <c r="B288" s="4">
        <v>3.87</v>
      </c>
      <c r="C288" s="4">
        <v>0.05</v>
      </c>
    </row>
    <row r="289" spans="1:3" x14ac:dyDescent="0.15">
      <c r="A289" s="4">
        <v>774</v>
      </c>
      <c r="B289" s="4">
        <v>3.76</v>
      </c>
      <c r="C289" s="4">
        <v>0.05</v>
      </c>
    </row>
    <row r="290" spans="1:3" x14ac:dyDescent="0.15">
      <c r="A290" s="4">
        <v>776</v>
      </c>
      <c r="B290" s="4">
        <v>3.64</v>
      </c>
      <c r="C290" s="4">
        <v>0.05</v>
      </c>
    </row>
    <row r="291" spans="1:3" x14ac:dyDescent="0.15">
      <c r="A291" s="4">
        <v>778</v>
      </c>
      <c r="B291" s="4">
        <v>3.56</v>
      </c>
      <c r="C291" s="4">
        <v>0.04</v>
      </c>
    </row>
    <row r="292" spans="1:3" x14ac:dyDescent="0.15">
      <c r="A292" s="4">
        <v>780</v>
      </c>
      <c r="B292" s="4">
        <v>3.48</v>
      </c>
      <c r="C292" s="4">
        <v>0.05</v>
      </c>
    </row>
    <row r="293" spans="1:3" x14ac:dyDescent="0.15">
      <c r="A293" s="4">
        <v>782</v>
      </c>
      <c r="B293" s="4">
        <v>3.54</v>
      </c>
      <c r="C293" s="4">
        <v>0.05</v>
      </c>
    </row>
    <row r="294" spans="1:3" x14ac:dyDescent="0.15">
      <c r="A294" s="4">
        <v>784</v>
      </c>
      <c r="B294" s="4">
        <v>3.55</v>
      </c>
      <c r="C294" s="4">
        <v>7.0000000000000007E-2</v>
      </c>
    </row>
    <row r="295" spans="1:3" x14ac:dyDescent="0.15">
      <c r="A295" s="4">
        <v>786</v>
      </c>
      <c r="B295" s="4">
        <v>3.68</v>
      </c>
      <c r="C295" s="4">
        <v>0.05</v>
      </c>
    </row>
    <row r="296" spans="1:3" x14ac:dyDescent="0.15">
      <c r="A296" s="4">
        <v>788</v>
      </c>
      <c r="B296" s="4">
        <v>3.7</v>
      </c>
      <c r="C296" s="4">
        <v>0.1</v>
      </c>
    </row>
    <row r="297" spans="1:3" x14ac:dyDescent="0.15">
      <c r="A297" s="4">
        <v>790</v>
      </c>
      <c r="B297" s="4">
        <v>4.16</v>
      </c>
      <c r="C297" s="4">
        <v>0.06</v>
      </c>
    </row>
    <row r="298" spans="1:3" x14ac:dyDescent="0.15">
      <c r="A298" s="4">
        <v>792</v>
      </c>
      <c r="B298" s="4">
        <v>4.2699999999999996</v>
      </c>
      <c r="C298" s="4">
        <v>0.06</v>
      </c>
    </row>
    <row r="299" spans="1:3" x14ac:dyDescent="0.15">
      <c r="A299" s="4">
        <v>794</v>
      </c>
      <c r="B299" s="4">
        <v>4.74</v>
      </c>
      <c r="C299" s="4">
        <v>0.09</v>
      </c>
    </row>
    <row r="300" spans="1:3" x14ac:dyDescent="0.15">
      <c r="A300" s="4">
        <v>796</v>
      </c>
      <c r="B300" s="4">
        <v>4.67</v>
      </c>
      <c r="C300" s="4">
        <v>7.0000000000000007E-2</v>
      </c>
    </row>
    <row r="301" spans="1:3" x14ac:dyDescent="0.15">
      <c r="A301" s="4">
        <v>798</v>
      </c>
      <c r="B301" s="4">
        <v>4.68</v>
      </c>
      <c r="C301" s="4">
        <v>0.08</v>
      </c>
    </row>
    <row r="302" spans="1:3" x14ac:dyDescent="0.15">
      <c r="A302" s="4">
        <v>800</v>
      </c>
      <c r="B302" s="4">
        <v>4.68</v>
      </c>
      <c r="C302" s="4">
        <v>7.0000000000000007E-2</v>
      </c>
    </row>
    <row r="303" spans="1:3" x14ac:dyDescent="0.15">
      <c r="A303" s="4">
        <v>802</v>
      </c>
      <c r="B303" s="4">
        <v>4.7300000000000004</v>
      </c>
      <c r="C303" s="4">
        <v>0.06</v>
      </c>
    </row>
    <row r="304" spans="1:3" x14ac:dyDescent="0.15">
      <c r="A304" s="4">
        <v>804</v>
      </c>
      <c r="B304" s="4">
        <v>4.55</v>
      </c>
      <c r="C304" s="4">
        <v>7.0000000000000007E-2</v>
      </c>
    </row>
    <row r="305" spans="1:3" x14ac:dyDescent="0.15">
      <c r="A305" s="4">
        <v>806</v>
      </c>
      <c r="B305" s="4">
        <v>4.53</v>
      </c>
      <c r="C305" s="4">
        <v>0.04</v>
      </c>
    </row>
    <row r="306" spans="1:3" x14ac:dyDescent="0.15">
      <c r="A306" s="4">
        <v>808</v>
      </c>
      <c r="B306" s="4">
        <v>4.49</v>
      </c>
      <c r="C306" s="4">
        <v>0.06</v>
      </c>
    </row>
    <row r="307" spans="1:3" x14ac:dyDescent="0.15">
      <c r="A307" s="4">
        <v>810</v>
      </c>
      <c r="B307" s="4">
        <v>4.3099999999999996</v>
      </c>
      <c r="C307" s="4">
        <v>0.05</v>
      </c>
    </row>
    <row r="308" spans="1:3" x14ac:dyDescent="0.15">
      <c r="A308" s="4">
        <v>812</v>
      </c>
      <c r="B308" s="4">
        <v>4.38</v>
      </c>
      <c r="C308" s="4">
        <v>0.06</v>
      </c>
    </row>
    <row r="309" spans="1:3" x14ac:dyDescent="0.15">
      <c r="A309" s="4">
        <v>814</v>
      </c>
      <c r="B309" s="4">
        <v>4.12</v>
      </c>
      <c r="C309" s="4">
        <v>0.05</v>
      </c>
    </row>
    <row r="310" spans="1:3" x14ac:dyDescent="0.15">
      <c r="A310" s="4">
        <v>816</v>
      </c>
      <c r="B310" s="4">
        <v>4.08</v>
      </c>
      <c r="C310" s="4">
        <v>0.08</v>
      </c>
    </row>
    <row r="311" spans="1:3" x14ac:dyDescent="0.15">
      <c r="A311" s="4">
        <v>818</v>
      </c>
      <c r="B311" s="4">
        <v>3.9</v>
      </c>
      <c r="C311" s="4">
        <v>7.0000000000000007E-2</v>
      </c>
    </row>
    <row r="312" spans="1:3" x14ac:dyDescent="0.15">
      <c r="A312" s="4">
        <v>820</v>
      </c>
      <c r="B312" s="4">
        <v>3.96</v>
      </c>
      <c r="C312" s="4">
        <v>0.06</v>
      </c>
    </row>
    <row r="313" spans="1:3" x14ac:dyDescent="0.15">
      <c r="A313" s="4">
        <v>822</v>
      </c>
      <c r="B313" s="4">
        <v>3.9</v>
      </c>
      <c r="C313" s="4">
        <v>0.05</v>
      </c>
    </row>
    <row r="314" spans="1:3" x14ac:dyDescent="0.15">
      <c r="A314" s="4">
        <v>824</v>
      </c>
      <c r="B314" s="4">
        <v>3.92</v>
      </c>
      <c r="C314" s="4">
        <v>0.08</v>
      </c>
    </row>
    <row r="315" spans="1:3" x14ac:dyDescent="0.15">
      <c r="A315" s="4">
        <v>826</v>
      </c>
      <c r="B315" s="4">
        <v>4.1100000000000003</v>
      </c>
      <c r="C315" s="4">
        <v>0.06</v>
      </c>
    </row>
    <row r="316" spans="1:3" x14ac:dyDescent="0.15">
      <c r="A316" s="4">
        <v>828</v>
      </c>
      <c r="B316" s="4">
        <v>3.95</v>
      </c>
      <c r="C316" s="4">
        <v>0.06</v>
      </c>
    </row>
    <row r="317" spans="1:3" x14ac:dyDescent="0.15">
      <c r="A317" s="4">
        <v>830</v>
      </c>
      <c r="B317" s="4">
        <v>4.04</v>
      </c>
      <c r="C317" s="4">
        <v>0.05</v>
      </c>
    </row>
    <row r="318" spans="1:3" x14ac:dyDescent="0.15">
      <c r="A318" s="4">
        <v>832</v>
      </c>
      <c r="B318" s="4">
        <v>4.07</v>
      </c>
      <c r="C318" s="4">
        <v>0.05</v>
      </c>
    </row>
    <row r="319" spans="1:3" x14ac:dyDescent="0.15">
      <c r="A319" s="4">
        <v>834</v>
      </c>
      <c r="B319" s="4">
        <v>3.95</v>
      </c>
      <c r="C319" s="4">
        <v>0.06</v>
      </c>
    </row>
    <row r="320" spans="1:3" x14ac:dyDescent="0.15">
      <c r="A320" s="4">
        <v>836</v>
      </c>
      <c r="B320" s="4">
        <v>3.82</v>
      </c>
      <c r="C320" s="4">
        <v>0.04</v>
      </c>
    </row>
    <row r="321" spans="1:3" x14ac:dyDescent="0.15">
      <c r="A321" s="4">
        <v>838</v>
      </c>
      <c r="B321" s="4">
        <v>3.99</v>
      </c>
      <c r="C321" s="4">
        <v>0.06</v>
      </c>
    </row>
    <row r="322" spans="1:3" x14ac:dyDescent="0.15">
      <c r="A322" s="4">
        <v>840</v>
      </c>
      <c r="B322" s="4">
        <v>4.0199999999999996</v>
      </c>
      <c r="C322" s="4">
        <v>7.0000000000000007E-2</v>
      </c>
    </row>
    <row r="323" spans="1:3" x14ac:dyDescent="0.15">
      <c r="A323" s="4">
        <v>842</v>
      </c>
      <c r="B323" s="4">
        <v>3.81</v>
      </c>
      <c r="C323" s="4">
        <v>0.05</v>
      </c>
    </row>
    <row r="324" spans="1:3" x14ac:dyDescent="0.15">
      <c r="A324" s="4">
        <v>844</v>
      </c>
      <c r="B324" s="4">
        <v>3.67</v>
      </c>
      <c r="C324" s="4">
        <v>0.05</v>
      </c>
    </row>
    <row r="325" spans="1:3" x14ac:dyDescent="0.15">
      <c r="A325" s="4">
        <v>846</v>
      </c>
      <c r="B325" s="4">
        <v>3.58</v>
      </c>
      <c r="C325" s="4">
        <v>0.04</v>
      </c>
    </row>
    <row r="326" spans="1:3" x14ac:dyDescent="0.15">
      <c r="A326" s="4">
        <v>848</v>
      </c>
      <c r="B326" s="4">
        <v>3.63</v>
      </c>
      <c r="C326" s="4">
        <v>7.0000000000000007E-2</v>
      </c>
    </row>
    <row r="327" spans="1:3" x14ac:dyDescent="0.15">
      <c r="A327" s="4">
        <v>850</v>
      </c>
      <c r="B327" s="4">
        <v>3.5</v>
      </c>
      <c r="C327" s="4">
        <v>0.04</v>
      </c>
    </row>
    <row r="328" spans="1:3" x14ac:dyDescent="0.15">
      <c r="A328" s="4">
        <v>852</v>
      </c>
      <c r="B328" s="4">
        <v>3.65</v>
      </c>
      <c r="C328" s="4">
        <v>0.05</v>
      </c>
    </row>
    <row r="329" spans="1:3" x14ac:dyDescent="0.15">
      <c r="A329" s="4">
        <v>854</v>
      </c>
      <c r="B329" s="4">
        <v>3.63</v>
      </c>
      <c r="C329" s="4">
        <v>0.05</v>
      </c>
    </row>
    <row r="330" spans="1:3" x14ac:dyDescent="0.15">
      <c r="A330" s="4">
        <v>856</v>
      </c>
      <c r="B330" s="4">
        <v>3.46</v>
      </c>
      <c r="C330" s="4">
        <v>0.05</v>
      </c>
    </row>
    <row r="331" spans="1:3" x14ac:dyDescent="0.15">
      <c r="A331" s="4">
        <v>858</v>
      </c>
      <c r="B331" s="4">
        <v>3.42</v>
      </c>
      <c r="C331" s="4">
        <v>0.05</v>
      </c>
    </row>
    <row r="332" spans="1:3" x14ac:dyDescent="0.15">
      <c r="A332" s="4">
        <v>860</v>
      </c>
      <c r="B332" s="4">
        <v>3.45</v>
      </c>
      <c r="C332" s="4">
        <v>7.0000000000000007E-2</v>
      </c>
    </row>
    <row r="333" spans="1:3" x14ac:dyDescent="0.15">
      <c r="A333" s="4">
        <v>862</v>
      </c>
      <c r="B333" s="4">
        <v>3.68</v>
      </c>
      <c r="C333" s="4">
        <v>0.09</v>
      </c>
    </row>
    <row r="334" spans="1:3" x14ac:dyDescent="0.15">
      <c r="A334" s="4">
        <v>864</v>
      </c>
      <c r="B334" s="4">
        <v>3.58</v>
      </c>
      <c r="C334" s="4">
        <v>0.06</v>
      </c>
    </row>
    <row r="335" spans="1:3" x14ac:dyDescent="0.15">
      <c r="A335" s="4">
        <v>866</v>
      </c>
      <c r="B335" s="4">
        <v>4.0599999999999996</v>
      </c>
      <c r="C335" s="4">
        <v>7.0000000000000007E-2</v>
      </c>
    </row>
    <row r="336" spans="1:3" x14ac:dyDescent="0.15">
      <c r="A336" s="4">
        <v>868</v>
      </c>
      <c r="B336" s="4">
        <v>4.32</v>
      </c>
      <c r="C336" s="4">
        <v>0.06</v>
      </c>
    </row>
    <row r="337" spans="1:3" x14ac:dyDescent="0.15">
      <c r="A337" s="4">
        <v>870</v>
      </c>
      <c r="B337" s="4">
        <v>4.51</v>
      </c>
      <c r="C337" s="4">
        <v>7.0000000000000007E-2</v>
      </c>
    </row>
    <row r="338" spans="1:3" x14ac:dyDescent="0.15">
      <c r="A338" s="4">
        <v>872</v>
      </c>
      <c r="B338" s="4">
        <v>4.67</v>
      </c>
      <c r="C338" s="4">
        <v>0.06</v>
      </c>
    </row>
    <row r="339" spans="1:3" x14ac:dyDescent="0.15">
      <c r="A339" s="4">
        <v>874</v>
      </c>
      <c r="B339" s="4">
        <v>4.68</v>
      </c>
      <c r="C339" s="4">
        <v>7.0000000000000007E-2</v>
      </c>
    </row>
    <row r="340" spans="1:3" x14ac:dyDescent="0.15">
      <c r="A340" s="4">
        <v>876</v>
      </c>
      <c r="B340" s="4">
        <v>4.6900000000000004</v>
      </c>
      <c r="C340" s="4">
        <v>0.08</v>
      </c>
    </row>
    <row r="341" spans="1:3" x14ac:dyDescent="0.15">
      <c r="A341" s="4">
        <v>878</v>
      </c>
      <c r="B341" s="4">
        <v>4.59</v>
      </c>
      <c r="C341" s="4">
        <v>0.08</v>
      </c>
    </row>
    <row r="342" spans="1:3" x14ac:dyDescent="0.15">
      <c r="A342" s="4">
        <v>880</v>
      </c>
      <c r="B342" s="4">
        <v>4.68</v>
      </c>
      <c r="C342" s="4">
        <v>0.04</v>
      </c>
    </row>
    <row r="343" spans="1:3" x14ac:dyDescent="0.15">
      <c r="A343" s="4">
        <v>882</v>
      </c>
      <c r="B343" s="4">
        <v>4.42</v>
      </c>
      <c r="C343" s="4">
        <v>7.0000000000000007E-2</v>
      </c>
    </row>
    <row r="344" spans="1:3" x14ac:dyDescent="0.15">
      <c r="A344" s="4">
        <v>884</v>
      </c>
      <c r="B344" s="4">
        <v>4.47</v>
      </c>
      <c r="C344" s="4">
        <v>0.05</v>
      </c>
    </row>
    <row r="345" spans="1:3" x14ac:dyDescent="0.15">
      <c r="A345" s="4">
        <v>886</v>
      </c>
      <c r="B345" s="4">
        <v>4.47</v>
      </c>
      <c r="C345" s="4">
        <v>7.0000000000000007E-2</v>
      </c>
    </row>
    <row r="346" spans="1:3" x14ac:dyDescent="0.15">
      <c r="A346" s="4">
        <v>888</v>
      </c>
      <c r="B346" s="4">
        <v>4.45</v>
      </c>
      <c r="C346" s="4">
        <v>0.04</v>
      </c>
    </row>
    <row r="347" spans="1:3" x14ac:dyDescent="0.15">
      <c r="A347" s="4">
        <v>890</v>
      </c>
      <c r="B347" s="4">
        <v>4.3899999999999997</v>
      </c>
      <c r="C347" s="4">
        <v>0.06</v>
      </c>
    </row>
    <row r="348" spans="1:3" x14ac:dyDescent="0.15">
      <c r="A348" s="4">
        <v>892</v>
      </c>
      <c r="B348" s="4">
        <v>4.32</v>
      </c>
      <c r="C348" s="4">
        <v>7.0000000000000007E-2</v>
      </c>
    </row>
    <row r="349" spans="1:3" x14ac:dyDescent="0.15">
      <c r="A349" s="4">
        <v>894</v>
      </c>
      <c r="B349" s="4">
        <v>4.41</v>
      </c>
      <c r="C349" s="4">
        <v>7.0000000000000007E-2</v>
      </c>
    </row>
    <row r="350" spans="1:3" x14ac:dyDescent="0.15">
      <c r="A350" s="4">
        <v>896</v>
      </c>
      <c r="B350" s="4">
        <v>4.4000000000000004</v>
      </c>
      <c r="C350" s="4">
        <v>0.05</v>
      </c>
    </row>
    <row r="351" spans="1:3" x14ac:dyDescent="0.15">
      <c r="A351" s="4">
        <v>898</v>
      </c>
      <c r="B351" s="4">
        <v>4.33</v>
      </c>
      <c r="C351" s="4">
        <v>0.04</v>
      </c>
    </row>
    <row r="352" spans="1:3" x14ac:dyDescent="0.15">
      <c r="A352" s="4">
        <v>900</v>
      </c>
      <c r="B352" s="4">
        <v>4.29</v>
      </c>
      <c r="C352" s="4">
        <v>0.05</v>
      </c>
    </row>
    <row r="353" spans="1:3" x14ac:dyDescent="0.15">
      <c r="A353" s="4">
        <v>902</v>
      </c>
      <c r="B353" s="4">
        <v>4.17</v>
      </c>
      <c r="C353" s="4">
        <v>0.04</v>
      </c>
    </row>
    <row r="354" spans="1:3" x14ac:dyDescent="0.15">
      <c r="A354" s="4">
        <v>904</v>
      </c>
      <c r="B354" s="4">
        <v>4.1399999999999997</v>
      </c>
      <c r="C354" s="4">
        <v>0.06</v>
      </c>
    </row>
    <row r="355" spans="1:3" x14ac:dyDescent="0.15">
      <c r="A355" s="4">
        <v>906</v>
      </c>
      <c r="B355" s="4">
        <v>4.12</v>
      </c>
      <c r="C355" s="4">
        <v>0.04</v>
      </c>
    </row>
    <row r="356" spans="1:3" x14ac:dyDescent="0.15">
      <c r="A356" s="4">
        <v>908</v>
      </c>
      <c r="B356" s="4">
        <v>3.99</v>
      </c>
      <c r="C356" s="4">
        <v>0.06</v>
      </c>
    </row>
    <row r="357" spans="1:3" x14ac:dyDescent="0.15">
      <c r="A357" s="4">
        <v>910</v>
      </c>
      <c r="B357" s="4">
        <v>3.99</v>
      </c>
      <c r="C357" s="4">
        <v>0.05</v>
      </c>
    </row>
    <row r="358" spans="1:3" x14ac:dyDescent="0.15">
      <c r="A358" s="4">
        <v>912</v>
      </c>
      <c r="B358" s="4">
        <v>4.09</v>
      </c>
      <c r="C358" s="4">
        <v>0.04</v>
      </c>
    </row>
    <row r="359" spans="1:3" x14ac:dyDescent="0.15">
      <c r="A359" s="4">
        <v>914</v>
      </c>
      <c r="B359" s="4">
        <v>4.03</v>
      </c>
      <c r="C359" s="4">
        <v>0.05</v>
      </c>
    </row>
    <row r="360" spans="1:3" x14ac:dyDescent="0.15">
      <c r="A360" s="4">
        <v>916</v>
      </c>
      <c r="B360" s="4">
        <v>4.0599999999999996</v>
      </c>
      <c r="C360" s="4">
        <v>0.06</v>
      </c>
    </row>
    <row r="361" spans="1:3" x14ac:dyDescent="0.15">
      <c r="A361" s="4">
        <v>918</v>
      </c>
      <c r="B361" s="4">
        <v>4.37</v>
      </c>
      <c r="C361" s="4">
        <v>0.06</v>
      </c>
    </row>
    <row r="362" spans="1:3" x14ac:dyDescent="0.15">
      <c r="A362" s="4">
        <v>920</v>
      </c>
      <c r="B362" s="4">
        <v>4.51</v>
      </c>
      <c r="C362" s="4">
        <v>0.06</v>
      </c>
    </row>
    <row r="363" spans="1:3" x14ac:dyDescent="0.15">
      <c r="A363" s="4">
        <v>922</v>
      </c>
      <c r="B363" s="4">
        <v>4.55</v>
      </c>
      <c r="C363" s="4">
        <v>0.06</v>
      </c>
    </row>
    <row r="364" spans="1:3" x14ac:dyDescent="0.15">
      <c r="A364" s="4">
        <v>924</v>
      </c>
      <c r="B364" s="4">
        <v>4.43</v>
      </c>
      <c r="C364" s="4">
        <v>0.06</v>
      </c>
    </row>
    <row r="365" spans="1:3" x14ac:dyDescent="0.15">
      <c r="A365" s="4">
        <v>926</v>
      </c>
      <c r="B365" s="4">
        <v>4.38</v>
      </c>
      <c r="C365" s="4">
        <v>0.04</v>
      </c>
    </row>
    <row r="366" spans="1:3" x14ac:dyDescent="0.15">
      <c r="A366" s="4">
        <v>928</v>
      </c>
      <c r="B366" s="4">
        <v>4.26</v>
      </c>
      <c r="C366" s="4">
        <v>0.05</v>
      </c>
    </row>
    <row r="367" spans="1:3" x14ac:dyDescent="0.15">
      <c r="A367" s="4">
        <v>930</v>
      </c>
      <c r="B367" s="4">
        <v>4.0999999999999996</v>
      </c>
      <c r="C367" s="4">
        <v>0.05</v>
      </c>
    </row>
    <row r="368" spans="1:3" x14ac:dyDescent="0.15">
      <c r="A368" s="4">
        <v>932</v>
      </c>
      <c r="B368" s="4">
        <v>4.07</v>
      </c>
      <c r="C368" s="4">
        <v>0.05</v>
      </c>
    </row>
    <row r="369" spans="1:3" x14ac:dyDescent="0.15">
      <c r="A369" s="4">
        <v>934</v>
      </c>
      <c r="B369" s="4">
        <v>3.98</v>
      </c>
      <c r="C369" s="4">
        <v>0.06</v>
      </c>
    </row>
    <row r="370" spans="1:3" x14ac:dyDescent="0.15">
      <c r="A370" s="4">
        <v>936</v>
      </c>
      <c r="B370" s="4">
        <v>4.0199999999999996</v>
      </c>
      <c r="C370" s="4">
        <v>0.05</v>
      </c>
    </row>
    <row r="371" spans="1:3" x14ac:dyDescent="0.15">
      <c r="A371" s="4">
        <v>938</v>
      </c>
      <c r="B371" s="4">
        <v>3.86</v>
      </c>
      <c r="C371" s="4">
        <v>0.04</v>
      </c>
    </row>
    <row r="372" spans="1:3" x14ac:dyDescent="0.15">
      <c r="A372" s="4">
        <v>940</v>
      </c>
      <c r="B372" s="4">
        <v>3.89</v>
      </c>
      <c r="C372" s="4">
        <v>0.04</v>
      </c>
    </row>
    <row r="373" spans="1:3" x14ac:dyDescent="0.15">
      <c r="A373" s="4">
        <v>942</v>
      </c>
      <c r="B373" s="4">
        <v>3.69</v>
      </c>
      <c r="C373" s="4">
        <v>0.04</v>
      </c>
    </row>
    <row r="374" spans="1:3" x14ac:dyDescent="0.15">
      <c r="A374" s="4">
        <v>944</v>
      </c>
      <c r="B374" s="4">
        <v>3.57</v>
      </c>
      <c r="C374" s="4">
        <v>0.04</v>
      </c>
    </row>
    <row r="375" spans="1:3" x14ac:dyDescent="0.15">
      <c r="A375" s="4">
        <v>946</v>
      </c>
      <c r="B375" s="4">
        <v>3.63</v>
      </c>
      <c r="C375" s="4">
        <v>0.06</v>
      </c>
    </row>
    <row r="376" spans="1:3" x14ac:dyDescent="0.15">
      <c r="A376" s="4">
        <v>948</v>
      </c>
      <c r="B376" s="4">
        <v>3.48</v>
      </c>
      <c r="C376" s="4">
        <v>0.05</v>
      </c>
    </row>
    <row r="377" spans="1:3" x14ac:dyDescent="0.15">
      <c r="A377" s="4">
        <v>950</v>
      </c>
      <c r="B377" s="4">
        <v>3.44</v>
      </c>
      <c r="C377" s="4">
        <v>0.04</v>
      </c>
    </row>
    <row r="378" spans="1:3" x14ac:dyDescent="0.15">
      <c r="A378" s="4">
        <v>952</v>
      </c>
      <c r="B378" s="4">
        <v>3.3</v>
      </c>
      <c r="C378" s="4">
        <v>0.04</v>
      </c>
    </row>
    <row r="379" spans="1:3" x14ac:dyDescent="0.15">
      <c r="A379" s="4">
        <v>954</v>
      </c>
      <c r="B379" s="4">
        <v>3.39</v>
      </c>
      <c r="C379" s="4">
        <v>7.0000000000000007E-2</v>
      </c>
    </row>
    <row r="380" spans="1:3" x14ac:dyDescent="0.15">
      <c r="A380" s="4">
        <v>956</v>
      </c>
      <c r="B380" s="4">
        <v>3.33</v>
      </c>
      <c r="C380" s="4">
        <v>0.05</v>
      </c>
    </row>
    <row r="381" spans="1:3" x14ac:dyDescent="0.15">
      <c r="A381" s="4">
        <v>958</v>
      </c>
      <c r="B381" s="4">
        <v>3.73</v>
      </c>
      <c r="C381" s="4">
        <v>0.08</v>
      </c>
    </row>
    <row r="382" spans="1:3" x14ac:dyDescent="0.15">
      <c r="A382" s="4">
        <v>960</v>
      </c>
      <c r="B382" s="4">
        <v>4.16</v>
      </c>
      <c r="C382" s="4">
        <v>0.08</v>
      </c>
    </row>
    <row r="383" spans="1:3" x14ac:dyDescent="0.15">
      <c r="A383" s="4">
        <v>962</v>
      </c>
      <c r="B383" s="4">
        <v>4.42</v>
      </c>
      <c r="C383" s="4">
        <v>0.06</v>
      </c>
    </row>
    <row r="384" spans="1:3" x14ac:dyDescent="0.15">
      <c r="A384" s="4">
        <v>964</v>
      </c>
      <c r="B384" s="4">
        <v>4.58</v>
      </c>
      <c r="C384" s="4">
        <v>0.08</v>
      </c>
    </row>
    <row r="385" spans="1:3" x14ac:dyDescent="0.15">
      <c r="A385" s="4">
        <v>966</v>
      </c>
      <c r="B385" s="4">
        <v>4.3</v>
      </c>
      <c r="C385" s="4">
        <v>0.05</v>
      </c>
    </row>
    <row r="386" spans="1:3" x14ac:dyDescent="0.15">
      <c r="A386" s="4">
        <v>968</v>
      </c>
      <c r="B386" s="4">
        <v>4.21</v>
      </c>
      <c r="C386" s="4">
        <v>0.06</v>
      </c>
    </row>
    <row r="387" spans="1:3" x14ac:dyDescent="0.15">
      <c r="A387" s="4">
        <v>970</v>
      </c>
      <c r="B387" s="4">
        <v>4.09</v>
      </c>
      <c r="C387" s="4">
        <v>0.05</v>
      </c>
    </row>
    <row r="388" spans="1:3" x14ac:dyDescent="0.15">
      <c r="A388" s="4">
        <v>972</v>
      </c>
      <c r="B388" s="4">
        <v>3.98</v>
      </c>
      <c r="C388" s="4">
        <v>0.06</v>
      </c>
    </row>
    <row r="389" spans="1:3" x14ac:dyDescent="0.15">
      <c r="A389" s="4">
        <v>974</v>
      </c>
      <c r="B389" s="4">
        <v>3.87</v>
      </c>
      <c r="C389" s="4">
        <v>0.05</v>
      </c>
    </row>
    <row r="390" spans="1:3" x14ac:dyDescent="0.15">
      <c r="A390" s="4">
        <v>976</v>
      </c>
      <c r="B390" s="4">
        <v>3.77</v>
      </c>
      <c r="C390" s="4">
        <v>0.06</v>
      </c>
    </row>
    <row r="391" spans="1:3" x14ac:dyDescent="0.15">
      <c r="A391" s="4">
        <v>978</v>
      </c>
      <c r="B391" s="4">
        <v>3.72</v>
      </c>
      <c r="C391" s="4">
        <v>0.05</v>
      </c>
    </row>
    <row r="392" spans="1:3" x14ac:dyDescent="0.15">
      <c r="A392" s="4">
        <v>980</v>
      </c>
      <c r="B392" s="4">
        <v>3.76</v>
      </c>
      <c r="C392" s="4">
        <v>0.06</v>
      </c>
    </row>
    <row r="393" spans="1:3" x14ac:dyDescent="0.15">
      <c r="A393" s="4">
        <v>982</v>
      </c>
      <c r="B393" s="4">
        <v>3.99</v>
      </c>
      <c r="C393" s="4">
        <v>7.0000000000000007E-2</v>
      </c>
    </row>
    <row r="394" spans="1:3" x14ac:dyDescent="0.15">
      <c r="A394" s="4">
        <v>984</v>
      </c>
      <c r="B394" s="4">
        <v>4.1500000000000004</v>
      </c>
      <c r="C394" s="4">
        <v>0.06</v>
      </c>
    </row>
    <row r="395" spans="1:3" x14ac:dyDescent="0.15">
      <c r="A395" s="4">
        <v>986</v>
      </c>
      <c r="B395" s="4">
        <v>4.24</v>
      </c>
      <c r="C395" s="4">
        <v>7.0000000000000007E-2</v>
      </c>
    </row>
    <row r="396" spans="1:3" x14ac:dyDescent="0.15">
      <c r="A396" s="4">
        <v>988</v>
      </c>
      <c r="B396" s="4">
        <v>4.21</v>
      </c>
      <c r="C396" s="4">
        <v>7.0000000000000007E-2</v>
      </c>
    </row>
    <row r="397" spans="1:3" x14ac:dyDescent="0.15">
      <c r="A397" s="4">
        <v>990</v>
      </c>
      <c r="B397" s="4">
        <v>4.1100000000000003</v>
      </c>
      <c r="C397" s="4">
        <v>0.05</v>
      </c>
    </row>
    <row r="398" spans="1:3" x14ac:dyDescent="0.15">
      <c r="A398" s="4">
        <v>992</v>
      </c>
      <c r="B398" s="4">
        <v>4.0599999999999996</v>
      </c>
      <c r="C398" s="4">
        <v>0.06</v>
      </c>
    </row>
    <row r="399" spans="1:3" x14ac:dyDescent="0.15">
      <c r="A399" s="4">
        <v>994</v>
      </c>
      <c r="B399" s="4">
        <v>3.94</v>
      </c>
      <c r="C399" s="4">
        <v>0.05</v>
      </c>
    </row>
    <row r="400" spans="1:3" x14ac:dyDescent="0.15">
      <c r="A400" s="4">
        <v>996</v>
      </c>
      <c r="B400" s="4">
        <v>3.84</v>
      </c>
      <c r="C400" s="4">
        <v>0.06</v>
      </c>
    </row>
    <row r="401" spans="1:3" x14ac:dyDescent="0.15">
      <c r="A401" s="4">
        <v>998</v>
      </c>
      <c r="B401" s="4">
        <v>3.84</v>
      </c>
      <c r="C401" s="4">
        <v>0.04</v>
      </c>
    </row>
    <row r="402" spans="1:3" x14ac:dyDescent="0.15">
      <c r="A402" s="4">
        <v>1000</v>
      </c>
      <c r="B402" s="4">
        <v>3.94</v>
      </c>
      <c r="C402" s="4">
        <v>0.06</v>
      </c>
    </row>
    <row r="403" spans="1:3" x14ac:dyDescent="0.15">
      <c r="A403" s="4">
        <v>1002</v>
      </c>
      <c r="B403" s="4">
        <v>4.1500000000000004</v>
      </c>
      <c r="C403" s="4">
        <v>7.0000000000000007E-2</v>
      </c>
    </row>
    <row r="404" spans="1:3" x14ac:dyDescent="0.15">
      <c r="A404" s="4">
        <v>1004</v>
      </c>
      <c r="B404" s="4">
        <v>4.28</v>
      </c>
      <c r="C404" s="4">
        <v>0.08</v>
      </c>
    </row>
    <row r="405" spans="1:3" x14ac:dyDescent="0.15">
      <c r="A405" s="4">
        <v>1006</v>
      </c>
      <c r="B405" s="4">
        <v>4.22</v>
      </c>
      <c r="C405" s="4">
        <v>7.0000000000000007E-2</v>
      </c>
    </row>
    <row r="406" spans="1:3" x14ac:dyDescent="0.15">
      <c r="A406" s="4">
        <v>1008</v>
      </c>
      <c r="B406" s="4">
        <v>4.22</v>
      </c>
      <c r="C406" s="4">
        <v>0.05</v>
      </c>
    </row>
    <row r="407" spans="1:3" x14ac:dyDescent="0.15">
      <c r="A407" s="4">
        <v>1010</v>
      </c>
      <c r="B407" s="4">
        <v>4.12</v>
      </c>
      <c r="C407" s="4">
        <v>0.06</v>
      </c>
    </row>
    <row r="408" spans="1:3" x14ac:dyDescent="0.15">
      <c r="A408" s="4">
        <v>1012</v>
      </c>
      <c r="B408" s="4">
        <v>4.13</v>
      </c>
      <c r="C408" s="4">
        <v>7.0000000000000007E-2</v>
      </c>
    </row>
    <row r="409" spans="1:3" x14ac:dyDescent="0.15">
      <c r="A409" s="4">
        <v>1014</v>
      </c>
      <c r="B409" s="4">
        <v>3.99</v>
      </c>
      <c r="C409" s="4">
        <v>0.06</v>
      </c>
    </row>
    <row r="410" spans="1:3" x14ac:dyDescent="0.15">
      <c r="A410" s="4">
        <v>1016</v>
      </c>
      <c r="B410" s="4">
        <v>3.73</v>
      </c>
      <c r="C410" s="4">
        <v>0.05</v>
      </c>
    </row>
    <row r="411" spans="1:3" x14ac:dyDescent="0.15">
      <c r="A411" s="4">
        <v>1018</v>
      </c>
      <c r="B411" s="4">
        <v>3.78</v>
      </c>
      <c r="C411" s="4">
        <v>0.04</v>
      </c>
    </row>
    <row r="412" spans="1:3" x14ac:dyDescent="0.15">
      <c r="A412" s="4">
        <v>1020</v>
      </c>
      <c r="B412" s="4">
        <v>3.83</v>
      </c>
      <c r="C412" s="4">
        <v>0.05</v>
      </c>
    </row>
    <row r="413" spans="1:3" x14ac:dyDescent="0.15">
      <c r="A413" s="4">
        <v>1022</v>
      </c>
      <c r="B413" s="4">
        <v>3.57</v>
      </c>
      <c r="C413" s="4">
        <v>0.08</v>
      </c>
    </row>
    <row r="414" spans="1:3" x14ac:dyDescent="0.15">
      <c r="A414" s="4">
        <v>1024</v>
      </c>
      <c r="B414" s="4">
        <v>3.64</v>
      </c>
      <c r="C414" s="4">
        <v>0.05</v>
      </c>
    </row>
    <row r="415" spans="1:3" x14ac:dyDescent="0.15">
      <c r="A415" s="4">
        <v>1026</v>
      </c>
      <c r="B415" s="4">
        <v>3.87</v>
      </c>
      <c r="C415" s="4">
        <v>0.06</v>
      </c>
    </row>
    <row r="416" spans="1:3" x14ac:dyDescent="0.15">
      <c r="A416" s="4">
        <v>1028</v>
      </c>
      <c r="B416" s="4">
        <v>3.84</v>
      </c>
      <c r="C416" s="4">
        <v>0.06</v>
      </c>
    </row>
    <row r="417" spans="1:3" x14ac:dyDescent="0.15">
      <c r="A417" s="4">
        <v>1030</v>
      </c>
      <c r="B417" s="4">
        <v>3.95</v>
      </c>
      <c r="C417" s="4">
        <v>0.08</v>
      </c>
    </row>
    <row r="418" spans="1:3" x14ac:dyDescent="0.15">
      <c r="A418" s="4">
        <v>1032</v>
      </c>
      <c r="B418" s="4">
        <v>4.08</v>
      </c>
      <c r="C418" s="4">
        <v>0.04</v>
      </c>
    </row>
    <row r="419" spans="1:3" x14ac:dyDescent="0.15">
      <c r="A419" s="4">
        <v>1034</v>
      </c>
      <c r="B419" s="4">
        <v>4.3600000000000003</v>
      </c>
      <c r="C419" s="4">
        <v>0.05</v>
      </c>
    </row>
    <row r="420" spans="1:3" x14ac:dyDescent="0.15">
      <c r="A420" s="4">
        <v>1036</v>
      </c>
      <c r="B420" s="4">
        <v>4.33</v>
      </c>
      <c r="C420" s="4">
        <v>7.0000000000000007E-2</v>
      </c>
    </row>
    <row r="421" spans="1:3" x14ac:dyDescent="0.15">
      <c r="A421" s="4">
        <v>1038</v>
      </c>
      <c r="B421" s="4">
        <v>4.54</v>
      </c>
      <c r="C421" s="4">
        <v>0.09</v>
      </c>
    </row>
    <row r="422" spans="1:3" x14ac:dyDescent="0.15">
      <c r="A422" s="4">
        <v>1040</v>
      </c>
      <c r="B422" s="4">
        <v>4.33</v>
      </c>
      <c r="C422" s="4">
        <v>0.08</v>
      </c>
    </row>
    <row r="423" spans="1:3" x14ac:dyDescent="0.15">
      <c r="A423" s="4">
        <v>1042</v>
      </c>
      <c r="B423" s="4">
        <v>4.2300000000000004</v>
      </c>
      <c r="C423" s="4">
        <v>0.09</v>
      </c>
    </row>
    <row r="424" spans="1:3" x14ac:dyDescent="0.15">
      <c r="A424" s="4">
        <v>1044</v>
      </c>
      <c r="B424" s="4">
        <v>4.38</v>
      </c>
      <c r="C424" s="4">
        <v>0.06</v>
      </c>
    </row>
    <row r="425" spans="1:3" x14ac:dyDescent="0.15">
      <c r="A425" s="4">
        <v>1046</v>
      </c>
      <c r="B425" s="4">
        <v>4.22</v>
      </c>
      <c r="C425" s="4">
        <v>0.06</v>
      </c>
    </row>
    <row r="426" spans="1:3" x14ac:dyDescent="0.15">
      <c r="A426" s="4">
        <v>1048</v>
      </c>
      <c r="B426" s="4">
        <v>4.29</v>
      </c>
      <c r="C426" s="4">
        <v>7.0000000000000007E-2</v>
      </c>
    </row>
    <row r="427" spans="1:3" x14ac:dyDescent="0.15">
      <c r="A427" s="4">
        <v>1050</v>
      </c>
      <c r="B427" s="4">
        <v>4.18</v>
      </c>
      <c r="C427" s="4">
        <v>0.05</v>
      </c>
    </row>
    <row r="428" spans="1:3" x14ac:dyDescent="0.15">
      <c r="A428" s="4">
        <v>1052</v>
      </c>
      <c r="B428" s="4">
        <v>4.2699999999999996</v>
      </c>
      <c r="C428" s="4">
        <v>0.06</v>
      </c>
    </row>
    <row r="429" spans="1:3" x14ac:dyDescent="0.15">
      <c r="A429" s="4">
        <v>1054</v>
      </c>
      <c r="B429" s="4">
        <v>4.25</v>
      </c>
      <c r="C429" s="4">
        <v>0.06</v>
      </c>
    </row>
    <row r="430" spans="1:3" x14ac:dyDescent="0.15">
      <c r="A430" s="4">
        <v>1056</v>
      </c>
      <c r="B430" s="4">
        <v>4.12</v>
      </c>
      <c r="C430" s="4">
        <v>0.06</v>
      </c>
    </row>
    <row r="431" spans="1:3" x14ac:dyDescent="0.15">
      <c r="A431" s="4">
        <v>1058</v>
      </c>
      <c r="B431" s="4">
        <v>4.2300000000000004</v>
      </c>
      <c r="C431" s="4">
        <v>0.06</v>
      </c>
    </row>
    <row r="432" spans="1:3" x14ac:dyDescent="0.15">
      <c r="A432" s="4">
        <v>1060</v>
      </c>
      <c r="B432" s="4">
        <v>4.08</v>
      </c>
      <c r="C432" s="4">
        <v>0.04</v>
      </c>
    </row>
    <row r="433" spans="1:3" x14ac:dyDescent="0.15">
      <c r="A433" s="4">
        <v>1062</v>
      </c>
      <c r="B433" s="4">
        <v>3.94</v>
      </c>
      <c r="C433" s="4">
        <v>0.06</v>
      </c>
    </row>
    <row r="434" spans="1:3" x14ac:dyDescent="0.15">
      <c r="A434" s="4">
        <v>1064</v>
      </c>
      <c r="B434" s="4">
        <v>3.66</v>
      </c>
      <c r="C434" s="4">
        <v>7.0000000000000007E-2</v>
      </c>
    </row>
    <row r="435" spans="1:3" x14ac:dyDescent="0.15">
      <c r="A435" s="4">
        <v>1066</v>
      </c>
      <c r="B435" s="4">
        <v>3.48</v>
      </c>
      <c r="C435" s="4">
        <v>0.05</v>
      </c>
    </row>
    <row r="436" spans="1:3" x14ac:dyDescent="0.15">
      <c r="A436" s="4">
        <v>1068</v>
      </c>
      <c r="B436" s="4">
        <v>3.33</v>
      </c>
      <c r="C436" s="4">
        <v>0.05</v>
      </c>
    </row>
    <row r="437" spans="1:3" x14ac:dyDescent="0.15">
      <c r="A437" s="4">
        <v>1070</v>
      </c>
      <c r="B437" s="4">
        <v>3.34</v>
      </c>
      <c r="C437" s="4">
        <v>0.05</v>
      </c>
    </row>
    <row r="438" spans="1:3" x14ac:dyDescent="0.15">
      <c r="A438" s="4">
        <v>1072</v>
      </c>
      <c r="B438" s="4">
        <v>3.21</v>
      </c>
      <c r="C438" s="4">
        <v>0.08</v>
      </c>
    </row>
    <row r="439" spans="1:3" x14ac:dyDescent="0.15">
      <c r="A439" s="4">
        <v>1074</v>
      </c>
      <c r="B439" s="4">
        <v>3.42</v>
      </c>
      <c r="C439" s="4">
        <v>0.06</v>
      </c>
    </row>
    <row r="440" spans="1:3" x14ac:dyDescent="0.15">
      <c r="A440" s="4">
        <v>1076</v>
      </c>
      <c r="B440" s="4">
        <v>3.48</v>
      </c>
      <c r="C440" s="4">
        <v>0.06</v>
      </c>
    </row>
    <row r="441" spans="1:3" x14ac:dyDescent="0.15">
      <c r="A441" s="4">
        <v>1078</v>
      </c>
      <c r="B441" s="4">
        <v>3.54</v>
      </c>
      <c r="C441" s="4">
        <v>0.04</v>
      </c>
    </row>
    <row r="442" spans="1:3" x14ac:dyDescent="0.15">
      <c r="A442" s="4">
        <v>1080</v>
      </c>
      <c r="B442" s="4">
        <v>3.61</v>
      </c>
      <c r="C442" s="4">
        <v>0.04</v>
      </c>
    </row>
    <row r="443" spans="1:3" x14ac:dyDescent="0.15">
      <c r="A443" s="4">
        <v>1082</v>
      </c>
      <c r="B443" s="4">
        <v>3.81</v>
      </c>
      <c r="C443" s="4">
        <v>0.06</v>
      </c>
    </row>
    <row r="444" spans="1:3" x14ac:dyDescent="0.15">
      <c r="A444" s="4">
        <v>1084</v>
      </c>
      <c r="B444" s="4">
        <v>3.7</v>
      </c>
      <c r="C444" s="4">
        <v>7.0000000000000007E-2</v>
      </c>
    </row>
    <row r="445" spans="1:3" x14ac:dyDescent="0.15">
      <c r="A445" s="4">
        <v>1086</v>
      </c>
      <c r="B445" s="4">
        <v>3.89</v>
      </c>
      <c r="C445" s="4">
        <v>0.04</v>
      </c>
    </row>
    <row r="446" spans="1:3" x14ac:dyDescent="0.15">
      <c r="A446" s="4">
        <v>1088</v>
      </c>
      <c r="B446" s="4">
        <v>3.91</v>
      </c>
      <c r="C446" s="4">
        <v>0.05</v>
      </c>
    </row>
    <row r="447" spans="1:3" x14ac:dyDescent="0.15">
      <c r="A447" s="4">
        <v>1090</v>
      </c>
      <c r="B447" s="4">
        <v>3.95</v>
      </c>
      <c r="C447" s="4">
        <v>0.05</v>
      </c>
    </row>
    <row r="448" spans="1:3" x14ac:dyDescent="0.15">
      <c r="A448" s="4">
        <v>1092</v>
      </c>
      <c r="B448" s="4">
        <v>4.01</v>
      </c>
      <c r="C448" s="4">
        <v>0.04</v>
      </c>
    </row>
    <row r="449" spans="1:3" x14ac:dyDescent="0.15">
      <c r="A449" s="4">
        <v>1094</v>
      </c>
      <c r="B449" s="4">
        <v>4</v>
      </c>
      <c r="C449" s="4">
        <v>0.06</v>
      </c>
    </row>
    <row r="450" spans="1:3" x14ac:dyDescent="0.15">
      <c r="A450" s="4">
        <v>1096</v>
      </c>
      <c r="B450" s="4">
        <v>4.03</v>
      </c>
      <c r="C450" s="4">
        <v>0.04</v>
      </c>
    </row>
    <row r="451" spans="1:3" x14ac:dyDescent="0.15">
      <c r="A451" s="4">
        <v>1098</v>
      </c>
      <c r="B451" s="4">
        <v>4.29</v>
      </c>
      <c r="C451" s="4">
        <v>0.05</v>
      </c>
    </row>
    <row r="452" spans="1:3" x14ac:dyDescent="0.15">
      <c r="A452" s="4">
        <v>1100</v>
      </c>
      <c r="B452" s="4">
        <v>4.08</v>
      </c>
      <c r="C452" s="4">
        <v>7.0000000000000007E-2</v>
      </c>
    </row>
    <row r="453" spans="1:3" x14ac:dyDescent="0.15">
      <c r="A453" s="4">
        <v>1102</v>
      </c>
      <c r="B453" s="4">
        <v>4.03</v>
      </c>
      <c r="C453" s="4">
        <v>0.06</v>
      </c>
    </row>
    <row r="454" spans="1:3" x14ac:dyDescent="0.15">
      <c r="A454" s="4">
        <v>1104</v>
      </c>
      <c r="B454" s="4">
        <v>3.93</v>
      </c>
      <c r="C454" s="4">
        <v>0.06</v>
      </c>
    </row>
    <row r="455" spans="1:3" x14ac:dyDescent="0.15">
      <c r="A455" s="4">
        <v>1106</v>
      </c>
      <c r="B455" s="4">
        <v>3.83</v>
      </c>
      <c r="C455" s="4">
        <v>0.05</v>
      </c>
    </row>
    <row r="456" spans="1:3" x14ac:dyDescent="0.15">
      <c r="A456" s="4">
        <v>1108</v>
      </c>
      <c r="B456" s="4">
        <v>3.67</v>
      </c>
      <c r="C456" s="4">
        <v>0.06</v>
      </c>
    </row>
    <row r="457" spans="1:3" x14ac:dyDescent="0.15">
      <c r="A457" s="4">
        <v>1110</v>
      </c>
      <c r="B457" s="4">
        <v>3.85</v>
      </c>
      <c r="C457" s="4">
        <v>0.06</v>
      </c>
    </row>
    <row r="458" spans="1:3" x14ac:dyDescent="0.15">
      <c r="A458" s="4">
        <v>1112</v>
      </c>
      <c r="B458" s="4">
        <v>3.84</v>
      </c>
      <c r="C458" s="4">
        <v>0.05</v>
      </c>
    </row>
    <row r="459" spans="1:3" x14ac:dyDescent="0.15">
      <c r="A459" s="4">
        <v>1114</v>
      </c>
      <c r="B459" s="4">
        <v>4.12</v>
      </c>
      <c r="C459" s="4">
        <v>0.05</v>
      </c>
    </row>
    <row r="460" spans="1:3" x14ac:dyDescent="0.15">
      <c r="A460" s="4">
        <v>1116</v>
      </c>
      <c r="B460" s="4">
        <v>4.1399999999999997</v>
      </c>
      <c r="C460" s="4">
        <v>0.05</v>
      </c>
    </row>
    <row r="461" spans="1:3" x14ac:dyDescent="0.15">
      <c r="A461" s="4">
        <v>1118</v>
      </c>
      <c r="B461" s="4">
        <v>4.2</v>
      </c>
      <c r="C461" s="4">
        <v>0.05</v>
      </c>
    </row>
    <row r="462" spans="1:3" x14ac:dyDescent="0.15">
      <c r="A462" s="4">
        <v>1120</v>
      </c>
      <c r="B462" s="4">
        <v>4.09</v>
      </c>
      <c r="C462" s="4">
        <v>0.08</v>
      </c>
    </row>
    <row r="463" spans="1:3" x14ac:dyDescent="0.15">
      <c r="A463" s="4">
        <v>1122</v>
      </c>
      <c r="B463" s="4">
        <v>4.47</v>
      </c>
      <c r="C463" s="4">
        <v>0.06</v>
      </c>
    </row>
    <row r="464" spans="1:3" x14ac:dyDescent="0.15">
      <c r="A464" s="4">
        <v>1124</v>
      </c>
      <c r="B464" s="4">
        <v>4.34</v>
      </c>
      <c r="C464" s="4">
        <v>0.09</v>
      </c>
    </row>
    <row r="465" spans="1:3" x14ac:dyDescent="0.15">
      <c r="A465" s="4">
        <v>1126</v>
      </c>
      <c r="B465" s="4">
        <v>4.5</v>
      </c>
      <c r="C465" s="4">
        <v>0.03</v>
      </c>
    </row>
    <row r="466" spans="1:3" x14ac:dyDescent="0.15">
      <c r="A466" s="4">
        <v>1128</v>
      </c>
      <c r="B466" s="4">
        <v>4.38</v>
      </c>
      <c r="C466" s="4">
        <v>0.06</v>
      </c>
    </row>
    <row r="467" spans="1:3" x14ac:dyDescent="0.15">
      <c r="A467" s="4">
        <v>1130</v>
      </c>
      <c r="B467" s="4">
        <v>4.32</v>
      </c>
      <c r="C467" s="4">
        <v>0.08</v>
      </c>
    </row>
    <row r="468" spans="1:3" x14ac:dyDescent="0.15">
      <c r="A468" s="4">
        <v>1132</v>
      </c>
      <c r="B468" s="4">
        <v>4.05</v>
      </c>
      <c r="C468" s="4">
        <v>7.0000000000000007E-2</v>
      </c>
    </row>
    <row r="469" spans="1:3" x14ac:dyDescent="0.15">
      <c r="A469" s="4">
        <v>1134</v>
      </c>
      <c r="B469" s="4">
        <v>4.22</v>
      </c>
      <c r="C469" s="4">
        <v>0.06</v>
      </c>
    </row>
    <row r="470" spans="1:3" x14ac:dyDescent="0.15">
      <c r="A470" s="4">
        <v>1136</v>
      </c>
      <c r="B470" s="4">
        <v>4.24</v>
      </c>
      <c r="C470" s="4">
        <v>0.05</v>
      </c>
    </row>
    <row r="471" spans="1:3" x14ac:dyDescent="0.15">
      <c r="A471" s="4">
        <v>1138</v>
      </c>
      <c r="B471" s="4">
        <v>4.0199999999999996</v>
      </c>
      <c r="C471" s="4">
        <v>0.04</v>
      </c>
    </row>
    <row r="472" spans="1:3" x14ac:dyDescent="0.15">
      <c r="A472" s="4">
        <v>1140</v>
      </c>
      <c r="B472" s="4">
        <v>4.0199999999999996</v>
      </c>
      <c r="C472" s="4">
        <v>0.06</v>
      </c>
    </row>
    <row r="473" spans="1:3" x14ac:dyDescent="0.15">
      <c r="A473" s="4">
        <v>1142</v>
      </c>
      <c r="B473" s="4">
        <v>3.97</v>
      </c>
      <c r="C473" s="4">
        <v>0.06</v>
      </c>
    </row>
    <row r="474" spans="1:3" x14ac:dyDescent="0.15">
      <c r="A474" s="4">
        <v>1144</v>
      </c>
      <c r="B474" s="4">
        <v>3.99</v>
      </c>
      <c r="C474" s="4">
        <v>0.05</v>
      </c>
    </row>
    <row r="475" spans="1:3" x14ac:dyDescent="0.15">
      <c r="A475" s="4">
        <v>1146</v>
      </c>
      <c r="B475" s="4">
        <v>3.86</v>
      </c>
      <c r="C475" s="4">
        <v>0.04</v>
      </c>
    </row>
    <row r="476" spans="1:3" x14ac:dyDescent="0.15">
      <c r="A476" s="4">
        <v>1148</v>
      </c>
      <c r="B476" s="4">
        <v>4.0199999999999996</v>
      </c>
      <c r="C476" s="4">
        <v>0.06</v>
      </c>
    </row>
    <row r="477" spans="1:3" x14ac:dyDescent="0.15">
      <c r="A477" s="4">
        <v>1150</v>
      </c>
      <c r="B477" s="4">
        <v>3.82</v>
      </c>
      <c r="C477" s="4">
        <v>0.05</v>
      </c>
    </row>
    <row r="478" spans="1:3" x14ac:dyDescent="0.15">
      <c r="A478" s="4">
        <v>1152</v>
      </c>
      <c r="B478" s="4">
        <v>3.75</v>
      </c>
      <c r="C478" s="4">
        <v>0.05</v>
      </c>
    </row>
    <row r="479" spans="1:3" x14ac:dyDescent="0.15">
      <c r="A479" s="4">
        <v>1154</v>
      </c>
      <c r="B479" s="4">
        <v>3.76</v>
      </c>
      <c r="C479" s="4">
        <v>0.04</v>
      </c>
    </row>
    <row r="480" spans="1:3" x14ac:dyDescent="0.15">
      <c r="A480" s="4">
        <v>1156</v>
      </c>
      <c r="B480" s="4">
        <v>3.79</v>
      </c>
      <c r="C480" s="4">
        <v>0.04</v>
      </c>
    </row>
    <row r="481" spans="1:3" x14ac:dyDescent="0.15">
      <c r="A481" s="4">
        <v>1158</v>
      </c>
      <c r="B481" s="4">
        <v>3.68</v>
      </c>
      <c r="C481" s="4">
        <v>0.05</v>
      </c>
    </row>
    <row r="482" spans="1:3" x14ac:dyDescent="0.15">
      <c r="A482" s="4">
        <v>1160</v>
      </c>
      <c r="B482" s="4">
        <v>3.6</v>
      </c>
      <c r="C482" s="4">
        <v>0.06</v>
      </c>
    </row>
    <row r="483" spans="1:3" x14ac:dyDescent="0.15">
      <c r="A483" s="4">
        <v>1162</v>
      </c>
      <c r="B483" s="4">
        <v>3.6</v>
      </c>
      <c r="C483" s="4">
        <v>0.05</v>
      </c>
    </row>
    <row r="484" spans="1:3" x14ac:dyDescent="0.15">
      <c r="A484" s="4">
        <v>1164</v>
      </c>
      <c r="B484" s="4">
        <v>3.66</v>
      </c>
      <c r="C484" s="4">
        <v>0.06</v>
      </c>
    </row>
    <row r="485" spans="1:3" x14ac:dyDescent="0.15">
      <c r="A485" s="4">
        <v>1166</v>
      </c>
      <c r="B485" s="4">
        <v>3.53</v>
      </c>
      <c r="C485" s="4">
        <v>0.05</v>
      </c>
    </row>
    <row r="486" spans="1:3" x14ac:dyDescent="0.15">
      <c r="A486" s="4">
        <v>1168</v>
      </c>
      <c r="B486" s="4">
        <v>3.56</v>
      </c>
      <c r="C486" s="4">
        <v>0.05</v>
      </c>
    </row>
    <row r="487" spans="1:3" x14ac:dyDescent="0.15">
      <c r="A487" s="4">
        <v>1170</v>
      </c>
      <c r="B487" s="4">
        <v>3.6</v>
      </c>
      <c r="C487" s="4">
        <v>7.0000000000000007E-2</v>
      </c>
    </row>
    <row r="488" spans="1:3" x14ac:dyDescent="0.15">
      <c r="A488" s="4">
        <v>1172</v>
      </c>
      <c r="B488" s="4">
        <v>3.73</v>
      </c>
      <c r="C488" s="4">
        <v>0.05</v>
      </c>
    </row>
    <row r="489" spans="1:3" x14ac:dyDescent="0.15">
      <c r="A489" s="4">
        <v>1174</v>
      </c>
      <c r="B489" s="4">
        <v>3.76</v>
      </c>
      <c r="C489" s="4">
        <v>0.06</v>
      </c>
    </row>
    <row r="490" spans="1:3" x14ac:dyDescent="0.15">
      <c r="A490" s="4">
        <v>1176</v>
      </c>
      <c r="B490" s="4">
        <v>3.74</v>
      </c>
      <c r="C490" s="4">
        <v>0.06</v>
      </c>
    </row>
    <row r="491" spans="1:3" x14ac:dyDescent="0.15">
      <c r="A491" s="4">
        <v>1178</v>
      </c>
      <c r="B491" s="4">
        <v>3.8</v>
      </c>
      <c r="C491" s="4">
        <v>0.04</v>
      </c>
    </row>
    <row r="492" spans="1:3" x14ac:dyDescent="0.15">
      <c r="A492" s="4">
        <v>1180</v>
      </c>
      <c r="B492" s="4">
        <v>3.6</v>
      </c>
      <c r="C492" s="4">
        <v>0.06</v>
      </c>
    </row>
    <row r="493" spans="1:3" x14ac:dyDescent="0.15">
      <c r="A493" s="4">
        <v>1182</v>
      </c>
      <c r="B493" s="4">
        <v>3.84</v>
      </c>
      <c r="C493" s="4">
        <v>0.04</v>
      </c>
    </row>
    <row r="494" spans="1:3" x14ac:dyDescent="0.15">
      <c r="A494" s="4">
        <v>1184</v>
      </c>
      <c r="B494" s="4">
        <v>3.65</v>
      </c>
      <c r="C494" s="4">
        <v>0.05</v>
      </c>
    </row>
    <row r="495" spans="1:3" x14ac:dyDescent="0.15">
      <c r="A495" s="4">
        <v>1186</v>
      </c>
      <c r="B495" s="4">
        <v>3.77</v>
      </c>
      <c r="C495" s="4">
        <v>0.05</v>
      </c>
    </row>
    <row r="496" spans="1:3" x14ac:dyDescent="0.15">
      <c r="A496" s="4">
        <v>1188</v>
      </c>
      <c r="B496" s="4">
        <v>3.67</v>
      </c>
      <c r="C496" s="4">
        <v>0.08</v>
      </c>
    </row>
    <row r="497" spans="1:3" x14ac:dyDescent="0.15">
      <c r="A497" s="4">
        <v>1190</v>
      </c>
      <c r="B497" s="4">
        <v>4.05</v>
      </c>
      <c r="C497" s="4">
        <v>0.03</v>
      </c>
    </row>
    <row r="498" spans="1:3" x14ac:dyDescent="0.15">
      <c r="A498" s="4">
        <v>1192</v>
      </c>
      <c r="B498" s="4">
        <v>4.1399999999999997</v>
      </c>
      <c r="C498" s="4">
        <v>0.08</v>
      </c>
    </row>
    <row r="499" spans="1:3" x14ac:dyDescent="0.15">
      <c r="A499" s="4">
        <v>1194</v>
      </c>
      <c r="B499" s="4">
        <v>4.2699999999999996</v>
      </c>
      <c r="C499" s="4">
        <v>0.06</v>
      </c>
    </row>
    <row r="500" spans="1:3" x14ac:dyDescent="0.15">
      <c r="A500" s="4">
        <v>1196</v>
      </c>
      <c r="B500" s="4">
        <v>4.28</v>
      </c>
      <c r="C500" s="4">
        <v>7.0000000000000007E-2</v>
      </c>
    </row>
    <row r="501" spans="1:3" x14ac:dyDescent="0.15">
      <c r="A501" s="4">
        <v>1198</v>
      </c>
      <c r="B501" s="4">
        <v>4.43</v>
      </c>
      <c r="C501" s="4">
        <v>0.06</v>
      </c>
    </row>
    <row r="502" spans="1:3" x14ac:dyDescent="0.15">
      <c r="A502" s="4">
        <v>1200</v>
      </c>
      <c r="B502" s="4">
        <v>4.42</v>
      </c>
      <c r="C502" s="4">
        <v>0.06</v>
      </c>
    </row>
    <row r="503" spans="1:3" x14ac:dyDescent="0.15">
      <c r="A503" s="4">
        <v>1202</v>
      </c>
      <c r="B503" s="4">
        <v>4.2</v>
      </c>
      <c r="C503" s="4">
        <v>0.09</v>
      </c>
    </row>
    <row r="504" spans="1:3" x14ac:dyDescent="0.15">
      <c r="A504" s="4">
        <v>1204</v>
      </c>
      <c r="B504" s="4">
        <v>4.34</v>
      </c>
      <c r="C504" s="4">
        <v>0.06</v>
      </c>
    </row>
    <row r="505" spans="1:3" x14ac:dyDescent="0.15">
      <c r="A505" s="4">
        <v>1206</v>
      </c>
      <c r="B505" s="4">
        <v>4.16</v>
      </c>
      <c r="C505" s="4">
        <v>7.0000000000000007E-2</v>
      </c>
    </row>
    <row r="506" spans="1:3" x14ac:dyDescent="0.15">
      <c r="A506" s="4">
        <v>1208</v>
      </c>
      <c r="B506" s="4">
        <v>4.32</v>
      </c>
      <c r="C506" s="4">
        <v>0.06</v>
      </c>
    </row>
    <row r="507" spans="1:3" x14ac:dyDescent="0.15">
      <c r="A507" s="4">
        <v>1210</v>
      </c>
      <c r="B507" s="4">
        <v>4.2</v>
      </c>
      <c r="C507" s="4">
        <v>7.0000000000000007E-2</v>
      </c>
    </row>
    <row r="508" spans="1:3" x14ac:dyDescent="0.15">
      <c r="A508" s="4">
        <v>1212</v>
      </c>
      <c r="B508" s="4">
        <v>4.08</v>
      </c>
      <c r="C508" s="4">
        <v>7.0000000000000007E-2</v>
      </c>
    </row>
    <row r="509" spans="1:3" x14ac:dyDescent="0.15">
      <c r="A509" s="4">
        <v>1214</v>
      </c>
      <c r="B509" s="4">
        <v>4.0999999999999996</v>
      </c>
      <c r="C509" s="4">
        <v>0.06</v>
      </c>
    </row>
    <row r="510" spans="1:3" x14ac:dyDescent="0.15">
      <c r="A510" s="4">
        <v>1216</v>
      </c>
      <c r="B510" s="4">
        <v>3.82</v>
      </c>
      <c r="C510" s="4">
        <v>0.09</v>
      </c>
    </row>
    <row r="511" spans="1:3" x14ac:dyDescent="0.15">
      <c r="A511" s="4">
        <v>1218</v>
      </c>
      <c r="B511" s="4">
        <v>3.73</v>
      </c>
      <c r="C511" s="4">
        <v>0.11</v>
      </c>
    </row>
    <row r="512" spans="1:3" x14ac:dyDescent="0.15">
      <c r="A512" s="4">
        <v>1220</v>
      </c>
      <c r="B512" s="4">
        <v>3.97</v>
      </c>
      <c r="C512" s="4">
        <v>7.0000000000000007E-2</v>
      </c>
    </row>
    <row r="513" spans="1:3" x14ac:dyDescent="0.15">
      <c r="A513" s="4">
        <v>1222</v>
      </c>
      <c r="B513" s="4">
        <v>3.94</v>
      </c>
      <c r="C513" s="4">
        <v>7.0000000000000007E-2</v>
      </c>
    </row>
    <row r="514" spans="1:3" x14ac:dyDescent="0.15">
      <c r="A514" s="4">
        <v>1224</v>
      </c>
      <c r="B514" s="4">
        <v>3.74</v>
      </c>
      <c r="C514" s="4">
        <v>0.06</v>
      </c>
    </row>
    <row r="515" spans="1:3" x14ac:dyDescent="0.15">
      <c r="A515" s="4">
        <v>1226</v>
      </c>
      <c r="B515" s="4">
        <v>3.63</v>
      </c>
      <c r="C515" s="4">
        <v>0.09</v>
      </c>
    </row>
    <row r="516" spans="1:3" x14ac:dyDescent="0.15">
      <c r="A516" s="4">
        <v>1228</v>
      </c>
      <c r="B516" s="4">
        <v>3.55</v>
      </c>
      <c r="C516" s="4">
        <v>0.08</v>
      </c>
    </row>
    <row r="517" spans="1:3" x14ac:dyDescent="0.15">
      <c r="A517" s="4">
        <v>1230</v>
      </c>
      <c r="B517" s="4">
        <v>3.42</v>
      </c>
      <c r="C517" s="4">
        <v>0.06</v>
      </c>
    </row>
  </sheetData>
  <hyperlinks>
    <hyperlink ref="D1" r:id="rId1" xr:uid="{DC117AF5-BCD0-0D44-BC70-0DDA5646477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BFBE-B99C-0E45-96E0-597F4E43A587}">
  <dimension ref="A1"/>
  <sheetViews>
    <sheetView topLeftCell="A11" zoomScale="25" zoomScaleNormal="31" workbookViewId="0">
      <selection activeCell="BP72" sqref="BP72"/>
    </sheetView>
  </sheetViews>
  <sheetFormatPr baseColWidth="10" defaultRowHeight="14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SampleList</vt:lpstr>
      <vt:lpstr>1302-Chromic</vt:lpstr>
      <vt:lpstr>1302-AquaR</vt:lpstr>
      <vt:lpstr>Age Depth Tie Points 1302</vt:lpstr>
      <vt:lpstr>1308-Chromic</vt:lpstr>
      <vt:lpstr>1308-AquaR</vt:lpstr>
      <vt:lpstr>Age Depth Tie Points 1308</vt:lpstr>
      <vt:lpstr>d18O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osmium1</dc:creator>
  <cp:lastModifiedBy>Microsoft Office User</cp:lastModifiedBy>
  <dcterms:created xsi:type="dcterms:W3CDTF">2021-07-15T15:09:34Z</dcterms:created>
  <dcterms:modified xsi:type="dcterms:W3CDTF">2022-04-05T00:08:24Z</dcterms:modified>
</cp:coreProperties>
</file>