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Quizzing\Statistics\Yearly Stats\Internationals\"/>
    </mc:Choice>
  </mc:AlternateContent>
  <bookViews>
    <workbookView xWindow="0" yWindow="0" windowWidth="25605" windowHeight="15540"/>
  </bookViews>
  <sheets>
    <sheet name="Individuals" sheetId="1" r:id="rId1"/>
    <sheet name="Champs" sheetId="2" r:id="rId2"/>
    <sheet name="ConA" sheetId="3" r:id="rId3"/>
    <sheet name="ConB" sheetId="4" r:id="rId4"/>
  </sheets>
  <definedNames>
    <definedName name="_xlnm._FilterDatabase" localSheetId="0" hidden="1">Individuals!$A$1:$J$127</definedName>
    <definedName name="ind" localSheetId="0">Individuals!$A$1:$G$121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61" i="1"/>
  <c r="F70" i="1"/>
  <c r="F110" i="1"/>
  <c r="H61" i="1" s="1"/>
  <c r="F4" i="1"/>
  <c r="F5" i="1"/>
  <c r="F72" i="1"/>
  <c r="H95" i="1" s="1"/>
  <c r="F73" i="1"/>
  <c r="F95" i="1"/>
  <c r="F8" i="1"/>
  <c r="F19" i="1"/>
  <c r="F38" i="1"/>
  <c r="H8" i="1" s="1"/>
  <c r="F54" i="1"/>
  <c r="F65" i="1"/>
  <c r="F6" i="1"/>
  <c r="F15" i="1"/>
  <c r="F57" i="1"/>
  <c r="F69" i="1"/>
  <c r="F99" i="1"/>
  <c r="F14" i="1"/>
  <c r="H87" i="1" s="1"/>
  <c r="F31" i="1"/>
  <c r="F39" i="1"/>
  <c r="F55" i="1"/>
  <c r="F87" i="1"/>
  <c r="F12" i="1"/>
  <c r="F21" i="1"/>
  <c r="F52" i="1"/>
  <c r="F77" i="1"/>
  <c r="F97" i="1"/>
  <c r="F16" i="1"/>
  <c r="F20" i="1"/>
  <c r="F40" i="1"/>
  <c r="F66" i="1"/>
  <c r="F102" i="1"/>
  <c r="F17" i="1"/>
  <c r="F18" i="1"/>
  <c r="F53" i="1"/>
  <c r="F67" i="1"/>
  <c r="F101" i="1"/>
  <c r="F2" i="1"/>
  <c r="F71" i="1"/>
  <c r="F81" i="1"/>
  <c r="F90" i="1"/>
  <c r="F100" i="1"/>
  <c r="F9" i="1"/>
  <c r="F32" i="1"/>
  <c r="F37" i="1"/>
  <c r="F103" i="1"/>
  <c r="H37" i="1" s="1"/>
  <c r="F112" i="1"/>
  <c r="F23" i="1"/>
  <c r="F33" i="1"/>
  <c r="F46" i="1"/>
  <c r="F63" i="1"/>
  <c r="F75" i="1"/>
  <c r="F13" i="1"/>
  <c r="F27" i="1"/>
  <c r="F47" i="1"/>
  <c r="F91" i="1"/>
  <c r="F111" i="1"/>
  <c r="F119" i="1"/>
  <c r="F22" i="1"/>
  <c r="F24" i="1"/>
  <c r="F45" i="1"/>
  <c r="H116" i="1" s="1"/>
  <c r="F114" i="1"/>
  <c r="F116" i="1"/>
  <c r="F28" i="1"/>
  <c r="F35" i="1"/>
  <c r="F41" i="1"/>
  <c r="F68" i="1"/>
  <c r="F93" i="1"/>
  <c r="F25" i="1"/>
  <c r="F26" i="1"/>
  <c r="F74" i="1"/>
  <c r="F84" i="1"/>
  <c r="F105" i="1"/>
  <c r="F29" i="1"/>
  <c r="F42" i="1"/>
  <c r="F48" i="1"/>
  <c r="F83" i="1"/>
  <c r="F88" i="1"/>
  <c r="F10" i="1"/>
  <c r="F44" i="1"/>
  <c r="F82" i="1"/>
  <c r="F92" i="1"/>
  <c r="F113" i="1"/>
  <c r="F11" i="1"/>
  <c r="F43" i="1"/>
  <c r="F85" i="1"/>
  <c r="F107" i="1"/>
  <c r="F109" i="1"/>
  <c r="F7" i="1"/>
  <c r="F94" i="1"/>
  <c r="H108" i="1" s="1"/>
  <c r="F108" i="1"/>
  <c r="F117" i="1"/>
  <c r="F121" i="1"/>
  <c r="F30" i="1"/>
  <c r="F64" i="1"/>
  <c r="F78" i="1"/>
  <c r="F89" i="1"/>
  <c r="F98" i="1"/>
  <c r="F50" i="1"/>
  <c r="F49" i="1"/>
  <c r="F51" i="1"/>
  <c r="F86" i="1"/>
  <c r="H86" i="1" s="1"/>
  <c r="F118" i="1"/>
  <c r="F56" i="1"/>
  <c r="F58" i="1"/>
  <c r="F62" i="1"/>
  <c r="F79" i="1"/>
  <c r="F80" i="1"/>
  <c r="F36" i="1"/>
  <c r="F60" i="1"/>
  <c r="H36" i="1" s="1"/>
  <c r="F76" i="1"/>
  <c r="F96" i="1"/>
  <c r="F106" i="1"/>
  <c r="F34" i="1"/>
  <c r="H104" i="1" s="1"/>
  <c r="F59" i="1"/>
  <c r="F104" i="1"/>
  <c r="F115" i="1"/>
  <c r="F120" i="1"/>
  <c r="H83" i="1"/>
  <c r="H44" i="1"/>
  <c r="H21" i="1"/>
  <c r="H112" i="1"/>
  <c r="H13" i="1"/>
  <c r="H84" i="1"/>
  <c r="H88" i="1"/>
  <c r="H69" i="1"/>
  <c r="H76" i="1" l="1"/>
  <c r="H106" i="1"/>
  <c r="H79" i="1"/>
  <c r="H64" i="1"/>
  <c r="H94" i="1"/>
  <c r="H82" i="1"/>
  <c r="H26" i="1"/>
  <c r="H68" i="1"/>
  <c r="H91" i="1"/>
  <c r="H9" i="1"/>
  <c r="H81" i="1"/>
  <c r="H17" i="1"/>
  <c r="H12" i="1"/>
  <c r="H6" i="1"/>
  <c r="H54" i="1"/>
  <c r="H70" i="1"/>
  <c r="H105" i="1"/>
  <c r="H60" i="1"/>
  <c r="H110" i="1"/>
  <c r="H34" i="1"/>
  <c r="H49" i="1"/>
  <c r="H78" i="1"/>
  <c r="H107" i="1"/>
  <c r="H48" i="1"/>
  <c r="H45" i="1"/>
  <c r="H33" i="1"/>
  <c r="H32" i="1"/>
  <c r="H100" i="1"/>
  <c r="H40" i="1"/>
  <c r="H97" i="1"/>
  <c r="H14" i="1"/>
  <c r="H19" i="1"/>
  <c r="H5" i="1"/>
  <c r="H111" i="1"/>
  <c r="H59" i="1"/>
  <c r="H51" i="1"/>
  <c r="H11" i="1"/>
  <c r="H114" i="1"/>
  <c r="H23" i="1"/>
  <c r="H66" i="1"/>
  <c r="H39" i="1"/>
  <c r="H73" i="1"/>
  <c r="H50" i="1"/>
  <c r="H62" i="1"/>
  <c r="H113" i="1"/>
  <c r="H35" i="1"/>
  <c r="H53" i="1"/>
  <c r="H57" i="1"/>
  <c r="H38" i="1"/>
  <c r="H65" i="1"/>
  <c r="H99" i="1"/>
  <c r="H93" i="1"/>
  <c r="H18" i="1"/>
  <c r="H3" i="1"/>
  <c r="H75" i="1"/>
  <c r="H109" i="1"/>
  <c r="H63" i="1"/>
  <c r="H98" i="1"/>
  <c r="H103" i="1"/>
  <c r="H16" i="1"/>
  <c r="H43" i="1"/>
  <c r="H10" i="1"/>
  <c r="H101" i="1"/>
  <c r="H20" i="1"/>
  <c r="H25" i="1"/>
  <c r="H15" i="1"/>
  <c r="H80" i="1"/>
  <c r="H121" i="1"/>
  <c r="H67" i="1"/>
  <c r="H102" i="1"/>
  <c r="H55" i="1"/>
  <c r="H46" i="1"/>
  <c r="H7" i="1"/>
  <c r="H31" i="1"/>
  <c r="H115" i="1"/>
  <c r="H29" i="1"/>
  <c r="H56" i="1"/>
  <c r="H30" i="1"/>
  <c r="H96" i="1"/>
  <c r="H47" i="1"/>
  <c r="H89" i="1"/>
  <c r="H42" i="1"/>
  <c r="H74" i="1"/>
  <c r="H119" i="1"/>
  <c r="H71" i="1"/>
  <c r="H120" i="1"/>
  <c r="H27" i="1"/>
  <c r="H58" i="1"/>
  <c r="H41" i="1"/>
  <c r="H2" i="1"/>
  <c r="H85" i="1"/>
  <c r="H52" i="1"/>
  <c r="H72" i="1"/>
  <c r="H4" i="1"/>
  <c r="H77" i="1"/>
  <c r="H90" i="1"/>
  <c r="H22" i="1"/>
  <c r="H24" i="1"/>
  <c r="H28" i="1"/>
  <c r="H92" i="1"/>
  <c r="H118" i="1"/>
  <c r="H117" i="1"/>
</calcChain>
</file>

<file path=xl/connections.xml><?xml version="1.0" encoding="utf-8"?>
<connections xmlns="http://schemas.openxmlformats.org/spreadsheetml/2006/main">
  <connection id="1" name="ind" type="6" refreshedVersion="5" background="1" saveData="1">
    <textPr sourceFile="E:\ind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<sst xmlns="http://schemas.openxmlformats.org/spreadsheetml/2006/main" count="571" uniqueCount="274">
  <si>
    <t>Name</t>
  </si>
  <si>
    <t>Team</t>
  </si>
  <si>
    <t>Total</t>
  </si>
  <si>
    <t>Accuracy</t>
  </si>
  <si>
    <t>Miles Malik</t>
  </si>
  <si>
    <t>Central Can 2</t>
  </si>
  <si>
    <t>Ruthanne Brooks</t>
  </si>
  <si>
    <t>Central</t>
  </si>
  <si>
    <t>Caleb Benedict</t>
  </si>
  <si>
    <t>N. Eastern 2</t>
  </si>
  <si>
    <t>Samuel Benedict</t>
  </si>
  <si>
    <t>Taylor Olbeter</t>
  </si>
  <si>
    <t>Western PA 3</t>
  </si>
  <si>
    <t>Quincy Mix</t>
  </si>
  <si>
    <t>Western PA 1</t>
  </si>
  <si>
    <t>Joel Svenson</t>
  </si>
  <si>
    <t>N Central</t>
  </si>
  <si>
    <t>Katie Gregoire</t>
  </si>
  <si>
    <t>Eastern Can 1</t>
  </si>
  <si>
    <t>Sheldon Juncker</t>
  </si>
  <si>
    <t>S. Atlantic</t>
  </si>
  <si>
    <t>Josiah Leinbach</t>
  </si>
  <si>
    <t>Great Lakes</t>
  </si>
  <si>
    <t>W. Canada</t>
  </si>
  <si>
    <t>Nicolas Crowe</t>
  </si>
  <si>
    <t>Eastern Can 2</t>
  </si>
  <si>
    <t>Peter Obringer</t>
  </si>
  <si>
    <t>Western PA 2</t>
  </si>
  <si>
    <t>Micah Heath</t>
  </si>
  <si>
    <t>Tyler Unrau</t>
  </si>
  <si>
    <t>Can MW 1</t>
  </si>
  <si>
    <t>Rachel Rhodes</t>
  </si>
  <si>
    <t>Can MW 2</t>
  </si>
  <si>
    <t>Patrick McCracken</t>
  </si>
  <si>
    <t>Gracie Daigle</t>
  </si>
  <si>
    <t>Hannah Cheung</t>
  </si>
  <si>
    <t>Metro 2</t>
  </si>
  <si>
    <t>Jaclyn Wilson</t>
  </si>
  <si>
    <t>Pacific NW 1</t>
  </si>
  <si>
    <t>Ohio Valley/Central</t>
  </si>
  <si>
    <t>Drew Rinehart</t>
  </si>
  <si>
    <t>Mary Obringer</t>
  </si>
  <si>
    <t>Joel Priddle</t>
  </si>
  <si>
    <t>Noah Oliver</t>
  </si>
  <si>
    <t>N. Eastern 1</t>
  </si>
  <si>
    <t>Jon Pang</t>
  </si>
  <si>
    <t>Metro 1</t>
  </si>
  <si>
    <t>W. Great Lakes</t>
  </si>
  <si>
    <t>Abby Ashcraft</t>
  </si>
  <si>
    <t>Charlie Gu</t>
  </si>
  <si>
    <t>Metro 3</t>
  </si>
  <si>
    <t>Pacific NW 2</t>
  </si>
  <si>
    <t>Daniel Barros</t>
  </si>
  <si>
    <t>Sarah Popp</t>
  </si>
  <si>
    <t>Eleanor Oliver</t>
  </si>
  <si>
    <t>Matt Lau</t>
  </si>
  <si>
    <t>Evan Garrity</t>
  </si>
  <si>
    <t>S. Eastern</t>
  </si>
  <si>
    <t>Nathaniel Vincent</t>
  </si>
  <si>
    <t>Timothy Frudd</t>
  </si>
  <si>
    <t>Nathan Rudd</t>
  </si>
  <si>
    <t>Central Can 1</t>
  </si>
  <si>
    <t>Nicole Wright</t>
  </si>
  <si>
    <t>Rachel Webster</t>
  </si>
  <si>
    <t>Jennifer Fang</t>
  </si>
  <si>
    <t>Evan Unrau</t>
  </si>
  <si>
    <t>Andrew Southwick</t>
  </si>
  <si>
    <t>Henry Zhou</t>
  </si>
  <si>
    <t>Anna Kong</t>
  </si>
  <si>
    <t>Kendra Bowman</t>
  </si>
  <si>
    <t>Elijah Mader</t>
  </si>
  <si>
    <t>Briana Bezilla</t>
  </si>
  <si>
    <t>Benjamin Oliver</t>
  </si>
  <si>
    <t>Daniel Young</t>
  </si>
  <si>
    <t>Thomas Chapman</t>
  </si>
  <si>
    <t>Caleb Farnsworth</t>
  </si>
  <si>
    <t>Janessa Janzen (R)</t>
  </si>
  <si>
    <t>Tammy Jaruczyck</t>
  </si>
  <si>
    <t>Genevieve Theberge</t>
  </si>
  <si>
    <t>Christina Pranke</t>
  </si>
  <si>
    <t>Joseph Roberti</t>
  </si>
  <si>
    <t>Caleb Haight</t>
  </si>
  <si>
    <t>Rebecca Senneker</t>
  </si>
  <si>
    <t>Shamus Westra</t>
  </si>
  <si>
    <t>Sam Stephenson</t>
  </si>
  <si>
    <t>Jenessa Panainte</t>
  </si>
  <si>
    <t>Christopher Chang</t>
  </si>
  <si>
    <t>Kendra Gross</t>
  </si>
  <si>
    <t>Anna Bailey</t>
  </si>
  <si>
    <t>David King</t>
  </si>
  <si>
    <t>Shaelynne Sawatsky</t>
  </si>
  <si>
    <t>Joshua Borden</t>
  </si>
  <si>
    <t>Brian Liu</t>
  </si>
  <si>
    <t>Timothy Neilson</t>
  </si>
  <si>
    <t>Jonathan Litteral</t>
  </si>
  <si>
    <t>Bethany Litteral</t>
  </si>
  <si>
    <t>Rachel Egli</t>
  </si>
  <si>
    <t>Andrew Reay</t>
  </si>
  <si>
    <t>Brett Redshaw</t>
  </si>
  <si>
    <t>Peter LeBlanc</t>
  </si>
  <si>
    <t>Jonathan Magwood</t>
  </si>
  <si>
    <t>Jasmine Chang</t>
  </si>
  <si>
    <t>Abi Carlson</t>
  </si>
  <si>
    <t>Bryce Asberg</t>
  </si>
  <si>
    <t>Matthew Napier</t>
  </si>
  <si>
    <t>Madeline Bailey</t>
  </si>
  <si>
    <t>Alex Chaplin</t>
  </si>
  <si>
    <t>Kathryn Daigle</t>
  </si>
  <si>
    <t>Kassia Bach</t>
  </si>
  <si>
    <t>Chris Lloyd</t>
  </si>
  <si>
    <t>Gideon Mentie</t>
  </si>
  <si>
    <t>Josh Stephenson</t>
  </si>
  <si>
    <t>Silas Tuthill</t>
  </si>
  <si>
    <t>Emily Vanerwillik</t>
  </si>
  <si>
    <t>Adam Payton</t>
  </si>
  <si>
    <t>Jessica Link</t>
  </si>
  <si>
    <t>Elizabeth Matthews</t>
  </si>
  <si>
    <t>Michelle Shen</t>
  </si>
  <si>
    <t>Lucas Parmlee</t>
  </si>
  <si>
    <t>James Hecker</t>
  </si>
  <si>
    <t>Josh Gililand</t>
  </si>
  <si>
    <t>Hannah Nelson</t>
  </si>
  <si>
    <t>Nicole Carpenter</t>
  </si>
  <si>
    <t>Stasia Hudak</t>
  </si>
  <si>
    <t>Caitlin McCombe</t>
  </si>
  <si>
    <t>Claire Kong</t>
  </si>
  <si>
    <t>Timothy Brooks</t>
  </si>
  <si>
    <t>Austin Chapman</t>
  </si>
  <si>
    <t>Brianna Hutchison</t>
  </si>
  <si>
    <t>Esther Pranke</t>
  </si>
  <si>
    <t>Daniel Emme</t>
  </si>
  <si>
    <t>Esther Chew</t>
  </si>
  <si>
    <t>Nikolas Kouloufakos</t>
  </si>
  <si>
    <t>Joshua Chen</t>
  </si>
  <si>
    <t>Lisa Peters</t>
  </si>
  <si>
    <t>Leah Dewitt</t>
  </si>
  <si>
    <t>Stacey Miertschin</t>
  </si>
  <si>
    <t>Karman McKelvey</t>
  </si>
  <si>
    <t>Kaia Heydinger</t>
  </si>
  <si>
    <t>Mariah Watson</t>
  </si>
  <si>
    <t>Timothy Li</t>
  </si>
  <si>
    <t>MaryLynn Leinbach</t>
  </si>
  <si>
    <t>Aaron Kan</t>
  </si>
  <si>
    <t>Elisha McReynolds</t>
  </si>
  <si>
    <t>AVG</t>
  </si>
  <si>
    <t>TSUM</t>
  </si>
  <si>
    <t>TR</t>
  </si>
  <si>
    <t>QTR</t>
  </si>
  <si>
    <t>Andrea Pennings</t>
  </si>
  <si>
    <t>Philip Huang</t>
  </si>
  <si>
    <t>Northeastern 1</t>
  </si>
  <si>
    <t>Canadian Midwest 2</t>
  </si>
  <si>
    <t>Central Canada 1</t>
  </si>
  <si>
    <t>Western Great Lakes</t>
  </si>
  <si>
    <t>South Atlantic</t>
  </si>
  <si>
    <t>North Central</t>
  </si>
  <si>
    <t>Southeastern</t>
  </si>
  <si>
    <t>Melody Chan</t>
  </si>
  <si>
    <t>Dist</t>
  </si>
  <si>
    <t>CMD</t>
  </si>
  <si>
    <t>Central Can</t>
  </si>
  <si>
    <t>Eastern Can</t>
  </si>
  <si>
    <t>Metro</t>
  </si>
  <si>
    <t>N. Eastern</t>
  </si>
  <si>
    <t>PNW</t>
  </si>
  <si>
    <t>WPA</t>
  </si>
  <si>
    <t>Caleb Langford</t>
  </si>
  <si>
    <t>Paul Obringer</t>
  </si>
  <si>
    <t>Benjamin Cox</t>
  </si>
  <si>
    <t>Lucas Martucci</t>
  </si>
  <si>
    <t>Nicole Coldren</t>
  </si>
  <si>
    <t>David Mortimer</t>
  </si>
  <si>
    <t>Inga Molle</t>
  </si>
  <si>
    <t>WGL</t>
  </si>
  <si>
    <t>Championship Round</t>
  </si>
  <si>
    <t>Room 1</t>
  </si>
  <si>
    <t>Saturday, July 27, 2013</t>
  </si>
  <si>
    <t>Score</t>
  </si>
  <si>
    <t>Quiz A</t>
  </si>
  <si>
    <t>WPA 1</t>
  </si>
  <si>
    <t>2nd</t>
  </si>
  <si>
    <t>Quiz H</t>
  </si>
  <si>
    <t>PNW 1</t>
  </si>
  <si>
    <t>3rd</t>
  </si>
  <si>
    <t>W Can</t>
  </si>
  <si>
    <t>CMD 1</t>
  </si>
  <si>
    <t>1st</t>
  </si>
  <si>
    <t>WPA 3</t>
  </si>
  <si>
    <t>Quiz B</t>
  </si>
  <si>
    <t>NE 2</t>
  </si>
  <si>
    <t>Quiz I</t>
  </si>
  <si>
    <t>CCD 2</t>
  </si>
  <si>
    <t>ECD 1</t>
  </si>
  <si>
    <t>Quiz C</t>
  </si>
  <si>
    <t>Quiz J - Finals</t>
  </si>
  <si>
    <t>WPA 2</t>
  </si>
  <si>
    <t>Quiz J</t>
  </si>
  <si>
    <t>Quiz D</t>
  </si>
  <si>
    <t xml:space="preserve">Seat placement will be chosen by the teams in the </t>
  </si>
  <si>
    <t xml:space="preserve">order they make it into the finals.  The first team in </t>
  </si>
  <si>
    <t>will have 1st choice, second team in will have 2nd</t>
  </si>
  <si>
    <t>Quiz E</t>
  </si>
  <si>
    <t xml:space="preserve">choice, third team will get the remaining seats.  </t>
  </si>
  <si>
    <t>Lunch Break</t>
  </si>
  <si>
    <t>Quiz F</t>
  </si>
  <si>
    <t>Quiz G</t>
  </si>
  <si>
    <t>NE 1</t>
  </si>
  <si>
    <t>1st Quiz E</t>
  </si>
  <si>
    <t>3rd Quiz D</t>
  </si>
  <si>
    <t>1:30 PM</t>
  </si>
  <si>
    <t>2nd Quiz D</t>
  </si>
  <si>
    <t>ECD 2</t>
  </si>
  <si>
    <t>3rd Quiz C</t>
  </si>
  <si>
    <t>3rd Quiz B</t>
  </si>
  <si>
    <t>1:00 PM</t>
  </si>
  <si>
    <t>CMD 2</t>
  </si>
  <si>
    <t>3rd Quiz A</t>
  </si>
  <si>
    <t>2nd Quiz C</t>
  </si>
  <si>
    <t>2nd Quiz B</t>
  </si>
  <si>
    <t>11:30 AM</t>
  </si>
  <si>
    <t>2nd Quiz A</t>
  </si>
  <si>
    <t>northeastern 1</t>
  </si>
  <si>
    <t>1st Quiz C</t>
  </si>
  <si>
    <t>6:30 PM</t>
  </si>
  <si>
    <t>1st Quiz B</t>
  </si>
  <si>
    <t>11:00 AM</t>
  </si>
  <si>
    <t>OVD</t>
  </si>
  <si>
    <t>1st Quiz A</t>
  </si>
  <si>
    <t>Quiz J - Consolation Finals</t>
  </si>
  <si>
    <t>Team #18</t>
  </si>
  <si>
    <t>Team #13</t>
  </si>
  <si>
    <t>10:30 AM</t>
  </si>
  <si>
    <t>E. Canada 2</t>
  </si>
  <si>
    <t>Team #12</t>
  </si>
  <si>
    <t>s atlantic</t>
  </si>
  <si>
    <t>1st Quiz H</t>
  </si>
  <si>
    <t>Team #17</t>
  </si>
  <si>
    <t>3rd Quiz G</t>
  </si>
  <si>
    <t>2:30 PM</t>
  </si>
  <si>
    <t>Team #14</t>
  </si>
  <si>
    <t>10:00 AM</t>
  </si>
  <si>
    <t>NorthEastern 1</t>
  </si>
  <si>
    <t>2nd Quiz G</t>
  </si>
  <si>
    <t>Team #11</t>
  </si>
  <si>
    <t>CMD2</t>
  </si>
  <si>
    <t>1st Quiz F</t>
  </si>
  <si>
    <t>Ohio Valley Central</t>
  </si>
  <si>
    <t>Team #16</t>
  </si>
  <si>
    <t>S Atlantic</t>
  </si>
  <si>
    <t>3rd Quiz E</t>
  </si>
  <si>
    <t>2:00 PM</t>
  </si>
  <si>
    <t>Team #15</t>
  </si>
  <si>
    <t>9:30 AM</t>
  </si>
  <si>
    <t>2nd Quiz E</t>
  </si>
  <si>
    <t>Team #10</t>
  </si>
  <si>
    <t>Room 2</t>
  </si>
  <si>
    <t>Consolation A</t>
  </si>
  <si>
    <t>1st Quiz D</t>
  </si>
  <si>
    <t>CCD 1</t>
  </si>
  <si>
    <t>FINALS</t>
  </si>
  <si>
    <t>** Team that places 2nd in A or B with the highest score</t>
  </si>
  <si>
    <t>* Team that places 2nd in A or B with the lowest score</t>
  </si>
  <si>
    <t>** 2nd Quiz A or B</t>
  </si>
  <si>
    <t>PWN 2</t>
  </si>
  <si>
    <t xml:space="preserve">*2nd Quiz A or B </t>
  </si>
  <si>
    <t>South Eastern</t>
  </si>
  <si>
    <t>Team #23</t>
  </si>
  <si>
    <t>Team #22</t>
  </si>
  <si>
    <t>Team #20</t>
  </si>
  <si>
    <t>Team #24</t>
  </si>
  <si>
    <t>Team #21</t>
  </si>
  <si>
    <t>Team #19</t>
  </si>
  <si>
    <t>Room 3</t>
  </si>
  <si>
    <t>Consolation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</si>
</sst>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indexed="8"/>
      <name val="Verdan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4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Protection="0">
      <alignment vertical="top"/>
    </xf>
  </cellStyleXfs>
  <cellXfs count="56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3" borderId="0" xfId="1" applyNumberFormat="1" applyFont="1" applyFill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1" xfId="0" applyFont="1" applyBorder="1"/>
    <xf numFmtId="0" fontId="8" fillId="0" borderId="2" xfId="0" applyFont="1" applyBorder="1"/>
    <xf numFmtId="18" fontId="9" fillId="0" borderId="0" xfId="0" applyNumberFormat="1" applyFont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2" applyNumberFormat="1" applyFont="1" applyAlignment="1"/>
    <xf numFmtId="0" fontId="13" fillId="0" borderId="6" xfId="2" applyFont="1" applyBorder="1" applyAlignment="1"/>
    <xf numFmtId="1" fontId="14" fillId="0" borderId="6" xfId="2" applyNumberFormat="1" applyFont="1" applyBorder="1" applyAlignment="1">
      <alignment horizontal="left"/>
    </xf>
    <xf numFmtId="1" fontId="15" fillId="0" borderId="7" xfId="2" applyNumberFormat="1" applyFont="1" applyBorder="1" applyAlignment="1"/>
    <xf numFmtId="1" fontId="15" fillId="0" borderId="8" xfId="2" applyNumberFormat="1" applyFont="1" applyBorder="1" applyAlignment="1"/>
    <xf numFmtId="1" fontId="15" fillId="0" borderId="6" xfId="2" applyNumberFormat="1" applyFont="1" applyBorder="1" applyAlignment="1"/>
    <xf numFmtId="1" fontId="16" fillId="0" borderId="6" xfId="2" applyNumberFormat="1" applyFont="1" applyBorder="1" applyAlignment="1">
      <alignment horizontal="left"/>
    </xf>
    <xf numFmtId="1" fontId="15" fillId="0" borderId="9" xfId="2" applyNumberFormat="1" applyFont="1" applyBorder="1" applyAlignment="1"/>
    <xf numFmtId="1" fontId="15" fillId="0" borderId="10" xfId="2" applyNumberFormat="1" applyFont="1" applyBorder="1" applyAlignment="1"/>
    <xf numFmtId="0" fontId="15" fillId="0" borderId="0" xfId="2" applyNumberFormat="1" applyFont="1" applyBorder="1" applyAlignment="1"/>
    <xf numFmtId="1" fontId="15" fillId="0" borderId="11" xfId="2" applyNumberFormat="1" applyFont="1" applyBorder="1" applyAlignment="1"/>
    <xf numFmtId="18" fontId="16" fillId="0" borderId="6" xfId="2" applyNumberFormat="1" applyFont="1" applyBorder="1" applyAlignment="1">
      <alignment horizontal="left"/>
    </xf>
    <xf numFmtId="1" fontId="15" fillId="0" borderId="12" xfId="2" applyNumberFormat="1" applyFont="1" applyBorder="1" applyAlignment="1"/>
    <xf numFmtId="1" fontId="15" fillId="0" borderId="13" xfId="2" applyNumberFormat="1" applyFont="1" applyBorder="1" applyAlignment="1"/>
    <xf numFmtId="0" fontId="16" fillId="0" borderId="6" xfId="2" applyNumberFormat="1" applyFont="1" applyBorder="1" applyAlignment="1">
      <alignment horizontal="left"/>
    </xf>
    <xf numFmtId="1" fontId="17" fillId="0" borderId="14" xfId="2" applyNumberFormat="1" applyFont="1" applyBorder="1" applyAlignment="1">
      <alignment horizontal="center"/>
    </xf>
    <xf numFmtId="1" fontId="18" fillId="0" borderId="6" xfId="2" applyNumberFormat="1" applyFont="1" applyBorder="1" applyAlignment="1"/>
    <xf numFmtId="1" fontId="17" fillId="0" borderId="6" xfId="2" applyNumberFormat="1" applyFont="1" applyBorder="1" applyAlignment="1">
      <alignment horizontal="left"/>
    </xf>
    <xf numFmtId="0" fontId="19" fillId="0" borderId="6" xfId="2" applyNumberFormat="1" applyFont="1" applyBorder="1" applyAlignment="1"/>
    <xf numFmtId="0" fontId="15" fillId="0" borderId="6" xfId="2" applyNumberFormat="1" applyFont="1" applyBorder="1" applyAlignment="1"/>
    <xf numFmtId="0" fontId="15" fillId="0" borderId="10" xfId="2" applyNumberFormat="1" applyFont="1" applyBorder="1" applyAlignment="1"/>
    <xf numFmtId="0" fontId="15" fillId="0" borderId="13" xfId="2" applyNumberFormat="1" applyFont="1" applyBorder="1" applyAlignment="1"/>
    <xf numFmtId="0" fontId="13" fillId="0" borderId="6" xfId="2" applyNumberFormat="1" applyFont="1" applyBorder="1" applyAlignment="1"/>
    <xf numFmtId="0" fontId="17" fillId="0" borderId="14" xfId="2" applyNumberFormat="1" applyFont="1" applyBorder="1" applyAlignment="1">
      <alignment horizontal="center"/>
    </xf>
    <xf numFmtId="0" fontId="17" fillId="0" borderId="6" xfId="2" applyNumberFormat="1" applyFont="1" applyBorder="1" applyAlignment="1">
      <alignment horizontal="left"/>
    </xf>
    <xf numFmtId="1" fontId="20" fillId="0" borderId="6" xfId="2" applyNumberFormat="1" applyFont="1" applyBorder="1" applyAlignment="1">
      <alignment horizontal="left"/>
    </xf>
    <xf numFmtId="0" fontId="20" fillId="0" borderId="6" xfId="2" applyNumberFormat="1" applyFont="1" applyBorder="1" applyAlignment="1">
      <alignment horizontal="left"/>
    </xf>
    <xf numFmtId="1" fontId="15" fillId="0" borderId="6" xfId="2" applyNumberFormat="1" applyFont="1" applyBorder="1" applyAlignment="1">
      <alignment horizontal="left"/>
    </xf>
    <xf numFmtId="1" fontId="13" fillId="0" borderId="6" xfId="2" applyNumberFormat="1" applyFont="1" applyBorder="1" applyAlignment="1"/>
    <xf numFmtId="0" fontId="14" fillId="0" borderId="14" xfId="2" applyNumberFormat="1" applyFont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n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M9" sqref="M9"/>
    </sheetView>
  </sheetViews>
  <sheetFormatPr defaultColWidth="8.85546875" defaultRowHeight="15" x14ac:dyDescent="0.25"/>
  <cols>
    <col min="1" max="1" width="4" bestFit="1" customWidth="1"/>
    <col min="2" max="2" width="19.7109375" bestFit="1" customWidth="1"/>
    <col min="3" max="3" width="18.85546875" bestFit="1" customWidth="1"/>
    <col min="4" max="4" width="18.85546875" customWidth="1"/>
    <col min="5" max="5" width="7.7109375" bestFit="1" customWidth="1"/>
    <col min="6" max="6" width="7.140625" style="1" bestFit="1" customWidth="1"/>
    <col min="7" max="7" width="11" style="2" bestFit="1" customWidth="1"/>
    <col min="8" max="8" width="8.28515625" style="1" bestFit="1" customWidth="1"/>
    <col min="9" max="9" width="5.42578125" style="3" bestFit="1" customWidth="1"/>
    <col min="10" max="10" width="6.85546875" style="3" bestFit="1" customWidth="1"/>
  </cols>
  <sheetData>
    <row r="1" spans="1:10" x14ac:dyDescent="0.25">
      <c r="B1" t="s">
        <v>0</v>
      </c>
      <c r="C1" t="s">
        <v>1</v>
      </c>
      <c r="D1" t="s">
        <v>158</v>
      </c>
      <c r="E1" t="s">
        <v>2</v>
      </c>
      <c r="F1" s="1" t="s">
        <v>144</v>
      </c>
      <c r="G1" s="2" t="s">
        <v>3</v>
      </c>
      <c r="H1" s="1" t="s">
        <v>145</v>
      </c>
      <c r="I1" s="3" t="s">
        <v>146</v>
      </c>
      <c r="J1" s="3" t="s">
        <v>147</v>
      </c>
    </row>
    <row r="2" spans="1:10" x14ac:dyDescent="0.25">
      <c r="A2">
        <v>1</v>
      </c>
      <c r="B2" t="s">
        <v>4</v>
      </c>
      <c r="C2" t="s">
        <v>5</v>
      </c>
      <c r="D2" t="s">
        <v>160</v>
      </c>
      <c r="E2">
        <v>720</v>
      </c>
      <c r="F2" s="1">
        <f t="shared" ref="F2:F33" si="0">E2/12</f>
        <v>60</v>
      </c>
      <c r="G2" s="4">
        <v>0.83699999999999997</v>
      </c>
      <c r="H2" s="1">
        <f t="shared" ref="H2:H33" si="1">SUMIF($C$2:$C$126,C2,$F$2:$F$126)</f>
        <v>76.666666666666671</v>
      </c>
      <c r="I2" s="3">
        <v>8</v>
      </c>
      <c r="J2" s="3">
        <v>1</v>
      </c>
    </row>
    <row r="3" spans="1:10" x14ac:dyDescent="0.25">
      <c r="A3">
        <v>2</v>
      </c>
      <c r="B3" t="s">
        <v>6</v>
      </c>
      <c r="C3" t="s">
        <v>7</v>
      </c>
      <c r="D3" t="s">
        <v>7</v>
      </c>
      <c r="E3">
        <v>630</v>
      </c>
      <c r="F3" s="1">
        <f t="shared" si="0"/>
        <v>52.5</v>
      </c>
      <c r="G3" s="4">
        <v>0.82899999999999996</v>
      </c>
      <c r="H3" s="1">
        <f t="shared" si="1"/>
        <v>67.5</v>
      </c>
      <c r="I3" s="3">
        <v>11</v>
      </c>
      <c r="J3" s="3">
        <v>1</v>
      </c>
    </row>
    <row r="4" spans="1:10" x14ac:dyDescent="0.25">
      <c r="A4">
        <v>3</v>
      </c>
      <c r="B4" t="s">
        <v>8</v>
      </c>
      <c r="C4" t="s">
        <v>9</v>
      </c>
      <c r="D4" t="s">
        <v>163</v>
      </c>
      <c r="E4">
        <v>550</v>
      </c>
      <c r="F4" s="1">
        <f t="shared" si="0"/>
        <v>45.833333333333336</v>
      </c>
      <c r="G4" s="4">
        <v>0.67400000000000004</v>
      </c>
      <c r="H4" s="1">
        <f t="shared" si="1"/>
        <v>107.50000000000001</v>
      </c>
      <c r="I4" s="3">
        <v>1</v>
      </c>
      <c r="J4" s="3">
        <v>1</v>
      </c>
    </row>
    <row r="5" spans="1:10" x14ac:dyDescent="0.25">
      <c r="A5">
        <v>4</v>
      </c>
      <c r="B5" t="s">
        <v>10</v>
      </c>
      <c r="C5" t="s">
        <v>9</v>
      </c>
      <c r="D5" t="s">
        <v>163</v>
      </c>
      <c r="E5">
        <v>540</v>
      </c>
      <c r="F5" s="1">
        <f t="shared" si="0"/>
        <v>45</v>
      </c>
      <c r="G5" s="4">
        <v>0.871</v>
      </c>
      <c r="H5" s="1">
        <f t="shared" si="1"/>
        <v>107.50000000000001</v>
      </c>
      <c r="I5" s="3">
        <v>1</v>
      </c>
      <c r="J5" s="3">
        <v>2</v>
      </c>
    </row>
    <row r="6" spans="1:10" x14ac:dyDescent="0.25">
      <c r="A6">
        <v>4</v>
      </c>
      <c r="B6" t="s">
        <v>11</v>
      </c>
      <c r="C6" t="s">
        <v>12</v>
      </c>
      <c r="D6" t="s">
        <v>165</v>
      </c>
      <c r="E6">
        <v>540</v>
      </c>
      <c r="F6" s="1">
        <f t="shared" si="0"/>
        <v>45</v>
      </c>
      <c r="G6" s="4">
        <v>0.71099999999999997</v>
      </c>
      <c r="H6" s="1">
        <f t="shared" si="1"/>
        <v>96.666666666666657</v>
      </c>
      <c r="I6" s="3">
        <v>3</v>
      </c>
      <c r="J6" s="3">
        <v>1</v>
      </c>
    </row>
    <row r="7" spans="1:10" x14ac:dyDescent="0.25">
      <c r="A7">
        <v>6</v>
      </c>
      <c r="B7" t="s">
        <v>15</v>
      </c>
      <c r="C7" t="s">
        <v>16</v>
      </c>
      <c r="D7" t="s">
        <v>16</v>
      </c>
      <c r="E7">
        <v>490</v>
      </c>
      <c r="F7" s="1">
        <f t="shared" si="0"/>
        <v>40.833333333333336</v>
      </c>
      <c r="G7" s="4">
        <v>0.63600000000000001</v>
      </c>
      <c r="H7" s="1">
        <f t="shared" si="1"/>
        <v>44.166666666666671</v>
      </c>
      <c r="I7" s="3">
        <v>19</v>
      </c>
      <c r="J7" s="3">
        <v>1</v>
      </c>
    </row>
    <row r="8" spans="1:10" x14ac:dyDescent="0.25">
      <c r="A8">
        <v>6</v>
      </c>
      <c r="B8" t="s">
        <v>13</v>
      </c>
      <c r="C8" t="s">
        <v>14</v>
      </c>
      <c r="D8" t="s">
        <v>165</v>
      </c>
      <c r="E8">
        <v>490</v>
      </c>
      <c r="F8" s="1">
        <f t="shared" si="0"/>
        <v>40.833333333333336</v>
      </c>
      <c r="G8" s="4">
        <v>0.65100000000000002</v>
      </c>
      <c r="H8" s="1">
        <f t="shared" si="1"/>
        <v>105</v>
      </c>
      <c r="I8" s="3">
        <v>2</v>
      </c>
      <c r="J8" s="3">
        <v>1</v>
      </c>
    </row>
    <row r="9" spans="1:10" x14ac:dyDescent="0.25">
      <c r="A9">
        <v>8</v>
      </c>
      <c r="B9" t="s">
        <v>17</v>
      </c>
      <c r="C9" t="s">
        <v>18</v>
      </c>
      <c r="D9" t="s">
        <v>161</v>
      </c>
      <c r="E9">
        <v>460</v>
      </c>
      <c r="F9" s="1">
        <f t="shared" si="0"/>
        <v>38.333333333333336</v>
      </c>
      <c r="G9" s="4">
        <v>0.76700000000000002</v>
      </c>
      <c r="H9" s="1">
        <f t="shared" si="1"/>
        <v>75.833333333333343</v>
      </c>
      <c r="I9" s="3">
        <v>9</v>
      </c>
      <c r="J9" s="3">
        <v>1</v>
      </c>
    </row>
    <row r="10" spans="1:10" x14ac:dyDescent="0.25">
      <c r="A10">
        <v>9</v>
      </c>
      <c r="B10" t="s">
        <v>21</v>
      </c>
      <c r="C10" t="s">
        <v>22</v>
      </c>
      <c r="D10" t="s">
        <v>22</v>
      </c>
      <c r="E10">
        <v>410</v>
      </c>
      <c r="F10" s="1">
        <f t="shared" si="0"/>
        <v>34.166666666666664</v>
      </c>
      <c r="G10" s="4">
        <v>0.6</v>
      </c>
      <c r="H10" s="1">
        <f t="shared" si="1"/>
        <v>55.833333333333336</v>
      </c>
      <c r="I10" s="3">
        <v>17</v>
      </c>
      <c r="J10" s="3">
        <v>1</v>
      </c>
    </row>
    <row r="11" spans="1:10" x14ac:dyDescent="0.25">
      <c r="A11">
        <v>9</v>
      </c>
      <c r="B11" t="s">
        <v>19</v>
      </c>
      <c r="C11" t="s">
        <v>20</v>
      </c>
      <c r="D11" t="s">
        <v>20</v>
      </c>
      <c r="E11">
        <v>410</v>
      </c>
      <c r="F11" s="1">
        <f t="shared" si="0"/>
        <v>34.166666666666664</v>
      </c>
      <c r="G11" s="4">
        <v>0.60499999999999998</v>
      </c>
      <c r="H11" s="1">
        <f t="shared" si="1"/>
        <v>55.833333333333329</v>
      </c>
      <c r="I11" s="3">
        <v>18</v>
      </c>
      <c r="J11" s="3">
        <v>1</v>
      </c>
    </row>
    <row r="12" spans="1:10" x14ac:dyDescent="0.25">
      <c r="A12">
        <v>11</v>
      </c>
      <c r="B12" t="s">
        <v>82</v>
      </c>
      <c r="C12" t="s">
        <v>23</v>
      </c>
      <c r="D12" t="s">
        <v>23</v>
      </c>
      <c r="E12">
        <v>390</v>
      </c>
      <c r="F12" s="1">
        <f t="shared" si="0"/>
        <v>32.5</v>
      </c>
      <c r="G12" s="2">
        <v>0.59</v>
      </c>
      <c r="H12" s="1">
        <f t="shared" si="1"/>
        <v>82.5</v>
      </c>
      <c r="I12" s="3">
        <v>5</v>
      </c>
      <c r="J12" s="3">
        <v>1</v>
      </c>
    </row>
    <row r="13" spans="1:10" x14ac:dyDescent="0.25">
      <c r="A13">
        <v>12</v>
      </c>
      <c r="B13" t="s">
        <v>24</v>
      </c>
      <c r="C13" t="s">
        <v>25</v>
      </c>
      <c r="D13" t="s">
        <v>161</v>
      </c>
      <c r="E13">
        <v>380</v>
      </c>
      <c r="F13" s="1">
        <f t="shared" si="0"/>
        <v>31.666666666666668</v>
      </c>
      <c r="G13" s="4">
        <v>0.625</v>
      </c>
      <c r="H13" s="1">
        <f t="shared" si="1"/>
        <v>67.5</v>
      </c>
      <c r="I13" s="3">
        <v>12</v>
      </c>
      <c r="J13" s="3">
        <v>1</v>
      </c>
    </row>
    <row r="14" spans="1:10" x14ac:dyDescent="0.25">
      <c r="A14">
        <v>12</v>
      </c>
      <c r="B14" t="s">
        <v>26</v>
      </c>
      <c r="C14" t="s">
        <v>27</v>
      </c>
      <c r="D14" t="s">
        <v>165</v>
      </c>
      <c r="E14">
        <v>380</v>
      </c>
      <c r="F14" s="1">
        <f t="shared" si="0"/>
        <v>31.666666666666668</v>
      </c>
      <c r="G14" s="2">
        <v>0.57499999999999996</v>
      </c>
      <c r="H14" s="1">
        <f t="shared" si="1"/>
        <v>83.333333333333329</v>
      </c>
      <c r="I14" s="3">
        <v>4</v>
      </c>
      <c r="J14" s="3">
        <v>1</v>
      </c>
    </row>
    <row r="15" spans="1:10" x14ac:dyDescent="0.25">
      <c r="A15">
        <v>14</v>
      </c>
      <c r="B15" t="s">
        <v>28</v>
      </c>
      <c r="C15" t="s">
        <v>12</v>
      </c>
      <c r="D15" t="s">
        <v>165</v>
      </c>
      <c r="E15">
        <v>370</v>
      </c>
      <c r="F15" s="1">
        <f t="shared" si="0"/>
        <v>30.833333333333332</v>
      </c>
      <c r="G15" s="4">
        <v>0.70399999999999996</v>
      </c>
      <c r="H15" s="1">
        <f t="shared" si="1"/>
        <v>96.666666666666657</v>
      </c>
      <c r="I15" s="3">
        <v>3</v>
      </c>
      <c r="J15" s="3">
        <v>2</v>
      </c>
    </row>
    <row r="16" spans="1:10" x14ac:dyDescent="0.25">
      <c r="A16">
        <v>15</v>
      </c>
      <c r="B16" t="s">
        <v>29</v>
      </c>
      <c r="C16" t="s">
        <v>30</v>
      </c>
      <c r="D16" t="s">
        <v>159</v>
      </c>
      <c r="E16">
        <v>360</v>
      </c>
      <c r="F16" s="1">
        <f t="shared" si="0"/>
        <v>30</v>
      </c>
      <c r="G16" s="4">
        <v>0.61299999999999999</v>
      </c>
      <c r="H16" s="1">
        <f t="shared" si="1"/>
        <v>80.833333333333343</v>
      </c>
      <c r="I16" s="3">
        <v>6</v>
      </c>
      <c r="J16" s="3">
        <v>1</v>
      </c>
    </row>
    <row r="17" spans="1:10" x14ac:dyDescent="0.25">
      <c r="A17">
        <v>16</v>
      </c>
      <c r="B17" t="s">
        <v>31</v>
      </c>
      <c r="C17" t="s">
        <v>32</v>
      </c>
      <c r="D17" t="s">
        <v>159</v>
      </c>
      <c r="E17">
        <v>350</v>
      </c>
      <c r="F17" s="1">
        <f t="shared" si="0"/>
        <v>29.166666666666668</v>
      </c>
      <c r="G17" s="4">
        <v>0.64300000000000002</v>
      </c>
      <c r="H17" s="1">
        <f t="shared" si="1"/>
        <v>79.166666666666671</v>
      </c>
      <c r="I17" s="3">
        <v>7</v>
      </c>
      <c r="J17" s="3">
        <v>1</v>
      </c>
    </row>
    <row r="18" spans="1:10" x14ac:dyDescent="0.25">
      <c r="A18">
        <v>16</v>
      </c>
      <c r="B18" t="s">
        <v>33</v>
      </c>
      <c r="C18" t="s">
        <v>32</v>
      </c>
      <c r="D18" t="s">
        <v>159</v>
      </c>
      <c r="E18">
        <v>350</v>
      </c>
      <c r="F18" s="1">
        <f t="shared" si="0"/>
        <v>29.166666666666668</v>
      </c>
      <c r="G18" s="4">
        <v>0.63300000000000001</v>
      </c>
      <c r="H18" s="1">
        <f t="shared" si="1"/>
        <v>79.166666666666671</v>
      </c>
      <c r="I18" s="3">
        <v>7</v>
      </c>
      <c r="J18" s="3">
        <v>2</v>
      </c>
    </row>
    <row r="19" spans="1:10" x14ac:dyDescent="0.25">
      <c r="A19">
        <v>18</v>
      </c>
      <c r="B19" t="s">
        <v>34</v>
      </c>
      <c r="C19" t="s">
        <v>14</v>
      </c>
      <c r="D19" t="s">
        <v>165</v>
      </c>
      <c r="E19">
        <v>340</v>
      </c>
      <c r="F19" s="1">
        <f t="shared" si="0"/>
        <v>28.333333333333332</v>
      </c>
      <c r="G19" s="4">
        <v>0.64300000000000002</v>
      </c>
      <c r="H19" s="1">
        <f t="shared" si="1"/>
        <v>105</v>
      </c>
      <c r="I19" s="3">
        <v>2</v>
      </c>
      <c r="J19" s="3">
        <v>2</v>
      </c>
    </row>
    <row r="20" spans="1:10" x14ac:dyDescent="0.25">
      <c r="A20">
        <v>19</v>
      </c>
      <c r="B20" t="s">
        <v>81</v>
      </c>
      <c r="C20" t="s">
        <v>30</v>
      </c>
      <c r="D20" t="s">
        <v>159</v>
      </c>
      <c r="E20">
        <v>330</v>
      </c>
      <c r="F20" s="1">
        <f t="shared" si="0"/>
        <v>27.5</v>
      </c>
      <c r="G20" s="4">
        <v>0.60699999999999998</v>
      </c>
      <c r="H20" s="1">
        <f t="shared" si="1"/>
        <v>80.833333333333343</v>
      </c>
      <c r="I20" s="3">
        <v>6</v>
      </c>
      <c r="J20" s="3">
        <v>2</v>
      </c>
    </row>
    <row r="21" spans="1:10" x14ac:dyDescent="0.25">
      <c r="A21">
        <v>19</v>
      </c>
      <c r="B21" t="s">
        <v>83</v>
      </c>
      <c r="C21" t="s">
        <v>23</v>
      </c>
      <c r="D21" t="s">
        <v>23</v>
      </c>
      <c r="E21">
        <v>330</v>
      </c>
      <c r="F21" s="1">
        <f t="shared" si="0"/>
        <v>27.5</v>
      </c>
      <c r="G21" s="4">
        <v>0.64300000000000002</v>
      </c>
      <c r="H21" s="1">
        <f t="shared" si="1"/>
        <v>82.5</v>
      </c>
      <c r="I21" s="3">
        <v>5</v>
      </c>
      <c r="J21" s="3">
        <v>2</v>
      </c>
    </row>
    <row r="22" spans="1:10" x14ac:dyDescent="0.25">
      <c r="A22">
        <v>21</v>
      </c>
      <c r="B22" t="s">
        <v>35</v>
      </c>
      <c r="C22" t="s">
        <v>36</v>
      </c>
      <c r="D22" t="s">
        <v>162</v>
      </c>
      <c r="E22">
        <v>320</v>
      </c>
      <c r="F22" s="1">
        <f t="shared" si="0"/>
        <v>26.666666666666668</v>
      </c>
      <c r="G22" s="4">
        <v>0.60699999999999998</v>
      </c>
      <c r="H22" s="1">
        <f t="shared" si="1"/>
        <v>65</v>
      </c>
      <c r="I22" s="3">
        <v>13</v>
      </c>
      <c r="J22" s="3">
        <v>1</v>
      </c>
    </row>
    <row r="23" spans="1:10" x14ac:dyDescent="0.25">
      <c r="A23">
        <v>22</v>
      </c>
      <c r="B23" t="s">
        <v>37</v>
      </c>
      <c r="C23" t="s">
        <v>38</v>
      </c>
      <c r="D23" t="s">
        <v>164</v>
      </c>
      <c r="E23">
        <v>310</v>
      </c>
      <c r="F23" s="1">
        <f t="shared" si="0"/>
        <v>25.833333333333332</v>
      </c>
      <c r="G23" s="2">
        <v>0.52900000000000003</v>
      </c>
      <c r="H23" s="1">
        <f t="shared" si="1"/>
        <v>74.166666666666671</v>
      </c>
      <c r="I23" s="3">
        <v>10</v>
      </c>
      <c r="J23" s="3">
        <v>1</v>
      </c>
    </row>
    <row r="24" spans="1:10" x14ac:dyDescent="0.25">
      <c r="A24">
        <v>23</v>
      </c>
      <c r="B24" t="s">
        <v>149</v>
      </c>
      <c r="C24" t="s">
        <v>36</v>
      </c>
      <c r="D24" t="s">
        <v>162</v>
      </c>
      <c r="E24">
        <v>300</v>
      </c>
      <c r="F24" s="1">
        <f t="shared" si="0"/>
        <v>25</v>
      </c>
      <c r="G24" s="2">
        <v>0.59299999999999997</v>
      </c>
      <c r="H24" s="1">
        <f t="shared" si="1"/>
        <v>65</v>
      </c>
      <c r="I24" s="3">
        <v>13</v>
      </c>
      <c r="J24" s="3">
        <v>2</v>
      </c>
    </row>
    <row r="25" spans="1:10" x14ac:dyDescent="0.25">
      <c r="A25">
        <v>24</v>
      </c>
      <c r="B25" t="s">
        <v>84</v>
      </c>
      <c r="C25" t="s">
        <v>39</v>
      </c>
      <c r="D25" t="s">
        <v>39</v>
      </c>
      <c r="E25">
        <v>280</v>
      </c>
      <c r="F25" s="1">
        <f t="shared" si="0"/>
        <v>23.333333333333332</v>
      </c>
      <c r="G25" s="2">
        <v>0.53100000000000003</v>
      </c>
      <c r="H25" s="1">
        <f t="shared" si="1"/>
        <v>58.333333333333329</v>
      </c>
      <c r="I25" s="3">
        <v>15</v>
      </c>
      <c r="J25" s="3">
        <v>1</v>
      </c>
    </row>
    <row r="26" spans="1:10" x14ac:dyDescent="0.25">
      <c r="A26">
        <v>25</v>
      </c>
      <c r="B26" t="s">
        <v>40</v>
      </c>
      <c r="C26" t="s">
        <v>39</v>
      </c>
      <c r="D26" t="s">
        <v>39</v>
      </c>
      <c r="E26">
        <v>260</v>
      </c>
      <c r="F26" s="1">
        <f t="shared" si="0"/>
        <v>21.666666666666668</v>
      </c>
      <c r="G26" s="4">
        <v>0.76500000000000001</v>
      </c>
      <c r="H26" s="1">
        <f t="shared" si="1"/>
        <v>58.333333333333329</v>
      </c>
      <c r="I26" s="3">
        <v>15</v>
      </c>
      <c r="J26" s="3">
        <v>2</v>
      </c>
    </row>
    <row r="27" spans="1:10" x14ac:dyDescent="0.25">
      <c r="A27">
        <v>26</v>
      </c>
      <c r="B27" t="s">
        <v>42</v>
      </c>
      <c r="C27" t="s">
        <v>25</v>
      </c>
      <c r="D27" t="s">
        <v>161</v>
      </c>
      <c r="E27">
        <v>250</v>
      </c>
      <c r="F27" s="1">
        <f t="shared" si="0"/>
        <v>20.833333333333332</v>
      </c>
      <c r="G27" s="2">
        <v>0.56499999999999995</v>
      </c>
      <c r="H27" s="1">
        <f t="shared" si="1"/>
        <v>67.5</v>
      </c>
      <c r="I27" s="3">
        <v>12</v>
      </c>
      <c r="J27" s="3">
        <v>2</v>
      </c>
    </row>
    <row r="28" spans="1:10" x14ac:dyDescent="0.25">
      <c r="A28">
        <v>26</v>
      </c>
      <c r="B28" t="s">
        <v>45</v>
      </c>
      <c r="C28" t="s">
        <v>46</v>
      </c>
      <c r="D28" t="s">
        <v>162</v>
      </c>
      <c r="E28">
        <v>250</v>
      </c>
      <c r="F28" s="1">
        <f t="shared" si="0"/>
        <v>20.833333333333332</v>
      </c>
      <c r="G28" s="2">
        <v>0.5</v>
      </c>
      <c r="H28" s="1">
        <f t="shared" si="1"/>
        <v>64.166666666666657</v>
      </c>
      <c r="I28" s="3">
        <v>14</v>
      </c>
      <c r="J28" s="3">
        <v>1</v>
      </c>
    </row>
    <row r="29" spans="1:10" x14ac:dyDescent="0.25">
      <c r="A29">
        <v>26</v>
      </c>
      <c r="B29" t="s">
        <v>43</v>
      </c>
      <c r="C29" t="s">
        <v>44</v>
      </c>
      <c r="D29" t="s">
        <v>163</v>
      </c>
      <c r="E29">
        <v>250</v>
      </c>
      <c r="F29" s="1">
        <f t="shared" si="0"/>
        <v>20.833333333333332</v>
      </c>
      <c r="G29" s="2">
        <v>0.56000000000000005</v>
      </c>
      <c r="H29" s="1">
        <f t="shared" si="1"/>
        <v>56.666666666666664</v>
      </c>
      <c r="I29" s="3">
        <v>16</v>
      </c>
      <c r="J29" s="3">
        <v>1</v>
      </c>
    </row>
    <row r="30" spans="1:10" x14ac:dyDescent="0.25">
      <c r="A30">
        <v>26</v>
      </c>
      <c r="B30" t="s">
        <v>148</v>
      </c>
      <c r="C30" t="s">
        <v>47</v>
      </c>
      <c r="D30" t="s">
        <v>47</v>
      </c>
      <c r="E30">
        <v>250</v>
      </c>
      <c r="F30" s="1">
        <f t="shared" si="0"/>
        <v>20.833333333333332</v>
      </c>
      <c r="G30" s="2">
        <v>0.48499999999999999</v>
      </c>
      <c r="H30" s="1">
        <f t="shared" si="1"/>
        <v>43.333333333333329</v>
      </c>
      <c r="I30" s="3">
        <v>20</v>
      </c>
      <c r="J30" s="3">
        <v>1</v>
      </c>
    </row>
    <row r="31" spans="1:10" x14ac:dyDescent="0.25">
      <c r="A31">
        <v>26</v>
      </c>
      <c r="B31" t="s">
        <v>41</v>
      </c>
      <c r="C31" t="s">
        <v>27</v>
      </c>
      <c r="D31" t="s">
        <v>165</v>
      </c>
      <c r="E31">
        <v>250</v>
      </c>
      <c r="F31" s="1">
        <f t="shared" si="0"/>
        <v>20.833333333333332</v>
      </c>
      <c r="G31" s="4">
        <v>0.68400000000000005</v>
      </c>
      <c r="H31" s="1">
        <f t="shared" si="1"/>
        <v>83.333333333333329</v>
      </c>
      <c r="I31" s="3">
        <v>4</v>
      </c>
      <c r="J31" s="3">
        <v>2</v>
      </c>
    </row>
    <row r="32" spans="1:10" x14ac:dyDescent="0.25">
      <c r="A32">
        <v>31</v>
      </c>
      <c r="B32" t="s">
        <v>85</v>
      </c>
      <c r="C32" t="s">
        <v>18</v>
      </c>
      <c r="D32" t="s">
        <v>161</v>
      </c>
      <c r="E32">
        <v>240</v>
      </c>
      <c r="F32" s="1">
        <f t="shared" si="0"/>
        <v>20</v>
      </c>
      <c r="G32" s="4">
        <v>0.66700000000000004</v>
      </c>
      <c r="H32" s="1">
        <f t="shared" si="1"/>
        <v>75.833333333333343</v>
      </c>
      <c r="I32" s="3">
        <v>9</v>
      </c>
      <c r="J32" s="3">
        <v>2</v>
      </c>
    </row>
    <row r="33" spans="1:10" x14ac:dyDescent="0.25">
      <c r="A33">
        <v>31</v>
      </c>
      <c r="B33" t="s">
        <v>48</v>
      </c>
      <c r="C33" t="s">
        <v>38</v>
      </c>
      <c r="D33" t="s">
        <v>164</v>
      </c>
      <c r="E33">
        <v>240</v>
      </c>
      <c r="F33" s="1">
        <f t="shared" si="0"/>
        <v>20</v>
      </c>
      <c r="G33" s="2">
        <v>0.56499999999999995</v>
      </c>
      <c r="H33" s="1">
        <f t="shared" si="1"/>
        <v>74.166666666666671</v>
      </c>
      <c r="I33" s="3">
        <v>10</v>
      </c>
      <c r="J33" s="3">
        <v>2</v>
      </c>
    </row>
    <row r="34" spans="1:10" x14ac:dyDescent="0.25">
      <c r="A34">
        <v>33</v>
      </c>
      <c r="B34" t="s">
        <v>86</v>
      </c>
      <c r="C34" t="s">
        <v>50</v>
      </c>
      <c r="D34" t="s">
        <v>162</v>
      </c>
      <c r="E34">
        <v>220</v>
      </c>
      <c r="F34" s="1">
        <f t="shared" ref="F34:F65" si="2">E34/12</f>
        <v>18.333333333333332</v>
      </c>
      <c r="G34" s="2">
        <v>0.42099999999999999</v>
      </c>
      <c r="H34" s="1">
        <f t="shared" ref="H34:H65" si="3">SUMIF($C$2:$C$126,C34,$F$2:$F$126)</f>
        <v>28.333333333333336</v>
      </c>
      <c r="I34" s="3">
        <v>24</v>
      </c>
      <c r="J34" s="3">
        <v>1</v>
      </c>
    </row>
    <row r="35" spans="1:10" x14ac:dyDescent="0.25">
      <c r="A35">
        <v>33</v>
      </c>
      <c r="B35" t="s">
        <v>49</v>
      </c>
      <c r="C35" t="s">
        <v>46</v>
      </c>
      <c r="D35" t="s">
        <v>162</v>
      </c>
      <c r="E35">
        <v>220</v>
      </c>
      <c r="F35" s="1">
        <f t="shared" si="2"/>
        <v>18.333333333333332</v>
      </c>
      <c r="G35" s="2">
        <v>0.48099999999999998</v>
      </c>
      <c r="H35" s="1">
        <f t="shared" si="3"/>
        <v>64.166666666666657</v>
      </c>
      <c r="I35" s="3">
        <v>14</v>
      </c>
      <c r="J35" s="3">
        <v>2</v>
      </c>
    </row>
    <row r="36" spans="1:10" x14ac:dyDescent="0.25">
      <c r="A36">
        <v>35</v>
      </c>
      <c r="B36" t="s">
        <v>87</v>
      </c>
      <c r="C36" t="s">
        <v>51</v>
      </c>
      <c r="D36" t="s">
        <v>164</v>
      </c>
      <c r="E36">
        <v>200</v>
      </c>
      <c r="F36" s="1">
        <f t="shared" si="2"/>
        <v>16.666666666666668</v>
      </c>
      <c r="G36" s="2">
        <v>0.48099999999999998</v>
      </c>
      <c r="H36" s="1">
        <f t="shared" si="3"/>
        <v>37.5</v>
      </c>
      <c r="I36" s="3">
        <v>23</v>
      </c>
      <c r="J36" s="3">
        <v>1</v>
      </c>
    </row>
    <row r="37" spans="1:10" x14ac:dyDescent="0.25">
      <c r="A37">
        <v>36</v>
      </c>
      <c r="B37" t="s">
        <v>52</v>
      </c>
      <c r="C37" t="s">
        <v>18</v>
      </c>
      <c r="D37" t="s">
        <v>161</v>
      </c>
      <c r="E37">
        <v>190</v>
      </c>
      <c r="F37" s="1">
        <f t="shared" si="2"/>
        <v>15.833333333333334</v>
      </c>
      <c r="G37" s="2">
        <v>0.55600000000000005</v>
      </c>
      <c r="H37" s="1">
        <f t="shared" si="3"/>
        <v>75.833333333333343</v>
      </c>
      <c r="I37" s="3">
        <v>9</v>
      </c>
      <c r="J37" s="3">
        <v>3</v>
      </c>
    </row>
    <row r="38" spans="1:10" x14ac:dyDescent="0.25">
      <c r="A38">
        <v>36</v>
      </c>
      <c r="B38" t="s">
        <v>88</v>
      </c>
      <c r="C38" t="s">
        <v>14</v>
      </c>
      <c r="D38" t="s">
        <v>165</v>
      </c>
      <c r="E38">
        <v>190</v>
      </c>
      <c r="F38" s="1">
        <f t="shared" si="2"/>
        <v>15.833333333333334</v>
      </c>
      <c r="G38" s="4">
        <v>0.71399999999999997</v>
      </c>
      <c r="H38" s="1">
        <f t="shared" si="3"/>
        <v>105</v>
      </c>
      <c r="I38" s="3">
        <v>2</v>
      </c>
      <c r="J38" s="3">
        <v>3</v>
      </c>
    </row>
    <row r="39" spans="1:10" x14ac:dyDescent="0.25">
      <c r="A39">
        <v>38</v>
      </c>
      <c r="B39" t="s">
        <v>53</v>
      </c>
      <c r="C39" t="s">
        <v>27</v>
      </c>
      <c r="D39" t="s">
        <v>165</v>
      </c>
      <c r="E39">
        <v>180</v>
      </c>
      <c r="F39" s="1">
        <f t="shared" si="2"/>
        <v>15</v>
      </c>
      <c r="G39" s="2">
        <v>0.47599999999999998</v>
      </c>
      <c r="H39" s="1">
        <f t="shared" si="3"/>
        <v>83.333333333333329</v>
      </c>
      <c r="I39" s="3">
        <v>4</v>
      </c>
      <c r="J39" s="3">
        <v>3</v>
      </c>
    </row>
    <row r="40" spans="1:10" x14ac:dyDescent="0.25">
      <c r="A40">
        <v>39</v>
      </c>
      <c r="B40" t="s">
        <v>90</v>
      </c>
      <c r="C40" t="s">
        <v>30</v>
      </c>
      <c r="D40" t="s">
        <v>159</v>
      </c>
      <c r="E40">
        <v>170</v>
      </c>
      <c r="F40" s="1">
        <f t="shared" si="2"/>
        <v>14.166666666666666</v>
      </c>
      <c r="G40" s="2">
        <v>0.5</v>
      </c>
      <c r="H40" s="1">
        <f t="shared" si="3"/>
        <v>80.833333333333343</v>
      </c>
      <c r="I40" s="3">
        <v>6</v>
      </c>
      <c r="J40" s="3">
        <v>3</v>
      </c>
    </row>
    <row r="41" spans="1:10" x14ac:dyDescent="0.25">
      <c r="A41">
        <v>39</v>
      </c>
      <c r="B41" t="s">
        <v>55</v>
      </c>
      <c r="C41" t="s">
        <v>46</v>
      </c>
      <c r="D41" t="s">
        <v>162</v>
      </c>
      <c r="E41">
        <v>170</v>
      </c>
      <c r="F41" s="1">
        <f t="shared" si="2"/>
        <v>14.166666666666666</v>
      </c>
      <c r="G41" s="2">
        <v>0.47799999999999998</v>
      </c>
      <c r="H41" s="1">
        <f t="shared" si="3"/>
        <v>64.166666666666657</v>
      </c>
      <c r="I41" s="3">
        <v>14</v>
      </c>
      <c r="J41" s="3">
        <v>3</v>
      </c>
    </row>
    <row r="42" spans="1:10" x14ac:dyDescent="0.25">
      <c r="A42">
        <v>39</v>
      </c>
      <c r="B42" t="s">
        <v>54</v>
      </c>
      <c r="C42" t="s">
        <v>44</v>
      </c>
      <c r="D42" t="s">
        <v>163</v>
      </c>
      <c r="E42">
        <v>170</v>
      </c>
      <c r="F42" s="1">
        <f t="shared" si="2"/>
        <v>14.166666666666666</v>
      </c>
      <c r="G42" s="2">
        <v>0.52900000000000003</v>
      </c>
      <c r="H42" s="1">
        <f t="shared" si="3"/>
        <v>56.666666666666664</v>
      </c>
      <c r="I42" s="3">
        <v>16</v>
      </c>
      <c r="J42" s="3">
        <v>2</v>
      </c>
    </row>
    <row r="43" spans="1:10" x14ac:dyDescent="0.25">
      <c r="A43">
        <v>39</v>
      </c>
      <c r="B43" t="s">
        <v>89</v>
      </c>
      <c r="C43" t="s">
        <v>20</v>
      </c>
      <c r="D43" t="s">
        <v>20</v>
      </c>
      <c r="E43">
        <v>170</v>
      </c>
      <c r="F43" s="1">
        <f t="shared" si="2"/>
        <v>14.166666666666666</v>
      </c>
      <c r="G43" s="2">
        <v>0.56299999999999994</v>
      </c>
      <c r="H43" s="1">
        <f t="shared" si="3"/>
        <v>55.833333333333329</v>
      </c>
      <c r="I43" s="3">
        <v>18</v>
      </c>
      <c r="J43" s="3">
        <v>2</v>
      </c>
    </row>
    <row r="44" spans="1:10" x14ac:dyDescent="0.25">
      <c r="A44">
        <v>43</v>
      </c>
      <c r="B44" t="s">
        <v>56</v>
      </c>
      <c r="C44" t="s">
        <v>22</v>
      </c>
      <c r="D44" t="s">
        <v>22</v>
      </c>
      <c r="E44">
        <v>160</v>
      </c>
      <c r="F44" s="1">
        <f t="shared" si="2"/>
        <v>13.333333333333334</v>
      </c>
      <c r="G44" s="2">
        <v>0.44</v>
      </c>
      <c r="H44" s="1">
        <f t="shared" si="3"/>
        <v>55.833333333333336</v>
      </c>
      <c r="I44" s="3">
        <v>17</v>
      </c>
      <c r="J44" s="3">
        <v>2</v>
      </c>
    </row>
    <row r="45" spans="1:10" x14ac:dyDescent="0.25">
      <c r="A45">
        <v>43</v>
      </c>
      <c r="B45" t="s">
        <v>92</v>
      </c>
      <c r="C45" t="s">
        <v>36</v>
      </c>
      <c r="D45" t="s">
        <v>162</v>
      </c>
      <c r="E45">
        <v>160</v>
      </c>
      <c r="F45" s="1">
        <f t="shared" si="2"/>
        <v>13.333333333333334</v>
      </c>
      <c r="G45" s="2">
        <v>0.44</v>
      </c>
      <c r="H45" s="1">
        <f t="shared" si="3"/>
        <v>65</v>
      </c>
      <c r="I45" s="3">
        <v>13</v>
      </c>
      <c r="J45" s="3">
        <v>3</v>
      </c>
    </row>
    <row r="46" spans="1:10" x14ac:dyDescent="0.25">
      <c r="A46">
        <v>43</v>
      </c>
      <c r="B46" t="s">
        <v>91</v>
      </c>
      <c r="C46" t="s">
        <v>38</v>
      </c>
      <c r="D46" t="s">
        <v>164</v>
      </c>
      <c r="E46">
        <v>160</v>
      </c>
      <c r="F46" s="1">
        <f t="shared" si="2"/>
        <v>13.333333333333334</v>
      </c>
      <c r="G46" s="4">
        <v>0.61499999999999999</v>
      </c>
      <c r="H46" s="1">
        <f t="shared" si="3"/>
        <v>74.166666666666671</v>
      </c>
      <c r="I46" s="3">
        <v>10</v>
      </c>
      <c r="J46" s="3">
        <v>3</v>
      </c>
    </row>
    <row r="47" spans="1:10" x14ac:dyDescent="0.25">
      <c r="A47">
        <v>46</v>
      </c>
      <c r="B47" t="s">
        <v>60</v>
      </c>
      <c r="C47" t="s">
        <v>25</v>
      </c>
      <c r="D47" t="s">
        <v>161</v>
      </c>
      <c r="E47">
        <v>150</v>
      </c>
      <c r="F47" s="1">
        <f t="shared" si="2"/>
        <v>12.5</v>
      </c>
      <c r="G47" s="2">
        <v>0.42899999999999999</v>
      </c>
      <c r="H47" s="1">
        <f t="shared" si="3"/>
        <v>67.5</v>
      </c>
      <c r="I47" s="3">
        <v>12</v>
      </c>
      <c r="J47" s="3">
        <v>3</v>
      </c>
    </row>
    <row r="48" spans="1:10" x14ac:dyDescent="0.25">
      <c r="A48">
        <v>46</v>
      </c>
      <c r="B48" t="s">
        <v>59</v>
      </c>
      <c r="C48" t="s">
        <v>44</v>
      </c>
      <c r="D48" t="s">
        <v>163</v>
      </c>
      <c r="E48">
        <v>150</v>
      </c>
      <c r="F48" s="1">
        <f t="shared" si="2"/>
        <v>12.5</v>
      </c>
      <c r="G48" s="2">
        <v>0.435</v>
      </c>
      <c r="H48" s="1">
        <f t="shared" si="3"/>
        <v>56.666666666666664</v>
      </c>
      <c r="I48" s="3">
        <v>16</v>
      </c>
      <c r="J48" s="3">
        <v>3</v>
      </c>
    </row>
    <row r="49" spans="1:10" x14ac:dyDescent="0.25">
      <c r="A49">
        <v>46</v>
      </c>
      <c r="B49" t="s">
        <v>95</v>
      </c>
      <c r="C49" t="s">
        <v>57</v>
      </c>
      <c r="D49" t="s">
        <v>57</v>
      </c>
      <c r="E49">
        <v>150</v>
      </c>
      <c r="F49" s="1">
        <f t="shared" si="2"/>
        <v>12.5</v>
      </c>
      <c r="G49" s="2">
        <v>0.44400000000000001</v>
      </c>
      <c r="H49" s="1">
        <f t="shared" si="3"/>
        <v>42.5</v>
      </c>
      <c r="I49" s="3">
        <v>21</v>
      </c>
      <c r="J49" s="3">
        <v>2</v>
      </c>
    </row>
    <row r="50" spans="1:10" x14ac:dyDescent="0.25">
      <c r="A50">
        <v>46</v>
      </c>
      <c r="B50" t="s">
        <v>94</v>
      </c>
      <c r="C50" t="s">
        <v>57</v>
      </c>
      <c r="D50" t="s">
        <v>57</v>
      </c>
      <c r="E50">
        <v>150</v>
      </c>
      <c r="F50" s="1">
        <f t="shared" si="2"/>
        <v>12.5</v>
      </c>
      <c r="G50" s="2">
        <v>0.47099999999999997</v>
      </c>
      <c r="H50" s="1">
        <f t="shared" si="3"/>
        <v>42.5</v>
      </c>
      <c r="I50" s="3">
        <v>21</v>
      </c>
      <c r="J50" s="3">
        <v>1</v>
      </c>
    </row>
    <row r="51" spans="1:10" x14ac:dyDescent="0.25">
      <c r="A51">
        <v>46</v>
      </c>
      <c r="B51" t="s">
        <v>58</v>
      </c>
      <c r="C51" t="s">
        <v>57</v>
      </c>
      <c r="D51" t="s">
        <v>57</v>
      </c>
      <c r="E51">
        <v>150</v>
      </c>
      <c r="F51" s="1">
        <f t="shared" si="2"/>
        <v>12.5</v>
      </c>
      <c r="G51" s="2">
        <v>0.44400000000000001</v>
      </c>
      <c r="H51" s="1">
        <f t="shared" si="3"/>
        <v>42.5</v>
      </c>
      <c r="I51" s="3">
        <v>21</v>
      </c>
      <c r="J51" s="3">
        <v>3</v>
      </c>
    </row>
    <row r="52" spans="1:10" x14ac:dyDescent="0.25">
      <c r="A52">
        <v>46</v>
      </c>
      <c r="B52" t="s">
        <v>93</v>
      </c>
      <c r="C52" t="s">
        <v>23</v>
      </c>
      <c r="D52" t="s">
        <v>23</v>
      </c>
      <c r="E52">
        <v>150</v>
      </c>
      <c r="F52" s="1">
        <f t="shared" si="2"/>
        <v>12.5</v>
      </c>
      <c r="G52" s="2">
        <v>0.47399999999999998</v>
      </c>
      <c r="H52" s="1">
        <f t="shared" si="3"/>
        <v>82.5</v>
      </c>
      <c r="I52" s="3">
        <v>5</v>
      </c>
      <c r="J52" s="3">
        <v>3</v>
      </c>
    </row>
    <row r="53" spans="1:10" x14ac:dyDescent="0.25">
      <c r="A53">
        <v>52</v>
      </c>
      <c r="B53" t="s">
        <v>96</v>
      </c>
      <c r="C53" t="s">
        <v>32</v>
      </c>
      <c r="D53" t="s">
        <v>159</v>
      </c>
      <c r="E53">
        <v>140</v>
      </c>
      <c r="F53" s="1">
        <f t="shared" si="2"/>
        <v>11.666666666666666</v>
      </c>
      <c r="G53" s="2">
        <v>0.58299999999999996</v>
      </c>
      <c r="H53" s="1">
        <f t="shared" si="3"/>
        <v>79.166666666666671</v>
      </c>
      <c r="I53" s="3">
        <v>7</v>
      </c>
      <c r="J53" s="3">
        <v>3</v>
      </c>
    </row>
    <row r="54" spans="1:10" x14ac:dyDescent="0.25">
      <c r="A54">
        <v>52</v>
      </c>
      <c r="B54" t="s">
        <v>97</v>
      </c>
      <c r="C54" t="s">
        <v>14</v>
      </c>
      <c r="D54" t="s">
        <v>165</v>
      </c>
      <c r="E54">
        <v>140</v>
      </c>
      <c r="F54" s="1">
        <f t="shared" si="2"/>
        <v>11.666666666666666</v>
      </c>
      <c r="G54" s="2">
        <v>0.5</v>
      </c>
      <c r="H54" s="1">
        <f t="shared" si="3"/>
        <v>105</v>
      </c>
      <c r="I54" s="3">
        <v>2</v>
      </c>
      <c r="J54" s="3">
        <v>4</v>
      </c>
    </row>
    <row r="55" spans="1:10" x14ac:dyDescent="0.25">
      <c r="A55">
        <v>54</v>
      </c>
      <c r="B55" t="s">
        <v>98</v>
      </c>
      <c r="C55" t="s">
        <v>27</v>
      </c>
      <c r="D55" t="s">
        <v>165</v>
      </c>
      <c r="E55">
        <v>130</v>
      </c>
      <c r="F55" s="1">
        <f t="shared" si="2"/>
        <v>10.833333333333334</v>
      </c>
      <c r="G55" s="2">
        <v>0.57099999999999995</v>
      </c>
      <c r="H55" s="1">
        <f t="shared" si="3"/>
        <v>83.333333333333329</v>
      </c>
      <c r="I55" s="3">
        <v>4</v>
      </c>
      <c r="J55" s="3">
        <v>4</v>
      </c>
    </row>
    <row r="56" spans="1:10" x14ac:dyDescent="0.25">
      <c r="A56">
        <v>55</v>
      </c>
      <c r="B56" t="s">
        <v>100</v>
      </c>
      <c r="C56" t="s">
        <v>61</v>
      </c>
      <c r="D56" t="s">
        <v>160</v>
      </c>
      <c r="E56">
        <v>120</v>
      </c>
      <c r="F56" s="1">
        <f t="shared" si="2"/>
        <v>10</v>
      </c>
      <c r="G56" s="2">
        <v>0.44400000000000001</v>
      </c>
      <c r="H56" s="1">
        <f t="shared" si="3"/>
        <v>38.333333333333336</v>
      </c>
      <c r="I56" s="3">
        <v>22</v>
      </c>
      <c r="J56" s="3">
        <v>1</v>
      </c>
    </row>
    <row r="57" spans="1:10" x14ac:dyDescent="0.25">
      <c r="A57">
        <v>55</v>
      </c>
      <c r="B57" t="s">
        <v>99</v>
      </c>
      <c r="C57" t="s">
        <v>12</v>
      </c>
      <c r="D57" t="s">
        <v>165</v>
      </c>
      <c r="E57">
        <v>120</v>
      </c>
      <c r="F57" s="1">
        <f t="shared" si="2"/>
        <v>10</v>
      </c>
      <c r="G57" s="2">
        <v>0.58299999999999996</v>
      </c>
      <c r="H57" s="1">
        <f t="shared" si="3"/>
        <v>96.666666666666657</v>
      </c>
      <c r="I57" s="3">
        <v>3</v>
      </c>
      <c r="J57" s="3">
        <v>3</v>
      </c>
    </row>
    <row r="58" spans="1:10" x14ac:dyDescent="0.25">
      <c r="A58">
        <v>57</v>
      </c>
      <c r="B58" t="s">
        <v>62</v>
      </c>
      <c r="C58" t="s">
        <v>61</v>
      </c>
      <c r="D58" t="s">
        <v>160</v>
      </c>
      <c r="E58">
        <v>110</v>
      </c>
      <c r="F58" s="1">
        <f t="shared" si="2"/>
        <v>9.1666666666666661</v>
      </c>
      <c r="G58" s="5">
        <v>0.35</v>
      </c>
      <c r="H58" s="1">
        <f t="shared" si="3"/>
        <v>38.333333333333336</v>
      </c>
      <c r="I58" s="3">
        <v>22</v>
      </c>
      <c r="J58" s="3">
        <v>2</v>
      </c>
    </row>
    <row r="59" spans="1:10" x14ac:dyDescent="0.25">
      <c r="A59">
        <v>57</v>
      </c>
      <c r="B59" t="s">
        <v>101</v>
      </c>
      <c r="C59" t="s">
        <v>50</v>
      </c>
      <c r="D59" t="s">
        <v>162</v>
      </c>
      <c r="E59">
        <v>110</v>
      </c>
      <c r="F59" s="1">
        <f t="shared" si="2"/>
        <v>9.1666666666666661</v>
      </c>
      <c r="G59" s="2">
        <v>0.5</v>
      </c>
      <c r="H59" s="1">
        <f t="shared" si="3"/>
        <v>28.333333333333336</v>
      </c>
      <c r="I59" s="3">
        <v>24</v>
      </c>
      <c r="J59" s="3">
        <v>2</v>
      </c>
    </row>
    <row r="60" spans="1:10" x14ac:dyDescent="0.25">
      <c r="A60">
        <v>57</v>
      </c>
      <c r="B60" t="s">
        <v>102</v>
      </c>
      <c r="C60" t="s">
        <v>51</v>
      </c>
      <c r="D60" t="s">
        <v>164</v>
      </c>
      <c r="E60">
        <v>110</v>
      </c>
      <c r="F60" s="1">
        <f t="shared" si="2"/>
        <v>9.1666666666666661</v>
      </c>
      <c r="G60" s="2">
        <v>0.46700000000000003</v>
      </c>
      <c r="H60" s="1">
        <f t="shared" si="3"/>
        <v>37.5</v>
      </c>
      <c r="I60" s="3">
        <v>23</v>
      </c>
      <c r="J60" s="3">
        <v>2</v>
      </c>
    </row>
    <row r="61" spans="1:10" x14ac:dyDescent="0.25">
      <c r="A61">
        <v>60</v>
      </c>
      <c r="B61" t="s">
        <v>106</v>
      </c>
      <c r="C61" t="s">
        <v>7</v>
      </c>
      <c r="D61" t="s">
        <v>7</v>
      </c>
      <c r="E61">
        <v>100</v>
      </c>
      <c r="F61" s="1">
        <f t="shared" si="2"/>
        <v>8.3333333333333339</v>
      </c>
      <c r="G61" s="5">
        <v>0.38500000000000001</v>
      </c>
      <c r="H61" s="1">
        <f t="shared" si="3"/>
        <v>67.5</v>
      </c>
      <c r="I61" s="3">
        <v>11</v>
      </c>
      <c r="J61" s="3">
        <v>2</v>
      </c>
    </row>
    <row r="62" spans="1:10" x14ac:dyDescent="0.25">
      <c r="A62">
        <v>60</v>
      </c>
      <c r="B62" t="s">
        <v>104</v>
      </c>
      <c r="C62" t="s">
        <v>61</v>
      </c>
      <c r="D62" t="s">
        <v>160</v>
      </c>
      <c r="E62">
        <v>100</v>
      </c>
      <c r="F62" s="1">
        <f t="shared" si="2"/>
        <v>8.3333333333333339</v>
      </c>
      <c r="G62" s="4">
        <v>0.625</v>
      </c>
      <c r="H62" s="1">
        <f t="shared" si="3"/>
        <v>38.333333333333336</v>
      </c>
      <c r="I62" s="3">
        <v>22</v>
      </c>
      <c r="J62" s="3">
        <v>3</v>
      </c>
    </row>
    <row r="63" spans="1:10" x14ac:dyDescent="0.25">
      <c r="A63">
        <v>60</v>
      </c>
      <c r="B63" t="s">
        <v>103</v>
      </c>
      <c r="C63" t="s">
        <v>38</v>
      </c>
      <c r="D63" t="s">
        <v>164</v>
      </c>
      <c r="E63">
        <v>100</v>
      </c>
      <c r="F63" s="1">
        <f t="shared" si="2"/>
        <v>8.3333333333333339</v>
      </c>
      <c r="G63" s="4">
        <v>0.625</v>
      </c>
      <c r="H63" s="1">
        <f t="shared" si="3"/>
        <v>74.166666666666671</v>
      </c>
      <c r="I63" s="3">
        <v>10</v>
      </c>
      <c r="J63" s="3">
        <v>4</v>
      </c>
    </row>
    <row r="64" spans="1:10" x14ac:dyDescent="0.25">
      <c r="A64">
        <v>60</v>
      </c>
      <c r="B64" t="s">
        <v>63</v>
      </c>
      <c r="C64" t="s">
        <v>47</v>
      </c>
      <c r="D64" t="s">
        <v>47</v>
      </c>
      <c r="E64">
        <v>100</v>
      </c>
      <c r="F64" s="1">
        <f t="shared" si="2"/>
        <v>8.3333333333333339</v>
      </c>
      <c r="G64" s="2">
        <v>0.41699999999999998</v>
      </c>
      <c r="H64" s="1">
        <f t="shared" si="3"/>
        <v>43.333333333333329</v>
      </c>
      <c r="I64" s="3">
        <v>20</v>
      </c>
      <c r="J64" s="3">
        <v>2</v>
      </c>
    </row>
    <row r="65" spans="1:10" x14ac:dyDescent="0.25">
      <c r="A65">
        <v>60</v>
      </c>
      <c r="B65" t="s">
        <v>105</v>
      </c>
      <c r="C65" t="s">
        <v>14</v>
      </c>
      <c r="D65" t="s">
        <v>165</v>
      </c>
      <c r="E65">
        <v>100</v>
      </c>
      <c r="F65" s="1">
        <f t="shared" si="2"/>
        <v>8.3333333333333339</v>
      </c>
      <c r="G65" s="4">
        <v>0.625</v>
      </c>
      <c r="H65" s="1">
        <f t="shared" si="3"/>
        <v>105</v>
      </c>
      <c r="I65" s="3">
        <v>2</v>
      </c>
      <c r="J65" s="3">
        <v>5</v>
      </c>
    </row>
    <row r="66" spans="1:10" x14ac:dyDescent="0.25">
      <c r="A66">
        <v>65</v>
      </c>
      <c r="B66" t="s">
        <v>65</v>
      </c>
      <c r="C66" t="s">
        <v>30</v>
      </c>
      <c r="D66" t="s">
        <v>159</v>
      </c>
      <c r="E66">
        <v>90</v>
      </c>
      <c r="F66" s="1">
        <f t="shared" ref="F66:F97" si="4">E66/12</f>
        <v>7.5</v>
      </c>
      <c r="G66" s="5">
        <v>0.38900000000000001</v>
      </c>
      <c r="H66" s="1">
        <f t="shared" ref="H66:H97" si="5">SUMIF($C$2:$C$126,C66,$F$2:$F$126)</f>
        <v>80.833333333333343</v>
      </c>
      <c r="I66" s="3">
        <v>6</v>
      </c>
      <c r="J66" s="3">
        <v>4</v>
      </c>
    </row>
    <row r="67" spans="1:10" x14ac:dyDescent="0.25">
      <c r="A67">
        <v>65</v>
      </c>
      <c r="B67" t="s">
        <v>108</v>
      </c>
      <c r="C67" t="s">
        <v>32</v>
      </c>
      <c r="D67" t="s">
        <v>159</v>
      </c>
      <c r="E67">
        <v>90</v>
      </c>
      <c r="F67" s="1">
        <f t="shared" si="4"/>
        <v>7.5</v>
      </c>
      <c r="G67" s="5">
        <v>0.35299999999999998</v>
      </c>
      <c r="H67" s="1">
        <f t="shared" si="5"/>
        <v>79.166666666666671</v>
      </c>
      <c r="I67" s="3">
        <v>7</v>
      </c>
      <c r="J67" s="3">
        <v>4</v>
      </c>
    </row>
    <row r="68" spans="1:10" x14ac:dyDescent="0.25">
      <c r="A68">
        <v>65</v>
      </c>
      <c r="B68" t="s">
        <v>64</v>
      </c>
      <c r="C68" t="s">
        <v>46</v>
      </c>
      <c r="D68" t="s">
        <v>162</v>
      </c>
      <c r="E68">
        <v>90</v>
      </c>
      <c r="F68" s="1">
        <f t="shared" si="4"/>
        <v>7.5</v>
      </c>
      <c r="G68" s="2">
        <v>0.41699999999999998</v>
      </c>
      <c r="H68" s="1">
        <f t="shared" si="5"/>
        <v>64.166666666666657</v>
      </c>
      <c r="I68" s="3">
        <v>14</v>
      </c>
      <c r="J68" s="3">
        <v>4</v>
      </c>
    </row>
    <row r="69" spans="1:10" x14ac:dyDescent="0.25">
      <c r="A69">
        <v>65</v>
      </c>
      <c r="B69" t="s">
        <v>107</v>
      </c>
      <c r="C69" t="s">
        <v>12</v>
      </c>
      <c r="D69" t="s">
        <v>165</v>
      </c>
      <c r="E69">
        <v>90</v>
      </c>
      <c r="F69" s="1">
        <f t="shared" si="4"/>
        <v>7.5</v>
      </c>
      <c r="G69" s="5">
        <v>0.38500000000000001</v>
      </c>
      <c r="H69" s="1">
        <f t="shared" si="5"/>
        <v>96.666666666666657</v>
      </c>
      <c r="I69" s="3">
        <v>3</v>
      </c>
      <c r="J69" s="3">
        <v>4</v>
      </c>
    </row>
    <row r="70" spans="1:10" x14ac:dyDescent="0.25">
      <c r="A70">
        <v>69</v>
      </c>
      <c r="B70" t="s">
        <v>69</v>
      </c>
      <c r="C70" t="s">
        <v>7</v>
      </c>
      <c r="D70" t="s">
        <v>7</v>
      </c>
      <c r="E70">
        <v>80</v>
      </c>
      <c r="F70" s="1">
        <f t="shared" si="4"/>
        <v>6.666666666666667</v>
      </c>
      <c r="G70" s="5">
        <v>0.35699999999999998</v>
      </c>
      <c r="H70" s="1">
        <f t="shared" si="5"/>
        <v>67.5</v>
      </c>
      <c r="I70" s="3">
        <v>11</v>
      </c>
      <c r="J70" s="3">
        <v>3</v>
      </c>
    </row>
    <row r="71" spans="1:10" x14ac:dyDescent="0.25">
      <c r="A71">
        <v>69</v>
      </c>
      <c r="B71" t="s">
        <v>67</v>
      </c>
      <c r="C71" t="s">
        <v>5</v>
      </c>
      <c r="D71" t="s">
        <v>160</v>
      </c>
      <c r="E71">
        <v>80</v>
      </c>
      <c r="F71" s="1">
        <f t="shared" si="4"/>
        <v>6.666666666666667</v>
      </c>
      <c r="G71" s="4">
        <v>0.8</v>
      </c>
      <c r="H71" s="1">
        <f t="shared" si="5"/>
        <v>76.666666666666671</v>
      </c>
      <c r="I71" s="3">
        <v>8</v>
      </c>
      <c r="J71" s="3">
        <v>2</v>
      </c>
    </row>
    <row r="72" spans="1:10" x14ac:dyDescent="0.25">
      <c r="A72">
        <v>69</v>
      </c>
      <c r="B72" t="s">
        <v>66</v>
      </c>
      <c r="C72" t="s">
        <v>9</v>
      </c>
      <c r="D72" t="s">
        <v>163</v>
      </c>
      <c r="E72">
        <v>80</v>
      </c>
      <c r="F72" s="1">
        <f t="shared" si="4"/>
        <v>6.666666666666667</v>
      </c>
      <c r="G72" s="4">
        <v>0.8</v>
      </c>
      <c r="H72" s="1">
        <f t="shared" si="5"/>
        <v>107.50000000000001</v>
      </c>
      <c r="I72" s="3">
        <v>1</v>
      </c>
      <c r="J72" s="3">
        <v>3</v>
      </c>
    </row>
    <row r="73" spans="1:10" x14ac:dyDescent="0.25">
      <c r="A73">
        <v>69</v>
      </c>
      <c r="B73" t="s">
        <v>109</v>
      </c>
      <c r="C73" t="s">
        <v>9</v>
      </c>
      <c r="D73" t="s">
        <v>163</v>
      </c>
      <c r="E73">
        <v>80</v>
      </c>
      <c r="F73" s="1">
        <f t="shared" si="4"/>
        <v>6.666666666666667</v>
      </c>
      <c r="G73" s="2">
        <v>0.44400000000000001</v>
      </c>
      <c r="H73" s="1">
        <f t="shared" si="5"/>
        <v>107.50000000000001</v>
      </c>
      <c r="I73" s="3">
        <v>1</v>
      </c>
      <c r="J73" s="3">
        <v>4</v>
      </c>
    </row>
    <row r="74" spans="1:10" x14ac:dyDescent="0.25">
      <c r="A74">
        <v>69</v>
      </c>
      <c r="B74" t="s">
        <v>111</v>
      </c>
      <c r="C74" t="s">
        <v>39</v>
      </c>
      <c r="D74" t="s">
        <v>39</v>
      </c>
      <c r="E74">
        <v>80</v>
      </c>
      <c r="F74" s="1">
        <f t="shared" si="4"/>
        <v>6.666666666666667</v>
      </c>
      <c r="G74" s="5">
        <v>0.33300000000000002</v>
      </c>
      <c r="H74" s="1">
        <f t="shared" si="5"/>
        <v>58.333333333333329</v>
      </c>
      <c r="I74" s="3">
        <v>15</v>
      </c>
      <c r="J74" s="3">
        <v>3</v>
      </c>
    </row>
    <row r="75" spans="1:10" x14ac:dyDescent="0.25">
      <c r="A75">
        <v>69</v>
      </c>
      <c r="B75" t="s">
        <v>68</v>
      </c>
      <c r="C75" t="s">
        <v>38</v>
      </c>
      <c r="D75" t="s">
        <v>164</v>
      </c>
      <c r="E75">
        <v>80</v>
      </c>
      <c r="F75" s="1">
        <f t="shared" si="4"/>
        <v>6.666666666666667</v>
      </c>
      <c r="G75" s="2">
        <v>0.57099999999999995</v>
      </c>
      <c r="H75" s="1">
        <f t="shared" si="5"/>
        <v>74.166666666666671</v>
      </c>
      <c r="I75" s="3">
        <v>10</v>
      </c>
      <c r="J75" s="3">
        <v>5</v>
      </c>
    </row>
    <row r="76" spans="1:10" x14ac:dyDescent="0.25">
      <c r="A76">
        <v>69</v>
      </c>
      <c r="B76" t="s">
        <v>112</v>
      </c>
      <c r="C76" t="s">
        <v>51</v>
      </c>
      <c r="D76" t="s">
        <v>164</v>
      </c>
      <c r="E76">
        <v>80</v>
      </c>
      <c r="F76" s="1">
        <f t="shared" si="4"/>
        <v>6.666666666666667</v>
      </c>
      <c r="G76" s="5">
        <v>0.31</v>
      </c>
      <c r="H76" s="1">
        <f t="shared" si="5"/>
        <v>37.5</v>
      </c>
      <c r="I76" s="3">
        <v>23</v>
      </c>
      <c r="J76" s="3">
        <v>3</v>
      </c>
    </row>
    <row r="77" spans="1:10" x14ac:dyDescent="0.25">
      <c r="A77">
        <v>69</v>
      </c>
      <c r="B77" t="s">
        <v>110</v>
      </c>
      <c r="C77" t="s">
        <v>23</v>
      </c>
      <c r="D77" t="s">
        <v>23</v>
      </c>
      <c r="E77">
        <v>80</v>
      </c>
      <c r="F77" s="1">
        <f t="shared" si="4"/>
        <v>6.666666666666667</v>
      </c>
      <c r="G77" s="5">
        <v>0.33300000000000002</v>
      </c>
      <c r="H77" s="1">
        <f t="shared" si="5"/>
        <v>82.5</v>
      </c>
      <c r="I77" s="3">
        <v>5</v>
      </c>
      <c r="J77" s="3">
        <v>4</v>
      </c>
    </row>
    <row r="78" spans="1:10" x14ac:dyDescent="0.25">
      <c r="A78">
        <v>69</v>
      </c>
      <c r="B78" t="s">
        <v>70</v>
      </c>
      <c r="C78" t="s">
        <v>47</v>
      </c>
      <c r="D78" t="s">
        <v>47</v>
      </c>
      <c r="E78">
        <v>80</v>
      </c>
      <c r="F78" s="1">
        <f t="shared" si="4"/>
        <v>6.666666666666667</v>
      </c>
      <c r="G78" s="5">
        <v>0.33300000000000002</v>
      </c>
      <c r="H78" s="1">
        <f t="shared" si="5"/>
        <v>43.333333333333329</v>
      </c>
      <c r="I78" s="3">
        <v>20</v>
      </c>
      <c r="J78" s="3">
        <v>3</v>
      </c>
    </row>
    <row r="79" spans="1:10" x14ac:dyDescent="0.25">
      <c r="A79">
        <v>78</v>
      </c>
      <c r="B79" t="s">
        <v>113</v>
      </c>
      <c r="C79" t="s">
        <v>61</v>
      </c>
      <c r="D79" t="s">
        <v>160</v>
      </c>
      <c r="E79">
        <v>70</v>
      </c>
      <c r="F79" s="1">
        <f t="shared" si="4"/>
        <v>5.833333333333333</v>
      </c>
      <c r="G79" s="2">
        <v>0.5</v>
      </c>
      <c r="H79" s="1">
        <f t="shared" si="5"/>
        <v>38.333333333333336</v>
      </c>
      <c r="I79" s="3">
        <v>22</v>
      </c>
      <c r="J79" s="3">
        <v>4</v>
      </c>
    </row>
    <row r="80" spans="1:10" x14ac:dyDescent="0.25">
      <c r="A80">
        <v>80</v>
      </c>
      <c r="B80" t="s">
        <v>117</v>
      </c>
      <c r="C80" t="s">
        <v>61</v>
      </c>
      <c r="D80" t="s">
        <v>160</v>
      </c>
      <c r="E80">
        <v>60</v>
      </c>
      <c r="F80" s="1">
        <f t="shared" si="4"/>
        <v>5</v>
      </c>
      <c r="G80" s="2">
        <v>0.42899999999999999</v>
      </c>
      <c r="H80" s="1">
        <f t="shared" si="5"/>
        <v>38.333333333333336</v>
      </c>
      <c r="I80" s="3">
        <v>22</v>
      </c>
      <c r="J80" s="3">
        <v>5</v>
      </c>
    </row>
    <row r="81" spans="1:10" x14ac:dyDescent="0.25">
      <c r="A81">
        <v>80</v>
      </c>
      <c r="B81" t="s">
        <v>116</v>
      </c>
      <c r="C81" t="s">
        <v>5</v>
      </c>
      <c r="D81" t="s">
        <v>160</v>
      </c>
      <c r="E81">
        <v>60</v>
      </c>
      <c r="F81" s="1">
        <f t="shared" si="4"/>
        <v>5</v>
      </c>
      <c r="G81" s="2">
        <v>0.42899999999999999</v>
      </c>
      <c r="H81" s="1">
        <f t="shared" si="5"/>
        <v>76.666666666666671</v>
      </c>
      <c r="I81" s="3">
        <v>8</v>
      </c>
      <c r="J81" s="3">
        <v>3</v>
      </c>
    </row>
    <row r="82" spans="1:10" x14ac:dyDescent="0.25">
      <c r="A82">
        <v>80</v>
      </c>
      <c r="B82" t="s">
        <v>118</v>
      </c>
      <c r="C82" t="s">
        <v>22</v>
      </c>
      <c r="D82" t="s">
        <v>22</v>
      </c>
      <c r="E82">
        <v>60</v>
      </c>
      <c r="F82" s="1">
        <f t="shared" si="4"/>
        <v>5</v>
      </c>
      <c r="G82" s="5">
        <v>0.375</v>
      </c>
      <c r="H82" s="1">
        <f t="shared" si="5"/>
        <v>55.833333333333336</v>
      </c>
      <c r="I82" s="3">
        <v>17</v>
      </c>
      <c r="J82" s="3">
        <v>3</v>
      </c>
    </row>
    <row r="83" spans="1:10" x14ac:dyDescent="0.25">
      <c r="A83">
        <v>80</v>
      </c>
      <c r="B83" t="s">
        <v>115</v>
      </c>
      <c r="C83" t="s">
        <v>44</v>
      </c>
      <c r="D83" t="s">
        <v>163</v>
      </c>
      <c r="E83">
        <v>60</v>
      </c>
      <c r="F83" s="1">
        <f t="shared" si="4"/>
        <v>5</v>
      </c>
      <c r="G83" s="2">
        <v>0.5</v>
      </c>
      <c r="H83" s="1">
        <f t="shared" si="5"/>
        <v>56.666666666666664</v>
      </c>
      <c r="I83" s="3">
        <v>16</v>
      </c>
      <c r="J83" s="3">
        <v>4</v>
      </c>
    </row>
    <row r="84" spans="1:10" x14ac:dyDescent="0.25">
      <c r="A84">
        <v>79</v>
      </c>
      <c r="B84" t="s">
        <v>71</v>
      </c>
      <c r="C84" t="s">
        <v>39</v>
      </c>
      <c r="D84" t="s">
        <v>39</v>
      </c>
      <c r="E84">
        <v>60</v>
      </c>
      <c r="F84" s="1">
        <f t="shared" si="4"/>
        <v>5</v>
      </c>
      <c r="G84" s="4">
        <v>0.6</v>
      </c>
      <c r="H84" s="1">
        <f t="shared" si="5"/>
        <v>58.333333333333329</v>
      </c>
      <c r="I84" s="3">
        <v>15</v>
      </c>
      <c r="J84" s="3">
        <v>4</v>
      </c>
    </row>
    <row r="85" spans="1:10" x14ac:dyDescent="0.25">
      <c r="A85">
        <v>80</v>
      </c>
      <c r="B85" t="s">
        <v>114</v>
      </c>
      <c r="C85" t="s">
        <v>20</v>
      </c>
      <c r="D85" t="s">
        <v>20</v>
      </c>
      <c r="E85">
        <v>60</v>
      </c>
      <c r="F85" s="1">
        <f t="shared" si="4"/>
        <v>5</v>
      </c>
      <c r="G85" s="2">
        <v>0.5</v>
      </c>
      <c r="H85" s="1">
        <f t="shared" si="5"/>
        <v>55.833333333333329</v>
      </c>
      <c r="I85" s="3">
        <v>18</v>
      </c>
      <c r="J85" s="3">
        <v>3</v>
      </c>
    </row>
    <row r="86" spans="1:10" x14ac:dyDescent="0.25">
      <c r="A86">
        <v>80</v>
      </c>
      <c r="B86" t="s">
        <v>119</v>
      </c>
      <c r="C86" t="s">
        <v>57</v>
      </c>
      <c r="D86" t="s">
        <v>57</v>
      </c>
      <c r="E86">
        <v>60</v>
      </c>
      <c r="F86" s="1">
        <f t="shared" si="4"/>
        <v>5</v>
      </c>
      <c r="G86" s="5">
        <v>0.28599999999999998</v>
      </c>
      <c r="H86" s="1">
        <f t="shared" si="5"/>
        <v>42.5</v>
      </c>
      <c r="I86" s="3">
        <v>21</v>
      </c>
      <c r="J86" s="3">
        <v>4</v>
      </c>
    </row>
    <row r="87" spans="1:10" x14ac:dyDescent="0.25">
      <c r="A87">
        <v>80</v>
      </c>
      <c r="B87" t="s">
        <v>120</v>
      </c>
      <c r="C87" t="s">
        <v>27</v>
      </c>
      <c r="D87" t="s">
        <v>165</v>
      </c>
      <c r="E87">
        <v>60</v>
      </c>
      <c r="F87" s="1">
        <f t="shared" si="4"/>
        <v>5</v>
      </c>
      <c r="H87" s="1">
        <f t="shared" si="5"/>
        <v>83.333333333333329</v>
      </c>
      <c r="I87" s="3">
        <v>4</v>
      </c>
      <c r="J87" s="3">
        <v>5</v>
      </c>
    </row>
    <row r="88" spans="1:10" x14ac:dyDescent="0.25">
      <c r="A88">
        <v>87</v>
      </c>
      <c r="B88" t="s">
        <v>72</v>
      </c>
      <c r="C88" t="s">
        <v>44</v>
      </c>
      <c r="D88" t="s">
        <v>163</v>
      </c>
      <c r="E88">
        <v>50</v>
      </c>
      <c r="F88" s="1">
        <f t="shared" si="4"/>
        <v>4.166666666666667</v>
      </c>
      <c r="G88" s="5">
        <v>0.29399999999999998</v>
      </c>
      <c r="H88" s="1">
        <f t="shared" si="5"/>
        <v>56.666666666666664</v>
      </c>
      <c r="I88" s="3">
        <v>16</v>
      </c>
      <c r="J88" s="3">
        <v>5</v>
      </c>
    </row>
    <row r="89" spans="1:10" x14ac:dyDescent="0.25">
      <c r="A89">
        <v>87</v>
      </c>
      <c r="B89" t="s">
        <v>121</v>
      </c>
      <c r="C89" t="s">
        <v>47</v>
      </c>
      <c r="D89" t="s">
        <v>47</v>
      </c>
      <c r="E89">
        <v>50</v>
      </c>
      <c r="F89" s="1">
        <f t="shared" si="4"/>
        <v>4.166666666666667</v>
      </c>
      <c r="G89" s="5">
        <v>0.375</v>
      </c>
      <c r="H89" s="1">
        <f t="shared" si="5"/>
        <v>43.333333333333329</v>
      </c>
      <c r="I89" s="3">
        <v>20</v>
      </c>
      <c r="J89" s="3">
        <v>4</v>
      </c>
    </row>
    <row r="90" spans="1:10" x14ac:dyDescent="0.25">
      <c r="A90">
        <v>89</v>
      </c>
      <c r="B90" t="s">
        <v>74</v>
      </c>
      <c r="C90" t="s">
        <v>5</v>
      </c>
      <c r="D90" t="s">
        <v>160</v>
      </c>
      <c r="E90">
        <v>40</v>
      </c>
      <c r="F90" s="1">
        <f t="shared" si="4"/>
        <v>3.3333333333333335</v>
      </c>
      <c r="G90" s="2">
        <v>0.5</v>
      </c>
      <c r="H90" s="1">
        <f t="shared" si="5"/>
        <v>76.666666666666671</v>
      </c>
      <c r="I90" s="3">
        <v>8</v>
      </c>
      <c r="J90" s="3">
        <v>4</v>
      </c>
    </row>
    <row r="91" spans="1:10" x14ac:dyDescent="0.25">
      <c r="A91">
        <v>89</v>
      </c>
      <c r="B91" t="s">
        <v>122</v>
      </c>
      <c r="C91" t="s">
        <v>25</v>
      </c>
      <c r="D91" t="s">
        <v>161</v>
      </c>
      <c r="E91">
        <v>40</v>
      </c>
      <c r="F91" s="1">
        <f t="shared" si="4"/>
        <v>3.3333333333333335</v>
      </c>
      <c r="G91" s="2">
        <v>0.5</v>
      </c>
      <c r="H91" s="1">
        <f t="shared" si="5"/>
        <v>67.5</v>
      </c>
      <c r="I91" s="3">
        <v>12</v>
      </c>
      <c r="J91" s="3">
        <v>4</v>
      </c>
    </row>
    <row r="92" spans="1:10" x14ac:dyDescent="0.25">
      <c r="A92">
        <v>89</v>
      </c>
      <c r="B92" t="s">
        <v>123</v>
      </c>
      <c r="C92" t="s">
        <v>22</v>
      </c>
      <c r="D92" t="s">
        <v>22</v>
      </c>
      <c r="E92">
        <v>40</v>
      </c>
      <c r="F92" s="1">
        <f t="shared" si="4"/>
        <v>3.3333333333333335</v>
      </c>
      <c r="G92" s="2">
        <v>0.5</v>
      </c>
      <c r="H92" s="1">
        <f t="shared" si="5"/>
        <v>55.833333333333336</v>
      </c>
      <c r="I92" s="3">
        <v>17</v>
      </c>
      <c r="J92" s="3">
        <v>4</v>
      </c>
    </row>
    <row r="93" spans="1:10" x14ac:dyDescent="0.25">
      <c r="A93">
        <v>89</v>
      </c>
      <c r="B93" t="s">
        <v>73</v>
      </c>
      <c r="C93" t="s">
        <v>46</v>
      </c>
      <c r="D93" t="s">
        <v>162</v>
      </c>
      <c r="E93">
        <v>40</v>
      </c>
      <c r="F93" s="1">
        <f t="shared" si="4"/>
        <v>3.3333333333333335</v>
      </c>
      <c r="G93" s="2">
        <v>0.5</v>
      </c>
      <c r="H93" s="1">
        <f t="shared" si="5"/>
        <v>64.166666666666657</v>
      </c>
      <c r="I93" s="3">
        <v>14</v>
      </c>
      <c r="J93" s="3">
        <v>5</v>
      </c>
    </row>
    <row r="94" spans="1:10" x14ac:dyDescent="0.25">
      <c r="A94">
        <v>89</v>
      </c>
      <c r="B94" t="s">
        <v>129</v>
      </c>
      <c r="C94" t="s">
        <v>16</v>
      </c>
      <c r="D94" t="s">
        <v>16</v>
      </c>
      <c r="E94">
        <v>40</v>
      </c>
      <c r="F94" s="1">
        <f t="shared" si="4"/>
        <v>3.3333333333333335</v>
      </c>
      <c r="G94" s="5">
        <v>0.27300000000000002</v>
      </c>
      <c r="H94" s="1">
        <f t="shared" si="5"/>
        <v>44.166666666666671</v>
      </c>
      <c r="I94" s="3">
        <v>19</v>
      </c>
      <c r="J94" s="3">
        <v>2</v>
      </c>
    </row>
    <row r="95" spans="1:10" x14ac:dyDescent="0.25">
      <c r="A95">
        <v>89</v>
      </c>
      <c r="B95" t="s">
        <v>127</v>
      </c>
      <c r="C95" t="s">
        <v>9</v>
      </c>
      <c r="D95" t="s">
        <v>163</v>
      </c>
      <c r="E95">
        <v>40</v>
      </c>
      <c r="F95" s="1">
        <f t="shared" si="4"/>
        <v>3.3333333333333335</v>
      </c>
      <c r="G95" s="5">
        <v>0.4</v>
      </c>
      <c r="H95" s="1">
        <f t="shared" si="5"/>
        <v>107.50000000000001</v>
      </c>
      <c r="I95" s="3">
        <v>1</v>
      </c>
      <c r="J95" s="3">
        <v>5</v>
      </c>
    </row>
    <row r="96" spans="1:10" x14ac:dyDescent="0.25">
      <c r="A96">
        <v>89</v>
      </c>
      <c r="B96" t="s">
        <v>125</v>
      </c>
      <c r="C96" t="s">
        <v>51</v>
      </c>
      <c r="D96" t="s">
        <v>164</v>
      </c>
      <c r="E96">
        <v>40</v>
      </c>
      <c r="F96" s="1">
        <f t="shared" si="4"/>
        <v>3.3333333333333335</v>
      </c>
      <c r="G96" s="2">
        <v>0.5</v>
      </c>
      <c r="H96" s="1">
        <f t="shared" si="5"/>
        <v>37.5</v>
      </c>
      <c r="I96" s="3">
        <v>23</v>
      </c>
      <c r="J96" s="3">
        <v>4</v>
      </c>
    </row>
    <row r="97" spans="1:10" x14ac:dyDescent="0.25">
      <c r="A97">
        <v>89</v>
      </c>
      <c r="B97" t="s">
        <v>126</v>
      </c>
      <c r="C97" t="s">
        <v>23</v>
      </c>
      <c r="D97" t="s">
        <v>23</v>
      </c>
      <c r="E97">
        <v>40</v>
      </c>
      <c r="F97" s="1">
        <f t="shared" si="4"/>
        <v>3.3333333333333335</v>
      </c>
      <c r="G97" s="5">
        <v>0.4</v>
      </c>
      <c r="H97" s="1">
        <f t="shared" si="5"/>
        <v>82.5</v>
      </c>
      <c r="I97" s="3">
        <v>5</v>
      </c>
      <c r="J97" s="3">
        <v>5</v>
      </c>
    </row>
    <row r="98" spans="1:10" x14ac:dyDescent="0.25">
      <c r="A98">
        <v>89</v>
      </c>
      <c r="B98" t="s">
        <v>124</v>
      </c>
      <c r="C98" t="s">
        <v>47</v>
      </c>
      <c r="D98" t="s">
        <v>47</v>
      </c>
      <c r="E98">
        <v>40</v>
      </c>
      <c r="F98" s="1">
        <f t="shared" ref="F98:F129" si="6">E98/12</f>
        <v>3.3333333333333335</v>
      </c>
      <c r="G98" s="2">
        <v>0.5</v>
      </c>
      <c r="H98" s="1">
        <f t="shared" ref="H98:H121" si="7">SUMIF($C$2:$C$126,C98,$F$2:$F$126)</f>
        <v>43.333333333333329</v>
      </c>
      <c r="I98" s="3">
        <v>20</v>
      </c>
      <c r="J98" s="3">
        <v>5</v>
      </c>
    </row>
    <row r="99" spans="1:10" x14ac:dyDescent="0.25">
      <c r="A99">
        <v>89</v>
      </c>
      <c r="B99" t="s">
        <v>128</v>
      </c>
      <c r="C99" t="s">
        <v>12</v>
      </c>
      <c r="D99" t="s">
        <v>165</v>
      </c>
      <c r="E99">
        <v>40</v>
      </c>
      <c r="F99" s="1">
        <f t="shared" si="6"/>
        <v>3.3333333333333335</v>
      </c>
      <c r="G99" s="5">
        <v>0.33300000000000002</v>
      </c>
      <c r="H99" s="1">
        <f t="shared" si="7"/>
        <v>96.666666666666657</v>
      </c>
      <c r="I99" s="3">
        <v>3</v>
      </c>
      <c r="J99" s="3">
        <v>5</v>
      </c>
    </row>
    <row r="100" spans="1:10" x14ac:dyDescent="0.25">
      <c r="A100">
        <v>99</v>
      </c>
      <c r="B100" t="s">
        <v>131</v>
      </c>
      <c r="C100" t="s">
        <v>5</v>
      </c>
      <c r="D100" t="s">
        <v>160</v>
      </c>
      <c r="E100">
        <v>20</v>
      </c>
      <c r="F100" s="1">
        <f t="shared" si="6"/>
        <v>1.6666666666666667</v>
      </c>
      <c r="G100" s="5">
        <v>0.33300000000000002</v>
      </c>
      <c r="H100" s="1">
        <f t="shared" si="7"/>
        <v>76.666666666666671</v>
      </c>
      <c r="I100" s="3">
        <v>8</v>
      </c>
      <c r="J100" s="3">
        <v>5</v>
      </c>
    </row>
    <row r="101" spans="1:10" x14ac:dyDescent="0.25">
      <c r="A101">
        <v>99</v>
      </c>
      <c r="B101" t="s">
        <v>134</v>
      </c>
      <c r="C101" t="s">
        <v>32</v>
      </c>
      <c r="D101" t="s">
        <v>159</v>
      </c>
      <c r="E101">
        <v>20</v>
      </c>
      <c r="F101" s="1">
        <f t="shared" si="6"/>
        <v>1.6666666666666667</v>
      </c>
      <c r="G101" s="5">
        <v>0.2</v>
      </c>
      <c r="H101" s="1">
        <f t="shared" si="7"/>
        <v>79.166666666666671</v>
      </c>
      <c r="I101" s="3">
        <v>7</v>
      </c>
      <c r="J101" s="3">
        <v>5</v>
      </c>
    </row>
    <row r="102" spans="1:10" x14ac:dyDescent="0.25">
      <c r="A102">
        <v>99</v>
      </c>
      <c r="B102" t="s">
        <v>76</v>
      </c>
      <c r="C102" t="s">
        <v>30</v>
      </c>
      <c r="D102" t="s">
        <v>159</v>
      </c>
      <c r="E102">
        <v>20</v>
      </c>
      <c r="F102" s="1">
        <f t="shared" si="6"/>
        <v>1.6666666666666667</v>
      </c>
      <c r="G102" s="5">
        <v>0.25</v>
      </c>
      <c r="H102" s="1">
        <f t="shared" si="7"/>
        <v>80.833333333333343</v>
      </c>
      <c r="I102" s="3">
        <v>6</v>
      </c>
      <c r="J102" s="3">
        <v>5</v>
      </c>
    </row>
    <row r="103" spans="1:10" x14ac:dyDescent="0.25">
      <c r="A103">
        <v>99</v>
      </c>
      <c r="B103" t="s">
        <v>132</v>
      </c>
      <c r="C103" t="s">
        <v>18</v>
      </c>
      <c r="D103" t="s">
        <v>161</v>
      </c>
      <c r="E103">
        <v>20</v>
      </c>
      <c r="F103" s="1">
        <f t="shared" si="6"/>
        <v>1.6666666666666667</v>
      </c>
      <c r="G103" s="5">
        <v>0.33300000000000002</v>
      </c>
      <c r="H103" s="1">
        <f t="shared" si="7"/>
        <v>75.833333333333343</v>
      </c>
      <c r="I103" s="3">
        <v>9</v>
      </c>
      <c r="J103" s="3">
        <v>4</v>
      </c>
    </row>
    <row r="104" spans="1:10" x14ac:dyDescent="0.25">
      <c r="A104">
        <v>99</v>
      </c>
      <c r="B104" t="s">
        <v>133</v>
      </c>
      <c r="C104" t="s">
        <v>50</v>
      </c>
      <c r="D104" t="s">
        <v>162</v>
      </c>
      <c r="E104">
        <v>20</v>
      </c>
      <c r="F104" s="1">
        <f t="shared" si="6"/>
        <v>1.6666666666666667</v>
      </c>
      <c r="G104" s="5">
        <v>0.25</v>
      </c>
      <c r="H104" s="1">
        <f t="shared" si="7"/>
        <v>28.333333333333336</v>
      </c>
      <c r="I104" s="3">
        <v>24</v>
      </c>
      <c r="J104" s="3">
        <v>3</v>
      </c>
    </row>
    <row r="105" spans="1:10" x14ac:dyDescent="0.25">
      <c r="A105">
        <v>99</v>
      </c>
      <c r="B105" t="s">
        <v>75</v>
      </c>
      <c r="C105" t="s">
        <v>39</v>
      </c>
      <c r="D105" t="s">
        <v>39</v>
      </c>
      <c r="E105">
        <v>20</v>
      </c>
      <c r="F105" s="1">
        <f t="shared" si="6"/>
        <v>1.6666666666666667</v>
      </c>
      <c r="G105" s="2">
        <v>0.5</v>
      </c>
      <c r="H105" s="1">
        <f t="shared" si="7"/>
        <v>58.333333333333329</v>
      </c>
      <c r="I105" s="3">
        <v>15</v>
      </c>
      <c r="J105" s="3">
        <v>5</v>
      </c>
    </row>
    <row r="106" spans="1:10" x14ac:dyDescent="0.25">
      <c r="A106">
        <v>99</v>
      </c>
      <c r="B106" t="s">
        <v>130</v>
      </c>
      <c r="C106" t="s">
        <v>51</v>
      </c>
      <c r="D106" t="s">
        <v>164</v>
      </c>
      <c r="E106">
        <v>20</v>
      </c>
      <c r="F106" s="1">
        <f t="shared" si="6"/>
        <v>1.6666666666666667</v>
      </c>
      <c r="G106" s="2">
        <v>0.5</v>
      </c>
      <c r="H106" s="1">
        <f t="shared" si="7"/>
        <v>37.5</v>
      </c>
      <c r="I106" s="3">
        <v>23</v>
      </c>
      <c r="J106" s="3">
        <v>5</v>
      </c>
    </row>
    <row r="107" spans="1:10" x14ac:dyDescent="0.25">
      <c r="A107">
        <v>99</v>
      </c>
      <c r="B107" t="s">
        <v>135</v>
      </c>
      <c r="C107" t="s">
        <v>20</v>
      </c>
      <c r="D107" t="s">
        <v>20</v>
      </c>
      <c r="E107">
        <v>20</v>
      </c>
      <c r="F107" s="1">
        <f t="shared" si="6"/>
        <v>1.6666666666666667</v>
      </c>
      <c r="G107" s="5">
        <v>0.16700000000000001</v>
      </c>
      <c r="H107" s="1">
        <f t="shared" si="7"/>
        <v>55.833333333333329</v>
      </c>
      <c r="I107" s="3">
        <v>18</v>
      </c>
      <c r="J107" s="3">
        <v>4</v>
      </c>
    </row>
    <row r="108" spans="1:10" x14ac:dyDescent="0.25">
      <c r="A108">
        <v>107</v>
      </c>
      <c r="B108" t="s">
        <v>136</v>
      </c>
      <c r="C108" t="s">
        <v>16</v>
      </c>
      <c r="D108" t="s">
        <v>16</v>
      </c>
      <c r="E108">
        <v>10</v>
      </c>
      <c r="F108" s="1">
        <f t="shared" si="6"/>
        <v>0.83333333333333337</v>
      </c>
      <c r="G108" s="5">
        <v>0.2</v>
      </c>
      <c r="H108" s="1">
        <f t="shared" si="7"/>
        <v>44.166666666666671</v>
      </c>
      <c r="I108" s="3">
        <v>19</v>
      </c>
      <c r="J108" s="3">
        <v>3</v>
      </c>
    </row>
    <row r="109" spans="1:10" x14ac:dyDescent="0.25">
      <c r="A109">
        <v>107</v>
      </c>
      <c r="B109" t="s">
        <v>77</v>
      </c>
      <c r="C109" t="s">
        <v>20</v>
      </c>
      <c r="D109" t="s">
        <v>20</v>
      </c>
      <c r="E109">
        <v>10</v>
      </c>
      <c r="F109" s="1">
        <f t="shared" si="6"/>
        <v>0.83333333333333337</v>
      </c>
      <c r="G109" s="5">
        <v>0.2</v>
      </c>
      <c r="H109" s="1">
        <f t="shared" si="7"/>
        <v>55.833333333333329</v>
      </c>
      <c r="I109" s="3">
        <v>18</v>
      </c>
      <c r="J109" s="3">
        <v>5</v>
      </c>
    </row>
    <row r="110" spans="1:10" x14ac:dyDescent="0.25">
      <c r="A110">
        <v>109</v>
      </c>
      <c r="B110" t="s">
        <v>137</v>
      </c>
      <c r="C110" t="s">
        <v>7</v>
      </c>
      <c r="D110" t="s">
        <v>7</v>
      </c>
      <c r="E110">
        <v>0</v>
      </c>
      <c r="F110" s="1">
        <f t="shared" si="6"/>
        <v>0</v>
      </c>
      <c r="G110" s="2" t="e">
        <v>#DIV/0!</v>
      </c>
      <c r="H110" s="1">
        <f t="shared" si="7"/>
        <v>67.5</v>
      </c>
      <c r="I110" s="3">
        <v>11</v>
      </c>
      <c r="J110" s="3">
        <v>4</v>
      </c>
    </row>
    <row r="111" spans="1:10" x14ac:dyDescent="0.25">
      <c r="A111">
        <v>109</v>
      </c>
      <c r="B111" t="s">
        <v>138</v>
      </c>
      <c r="C111" t="s">
        <v>7</v>
      </c>
      <c r="D111" t="s">
        <v>7</v>
      </c>
      <c r="E111">
        <v>0</v>
      </c>
      <c r="F111" s="1">
        <f t="shared" si="6"/>
        <v>0</v>
      </c>
      <c r="G111" s="2" t="e">
        <v>#DIV/0!</v>
      </c>
      <c r="H111" s="1">
        <f t="shared" si="7"/>
        <v>67.5</v>
      </c>
      <c r="I111" s="3">
        <v>11</v>
      </c>
      <c r="J111" s="3">
        <v>5</v>
      </c>
    </row>
    <row r="112" spans="1:10" x14ac:dyDescent="0.25">
      <c r="A112">
        <v>109</v>
      </c>
      <c r="B112" t="s">
        <v>78</v>
      </c>
      <c r="C112" t="s">
        <v>18</v>
      </c>
      <c r="D112" t="s">
        <v>161</v>
      </c>
      <c r="E112">
        <v>0</v>
      </c>
      <c r="F112" s="1">
        <f t="shared" si="6"/>
        <v>0</v>
      </c>
      <c r="G112" s="5">
        <v>0</v>
      </c>
      <c r="H112" s="1">
        <f t="shared" si="7"/>
        <v>75.833333333333343</v>
      </c>
      <c r="I112" s="3">
        <v>9</v>
      </c>
      <c r="J112" s="3">
        <v>5</v>
      </c>
    </row>
    <row r="113" spans="1:10" x14ac:dyDescent="0.25">
      <c r="A113">
        <v>109</v>
      </c>
      <c r="B113" t="s">
        <v>141</v>
      </c>
      <c r="C113" t="s">
        <v>22</v>
      </c>
      <c r="D113" t="s">
        <v>22</v>
      </c>
      <c r="E113">
        <v>0</v>
      </c>
      <c r="F113" s="1">
        <f t="shared" si="6"/>
        <v>0</v>
      </c>
      <c r="G113" s="5">
        <v>0</v>
      </c>
      <c r="H113" s="1">
        <f t="shared" si="7"/>
        <v>55.833333333333336</v>
      </c>
      <c r="I113" s="3">
        <v>17</v>
      </c>
      <c r="J113" s="3">
        <v>5</v>
      </c>
    </row>
    <row r="114" spans="1:10" x14ac:dyDescent="0.25">
      <c r="A114">
        <v>109</v>
      </c>
      <c r="B114" t="s">
        <v>140</v>
      </c>
      <c r="C114" t="s">
        <v>36</v>
      </c>
      <c r="D114" t="s">
        <v>162</v>
      </c>
      <c r="E114">
        <v>0</v>
      </c>
      <c r="F114" s="1">
        <f t="shared" si="6"/>
        <v>0</v>
      </c>
      <c r="G114" s="5">
        <v>0</v>
      </c>
      <c r="H114" s="1">
        <f t="shared" si="7"/>
        <v>65</v>
      </c>
      <c r="I114" s="3">
        <v>13</v>
      </c>
      <c r="J114" s="3">
        <v>4</v>
      </c>
    </row>
    <row r="115" spans="1:10" x14ac:dyDescent="0.25">
      <c r="A115">
        <v>109</v>
      </c>
      <c r="B115" t="s">
        <v>157</v>
      </c>
      <c r="C115" t="s">
        <v>50</v>
      </c>
      <c r="D115" t="s">
        <v>162</v>
      </c>
      <c r="E115">
        <v>0</v>
      </c>
      <c r="F115" s="1">
        <f t="shared" si="6"/>
        <v>0</v>
      </c>
      <c r="G115" s="5">
        <v>0</v>
      </c>
      <c r="H115" s="1">
        <f t="shared" si="7"/>
        <v>28.333333333333336</v>
      </c>
      <c r="I115" s="3">
        <v>24</v>
      </c>
      <c r="J115" s="3">
        <v>4</v>
      </c>
    </row>
    <row r="116" spans="1:10" x14ac:dyDescent="0.25">
      <c r="A116">
        <v>109</v>
      </c>
      <c r="B116" t="s">
        <v>142</v>
      </c>
      <c r="C116" t="s">
        <v>36</v>
      </c>
      <c r="D116" t="s">
        <v>162</v>
      </c>
      <c r="E116">
        <v>0</v>
      </c>
      <c r="F116" s="1">
        <f t="shared" si="6"/>
        <v>0</v>
      </c>
      <c r="G116" s="5">
        <v>0</v>
      </c>
      <c r="H116" s="1">
        <f t="shared" si="7"/>
        <v>65</v>
      </c>
      <c r="I116" s="3">
        <v>13</v>
      </c>
      <c r="J116" s="3">
        <v>5</v>
      </c>
    </row>
    <row r="117" spans="1:10" x14ac:dyDescent="0.25">
      <c r="A117">
        <v>109</v>
      </c>
      <c r="B117" t="s">
        <v>79</v>
      </c>
      <c r="C117" t="s">
        <v>16</v>
      </c>
      <c r="D117" t="s">
        <v>16</v>
      </c>
      <c r="E117">
        <v>0</v>
      </c>
      <c r="F117" s="1">
        <f t="shared" si="6"/>
        <v>0</v>
      </c>
      <c r="G117" s="5">
        <v>0</v>
      </c>
      <c r="H117" s="1">
        <f t="shared" si="7"/>
        <v>44.166666666666671</v>
      </c>
      <c r="I117" s="3">
        <v>19</v>
      </c>
      <c r="J117" s="3">
        <v>4</v>
      </c>
    </row>
    <row r="118" spans="1:10" x14ac:dyDescent="0.25">
      <c r="A118">
        <v>109</v>
      </c>
      <c r="B118" t="s">
        <v>139</v>
      </c>
      <c r="C118" t="s">
        <v>57</v>
      </c>
      <c r="D118" t="s">
        <v>57</v>
      </c>
      <c r="E118">
        <v>0</v>
      </c>
      <c r="F118" s="1">
        <f t="shared" si="6"/>
        <v>0</v>
      </c>
      <c r="G118" s="2" t="e">
        <v>#DIV/0!</v>
      </c>
      <c r="H118" s="1">
        <f t="shared" si="7"/>
        <v>42.5</v>
      </c>
      <c r="I118" s="3">
        <v>21</v>
      </c>
      <c r="J118" s="3">
        <v>5</v>
      </c>
    </row>
    <row r="119" spans="1:10" x14ac:dyDescent="0.25">
      <c r="A119">
        <v>118</v>
      </c>
      <c r="B119" t="s">
        <v>143</v>
      </c>
      <c r="C119" t="s">
        <v>25</v>
      </c>
      <c r="D119" t="s">
        <v>161</v>
      </c>
      <c r="E119">
        <v>-10</v>
      </c>
      <c r="F119" s="1">
        <f t="shared" si="6"/>
        <v>-0.83333333333333337</v>
      </c>
      <c r="G119" s="5">
        <v>0</v>
      </c>
      <c r="H119" s="1">
        <f t="shared" si="7"/>
        <v>67.5</v>
      </c>
      <c r="I119" s="3">
        <v>12</v>
      </c>
      <c r="J119" s="3">
        <v>5</v>
      </c>
    </row>
    <row r="120" spans="1:10" x14ac:dyDescent="0.25">
      <c r="A120">
        <v>118</v>
      </c>
      <c r="B120" t="s">
        <v>80</v>
      </c>
      <c r="C120" t="s">
        <v>50</v>
      </c>
      <c r="D120" t="s">
        <v>162</v>
      </c>
      <c r="E120">
        <v>-10</v>
      </c>
      <c r="F120" s="1">
        <f t="shared" si="6"/>
        <v>-0.83333333333333337</v>
      </c>
      <c r="G120" s="5">
        <v>0.158</v>
      </c>
      <c r="H120" s="1">
        <f t="shared" si="7"/>
        <v>28.333333333333336</v>
      </c>
      <c r="I120" s="3">
        <v>24</v>
      </c>
      <c r="J120" s="3">
        <v>5</v>
      </c>
    </row>
    <row r="121" spans="1:10" x14ac:dyDescent="0.25">
      <c r="A121">
        <v>118</v>
      </c>
      <c r="B121" t="s">
        <v>172</v>
      </c>
      <c r="C121" t="s">
        <v>16</v>
      </c>
      <c r="D121" t="s">
        <v>16</v>
      </c>
      <c r="E121">
        <v>-10</v>
      </c>
      <c r="F121" s="1">
        <f t="shared" si="6"/>
        <v>-0.83333333333333337</v>
      </c>
      <c r="G121" s="5">
        <v>0</v>
      </c>
      <c r="H121" s="1">
        <f t="shared" si="7"/>
        <v>44.166666666666671</v>
      </c>
      <c r="I121" s="3">
        <v>19</v>
      </c>
      <c r="J121" s="3">
        <v>5</v>
      </c>
    </row>
    <row r="122" spans="1:10" x14ac:dyDescent="0.25">
      <c r="B122" t="s">
        <v>166</v>
      </c>
      <c r="D122" t="s">
        <v>165</v>
      </c>
    </row>
    <row r="123" spans="1:10" x14ac:dyDescent="0.25">
      <c r="B123" t="s">
        <v>168</v>
      </c>
      <c r="D123" t="s">
        <v>165</v>
      </c>
    </row>
    <row r="124" spans="1:10" x14ac:dyDescent="0.25">
      <c r="B124" t="s">
        <v>167</v>
      </c>
      <c r="D124" t="s">
        <v>165</v>
      </c>
    </row>
    <row r="125" spans="1:10" x14ac:dyDescent="0.25">
      <c r="B125" t="s">
        <v>171</v>
      </c>
      <c r="D125" t="s">
        <v>165</v>
      </c>
    </row>
    <row r="126" spans="1:10" x14ac:dyDescent="0.25">
      <c r="B126" t="s">
        <v>170</v>
      </c>
      <c r="D126" t="s">
        <v>165</v>
      </c>
    </row>
    <row r="127" spans="1:10" x14ac:dyDescent="0.25">
      <c r="B127" t="s">
        <v>169</v>
      </c>
      <c r="D127" t="s">
        <v>165</v>
      </c>
    </row>
  </sheetData>
  <autoFilter ref="A1:J127">
    <sortState ref="A2:K127">
      <sortCondition descending="1" ref="F1:F127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4" workbookViewId="0">
      <selection activeCell="Q15" sqref="Q15"/>
    </sheetView>
  </sheetViews>
  <sheetFormatPr defaultColWidth="8.85546875" defaultRowHeight="15" x14ac:dyDescent="0.25"/>
  <cols>
    <col min="1" max="1" width="16.7109375" customWidth="1"/>
    <col min="257" max="257" width="16.7109375" customWidth="1"/>
    <col min="513" max="513" width="16.7109375" customWidth="1"/>
    <col min="769" max="769" width="16.7109375" customWidth="1"/>
    <col min="1025" max="1025" width="16.7109375" customWidth="1"/>
    <col min="1281" max="1281" width="16.7109375" customWidth="1"/>
    <col min="1537" max="1537" width="16.7109375" customWidth="1"/>
    <col min="1793" max="1793" width="16.7109375" customWidth="1"/>
    <col min="2049" max="2049" width="16.7109375" customWidth="1"/>
    <col min="2305" max="2305" width="16.7109375" customWidth="1"/>
    <col min="2561" max="2561" width="16.7109375" customWidth="1"/>
    <col min="2817" max="2817" width="16.7109375" customWidth="1"/>
    <col min="3073" max="3073" width="16.7109375" customWidth="1"/>
    <col min="3329" max="3329" width="16.7109375" customWidth="1"/>
    <col min="3585" max="3585" width="16.7109375" customWidth="1"/>
    <col min="3841" max="3841" width="16.7109375" customWidth="1"/>
    <col min="4097" max="4097" width="16.7109375" customWidth="1"/>
    <col min="4353" max="4353" width="16.7109375" customWidth="1"/>
    <col min="4609" max="4609" width="16.7109375" customWidth="1"/>
    <col min="4865" max="4865" width="16.7109375" customWidth="1"/>
    <col min="5121" max="5121" width="16.7109375" customWidth="1"/>
    <col min="5377" max="5377" width="16.7109375" customWidth="1"/>
    <col min="5633" max="5633" width="16.7109375" customWidth="1"/>
    <col min="5889" max="5889" width="16.7109375" customWidth="1"/>
    <col min="6145" max="6145" width="16.7109375" customWidth="1"/>
    <col min="6401" max="6401" width="16.7109375" customWidth="1"/>
    <col min="6657" max="6657" width="16.7109375" customWidth="1"/>
    <col min="6913" max="6913" width="16.7109375" customWidth="1"/>
    <col min="7169" max="7169" width="16.7109375" customWidth="1"/>
    <col min="7425" max="7425" width="16.7109375" customWidth="1"/>
    <col min="7681" max="7681" width="16.7109375" customWidth="1"/>
    <col min="7937" max="7937" width="16.7109375" customWidth="1"/>
    <col min="8193" max="8193" width="16.7109375" customWidth="1"/>
    <col min="8449" max="8449" width="16.7109375" customWidth="1"/>
    <col min="8705" max="8705" width="16.7109375" customWidth="1"/>
    <col min="8961" max="8961" width="16.7109375" customWidth="1"/>
    <col min="9217" max="9217" width="16.7109375" customWidth="1"/>
    <col min="9473" max="9473" width="16.7109375" customWidth="1"/>
    <col min="9729" max="9729" width="16.7109375" customWidth="1"/>
    <col min="9985" max="9985" width="16.7109375" customWidth="1"/>
    <col min="10241" max="10241" width="16.7109375" customWidth="1"/>
    <col min="10497" max="10497" width="16.7109375" customWidth="1"/>
    <col min="10753" max="10753" width="16.7109375" customWidth="1"/>
    <col min="11009" max="11009" width="16.7109375" customWidth="1"/>
    <col min="11265" max="11265" width="16.7109375" customWidth="1"/>
    <col min="11521" max="11521" width="16.7109375" customWidth="1"/>
    <col min="11777" max="11777" width="16.7109375" customWidth="1"/>
    <col min="12033" max="12033" width="16.7109375" customWidth="1"/>
    <col min="12289" max="12289" width="16.7109375" customWidth="1"/>
    <col min="12545" max="12545" width="16.7109375" customWidth="1"/>
    <col min="12801" max="12801" width="16.7109375" customWidth="1"/>
    <col min="13057" max="13057" width="16.7109375" customWidth="1"/>
    <col min="13313" max="13313" width="16.7109375" customWidth="1"/>
    <col min="13569" max="13569" width="16.7109375" customWidth="1"/>
    <col min="13825" max="13825" width="16.7109375" customWidth="1"/>
    <col min="14081" max="14081" width="16.7109375" customWidth="1"/>
    <col min="14337" max="14337" width="16.7109375" customWidth="1"/>
    <col min="14593" max="14593" width="16.7109375" customWidth="1"/>
    <col min="14849" max="14849" width="16.7109375" customWidth="1"/>
    <col min="15105" max="15105" width="16.7109375" customWidth="1"/>
    <col min="15361" max="15361" width="16.7109375" customWidth="1"/>
    <col min="15617" max="15617" width="16.7109375" customWidth="1"/>
    <col min="15873" max="15873" width="16.7109375" customWidth="1"/>
    <col min="16129" max="16129" width="16.7109375" customWidth="1"/>
  </cols>
  <sheetData>
    <row r="1" spans="1:11" ht="18" x14ac:dyDescent="0.25">
      <c r="A1" s="6" t="s">
        <v>174</v>
      </c>
      <c r="B1" s="7"/>
      <c r="C1" s="7"/>
      <c r="D1" s="7"/>
      <c r="E1" s="7"/>
      <c r="F1" s="7"/>
      <c r="G1" s="6"/>
      <c r="H1" s="7"/>
      <c r="I1" s="7"/>
      <c r="J1" s="7"/>
      <c r="K1" s="7"/>
    </row>
    <row r="2" spans="1:11" ht="15.75" x14ac:dyDescent="0.25">
      <c r="A2" s="8" t="s">
        <v>175</v>
      </c>
      <c r="B2" s="9"/>
      <c r="C2" s="9"/>
      <c r="D2" s="9"/>
      <c r="E2" s="9"/>
      <c r="F2" s="9"/>
      <c r="G2" s="8"/>
      <c r="H2" s="9"/>
      <c r="I2" s="9"/>
      <c r="J2" s="9"/>
      <c r="K2" s="9"/>
    </row>
    <row r="3" spans="1:11" x14ac:dyDescent="0.25">
      <c r="A3" s="10"/>
      <c r="B3" s="11"/>
      <c r="C3" s="11"/>
      <c r="D3" s="11"/>
      <c r="E3" s="11"/>
      <c r="F3" s="11"/>
      <c r="G3" s="10"/>
      <c r="H3" s="11"/>
      <c r="I3" s="11"/>
      <c r="J3" s="11"/>
      <c r="K3" s="11"/>
    </row>
    <row r="4" spans="1:11" ht="15.75" x14ac:dyDescent="0.25">
      <c r="A4" s="8" t="s">
        <v>176</v>
      </c>
      <c r="B4" s="9"/>
      <c r="C4" s="9"/>
      <c r="D4" s="9"/>
      <c r="E4" s="9"/>
      <c r="F4" s="9"/>
      <c r="G4" s="8"/>
      <c r="H4" s="12"/>
      <c r="I4" s="12"/>
      <c r="J4" s="12"/>
      <c r="K4" s="12"/>
    </row>
    <row r="5" spans="1:11" ht="15.75" thickBot="1" x14ac:dyDescent="0.3">
      <c r="A5" s="13"/>
      <c r="B5" s="12"/>
      <c r="C5" s="12"/>
      <c r="D5" s="12"/>
      <c r="E5" s="14" t="s">
        <v>177</v>
      </c>
      <c r="F5" s="12"/>
      <c r="G5" s="13"/>
      <c r="H5" s="12"/>
      <c r="I5" s="12"/>
      <c r="J5" s="12"/>
      <c r="K5" s="15" t="s">
        <v>177</v>
      </c>
    </row>
    <row r="6" spans="1:11" x14ac:dyDescent="0.25">
      <c r="A6" s="13" t="s">
        <v>178</v>
      </c>
      <c r="B6" s="12" t="s">
        <v>179</v>
      </c>
      <c r="C6" s="12"/>
      <c r="D6" s="16" t="s">
        <v>180</v>
      </c>
      <c r="E6" s="17">
        <v>100</v>
      </c>
      <c r="F6" s="12"/>
      <c r="G6" s="13" t="s">
        <v>181</v>
      </c>
      <c r="H6" s="12" t="s">
        <v>179</v>
      </c>
      <c r="I6" s="12"/>
      <c r="J6" s="16"/>
      <c r="K6" s="17">
        <v>180</v>
      </c>
    </row>
    <row r="7" spans="1:11" x14ac:dyDescent="0.25">
      <c r="A7" s="18">
        <v>0.39583333333333331</v>
      </c>
      <c r="B7" s="12" t="s">
        <v>182</v>
      </c>
      <c r="C7" s="12"/>
      <c r="D7" s="19" t="s">
        <v>183</v>
      </c>
      <c r="E7" s="20">
        <v>80</v>
      </c>
      <c r="F7" s="12"/>
      <c r="G7" s="18">
        <v>0.58333333333333337</v>
      </c>
      <c r="H7" s="12" t="s">
        <v>184</v>
      </c>
      <c r="I7" s="12"/>
      <c r="J7" s="19"/>
      <c r="K7" s="20">
        <v>20</v>
      </c>
    </row>
    <row r="8" spans="1:11" ht="15.75" thickBot="1" x14ac:dyDescent="0.3">
      <c r="A8" s="13"/>
      <c r="B8" s="12" t="s">
        <v>185</v>
      </c>
      <c r="C8" s="12"/>
      <c r="D8" s="19" t="s">
        <v>186</v>
      </c>
      <c r="E8" s="21">
        <v>140</v>
      </c>
      <c r="F8" s="12"/>
      <c r="G8" s="13"/>
      <c r="H8" s="12" t="s">
        <v>187</v>
      </c>
      <c r="I8" s="12"/>
      <c r="J8" s="19"/>
      <c r="K8" s="21">
        <v>120</v>
      </c>
    </row>
    <row r="9" spans="1:11" x14ac:dyDescent="0.25">
      <c r="A9" s="13"/>
      <c r="B9" s="12"/>
      <c r="C9" s="12"/>
      <c r="D9" s="12"/>
      <c r="E9" s="12"/>
      <c r="F9" s="12"/>
      <c r="G9" s="13"/>
      <c r="H9" s="12"/>
      <c r="I9" s="12"/>
      <c r="J9" s="12"/>
      <c r="K9" s="12"/>
    </row>
    <row r="10" spans="1:11" ht="15.75" thickBot="1" x14ac:dyDescent="0.3">
      <c r="A10" s="13"/>
      <c r="B10" s="12"/>
      <c r="C10" s="12"/>
      <c r="D10" s="12"/>
      <c r="E10" s="12"/>
      <c r="F10" s="12"/>
      <c r="G10" s="13"/>
      <c r="H10" s="12"/>
      <c r="I10" s="12"/>
      <c r="J10" s="12"/>
      <c r="K10" s="12"/>
    </row>
    <row r="11" spans="1:11" x14ac:dyDescent="0.25">
      <c r="A11" s="13" t="s">
        <v>188</v>
      </c>
      <c r="B11" s="12" t="s">
        <v>189</v>
      </c>
      <c r="C11" s="12"/>
      <c r="D11" s="16"/>
      <c r="E11" s="17">
        <v>150</v>
      </c>
      <c r="F11" s="12"/>
      <c r="G11" s="13" t="s">
        <v>190</v>
      </c>
      <c r="H11" s="12" t="s">
        <v>189</v>
      </c>
      <c r="I11" s="12"/>
      <c r="J11" s="16"/>
      <c r="K11" s="17">
        <v>110</v>
      </c>
    </row>
    <row r="12" spans="1:11" x14ac:dyDescent="0.25">
      <c r="A12" s="18">
        <v>0.41666666666666669</v>
      </c>
      <c r="B12" s="12" t="s">
        <v>191</v>
      </c>
      <c r="C12" s="12"/>
      <c r="D12" s="19"/>
      <c r="E12" s="20">
        <v>50</v>
      </c>
      <c r="F12" s="12"/>
      <c r="G12" s="18">
        <v>0.60416666666666663</v>
      </c>
      <c r="H12" s="12" t="s">
        <v>192</v>
      </c>
      <c r="I12" s="12"/>
      <c r="J12" s="19"/>
      <c r="K12" s="20">
        <v>130</v>
      </c>
    </row>
    <row r="13" spans="1:11" ht="15.75" thickBot="1" x14ac:dyDescent="0.3">
      <c r="A13" s="13"/>
      <c r="B13" s="12" t="s">
        <v>192</v>
      </c>
      <c r="C13" s="12"/>
      <c r="D13" s="19"/>
      <c r="E13" s="21">
        <v>170</v>
      </c>
      <c r="F13" s="12"/>
      <c r="G13" s="13"/>
      <c r="H13" s="12" t="s">
        <v>179</v>
      </c>
      <c r="I13" s="12"/>
      <c r="J13" s="19"/>
      <c r="K13" s="21">
        <v>150</v>
      </c>
    </row>
    <row r="14" spans="1:11" x14ac:dyDescent="0.25">
      <c r="A14" s="13"/>
      <c r="B14" s="12"/>
      <c r="C14" s="12"/>
      <c r="D14" s="12"/>
      <c r="E14" s="12"/>
      <c r="F14" s="12"/>
      <c r="G14" s="13"/>
      <c r="H14" s="12"/>
      <c r="I14" s="12"/>
      <c r="J14" s="12"/>
      <c r="K14" s="12"/>
    </row>
    <row r="15" spans="1:11" ht="15.75" thickBot="1" x14ac:dyDescent="0.3">
      <c r="A15" s="13"/>
      <c r="B15" s="12"/>
      <c r="C15" s="12"/>
      <c r="D15" s="12"/>
      <c r="E15" s="12"/>
      <c r="F15" s="12"/>
      <c r="G15" s="13"/>
      <c r="H15" s="12"/>
      <c r="I15" s="12"/>
      <c r="J15" s="12"/>
      <c r="K15" s="12"/>
    </row>
    <row r="16" spans="1:11" ht="15.75" x14ac:dyDescent="0.25">
      <c r="A16" s="13" t="s">
        <v>193</v>
      </c>
      <c r="B16" s="12" t="s">
        <v>187</v>
      </c>
      <c r="C16" s="12"/>
      <c r="D16" s="16"/>
      <c r="E16" s="17">
        <v>90</v>
      </c>
      <c r="F16" s="12"/>
      <c r="G16" s="8" t="s">
        <v>194</v>
      </c>
      <c r="H16" s="9"/>
      <c r="I16" s="9"/>
      <c r="J16" s="9"/>
      <c r="K16" s="9"/>
    </row>
    <row r="17" spans="1:11" ht="15.75" thickBot="1" x14ac:dyDescent="0.3">
      <c r="A17" s="18">
        <v>0.4375</v>
      </c>
      <c r="B17" s="12" t="s">
        <v>195</v>
      </c>
      <c r="C17" s="12"/>
      <c r="D17" s="19"/>
      <c r="E17" s="20">
        <v>140</v>
      </c>
      <c r="F17" s="12"/>
      <c r="G17" s="13"/>
      <c r="H17" s="12"/>
      <c r="I17" s="12"/>
      <c r="J17" s="12"/>
      <c r="K17" s="12"/>
    </row>
    <row r="18" spans="1:11" ht="15.75" thickBot="1" x14ac:dyDescent="0.3">
      <c r="A18" s="13"/>
      <c r="B18" s="12" t="s">
        <v>184</v>
      </c>
      <c r="C18" s="12"/>
      <c r="D18" s="19"/>
      <c r="E18" s="21">
        <v>100</v>
      </c>
      <c r="F18" s="12"/>
      <c r="G18" s="13" t="s">
        <v>196</v>
      </c>
      <c r="H18" s="12" t="s">
        <v>185</v>
      </c>
      <c r="I18" s="12"/>
      <c r="J18" s="16"/>
      <c r="K18" s="17"/>
    </row>
    <row r="19" spans="1:11" x14ac:dyDescent="0.25">
      <c r="A19" s="13"/>
      <c r="B19" s="12"/>
      <c r="C19" s="12"/>
      <c r="D19" s="12"/>
      <c r="E19" s="12"/>
      <c r="F19" s="12"/>
      <c r="G19" s="18">
        <v>0.8125</v>
      </c>
      <c r="H19" s="12" t="s">
        <v>195</v>
      </c>
      <c r="I19" s="12"/>
      <c r="J19" s="19"/>
      <c r="K19" s="20"/>
    </row>
    <row r="20" spans="1:11" ht="15.75" thickBot="1" x14ac:dyDescent="0.3">
      <c r="A20" s="13"/>
      <c r="B20" s="12"/>
      <c r="C20" s="12"/>
      <c r="D20" s="12"/>
      <c r="E20" s="12"/>
      <c r="F20" s="12"/>
      <c r="G20" s="13"/>
      <c r="H20" s="12" t="s">
        <v>179</v>
      </c>
      <c r="I20" s="12"/>
      <c r="J20" s="19"/>
      <c r="K20" s="21"/>
    </row>
    <row r="21" spans="1:11" x14ac:dyDescent="0.25">
      <c r="A21" s="13" t="s">
        <v>197</v>
      </c>
      <c r="B21" s="12" t="s">
        <v>185</v>
      </c>
      <c r="C21" s="12"/>
      <c r="D21" s="16"/>
      <c r="E21" s="17">
        <v>180</v>
      </c>
      <c r="F21" s="12"/>
      <c r="G21" s="12"/>
      <c r="H21" s="12"/>
      <c r="I21" s="12"/>
      <c r="J21" s="12"/>
      <c r="K21" s="12"/>
    </row>
    <row r="22" spans="1:11" x14ac:dyDescent="0.25">
      <c r="A22" s="18">
        <v>0.45833333333333331</v>
      </c>
      <c r="B22" s="12" t="s">
        <v>192</v>
      </c>
      <c r="C22" s="12"/>
      <c r="D22" s="19"/>
      <c r="E22" s="20">
        <v>100</v>
      </c>
      <c r="F22" s="12"/>
      <c r="G22" s="12"/>
      <c r="H22" s="12"/>
      <c r="I22" s="12"/>
      <c r="J22" s="12"/>
      <c r="K22" s="12"/>
    </row>
    <row r="23" spans="1:11" ht="15.75" thickBot="1" x14ac:dyDescent="0.3">
      <c r="A23" s="13"/>
      <c r="B23" s="12" t="s">
        <v>195</v>
      </c>
      <c r="C23" s="12"/>
      <c r="D23" s="19"/>
      <c r="E23" s="21">
        <v>130</v>
      </c>
      <c r="F23" s="12"/>
      <c r="G23" s="12" t="s">
        <v>198</v>
      </c>
      <c r="H23" s="12"/>
      <c r="I23" s="12"/>
      <c r="J23" s="12"/>
      <c r="K23" s="12"/>
    </row>
    <row r="24" spans="1:11" x14ac:dyDescent="0.25">
      <c r="A24" s="13"/>
      <c r="B24" s="12"/>
      <c r="C24" s="12"/>
      <c r="D24" s="12"/>
      <c r="E24" s="12"/>
      <c r="F24" s="12"/>
      <c r="G24" s="12" t="s">
        <v>199</v>
      </c>
      <c r="H24" s="12"/>
      <c r="I24" s="12"/>
      <c r="J24" s="12"/>
      <c r="K24" s="12"/>
    </row>
    <row r="25" spans="1:11" ht="16.5" thickBot="1" x14ac:dyDescent="0.3">
      <c r="A25" s="8"/>
      <c r="B25" s="12"/>
      <c r="C25" s="12"/>
      <c r="D25" s="12"/>
      <c r="E25" s="14"/>
      <c r="F25" s="12"/>
      <c r="G25" s="12" t="s">
        <v>200</v>
      </c>
      <c r="H25" s="12"/>
      <c r="I25" s="12"/>
      <c r="J25" s="12"/>
      <c r="K25" s="12"/>
    </row>
    <row r="26" spans="1:11" x14ac:dyDescent="0.25">
      <c r="A26" s="13" t="s">
        <v>201</v>
      </c>
      <c r="B26" s="12" t="s">
        <v>179</v>
      </c>
      <c r="C26" s="12"/>
      <c r="D26" s="16"/>
      <c r="E26" s="17">
        <v>140</v>
      </c>
      <c r="F26" s="12"/>
      <c r="G26" s="12" t="s">
        <v>202</v>
      </c>
      <c r="H26" s="12"/>
      <c r="I26" s="12"/>
      <c r="J26" s="12"/>
      <c r="K26" s="12"/>
    </row>
    <row r="27" spans="1:11" x14ac:dyDescent="0.25">
      <c r="A27" s="18">
        <v>0.47916666666666669</v>
      </c>
      <c r="B27" s="12" t="s">
        <v>189</v>
      </c>
      <c r="C27" s="12"/>
      <c r="D27" s="19"/>
      <c r="E27" s="20">
        <v>160</v>
      </c>
      <c r="F27" s="12"/>
      <c r="G27" s="12"/>
      <c r="H27" s="12"/>
      <c r="I27" s="12"/>
      <c r="J27" s="12"/>
      <c r="K27" s="12"/>
    </row>
    <row r="28" spans="1:11" ht="15.75" thickBot="1" x14ac:dyDescent="0.3">
      <c r="A28" s="13"/>
      <c r="B28" s="12" t="s">
        <v>184</v>
      </c>
      <c r="C28" s="12"/>
      <c r="D28" s="19"/>
      <c r="E28" s="21">
        <v>80</v>
      </c>
      <c r="F28" s="12"/>
      <c r="G28" s="12"/>
      <c r="H28" s="12"/>
      <c r="I28" s="12"/>
      <c r="J28" s="12"/>
      <c r="K28" s="12"/>
    </row>
    <row r="29" spans="1:11" ht="15.75" x14ac:dyDescent="0.25">
      <c r="A29" s="8"/>
      <c r="B29" s="9"/>
      <c r="C29" s="9"/>
      <c r="D29" s="9"/>
      <c r="E29" s="9"/>
      <c r="F29" s="12"/>
      <c r="G29" s="12"/>
      <c r="H29" s="12"/>
      <c r="I29" s="12"/>
      <c r="J29" s="12"/>
      <c r="K29" s="12"/>
    </row>
    <row r="30" spans="1:11" ht="20.25" x14ac:dyDescent="0.3">
      <c r="A30" s="22" t="s">
        <v>203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.75" thickBot="1" x14ac:dyDescent="0.3">
      <c r="A31" s="13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11" ht="15.75" x14ac:dyDescent="0.25">
      <c r="A32" s="13" t="s">
        <v>204</v>
      </c>
      <c r="B32" s="12" t="s">
        <v>182</v>
      </c>
      <c r="C32" s="12"/>
      <c r="D32" s="16"/>
      <c r="E32" s="17">
        <v>60</v>
      </c>
      <c r="F32" s="9"/>
      <c r="G32" s="9"/>
      <c r="H32" s="9"/>
      <c r="I32" s="9"/>
      <c r="J32" s="9"/>
      <c r="K32" s="9"/>
    </row>
    <row r="33" spans="1:11" x14ac:dyDescent="0.25">
      <c r="A33" s="18">
        <v>0.54166666666666663</v>
      </c>
      <c r="B33" s="12" t="s">
        <v>191</v>
      </c>
      <c r="C33" s="12"/>
      <c r="D33" s="19"/>
      <c r="E33" s="20">
        <v>130</v>
      </c>
      <c r="F33" s="12"/>
      <c r="G33" s="12"/>
      <c r="H33" s="12"/>
      <c r="I33" s="12"/>
      <c r="J33" s="12"/>
      <c r="K33" s="12"/>
    </row>
    <row r="34" spans="1:11" ht="15.75" thickBot="1" x14ac:dyDescent="0.3">
      <c r="A34" s="13"/>
      <c r="B34" s="12" t="s">
        <v>187</v>
      </c>
      <c r="C34" s="12"/>
      <c r="D34" s="19"/>
      <c r="E34" s="21">
        <v>160</v>
      </c>
      <c r="F34" s="12"/>
      <c r="G34" s="12"/>
      <c r="H34" s="12"/>
      <c r="I34" s="12"/>
      <c r="J34" s="12"/>
      <c r="K34" s="12"/>
    </row>
    <row r="35" spans="1:11" x14ac:dyDescent="0.25">
      <c r="A35" s="13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ht="15.75" thickBot="1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 ht="15.75" x14ac:dyDescent="0.25">
      <c r="A37" s="13" t="s">
        <v>205</v>
      </c>
      <c r="B37" s="12" t="s">
        <v>195</v>
      </c>
      <c r="C37" s="12"/>
      <c r="D37" s="16"/>
      <c r="E37" s="17">
        <v>180</v>
      </c>
      <c r="F37" s="11"/>
      <c r="G37" s="24"/>
      <c r="H37" s="9"/>
      <c r="I37" s="9"/>
      <c r="J37" s="9"/>
      <c r="K37" s="9"/>
    </row>
    <row r="38" spans="1:11" x14ac:dyDescent="0.25">
      <c r="A38" s="18">
        <v>0.5625</v>
      </c>
      <c r="B38" s="12" t="s">
        <v>192</v>
      </c>
      <c r="C38" s="12"/>
      <c r="D38" s="19"/>
      <c r="E38" s="20">
        <v>0</v>
      </c>
      <c r="F38" s="11"/>
      <c r="G38" s="25"/>
      <c r="H38" s="12"/>
      <c r="I38" s="12"/>
      <c r="J38" s="12"/>
      <c r="K38" s="12"/>
    </row>
    <row r="39" spans="1:11" ht="15.75" thickBot="1" x14ac:dyDescent="0.3">
      <c r="A39" s="13"/>
      <c r="B39" s="12" t="s">
        <v>189</v>
      </c>
      <c r="C39" s="12"/>
      <c r="D39" s="19"/>
      <c r="E39" s="21">
        <v>140</v>
      </c>
      <c r="F39" s="11"/>
      <c r="G39" s="13"/>
      <c r="H39" s="12"/>
      <c r="I39" s="12"/>
      <c r="J39" s="12"/>
      <c r="K39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topLeftCell="A16" workbookViewId="0">
      <selection activeCell="L22" sqref="L22"/>
    </sheetView>
  </sheetViews>
  <sheetFormatPr defaultColWidth="10.85546875" defaultRowHeight="12" customHeight="1" x14ac:dyDescent="0.2"/>
  <cols>
    <col min="1" max="1" width="14.28515625" style="26" customWidth="1"/>
    <col min="2" max="2" width="13.7109375" style="26" customWidth="1"/>
    <col min="3" max="3" width="2" style="26" customWidth="1"/>
    <col min="4" max="4" width="20.42578125" style="26" customWidth="1"/>
    <col min="5" max="5" width="9.42578125" style="26" customWidth="1"/>
    <col min="6" max="6" width="2.7109375" style="26" customWidth="1"/>
    <col min="7" max="7" width="12.85546875" style="26" customWidth="1"/>
    <col min="8" max="8" width="13.7109375" style="26" customWidth="1"/>
    <col min="9" max="9" width="2" style="26" customWidth="1"/>
    <col min="10" max="10" width="20.42578125" style="26" customWidth="1"/>
    <col min="11" max="11" width="9.42578125" style="26" customWidth="1"/>
    <col min="12" max="16384" width="10.85546875" style="26"/>
  </cols>
  <sheetData>
    <row r="1" spans="1:11" ht="18" customHeight="1" x14ac:dyDescent="0.25">
      <c r="A1" s="52" t="s">
        <v>256</v>
      </c>
      <c r="B1" s="27"/>
      <c r="C1" s="27"/>
      <c r="D1" s="27"/>
      <c r="E1" s="27"/>
      <c r="F1" s="27"/>
      <c r="G1" s="51"/>
      <c r="H1" s="27"/>
      <c r="I1" s="27"/>
      <c r="J1" s="27"/>
      <c r="K1" s="27"/>
    </row>
    <row r="2" spans="1:11" ht="15" customHeight="1" x14ac:dyDescent="0.25">
      <c r="A2" s="50" t="s">
        <v>255</v>
      </c>
      <c r="B2" s="42"/>
      <c r="C2" s="42"/>
      <c r="D2" s="42"/>
      <c r="E2" s="42"/>
      <c r="F2" s="42"/>
      <c r="G2" s="43"/>
      <c r="H2" s="42"/>
      <c r="I2" s="42"/>
      <c r="J2" s="42"/>
      <c r="K2" s="42"/>
    </row>
    <row r="3" spans="1:11" ht="12.95" customHeight="1" x14ac:dyDescent="0.2">
      <c r="A3" s="28"/>
      <c r="B3" s="27"/>
      <c r="C3" s="27"/>
      <c r="D3" s="27"/>
      <c r="E3" s="27"/>
      <c r="F3" s="27"/>
      <c r="G3" s="28"/>
      <c r="H3" s="27"/>
      <c r="I3" s="27"/>
      <c r="J3" s="27"/>
      <c r="K3" s="27"/>
    </row>
    <row r="4" spans="1:11" ht="15" customHeight="1" x14ac:dyDescent="0.25">
      <c r="A4" s="50" t="s">
        <v>176</v>
      </c>
      <c r="B4" s="27"/>
      <c r="C4" s="27"/>
      <c r="D4" s="27"/>
      <c r="E4" s="27"/>
      <c r="F4" s="27"/>
      <c r="G4" s="43"/>
      <c r="H4" s="31"/>
      <c r="I4" s="31"/>
      <c r="J4" s="31"/>
      <c r="K4" s="31"/>
    </row>
    <row r="5" spans="1:11" ht="18" customHeight="1" thickBot="1" x14ac:dyDescent="0.3">
      <c r="A5" s="43"/>
      <c r="B5" s="27"/>
      <c r="C5" s="27"/>
      <c r="D5" s="27"/>
      <c r="E5" s="49" t="s">
        <v>177</v>
      </c>
      <c r="F5" s="27"/>
      <c r="G5" s="32"/>
      <c r="H5" s="31"/>
      <c r="I5" s="31"/>
      <c r="J5" s="31"/>
      <c r="K5" s="49" t="s">
        <v>177</v>
      </c>
    </row>
    <row r="6" spans="1:11" ht="15" customHeight="1" x14ac:dyDescent="0.25">
      <c r="A6" s="40" t="s">
        <v>178</v>
      </c>
      <c r="B6" s="35" t="s">
        <v>254</v>
      </c>
      <c r="C6" s="27"/>
      <c r="D6" s="48" t="s">
        <v>151</v>
      </c>
      <c r="E6" s="38">
        <v>70</v>
      </c>
      <c r="F6" s="27"/>
      <c r="G6" s="40" t="s">
        <v>181</v>
      </c>
      <c r="H6" s="35" t="s">
        <v>253</v>
      </c>
      <c r="I6" s="27"/>
      <c r="J6" s="39" t="s">
        <v>7</v>
      </c>
      <c r="K6" s="38">
        <v>40</v>
      </c>
    </row>
    <row r="7" spans="1:11" ht="15" customHeight="1" x14ac:dyDescent="0.25">
      <c r="A7" s="37" t="s">
        <v>252</v>
      </c>
      <c r="B7" s="35" t="s">
        <v>251</v>
      </c>
      <c r="C7" s="27"/>
      <c r="D7" s="46" t="s">
        <v>154</v>
      </c>
      <c r="E7" s="36">
        <v>80</v>
      </c>
      <c r="F7" s="27"/>
      <c r="G7" s="37" t="s">
        <v>250</v>
      </c>
      <c r="H7" s="35" t="s">
        <v>249</v>
      </c>
      <c r="I7" s="27"/>
      <c r="J7" s="34" t="s">
        <v>248</v>
      </c>
      <c r="K7" s="36">
        <v>120</v>
      </c>
    </row>
    <row r="8" spans="1:11" ht="15" customHeight="1" thickBot="1" x14ac:dyDescent="0.3">
      <c r="A8" s="32"/>
      <c r="B8" s="35" t="s">
        <v>247</v>
      </c>
      <c r="C8" s="27"/>
      <c r="D8" s="46" t="s">
        <v>246</v>
      </c>
      <c r="E8" s="33">
        <v>160</v>
      </c>
      <c r="F8" s="27"/>
      <c r="G8" s="32"/>
      <c r="H8" s="35" t="s">
        <v>245</v>
      </c>
      <c r="I8" s="27"/>
      <c r="J8" s="34" t="s">
        <v>244</v>
      </c>
      <c r="K8" s="33">
        <v>110</v>
      </c>
    </row>
    <row r="9" spans="1:11" ht="15" customHeight="1" x14ac:dyDescent="0.25">
      <c r="A9" s="32"/>
      <c r="B9" s="31"/>
      <c r="C9" s="27"/>
      <c r="D9" s="27"/>
      <c r="E9" s="27"/>
      <c r="F9" s="27"/>
      <c r="G9" s="32"/>
      <c r="H9" s="31"/>
      <c r="I9" s="27"/>
      <c r="J9" s="27"/>
      <c r="K9" s="27"/>
    </row>
    <row r="10" spans="1:11" ht="15" customHeight="1" thickBot="1" x14ac:dyDescent="0.3">
      <c r="A10" s="32"/>
      <c r="B10" s="31"/>
      <c r="C10" s="27"/>
      <c r="D10" s="27"/>
      <c r="E10" s="41"/>
      <c r="F10" s="27"/>
      <c r="G10" s="32"/>
      <c r="H10" s="31"/>
      <c r="I10" s="27"/>
      <c r="J10" s="27"/>
      <c r="K10" s="27"/>
    </row>
    <row r="11" spans="1:11" ht="15" customHeight="1" x14ac:dyDescent="0.25">
      <c r="A11" s="40" t="s">
        <v>188</v>
      </c>
      <c r="B11" s="35" t="s">
        <v>243</v>
      </c>
      <c r="C11" s="27"/>
      <c r="D11" s="47" t="s">
        <v>7</v>
      </c>
      <c r="E11" s="38">
        <v>120</v>
      </c>
      <c r="F11" s="27"/>
      <c r="G11" s="40" t="s">
        <v>190</v>
      </c>
      <c r="H11" s="35" t="s">
        <v>242</v>
      </c>
      <c r="I11" s="27"/>
      <c r="J11" s="39" t="s">
        <v>241</v>
      </c>
      <c r="K11" s="38">
        <v>180</v>
      </c>
    </row>
    <row r="12" spans="1:11" ht="15" customHeight="1" x14ac:dyDescent="0.25">
      <c r="A12" s="37" t="s">
        <v>240</v>
      </c>
      <c r="B12" s="35" t="s">
        <v>239</v>
      </c>
      <c r="C12" s="27"/>
      <c r="D12" s="46" t="s">
        <v>46</v>
      </c>
      <c r="E12" s="36">
        <v>140</v>
      </c>
      <c r="F12" s="27"/>
      <c r="G12" s="37" t="s">
        <v>238</v>
      </c>
      <c r="H12" s="35" t="s">
        <v>237</v>
      </c>
      <c r="I12" s="27"/>
      <c r="J12" s="34" t="s">
        <v>46</v>
      </c>
      <c r="K12" s="36">
        <v>140</v>
      </c>
    </row>
    <row r="13" spans="1:11" ht="15" customHeight="1" thickBot="1" x14ac:dyDescent="0.3">
      <c r="A13" s="32"/>
      <c r="B13" s="35" t="s">
        <v>236</v>
      </c>
      <c r="C13" s="27"/>
      <c r="D13" s="46" t="s">
        <v>22</v>
      </c>
      <c r="E13" s="33">
        <v>0</v>
      </c>
      <c r="F13" s="27"/>
      <c r="G13" s="32"/>
      <c r="H13" s="35" t="s">
        <v>235</v>
      </c>
      <c r="I13" s="27"/>
      <c r="J13" s="34" t="s">
        <v>234</v>
      </c>
      <c r="K13" s="33">
        <v>70</v>
      </c>
    </row>
    <row r="14" spans="1:11" ht="15" customHeight="1" x14ac:dyDescent="0.25">
      <c r="A14" s="32"/>
      <c r="B14" s="31"/>
      <c r="C14" s="27"/>
      <c r="D14" s="30"/>
      <c r="E14" s="29"/>
      <c r="F14" s="27"/>
      <c r="G14" s="32"/>
      <c r="H14" s="31"/>
      <c r="I14" s="27"/>
      <c r="J14" s="30"/>
      <c r="K14" s="29"/>
    </row>
    <row r="15" spans="1:11" ht="15" customHeight="1" thickBot="1" x14ac:dyDescent="0.3">
      <c r="A15" s="32"/>
      <c r="B15" s="31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5" customHeight="1" x14ac:dyDescent="0.25">
      <c r="A16" s="40" t="s">
        <v>193</v>
      </c>
      <c r="B16" s="35" t="s">
        <v>233</v>
      </c>
      <c r="C16" s="27"/>
      <c r="D16" s="47" t="s">
        <v>232</v>
      </c>
      <c r="E16" s="38">
        <v>30</v>
      </c>
      <c r="F16" s="27"/>
      <c r="G16" s="27"/>
      <c r="H16" s="27"/>
      <c r="I16" s="27"/>
      <c r="J16" s="27"/>
      <c r="K16" s="27"/>
    </row>
    <row r="17" spans="1:11" ht="15" customHeight="1" x14ac:dyDescent="0.25">
      <c r="A17" s="37" t="s">
        <v>231</v>
      </c>
      <c r="B17" s="35" t="s">
        <v>230</v>
      </c>
      <c r="C17" s="27"/>
      <c r="D17" s="46" t="s">
        <v>36</v>
      </c>
      <c r="E17" s="36">
        <v>130</v>
      </c>
      <c r="F17" s="27"/>
      <c r="G17" s="27"/>
      <c r="H17" s="27"/>
      <c r="I17" s="27"/>
      <c r="J17" s="27"/>
      <c r="K17" s="27"/>
    </row>
    <row r="18" spans="1:11" ht="15" customHeight="1" thickBot="1" x14ac:dyDescent="0.3">
      <c r="A18" s="32"/>
      <c r="B18" s="35" t="s">
        <v>229</v>
      </c>
      <c r="C18" s="27"/>
      <c r="D18" s="46" t="s">
        <v>150</v>
      </c>
      <c r="E18" s="33">
        <v>100</v>
      </c>
      <c r="F18" s="27"/>
      <c r="G18" s="27"/>
      <c r="H18" s="27"/>
      <c r="I18" s="27"/>
      <c r="J18" s="27"/>
      <c r="K18" s="27"/>
    </row>
    <row r="19" spans="1:11" ht="15" customHeight="1" x14ac:dyDescent="0.25">
      <c r="A19" s="32"/>
      <c r="B19" s="31"/>
      <c r="C19" s="27"/>
      <c r="D19" s="27"/>
      <c r="E19" s="27"/>
      <c r="F19" s="27"/>
      <c r="G19" s="40" t="s">
        <v>228</v>
      </c>
      <c r="H19" s="31"/>
      <c r="I19" s="27"/>
      <c r="J19" s="27"/>
      <c r="K19" s="27"/>
    </row>
    <row r="20" spans="1:11" ht="15" customHeight="1" thickBot="1" x14ac:dyDescent="0.3">
      <c r="A20" s="32"/>
      <c r="B20" s="31"/>
      <c r="C20" s="27"/>
      <c r="D20" s="27"/>
      <c r="E20" s="27"/>
      <c r="F20" s="27"/>
      <c r="G20" s="32"/>
      <c r="H20" s="31"/>
      <c r="I20" s="27"/>
      <c r="J20" s="27"/>
      <c r="K20" s="27"/>
    </row>
    <row r="21" spans="1:11" ht="15" customHeight="1" x14ac:dyDescent="0.25">
      <c r="A21" s="40" t="s">
        <v>197</v>
      </c>
      <c r="B21" s="35" t="s">
        <v>227</v>
      </c>
      <c r="C21" s="27"/>
      <c r="D21" s="39" t="s">
        <v>226</v>
      </c>
      <c r="E21" s="38">
        <v>130</v>
      </c>
      <c r="F21" s="27"/>
      <c r="G21" s="40" t="s">
        <v>196</v>
      </c>
      <c r="H21" s="35" t="s">
        <v>226</v>
      </c>
      <c r="I21" s="27"/>
      <c r="J21" s="39"/>
      <c r="K21" s="38" t="s">
        <v>183</v>
      </c>
    </row>
    <row r="22" spans="1:11" ht="15" customHeight="1" x14ac:dyDescent="0.25">
      <c r="A22" s="37" t="s">
        <v>225</v>
      </c>
      <c r="B22" s="35" t="s">
        <v>224</v>
      </c>
      <c r="C22" s="27"/>
      <c r="D22" s="34" t="s">
        <v>46</v>
      </c>
      <c r="E22" s="36">
        <v>40</v>
      </c>
      <c r="F22" s="27"/>
      <c r="G22" s="37" t="s">
        <v>223</v>
      </c>
      <c r="H22" s="35" t="s">
        <v>36</v>
      </c>
      <c r="I22" s="27"/>
      <c r="J22" s="34"/>
      <c r="K22" s="36" t="s">
        <v>186</v>
      </c>
    </row>
    <row r="23" spans="1:11" ht="15" customHeight="1" thickBot="1" x14ac:dyDescent="0.3">
      <c r="A23" s="32"/>
      <c r="B23" s="35" t="s">
        <v>222</v>
      </c>
      <c r="C23" s="27"/>
      <c r="D23" s="34" t="s">
        <v>36</v>
      </c>
      <c r="E23" s="33">
        <v>110</v>
      </c>
      <c r="F23" s="27"/>
      <c r="G23" s="32"/>
      <c r="H23" s="35" t="s">
        <v>221</v>
      </c>
      <c r="I23" s="27"/>
      <c r="J23" s="34"/>
      <c r="K23" s="33" t="s">
        <v>180</v>
      </c>
    </row>
    <row r="24" spans="1:11" ht="15" customHeight="1" x14ac:dyDescent="0.25">
      <c r="A24" s="32"/>
      <c r="B24" s="31"/>
      <c r="C24" s="27"/>
      <c r="D24" s="30"/>
      <c r="E24" s="29"/>
      <c r="F24" s="27"/>
      <c r="G24" s="27"/>
      <c r="H24" s="27"/>
      <c r="I24" s="27"/>
      <c r="J24" s="27"/>
      <c r="K24" s="27"/>
    </row>
    <row r="25" spans="1:11" ht="15" customHeight="1" thickBot="1" x14ac:dyDescent="0.3">
      <c r="A25" s="43"/>
      <c r="B25" s="42"/>
      <c r="C25" s="42"/>
      <c r="D25" s="42"/>
      <c r="E25" s="41"/>
      <c r="F25" s="27"/>
      <c r="G25" s="27"/>
      <c r="H25" s="27"/>
      <c r="I25" s="27"/>
      <c r="J25" s="27"/>
      <c r="K25" s="27"/>
    </row>
    <row r="26" spans="1:11" ht="15" customHeight="1" x14ac:dyDescent="0.25">
      <c r="A26" s="40" t="s">
        <v>201</v>
      </c>
      <c r="B26" s="35" t="s">
        <v>220</v>
      </c>
      <c r="C26" s="27"/>
      <c r="D26" s="39" t="s">
        <v>154</v>
      </c>
      <c r="E26" s="38">
        <v>0</v>
      </c>
      <c r="F26" s="27"/>
      <c r="G26" s="45" t="s">
        <v>198</v>
      </c>
      <c r="H26" s="27"/>
      <c r="I26" s="27"/>
      <c r="J26" s="27"/>
      <c r="K26" s="27"/>
    </row>
    <row r="27" spans="1:11" ht="15" customHeight="1" x14ac:dyDescent="0.25">
      <c r="A27" s="37" t="s">
        <v>219</v>
      </c>
      <c r="B27" s="35" t="s">
        <v>218</v>
      </c>
      <c r="C27" s="27"/>
      <c r="D27" s="34" t="s">
        <v>7</v>
      </c>
      <c r="E27" s="36">
        <v>110</v>
      </c>
      <c r="F27" s="27"/>
      <c r="G27" s="45" t="s">
        <v>199</v>
      </c>
      <c r="H27" s="27"/>
      <c r="I27" s="27"/>
      <c r="J27" s="27"/>
      <c r="K27" s="27"/>
    </row>
    <row r="28" spans="1:11" ht="15" customHeight="1" thickBot="1" x14ac:dyDescent="0.3">
      <c r="A28" s="32"/>
      <c r="B28" s="35" t="s">
        <v>217</v>
      </c>
      <c r="C28" s="27"/>
      <c r="D28" s="34" t="s">
        <v>150</v>
      </c>
      <c r="E28" s="33">
        <v>120</v>
      </c>
      <c r="F28" s="27"/>
      <c r="G28" s="45" t="s">
        <v>200</v>
      </c>
      <c r="H28" s="27"/>
      <c r="I28" s="27"/>
      <c r="J28" s="27"/>
      <c r="K28" s="27"/>
    </row>
    <row r="29" spans="1:11" ht="15" customHeight="1" x14ac:dyDescent="0.2">
      <c r="A29" s="27"/>
      <c r="B29" s="27"/>
      <c r="C29" s="27"/>
      <c r="D29" s="27"/>
      <c r="E29" s="27"/>
      <c r="F29" s="27"/>
      <c r="G29" s="45" t="s">
        <v>202</v>
      </c>
      <c r="H29" s="27"/>
      <c r="I29" s="27"/>
      <c r="J29" s="27"/>
      <c r="K29" s="27"/>
    </row>
    <row r="30" spans="1:11" ht="23.1" customHeight="1" x14ac:dyDescent="0.35">
      <c r="A30" s="44" t="s">
        <v>203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</row>
    <row r="31" spans="1:11" ht="15" customHeight="1" thickBot="1" x14ac:dyDescent="0.3">
      <c r="A31" s="43"/>
      <c r="B31" s="42"/>
      <c r="C31" s="42"/>
      <c r="D31" s="42"/>
      <c r="E31" s="41"/>
      <c r="F31" s="27"/>
      <c r="G31" s="27"/>
      <c r="H31" s="27"/>
      <c r="I31" s="27"/>
      <c r="J31" s="27"/>
      <c r="K31" s="27"/>
    </row>
    <row r="32" spans="1:11" ht="15" customHeight="1" x14ac:dyDescent="0.25">
      <c r="A32" s="40" t="s">
        <v>204</v>
      </c>
      <c r="B32" s="35" t="s">
        <v>216</v>
      </c>
      <c r="C32" s="27"/>
      <c r="D32" s="39" t="s">
        <v>215</v>
      </c>
      <c r="E32" s="38">
        <v>180</v>
      </c>
      <c r="F32" s="27"/>
      <c r="G32" s="27"/>
      <c r="H32" s="27"/>
      <c r="I32" s="27"/>
      <c r="J32" s="27"/>
      <c r="K32" s="27"/>
    </row>
    <row r="33" spans="1:11" ht="15" customHeight="1" x14ac:dyDescent="0.25">
      <c r="A33" s="37" t="s">
        <v>214</v>
      </c>
      <c r="B33" s="35" t="s">
        <v>213</v>
      </c>
      <c r="C33" s="27"/>
      <c r="D33" s="34" t="s">
        <v>22</v>
      </c>
      <c r="E33" s="36">
        <v>50</v>
      </c>
      <c r="F33" s="27"/>
      <c r="G33" s="27"/>
      <c r="H33" s="27"/>
      <c r="I33" s="27"/>
      <c r="J33" s="27"/>
      <c r="K33" s="27"/>
    </row>
    <row r="34" spans="1:11" ht="15" customHeight="1" thickBot="1" x14ac:dyDescent="0.3">
      <c r="A34" s="32"/>
      <c r="B34" s="35" t="s">
        <v>212</v>
      </c>
      <c r="C34" s="27"/>
      <c r="D34" s="34" t="s">
        <v>211</v>
      </c>
      <c r="E34" s="33">
        <v>80</v>
      </c>
      <c r="F34" s="27"/>
      <c r="G34" s="27"/>
      <c r="H34" s="27"/>
      <c r="I34" s="27"/>
      <c r="J34" s="27"/>
      <c r="K34" s="27"/>
    </row>
    <row r="35" spans="1:11" ht="15" customHeight="1" x14ac:dyDescent="0.25">
      <c r="A35" s="32"/>
      <c r="B35" s="31"/>
      <c r="C35" s="27"/>
      <c r="D35" s="27"/>
      <c r="E35" s="27"/>
      <c r="F35" s="27"/>
      <c r="G35" s="32"/>
      <c r="H35" s="27"/>
      <c r="I35" s="27"/>
      <c r="J35" s="27"/>
      <c r="K35" s="27"/>
    </row>
    <row r="36" spans="1:11" ht="15" customHeight="1" thickBot="1" x14ac:dyDescent="0.3">
      <c r="A36" s="32"/>
      <c r="B36" s="31"/>
      <c r="C36" s="27"/>
      <c r="D36" s="27"/>
      <c r="E36" s="27"/>
      <c r="F36" s="27"/>
      <c r="G36" s="32"/>
      <c r="H36" s="27"/>
      <c r="I36" s="27"/>
      <c r="J36" s="27"/>
      <c r="K36" s="27"/>
    </row>
    <row r="37" spans="1:11" ht="15" customHeight="1" x14ac:dyDescent="0.25">
      <c r="A37" s="40" t="s">
        <v>205</v>
      </c>
      <c r="B37" s="35" t="s">
        <v>210</v>
      </c>
      <c r="C37" s="27"/>
      <c r="D37" s="39" t="s">
        <v>36</v>
      </c>
      <c r="E37" s="38">
        <v>110</v>
      </c>
      <c r="F37" s="27"/>
      <c r="G37" s="32"/>
      <c r="H37" s="27"/>
      <c r="I37" s="27"/>
      <c r="J37" s="27"/>
      <c r="K37" s="27"/>
    </row>
    <row r="38" spans="1:11" ht="15" customHeight="1" x14ac:dyDescent="0.25">
      <c r="A38" s="37" t="s">
        <v>209</v>
      </c>
      <c r="B38" s="35" t="s">
        <v>208</v>
      </c>
      <c r="C38" s="27"/>
      <c r="D38" s="34" t="s">
        <v>46</v>
      </c>
      <c r="E38" s="36">
        <v>30</v>
      </c>
      <c r="F38" s="27"/>
      <c r="G38" s="32"/>
      <c r="H38" s="27"/>
      <c r="I38" s="27"/>
      <c r="J38" s="27"/>
      <c r="K38" s="27"/>
    </row>
    <row r="39" spans="1:11" ht="15" customHeight="1" thickBot="1" x14ac:dyDescent="0.3">
      <c r="A39" s="32"/>
      <c r="B39" s="35" t="s">
        <v>207</v>
      </c>
      <c r="C39" s="27"/>
      <c r="D39" s="34" t="s">
        <v>206</v>
      </c>
      <c r="E39" s="33">
        <v>50</v>
      </c>
      <c r="F39" s="27"/>
      <c r="G39" s="32"/>
      <c r="H39" s="27"/>
      <c r="I39" s="27"/>
      <c r="J39" s="27"/>
      <c r="K39" s="27"/>
    </row>
    <row r="40" spans="1:11" ht="15" customHeight="1" x14ac:dyDescent="0.25">
      <c r="A40" s="32"/>
      <c r="B40" s="31"/>
      <c r="C40" s="31"/>
      <c r="D40" s="30"/>
      <c r="E40" s="29"/>
      <c r="F40" s="27"/>
      <c r="G40" s="28"/>
      <c r="H40" s="27"/>
      <c r="I40" s="27"/>
      <c r="J40" s="27"/>
      <c r="K40" s="27"/>
    </row>
    <row r="41" spans="1:11" ht="12.95" customHeight="1" x14ac:dyDescent="0.2">
      <c r="A41" s="27"/>
      <c r="B41" s="27"/>
      <c r="C41" s="27"/>
      <c r="D41" s="27"/>
      <c r="E41" s="27"/>
      <c r="F41" s="27"/>
      <c r="G41" s="28"/>
      <c r="H41" s="27"/>
      <c r="I41" s="27"/>
      <c r="J41" s="27"/>
      <c r="K41" s="27"/>
    </row>
  </sheetData>
  <pageMargins left="0" right="0" top="0" bottom="0" header="0" footer="0"/>
  <pageSetup paperSize="0" orientation="portrait" horizontalDpi="0" verticalDpi="2048"/>
  <headerFooter alignWithMargins="0"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showGridLines="0" topLeftCell="A11" workbookViewId="0">
      <selection activeCell="E37" sqref="E37"/>
    </sheetView>
  </sheetViews>
  <sheetFormatPr defaultColWidth="10.85546875" defaultRowHeight="12" customHeight="1" x14ac:dyDescent="0.2"/>
  <cols>
    <col min="1" max="1" width="14.7109375" style="26" customWidth="1"/>
    <col min="2" max="2" width="13.85546875" style="26" customWidth="1"/>
    <col min="3" max="3" width="2.7109375" style="26" customWidth="1"/>
    <col min="4" max="4" width="28.85546875" style="26" customWidth="1"/>
    <col min="5" max="10" width="11.28515625" style="26" customWidth="1"/>
    <col min="11" max="16384" width="10.85546875" style="26"/>
  </cols>
  <sheetData>
    <row r="1" spans="1:10" ht="18" customHeight="1" x14ac:dyDescent="0.25">
      <c r="A1" s="52" t="s">
        <v>273</v>
      </c>
      <c r="B1" s="27"/>
      <c r="C1" s="27"/>
      <c r="D1" s="27"/>
      <c r="E1" s="27"/>
      <c r="F1" s="27"/>
      <c r="G1" s="51"/>
      <c r="H1" s="27"/>
      <c r="I1" s="27"/>
      <c r="J1" s="27"/>
    </row>
    <row r="2" spans="1:10" ht="15" customHeight="1" x14ac:dyDescent="0.25">
      <c r="A2" s="50" t="s">
        <v>272</v>
      </c>
      <c r="B2" s="27"/>
      <c r="C2" s="27"/>
      <c r="D2" s="27"/>
      <c r="E2" s="27"/>
      <c r="F2" s="27"/>
      <c r="G2" s="43"/>
      <c r="H2" s="27"/>
      <c r="I2" s="27"/>
      <c r="J2" s="27"/>
    </row>
    <row r="3" spans="1:10" ht="12.95" customHeight="1" x14ac:dyDescent="0.2">
      <c r="A3" s="28"/>
      <c r="B3" s="27"/>
      <c r="C3" s="27"/>
      <c r="D3" s="27"/>
      <c r="E3" s="27"/>
      <c r="F3" s="27"/>
      <c r="G3" s="28"/>
      <c r="H3" s="27"/>
      <c r="I3" s="27"/>
      <c r="J3" s="27"/>
    </row>
    <row r="4" spans="1:10" ht="15" customHeight="1" x14ac:dyDescent="0.25">
      <c r="A4" s="50" t="s">
        <v>176</v>
      </c>
      <c r="B4" s="27"/>
      <c r="C4" s="27"/>
      <c r="D4" s="27"/>
      <c r="E4" s="27"/>
      <c r="F4" s="27"/>
      <c r="G4" s="43"/>
      <c r="H4" s="27"/>
      <c r="I4" s="27"/>
      <c r="J4" s="27"/>
    </row>
    <row r="5" spans="1:10" ht="12.95" customHeight="1" thickBot="1" x14ac:dyDescent="0.25">
      <c r="A5" s="28"/>
      <c r="B5" s="27"/>
      <c r="C5" s="27"/>
      <c r="D5" s="27"/>
      <c r="E5" s="55" t="s">
        <v>177</v>
      </c>
      <c r="F5" s="27"/>
      <c r="G5" s="28"/>
      <c r="H5" s="27"/>
      <c r="I5" s="54"/>
      <c r="J5" s="54"/>
    </row>
    <row r="6" spans="1:10" ht="15" customHeight="1" x14ac:dyDescent="0.25">
      <c r="A6" s="40" t="s">
        <v>178</v>
      </c>
      <c r="B6" s="45" t="s">
        <v>271</v>
      </c>
      <c r="C6" s="27"/>
      <c r="D6" s="47" t="s">
        <v>155</v>
      </c>
      <c r="E6" s="38">
        <v>150</v>
      </c>
      <c r="F6" s="27"/>
      <c r="G6" s="27"/>
      <c r="H6" s="27"/>
      <c r="I6" s="31"/>
      <c r="J6" s="31"/>
    </row>
    <row r="7" spans="1:10" ht="15" customHeight="1" x14ac:dyDescent="0.25">
      <c r="A7" s="37" t="s">
        <v>252</v>
      </c>
      <c r="B7" s="45" t="s">
        <v>270</v>
      </c>
      <c r="C7" s="27"/>
      <c r="D7" s="46" t="s">
        <v>51</v>
      </c>
      <c r="E7" s="36">
        <v>60</v>
      </c>
      <c r="F7" s="27"/>
      <c r="G7" s="27"/>
      <c r="H7" s="27"/>
      <c r="I7" s="31"/>
      <c r="J7" s="31"/>
    </row>
    <row r="8" spans="1:10" ht="15" customHeight="1" thickBot="1" x14ac:dyDescent="0.3">
      <c r="A8" s="32"/>
      <c r="B8" s="45" t="s">
        <v>269</v>
      </c>
      <c r="C8" s="27"/>
      <c r="D8" s="46" t="s">
        <v>50</v>
      </c>
      <c r="E8" s="33">
        <v>-10</v>
      </c>
      <c r="F8" s="27"/>
      <c r="G8" s="27"/>
      <c r="H8" s="27"/>
      <c r="I8" s="31"/>
      <c r="J8" s="31"/>
    </row>
    <row r="9" spans="1:10" ht="15" customHeight="1" x14ac:dyDescent="0.25">
      <c r="A9" s="32"/>
      <c r="B9" s="27"/>
      <c r="C9" s="27"/>
      <c r="D9" s="27"/>
      <c r="E9" s="27"/>
      <c r="F9" s="27"/>
      <c r="G9" s="32"/>
      <c r="H9" s="27"/>
      <c r="I9" s="31"/>
      <c r="J9" s="31"/>
    </row>
    <row r="10" spans="1:10" ht="15" customHeight="1" thickBot="1" x14ac:dyDescent="0.3">
      <c r="A10" s="32"/>
      <c r="B10" s="27"/>
      <c r="C10" s="27"/>
      <c r="D10" s="27"/>
      <c r="E10" s="27"/>
      <c r="F10" s="27"/>
      <c r="G10" s="32"/>
      <c r="H10" s="27"/>
      <c r="I10" s="31"/>
      <c r="J10" s="31"/>
    </row>
    <row r="11" spans="1:10" ht="15" customHeight="1" x14ac:dyDescent="0.25">
      <c r="A11" s="40" t="s">
        <v>188</v>
      </c>
      <c r="B11" s="45" t="s">
        <v>268</v>
      </c>
      <c r="C11" s="27"/>
      <c r="D11" s="47" t="s">
        <v>152</v>
      </c>
      <c r="E11" s="38">
        <v>130</v>
      </c>
      <c r="F11" s="27"/>
      <c r="G11" s="32"/>
      <c r="H11" s="27"/>
      <c r="I11" s="31"/>
      <c r="J11" s="31"/>
    </row>
    <row r="12" spans="1:10" ht="15" customHeight="1" x14ac:dyDescent="0.25">
      <c r="A12" s="37" t="s">
        <v>240</v>
      </c>
      <c r="B12" s="45" t="s">
        <v>267</v>
      </c>
      <c r="C12" s="27"/>
      <c r="D12" s="46" t="s">
        <v>153</v>
      </c>
      <c r="E12" s="36">
        <v>60</v>
      </c>
      <c r="F12" s="27"/>
      <c r="G12" s="37"/>
      <c r="H12" s="27"/>
      <c r="I12" s="31"/>
      <c r="J12" s="31"/>
    </row>
    <row r="13" spans="1:10" ht="15" customHeight="1" thickBot="1" x14ac:dyDescent="0.3">
      <c r="A13" s="32"/>
      <c r="B13" s="45" t="s">
        <v>266</v>
      </c>
      <c r="C13" s="27"/>
      <c r="D13" s="46" t="s">
        <v>156</v>
      </c>
      <c r="E13" s="33">
        <v>30</v>
      </c>
      <c r="F13" s="27"/>
      <c r="G13" s="32"/>
      <c r="H13" s="27"/>
      <c r="I13" s="31"/>
      <c r="J13" s="31"/>
    </row>
    <row r="14" spans="1:10" ht="15" customHeight="1" x14ac:dyDescent="0.25">
      <c r="A14" s="32"/>
      <c r="B14" s="27"/>
      <c r="C14" s="27"/>
      <c r="D14" s="27"/>
      <c r="E14" s="27"/>
      <c r="F14" s="27"/>
      <c r="G14" s="32"/>
      <c r="H14" s="27"/>
      <c r="I14" s="31"/>
      <c r="J14" s="31"/>
    </row>
    <row r="15" spans="1:10" ht="15" customHeight="1" thickBot="1" x14ac:dyDescent="0.3">
      <c r="A15" s="32"/>
      <c r="B15" s="27"/>
      <c r="C15" s="27"/>
      <c r="D15" s="27"/>
      <c r="E15" s="27"/>
      <c r="F15" s="27"/>
      <c r="G15" s="32"/>
      <c r="H15" s="27"/>
      <c r="I15" s="31"/>
      <c r="J15" s="31"/>
    </row>
    <row r="16" spans="1:10" ht="15" customHeight="1" x14ac:dyDescent="0.25">
      <c r="A16" s="40" t="s">
        <v>193</v>
      </c>
      <c r="B16" s="45" t="s">
        <v>216</v>
      </c>
      <c r="C16" s="27"/>
      <c r="D16" s="39" t="s">
        <v>50</v>
      </c>
      <c r="E16" s="38">
        <v>10</v>
      </c>
      <c r="F16" s="27"/>
      <c r="G16" s="32"/>
      <c r="H16" s="27"/>
      <c r="I16" s="31"/>
      <c r="J16" s="31"/>
    </row>
    <row r="17" spans="1:10" ht="15" customHeight="1" x14ac:dyDescent="0.25">
      <c r="A17" s="37" t="s">
        <v>231</v>
      </c>
      <c r="B17" s="45" t="s">
        <v>213</v>
      </c>
      <c r="C17" s="27"/>
      <c r="D17" s="34" t="s">
        <v>265</v>
      </c>
      <c r="E17" s="36">
        <v>80</v>
      </c>
      <c r="F17" s="27"/>
      <c r="G17" s="37"/>
      <c r="H17" s="27"/>
      <c r="I17" s="31"/>
      <c r="J17" s="31"/>
    </row>
    <row r="18" spans="1:10" ht="15" customHeight="1" thickBot="1" x14ac:dyDescent="0.3">
      <c r="A18" s="32"/>
      <c r="B18" s="45" t="s">
        <v>264</v>
      </c>
      <c r="C18" s="27"/>
      <c r="D18" s="34" t="s">
        <v>263</v>
      </c>
      <c r="E18" s="33">
        <v>130</v>
      </c>
      <c r="F18" s="27"/>
      <c r="G18" s="32"/>
      <c r="H18" s="27"/>
      <c r="I18" s="31"/>
      <c r="J18" s="31"/>
    </row>
    <row r="19" spans="1:10" ht="15" customHeight="1" x14ac:dyDescent="0.25">
      <c r="A19" s="32"/>
      <c r="B19" s="27"/>
      <c r="C19" s="27"/>
      <c r="D19" s="27"/>
      <c r="E19" s="27"/>
      <c r="F19" s="27"/>
      <c r="G19" s="32"/>
      <c r="H19" s="27"/>
      <c r="I19" s="31"/>
      <c r="J19" s="31"/>
    </row>
    <row r="20" spans="1:10" ht="15" customHeight="1" thickBot="1" x14ac:dyDescent="0.3">
      <c r="A20" s="32"/>
      <c r="B20" s="27"/>
      <c r="C20" s="27"/>
      <c r="D20" s="27"/>
      <c r="E20" s="27"/>
      <c r="F20" s="27"/>
      <c r="G20" s="32"/>
      <c r="H20" s="27"/>
      <c r="I20" s="31"/>
      <c r="J20" s="31"/>
    </row>
    <row r="21" spans="1:10" ht="15" customHeight="1" x14ac:dyDescent="0.25">
      <c r="A21" s="40" t="s">
        <v>197</v>
      </c>
      <c r="B21" s="45" t="s">
        <v>222</v>
      </c>
      <c r="C21" s="27"/>
      <c r="D21" s="39" t="s">
        <v>263</v>
      </c>
      <c r="E21" s="38">
        <v>50</v>
      </c>
      <c r="F21" s="27"/>
      <c r="G21" s="32"/>
      <c r="H21" s="27"/>
      <c r="I21" s="31"/>
      <c r="J21" s="31"/>
    </row>
    <row r="22" spans="1:10" ht="15" customHeight="1" x14ac:dyDescent="0.25">
      <c r="A22" s="37" t="s">
        <v>225</v>
      </c>
      <c r="B22" s="45" t="s">
        <v>217</v>
      </c>
      <c r="C22" s="27"/>
      <c r="D22" s="34" t="s">
        <v>156</v>
      </c>
      <c r="E22" s="36">
        <v>70</v>
      </c>
      <c r="F22" s="27"/>
      <c r="G22" s="37"/>
      <c r="H22" s="27"/>
      <c r="I22" s="31"/>
      <c r="J22" s="31"/>
    </row>
    <row r="23" spans="1:10" ht="15" customHeight="1" thickBot="1" x14ac:dyDescent="0.3">
      <c r="A23" s="32"/>
      <c r="B23" s="45" t="s">
        <v>262</v>
      </c>
      <c r="C23" s="27"/>
      <c r="D23" s="34" t="s">
        <v>173</v>
      </c>
      <c r="E23" s="33">
        <v>80</v>
      </c>
      <c r="F23" s="27"/>
      <c r="G23" s="32"/>
      <c r="H23" s="27"/>
      <c r="I23" s="31"/>
      <c r="J23" s="31"/>
    </row>
    <row r="24" spans="1:10" ht="15" customHeight="1" x14ac:dyDescent="0.25">
      <c r="A24" s="32"/>
      <c r="B24" s="27"/>
      <c r="C24" s="27"/>
      <c r="D24" s="27"/>
      <c r="E24" s="27"/>
      <c r="F24" s="27"/>
      <c r="G24" s="32"/>
      <c r="H24" s="27"/>
      <c r="I24" s="31"/>
      <c r="J24" s="31"/>
    </row>
    <row r="25" spans="1:10" ht="15" customHeight="1" x14ac:dyDescent="0.25">
      <c r="A25" s="32"/>
      <c r="B25" s="27"/>
      <c r="C25" s="27"/>
      <c r="D25" s="27"/>
      <c r="E25" s="27"/>
      <c r="F25" s="27"/>
      <c r="G25" s="32"/>
      <c r="H25" s="27"/>
      <c r="I25" s="27"/>
      <c r="J25" s="27"/>
    </row>
    <row r="26" spans="1:10" ht="15" customHeight="1" x14ac:dyDescent="0.25">
      <c r="A26" s="40" t="s">
        <v>261</v>
      </c>
      <c r="B26" s="27"/>
      <c r="C26" s="27"/>
      <c r="D26" s="27"/>
      <c r="E26" s="27"/>
      <c r="F26" s="27"/>
      <c r="G26" s="32"/>
      <c r="H26" s="27"/>
      <c r="I26" s="27"/>
      <c r="J26" s="27"/>
    </row>
    <row r="27" spans="1:10" ht="15" customHeight="1" x14ac:dyDescent="0.25">
      <c r="A27" s="40" t="s">
        <v>260</v>
      </c>
      <c r="B27" s="27"/>
      <c r="C27" s="27"/>
      <c r="D27" s="27"/>
      <c r="E27" s="27"/>
      <c r="F27" s="27"/>
      <c r="G27" s="32"/>
      <c r="H27" s="27"/>
      <c r="I27" s="27"/>
      <c r="J27" s="27"/>
    </row>
    <row r="28" spans="1:10" ht="15" customHeight="1" x14ac:dyDescent="0.25">
      <c r="A28" s="32"/>
      <c r="B28" s="27"/>
      <c r="C28" s="27"/>
      <c r="D28" s="27"/>
      <c r="E28" s="27"/>
      <c r="F28" s="27"/>
      <c r="G28" s="32"/>
      <c r="H28" s="27"/>
      <c r="I28" s="27"/>
      <c r="J28" s="27"/>
    </row>
    <row r="29" spans="1:10" ht="15" customHeight="1" x14ac:dyDescent="0.25">
      <c r="A29" s="32"/>
      <c r="B29" s="27"/>
      <c r="C29" s="27"/>
      <c r="D29" s="27"/>
      <c r="E29" s="27"/>
      <c r="F29" s="27"/>
      <c r="G29" s="32"/>
      <c r="H29" s="27"/>
      <c r="I29" s="27"/>
      <c r="J29" s="27"/>
    </row>
    <row r="30" spans="1:10" ht="15" customHeight="1" x14ac:dyDescent="0.25">
      <c r="A30" s="32"/>
      <c r="B30" s="27"/>
      <c r="C30" s="27"/>
      <c r="D30" s="27"/>
      <c r="E30" s="27"/>
      <c r="F30" s="27"/>
      <c r="G30" s="32"/>
      <c r="H30" s="27"/>
      <c r="I30" s="27"/>
      <c r="J30" s="27"/>
    </row>
    <row r="31" spans="1:10" ht="15" customHeight="1" x14ac:dyDescent="0.25">
      <c r="A31" s="32"/>
      <c r="B31" s="27"/>
      <c r="C31" s="27"/>
      <c r="D31" s="27"/>
      <c r="E31" s="27"/>
      <c r="F31" s="27"/>
      <c r="G31" s="32"/>
      <c r="H31" s="27"/>
      <c r="I31" s="27"/>
      <c r="J31" s="27"/>
    </row>
    <row r="32" spans="1:10" ht="15" customHeight="1" x14ac:dyDescent="0.25">
      <c r="A32" s="40" t="s">
        <v>259</v>
      </c>
      <c r="B32" s="27"/>
      <c r="C32" s="27"/>
      <c r="D32" s="27"/>
      <c r="E32" s="27"/>
      <c r="F32" s="27"/>
      <c r="G32" s="53"/>
      <c r="H32" s="27"/>
      <c r="I32" s="27"/>
      <c r="J32" s="27"/>
    </row>
    <row r="33" spans="1:10" ht="15" customHeight="1" thickBot="1" x14ac:dyDescent="0.3">
      <c r="A33" s="32"/>
      <c r="B33" s="27"/>
      <c r="C33" s="27"/>
      <c r="D33" s="27"/>
      <c r="E33" s="27"/>
      <c r="F33" s="27"/>
      <c r="G33" s="53"/>
      <c r="H33" s="27"/>
      <c r="I33" s="27"/>
      <c r="J33" s="27"/>
    </row>
    <row r="34" spans="1:10" ht="15" customHeight="1" x14ac:dyDescent="0.25">
      <c r="A34" s="37">
        <v>0.54166666666666663</v>
      </c>
      <c r="B34" s="45" t="s">
        <v>227</v>
      </c>
      <c r="C34" s="27"/>
      <c r="D34" s="39" t="s">
        <v>155</v>
      </c>
      <c r="E34" s="38">
        <v>-10</v>
      </c>
      <c r="F34" s="27"/>
      <c r="G34" s="32"/>
      <c r="H34" s="27"/>
      <c r="I34" s="27"/>
      <c r="J34" s="27"/>
    </row>
    <row r="35" spans="1:10" ht="15" customHeight="1" x14ac:dyDescent="0.25">
      <c r="A35" s="27"/>
      <c r="B35" s="45" t="s">
        <v>224</v>
      </c>
      <c r="C35" s="27"/>
      <c r="D35" s="34" t="s">
        <v>258</v>
      </c>
      <c r="E35" s="36">
        <v>90</v>
      </c>
      <c r="F35" s="27"/>
      <c r="G35" s="32"/>
      <c r="H35" s="27"/>
      <c r="I35" s="27"/>
      <c r="J35" s="27"/>
    </row>
    <row r="36" spans="1:10" ht="15" customHeight="1" thickBot="1" x14ac:dyDescent="0.3">
      <c r="A36" s="32"/>
      <c r="B36" s="45" t="s">
        <v>257</v>
      </c>
      <c r="C36" s="27"/>
      <c r="D36" s="34" t="s">
        <v>173</v>
      </c>
      <c r="E36" s="33">
        <v>60</v>
      </c>
      <c r="F36" s="27"/>
      <c r="G36" s="32"/>
      <c r="H36" s="27"/>
      <c r="I36" s="27"/>
      <c r="J36" s="27"/>
    </row>
    <row r="37" spans="1:10" ht="13.5" customHeight="1" x14ac:dyDescent="0.2">
      <c r="A37" s="28"/>
      <c r="B37" s="27"/>
      <c r="C37" s="27"/>
      <c r="D37" s="27"/>
      <c r="E37" s="27"/>
      <c r="F37" s="27"/>
      <c r="G37" s="28"/>
      <c r="H37" s="27"/>
      <c r="I37" s="27"/>
      <c r="J37" s="27"/>
    </row>
  </sheetData>
  <pageMargins left="0" right="0" top="0" bottom="0" header="0" footer="0"/>
  <pageSetup paperSize="0" orientation="portrait" horizontalDpi="0" verticalDpi="2048"/>
  <headerFooter alignWithMargins="0"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Individuals</vt:lpstr>
      <vt:lpstr>Champs</vt:lpstr>
      <vt:lpstr>ConA</vt:lpstr>
      <vt:lpstr>ConB</vt:lpstr>
      <vt:lpstr>Individuals!ind</vt:lpstr>
    </vt:vector>
  </TitlesOfParts>
  <Company>Expeditors International of Washington,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Peterson</dc:creator>
  <cp:lastModifiedBy>Scott Peterson</cp:lastModifiedBy>
  <dcterms:created xsi:type="dcterms:W3CDTF">2013-07-30T18:52:14Z</dcterms:created>
  <dcterms:modified xsi:type="dcterms:W3CDTF">2014-08-08T18:50:33Z</dcterms:modified>
</cp:coreProperties>
</file>