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grzala\Desktop\"/>
    </mc:Choice>
  </mc:AlternateContent>
  <bookViews>
    <workbookView xWindow="0" yWindow="0" windowWidth="20490" windowHeight="7755" activeTab="1"/>
  </bookViews>
  <sheets>
    <sheet name="Natural language processing for" sheetId="1" r:id="rId1"/>
    <sheet name="Adjustments" sheetId="6" r:id="rId2"/>
    <sheet name="Realism" sheetId="2" r:id="rId3"/>
    <sheet name="Preference" sheetId="3" r:id="rId4"/>
    <sheet name="Improvement Graph" sheetId="4" r:id="rId5"/>
    <sheet name="Preference Graph" sheetId="5" r:id="rId6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" i="6" l="1"/>
  <c r="B2" i="6"/>
  <c r="B1" i="6"/>
  <c r="G13" i="3"/>
  <c r="F13" i="3"/>
  <c r="E13" i="3"/>
  <c r="G3" i="3"/>
  <c r="F3" i="3"/>
  <c r="E3" i="3"/>
  <c r="B21" i="3"/>
  <c r="B23" i="3"/>
  <c r="B22" i="3"/>
  <c r="B7" i="3"/>
  <c r="B6" i="3"/>
  <c r="B5" i="3"/>
  <c r="B10" i="3"/>
  <c r="B9" i="3"/>
  <c r="B8" i="3"/>
  <c r="B4" i="3"/>
  <c r="B3" i="3"/>
  <c r="B2" i="3"/>
  <c r="B17" i="3"/>
  <c r="B18" i="3"/>
  <c r="B19" i="3"/>
  <c r="B14" i="3"/>
  <c r="B15" i="3"/>
  <c r="B13" i="3"/>
  <c r="B4" i="6" l="1"/>
  <c r="C2" i="2"/>
  <c r="C7" i="2"/>
  <c r="C8" i="2"/>
  <c r="C4" i="2"/>
  <c r="C5" i="2"/>
  <c r="C11" i="2"/>
  <c r="C12" i="2"/>
  <c r="C17" i="2"/>
  <c r="C18" i="2"/>
  <c r="C14" i="2"/>
  <c r="C15" i="2"/>
  <c r="C1" i="2"/>
  <c r="B15" i="2"/>
  <c r="B14" i="2"/>
  <c r="B18" i="2"/>
  <c r="B17" i="2"/>
  <c r="B12" i="2"/>
  <c r="B11" i="2"/>
  <c r="B8" i="2"/>
  <c r="B7" i="2"/>
  <c r="B5" i="2"/>
  <c r="B4" i="2"/>
  <c r="B2" i="2"/>
  <c r="B1" i="2"/>
</calcChain>
</file>

<file path=xl/sharedStrings.xml><?xml version="1.0" encoding="utf-8"?>
<sst xmlns="http://purl.oclc.org/ooxml/spreadsheetml/main" count="120" uniqueCount="62">
  <si>
    <t>Timestamp</t>
  </si>
  <si>
    <t>Do you consider yourself to be well-acquainted with games and/or animation in general?</t>
  </si>
  <si>
    <t>The animation in video 1 is realistic</t>
  </si>
  <si>
    <t>The animation in video 2 is realistic</t>
  </si>
  <si>
    <t>If you chose option 1 or 2 in the question above, please explain why</t>
  </si>
  <si>
    <t>The animation in video 1 correctly conveys the feelings and emotions of the characters</t>
  </si>
  <si>
    <t>The animation in video 2 correctly conveys the feelings and emotions of the characters</t>
  </si>
  <si>
    <t>Do you think that animation in video 2 makes the dialogue scene more enjoyable or engaging than the animation in video 1?</t>
  </si>
  <si>
    <t>Animation in video 2 needs only minor adjustments before being used in a finished game</t>
  </si>
  <si>
    <t xml:space="preserve">Which animation did you personally prefer </t>
  </si>
  <si>
    <t>Explain what motivated your choice in the question above (optional)</t>
  </si>
  <si>
    <t>2018/04/11 10:41:22 am EET</t>
  </si>
  <si>
    <t>2018/04/17 4:17:47 pm EET</t>
  </si>
  <si>
    <t>Presence of emotions in vid. 2</t>
  </si>
  <si>
    <t xml:space="preserve">Looks better </t>
  </si>
  <si>
    <t xml:space="preserve">Option 1 is not bad, option 2 is overly exaggerated </t>
  </si>
  <si>
    <t>2018/04/17 4:42:05 pm EET</t>
  </si>
  <si>
    <t>Animation 2 tried to represent the emotion of the situation whereas the animation 1 was just doing the lips motion without any other gestures</t>
  </si>
  <si>
    <t>I think both represented the emotion about the same</t>
  </si>
  <si>
    <t>Not sure</t>
  </si>
  <si>
    <t xml:space="preserve">Both animation represented the scene about the same, didnt really have a preference </t>
  </si>
  <si>
    <t>Both about the same, animation 1 didnt represent any emotion, animation 2 was little over the top</t>
  </si>
  <si>
    <t>2018/04/17 6:01:16 pm EET</t>
  </si>
  <si>
    <t>More natural body movements in the 2nd video</t>
  </si>
  <si>
    <t>The second animation is corresponding better to the situation in the game.</t>
  </si>
  <si>
    <t>Both animations present natural movements of the body.</t>
  </si>
  <si>
    <t>Natural body motions</t>
  </si>
  <si>
    <t>2018/04/17 11:23:51 pm EET</t>
  </si>
  <si>
    <t>Weird hands movement in the 2nd one.</t>
  </si>
  <si>
    <t>Weird hand movement in the 2nd one.</t>
  </si>
  <si>
    <t>2018/04/18 12:26:46 am EET</t>
  </si>
  <si>
    <t>No body language</t>
  </si>
  <si>
    <t>active body language reffers to what is being said</t>
  </si>
  <si>
    <t>body language matches with what is being said</t>
  </si>
  <si>
    <t>2018/04/19 10:26:48 am EET</t>
  </si>
  <si>
    <t>Better expression of emotions but sometimes they were exaggerated.</t>
  </si>
  <si>
    <t>More accurate expression of feelings.</t>
  </si>
  <si>
    <t>2018/04/19 10:27:38 pm EET</t>
  </si>
  <si>
    <t>Animation one looks like a human but there isnt much movement. Animation two doesnt look like a human but the movement is better and more realistic</t>
  </si>
  <si>
    <t>2018/04/21 8:09:28 pm EET</t>
  </si>
  <si>
    <t>Option 2 because character has more natural behavior.</t>
  </si>
  <si>
    <t>Option 1 because in option 2 author moved too far.</t>
  </si>
  <si>
    <t>Fallout 3 original</t>
  </si>
  <si>
    <t>Fallout 3 recreated</t>
  </si>
  <si>
    <t>Horizon original</t>
  </si>
  <si>
    <t>Horizon recreated</t>
  </si>
  <si>
    <t>Fallout 4 original</t>
  </si>
  <si>
    <t>Fallout 4 recreated</t>
  </si>
  <si>
    <t>Prefers</t>
  </si>
  <si>
    <t>Improves</t>
  </si>
  <si>
    <t>Fallout 3</t>
  </si>
  <si>
    <t>yes</t>
  </si>
  <si>
    <t>no</t>
  </si>
  <si>
    <t>not sure</t>
  </si>
  <si>
    <t>Fallout 4</t>
  </si>
  <si>
    <t>Horizon</t>
  </si>
  <si>
    <t>Preference</t>
  </si>
  <si>
    <t>Recreated</t>
  </si>
  <si>
    <t>Original</t>
  </si>
  <si>
    <t>Yes</t>
  </si>
  <si>
    <t>No</t>
  </si>
  <si>
    <t>Combined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</si>
</sst>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200"/>
              <a:t>Do you think that the recreated animation needs adjustments?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437853063624968E-2"/>
          <c:y val="0.23432470372782932"/>
          <c:w val="0.88993058077143328"/>
          <c:h val="0.648146807062265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Adjustments!$A$1:$A$4</c:f>
              <c:strCache>
                <c:ptCount val="4"/>
                <c:pt idx="0">
                  <c:v>Fallout 3</c:v>
                </c:pt>
                <c:pt idx="1">
                  <c:v>Fallout 4</c:v>
                </c:pt>
                <c:pt idx="2">
                  <c:v>Horizon</c:v>
                </c:pt>
                <c:pt idx="3">
                  <c:v>Combined</c:v>
                </c:pt>
              </c:strCache>
            </c:strRef>
          </c:cat>
          <c:val>
            <c:numRef>
              <c:f>Adjustments!$B$1:$B$4</c:f>
              <c:numCache>
                <c:formatCode>General</c:formatCode>
                <c:ptCount val="4"/>
                <c:pt idx="0">
                  <c:v>3.1666666666666665</c:v>
                </c:pt>
                <c:pt idx="1">
                  <c:v>3.3333333333333335</c:v>
                </c:pt>
                <c:pt idx="2">
                  <c:v>3.25</c:v>
                </c:pt>
                <c:pt idx="3">
                  <c:v>3.25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187024"/>
        <c:axId val="499186632"/>
      </c:barChart>
      <c:catAx>
        <c:axId val="4991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86632"/>
        <c:crosses val="autoZero"/>
        <c:auto val="1"/>
        <c:lblAlgn val="ctr"/>
        <c:lblOffset val="100"/>
        <c:noMultiLvlLbl val="0"/>
      </c:catAx>
      <c:valAx>
        <c:axId val="499186632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Average perceived </a:t>
            </a:r>
            <a:r>
              <a:rPr lang="en-US" sz="1800" baseline="0%">
                <a:solidFill>
                  <a:schemeClr val="tx1"/>
                </a:solidFill>
              </a:rPr>
              <a:t>realism of the animations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333117690471482E-2"/>
          <c:y val="0.11877613475416469"/>
          <c:w val="0.88395756541361292"/>
          <c:h val="0.67392020381141404"/>
        </c:manualLayout>
      </c:layout>
      <c:barChart>
        <c:barDir val="col"/>
        <c:grouping val="clustered"/>
        <c:varyColors val="0"/>
        <c:ser>
          <c:idx val="1"/>
          <c:order val="0"/>
          <c:tx>
            <c:v>Animation is realistic</c:v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Realism!$A$1:$A$18</c:f>
              <c:strCache>
                <c:ptCount val="18"/>
                <c:pt idx="0">
                  <c:v>Fallout 3 original</c:v>
                </c:pt>
                <c:pt idx="1">
                  <c:v>Fallout 3 recreated</c:v>
                </c:pt>
                <c:pt idx="3">
                  <c:v>Fallout 4 original</c:v>
                </c:pt>
                <c:pt idx="4">
                  <c:v>Fallout 4 recreated</c:v>
                </c:pt>
                <c:pt idx="6">
                  <c:v>Horizon original</c:v>
                </c:pt>
                <c:pt idx="7">
                  <c:v>Horizon recreated</c:v>
                </c:pt>
                <c:pt idx="10">
                  <c:v>Fallout 3 original</c:v>
                </c:pt>
                <c:pt idx="11">
                  <c:v>Fallout 3 recreated</c:v>
                </c:pt>
                <c:pt idx="13">
                  <c:v>Fallout 4 original</c:v>
                </c:pt>
                <c:pt idx="14">
                  <c:v>Fallout 4 recreated</c:v>
                </c:pt>
                <c:pt idx="16">
                  <c:v>Horizon original</c:v>
                </c:pt>
                <c:pt idx="17">
                  <c:v>Horizon recreated</c:v>
                </c:pt>
              </c:strCache>
            </c:strRef>
          </c:cat>
          <c:val>
            <c:numRef>
              <c:f>Realism!$C$1:$C$8</c:f>
              <c:numCache>
                <c:formatCode>General</c:formatCode>
                <c:ptCount val="8"/>
                <c:pt idx="0">
                  <c:v>2.5833333333333335</c:v>
                </c:pt>
                <c:pt idx="1">
                  <c:v>2.9166666666666665</c:v>
                </c:pt>
                <c:pt idx="3">
                  <c:v>2.9166666666666665</c:v>
                </c:pt>
                <c:pt idx="4">
                  <c:v>2.7272727272727271</c:v>
                </c:pt>
                <c:pt idx="6">
                  <c:v>3.5833333333333335</c:v>
                </c:pt>
                <c:pt idx="7">
                  <c:v>2.9166666666666665</c:v>
                </c:pt>
              </c:numCache>
            </c:numRef>
          </c:val>
        </c:ser>
        <c:ser>
          <c:idx val="0"/>
          <c:order val="1"/>
          <c:tx>
            <c:v>Animation correctly conveys emotions</c:v>
          </c:tx>
          <c:spPr>
            <a:pattFill prst="pct60">
              <a:fgClr>
                <a:schemeClr val="accent2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Realism!$C$11:$C$18</c:f>
              <c:numCache>
                <c:formatCode>General</c:formatCode>
                <c:ptCount val="8"/>
                <c:pt idx="0">
                  <c:v>2.75</c:v>
                </c:pt>
                <c:pt idx="1">
                  <c:v>3.5</c:v>
                </c:pt>
                <c:pt idx="3">
                  <c:v>2.5</c:v>
                </c:pt>
                <c:pt idx="4">
                  <c:v>3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550224"/>
        <c:axId val="468894640"/>
      </c:barChart>
      <c:catAx>
        <c:axId val="46755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94640"/>
        <c:crosses val="autoZero"/>
        <c:auto val="1"/>
        <c:lblAlgn val="ctr"/>
        <c:lblOffset val="100"/>
        <c:noMultiLvlLbl val="0"/>
      </c:catAx>
      <c:valAx>
        <c:axId val="46889464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502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5568890298029"/>
          <c:y val="0.90678944642395165"/>
          <c:w val="0.65810881330798521"/>
          <c:h val="5.7130194519656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800"/>
              <a:t>Does</a:t>
            </a:r>
            <a:r>
              <a:rPr lang="en-GB" sz="2800" baseline="0%"/>
              <a:t> the recreated animation make the dialogue scene more enjoyable or engaging?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16316600035671"/>
          <c:y val="0.22757052530846408"/>
          <c:w val="0.42427065430914279"/>
          <c:h val="0.73513244921021925"/>
        </c:manualLayout>
      </c:layout>
      <c:pieChart>
        <c:varyColors val="1"/>
        <c:ser>
          <c:idx val="0"/>
          <c:order val="0"/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trellis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pattFill prst="ltVert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4.0926716746754611E-2"/>
                  <c:y val="-1.402141910290956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1620783957644641E-2"/>
                  <c:y val="-8.71913746798672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3.0267341439119997E-2"/>
                  <c:y val="1.77304972430031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%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Preference!$D$12:$G$12</c15:sqref>
                  </c15:fullRef>
                </c:ext>
              </c:extLst>
              <c:f>Preference!$E$12:$G$12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Not 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Preference!$D$13:$G$13</c15:sqref>
                  </c15:fullRef>
                </c:ext>
              </c:extLst>
              <c:f>Preference!$E$13:$G$13</c:f>
              <c:numCache>
                <c:formatCode>0.0%</c:formatCode>
                <c:ptCount val="3"/>
                <c:pt idx="0">
                  <c:v>0.69444444444444442</c:v>
                </c:pt>
                <c:pt idx="1">
                  <c:v>0.22222222222222221</c:v>
                </c:pt>
                <c:pt idx="2">
                  <c:v>8.3333333333333329E-2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433029726527121"/>
          <c:y val="0.36384938810472661"/>
          <c:w val="0.21984260009276449"/>
          <c:h val="0.294634552936904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800"/>
              <a:t>Which animation do you personally prefer?</a:t>
            </a:r>
          </a:p>
        </c:rich>
      </c:tx>
      <c:layout>
        <c:manualLayout>
          <c:xMode val="edge"/>
          <c:yMode val="edge"/>
          <c:x val="0.18228008766893336"/>
          <c:y val="4.9999990626173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16316600035671"/>
          <c:y val="0.22757052530846408"/>
          <c:w val="0.42427065430914279"/>
          <c:h val="0.73513244921021925"/>
        </c:manualLayout>
      </c:layout>
      <c:pieChart>
        <c:varyColors val="1"/>
        <c:ser>
          <c:idx val="0"/>
          <c:order val="0"/>
          <c:tx>
            <c:strRef>
              <c:f>Preference!$E$2:$G$2</c:f>
              <c:strCache>
                <c:ptCount val="3"/>
                <c:pt idx="0">
                  <c:v>Original</c:v>
                </c:pt>
                <c:pt idx="1">
                  <c:v>Recreated</c:v>
                </c:pt>
                <c:pt idx="2">
                  <c:v>Not sure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DnDiag">
                <a:fgClr>
                  <a:schemeClr val="accent2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pattFill prst="solidDmnd">
                <a:fgClr>
                  <a:schemeClr val="accent6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pattFill prst="dkVert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2.8776409248272256E-2"/>
                  <c:y val="-7.5496798744507172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6012815136446295E-2"/>
                  <c:y val="-4.39870558704432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3396724700420635E-3"/>
                  <c:y val="1.3048366507617827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Preference!$E$2:$G$2</c:f>
              <c:strCache>
                <c:ptCount val="3"/>
                <c:pt idx="0">
                  <c:v>Original</c:v>
                </c:pt>
                <c:pt idx="1">
                  <c:v>Recreated</c:v>
                </c:pt>
                <c:pt idx="2">
                  <c:v>Not sure</c:v>
                </c:pt>
              </c:strCache>
            </c:strRef>
          </c:cat>
          <c:val>
            <c:numRef>
              <c:f>Preference!$E$3:$G$3</c:f>
              <c:numCache>
                <c:formatCode>0.0%</c:formatCode>
                <c:ptCount val="3"/>
                <c:pt idx="0">
                  <c:v>0.27777777777777779</c:v>
                </c:pt>
                <c:pt idx="1">
                  <c:v>0.63888888888888884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30069210565375"/>
          <c:y val="0.36277927206987776"/>
          <c:w val="0.23961995213019041"/>
          <c:h val="0.330060305575495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50345</xdr:colOff>
      <xdr:row>0</xdr:row>
      <xdr:rowOff>72118</xdr:rowOff>
    </xdr:from>
    <xdr:to>
      <xdr:col>17</xdr:col>
      <xdr:colOff>136071</xdr:colOff>
      <xdr:row>28</xdr:row>
      <xdr:rowOff>54429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0.00324</cdr:x>
      <cdr:y>0.85923</cdr:y>
    </cdr:from>
    <cdr:to>
      <cdr:x>0.11712</cdr:x>
      <cdr:y>0.99488</cdr:y>
    </cdr:to>
    <cdr:sp macro="" textlink="">
      <cdr:nvSpPr>
        <cdr:cNvPr id="2" name="pole tekstowe 1"/>
        <cdr:cNvSpPr txBox="1"/>
      </cdr:nvSpPr>
      <cdr:spPr>
        <a:xfrm xmlns:a="http://purl.oclc.org/ooxml/drawingml/main">
          <a:off x="27214" y="4567917"/>
          <a:ext cx="956583" cy="721179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none" rtlCol="0"/>
        <a:lstStyle xmlns:a="http://purl.oclc.org/ooxml/drawingml/main"/>
        <a:p xmlns:a="http://purl.oclc.org/ooxml/drawingml/main">
          <a:r>
            <a:rPr lang="en-GB" sz="1200"/>
            <a:t>Minor</a:t>
          </a:r>
          <a:r>
            <a:rPr lang="en-GB" sz="1200" baseline="0%"/>
            <a:t> </a:t>
          </a:r>
        </a:p>
        <a:p xmlns:a="http://purl.oclc.org/ooxml/drawingml/main">
          <a:r>
            <a:rPr lang="en-GB" sz="1200"/>
            <a:t>adjustments</a:t>
          </a:r>
        </a:p>
      </cdr:txBody>
    </cdr:sp>
  </cdr:relSizeAnchor>
  <cdr:relSizeAnchor xmlns:cdr="http://purl.oclc.org/ooxml/drawingml/chartDrawing">
    <cdr:from>
      <cdr:x>0</cdr:x>
      <cdr:y>0.09402</cdr:y>
    </cdr:from>
    <cdr:to>
      <cdr:x>0.11388</cdr:x>
      <cdr:y>0.18096</cdr:y>
    </cdr:to>
    <cdr:sp macro="" textlink="">
      <cdr:nvSpPr>
        <cdr:cNvPr id="3" name="pole tekstowe 1"/>
        <cdr:cNvSpPr txBox="1"/>
      </cdr:nvSpPr>
      <cdr:spPr>
        <a:xfrm xmlns:a="http://purl.oclc.org/ooxml/drawingml/main">
          <a:off x="0" y="499836"/>
          <a:ext cx="956583" cy="462189"/>
        </a:xfrm>
        <a:prstGeom xmlns:a="http://purl.oclc.org/ooxml/drawingml/main" prst="rect">
          <a:avLst/>
        </a:prstGeom>
      </cdr:spPr>
      <cdr:txBody>
        <a:bodyPr xmlns:a="http://purl.oclc.org/ooxml/drawingml/main" wrap="non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GB" sz="1200"/>
            <a:t>Serious</a:t>
          </a:r>
          <a:endParaRPr lang="en-GB" sz="1200" baseline="0%"/>
        </a:p>
        <a:p xmlns:a="http://purl.oclc.org/ooxml/drawingml/main">
          <a:r>
            <a:rPr lang="en-GB" sz="1200"/>
            <a:t>adjustments</a:t>
          </a:r>
        </a:p>
      </cdr:txBody>
    </cdr:sp>
  </cdr:relSizeAnchor>
</c:userShapes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719138</xdr:colOff>
      <xdr:row>0</xdr:row>
      <xdr:rowOff>83344</xdr:rowOff>
    </xdr:from>
    <xdr:to>
      <xdr:col>15</xdr:col>
      <xdr:colOff>123391</xdr:colOff>
      <xdr:row>30</xdr:row>
      <xdr:rowOff>217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0.00312</cdr:x>
      <cdr:y>0.0458</cdr:y>
    </cdr:from>
    <cdr:to>
      <cdr:x>0.1033</cdr:x>
      <cdr:y>0.12428</cdr:y>
    </cdr:to>
    <cdr:sp macro="" textlink="">
      <cdr:nvSpPr>
        <cdr:cNvPr id="2" name="pole tekstowe 1"/>
        <cdr:cNvSpPr txBox="1"/>
      </cdr:nvSpPr>
      <cdr:spPr>
        <a:xfrm xmlns:a="http://purl.oclc.org/ooxml/drawingml/main">
          <a:off x="30348" y="257965"/>
          <a:ext cx="974448" cy="441989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none" rtlCol="0"/>
        <a:lstStyle xmlns:a="http://purl.oclc.org/ooxml/drawingml/main"/>
        <a:p xmlns:a="http://purl.oclc.org/ooxml/drawingml/main">
          <a:r>
            <a:rPr lang="en-US" sz="1200"/>
            <a:t>Agree</a:t>
          </a:r>
        </a:p>
      </cdr:txBody>
    </cdr:sp>
  </cdr:relSizeAnchor>
  <cdr:relSizeAnchor xmlns:cdr="http://purl.oclc.org/ooxml/drawingml/chartDrawing">
    <cdr:from>
      <cdr:x>0</cdr:x>
      <cdr:y>0.78582</cdr:y>
    </cdr:from>
    <cdr:to>
      <cdr:x>0.10018</cdr:x>
      <cdr:y>0.86431</cdr:y>
    </cdr:to>
    <cdr:sp macro="" textlink="">
      <cdr:nvSpPr>
        <cdr:cNvPr id="3" name="pole tekstowe 1"/>
        <cdr:cNvSpPr txBox="1"/>
      </cdr:nvSpPr>
      <cdr:spPr>
        <a:xfrm xmlns:a="http://purl.oclc.org/ooxml/drawingml/main">
          <a:off x="0" y="4425666"/>
          <a:ext cx="974448" cy="442046"/>
        </a:xfrm>
        <a:prstGeom xmlns:a="http://purl.oclc.org/ooxml/drawingml/main" prst="rect">
          <a:avLst/>
        </a:prstGeom>
      </cdr:spPr>
      <cdr:txBody>
        <a:bodyPr xmlns:a="http://purl.oclc.org/ooxml/drawingml/main" wrap="non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200"/>
            <a:t>Disagree</a:t>
          </a:r>
        </a:p>
      </cdr:txBody>
    </cdr:sp>
  </cdr:relSizeAnchor>
</c:userShapes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381000</xdr:colOff>
      <xdr:row>1</xdr:row>
      <xdr:rowOff>81642</xdr:rowOff>
    </xdr:from>
    <xdr:to>
      <xdr:col>17</xdr:col>
      <xdr:colOff>462643</xdr:colOff>
      <xdr:row>29</xdr:row>
      <xdr:rowOff>81643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585107</xdr:colOff>
      <xdr:row>2</xdr:row>
      <xdr:rowOff>95250</xdr:rowOff>
    </xdr:from>
    <xdr:to>
      <xdr:col>17</xdr:col>
      <xdr:colOff>97972</xdr:colOff>
      <xdr:row>30</xdr:row>
      <xdr:rowOff>95251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3"/>
  <sheetViews>
    <sheetView topLeftCell="R1" workbookViewId="0">
      <selection activeCell="R1" sqref="R1"/>
    </sheetView>
  </sheetViews>
  <sheetFormatPr defaultRowHeight="15" x14ac:dyDescent="0.25"/>
  <cols>
    <col min="5" max="5" width="27.140625" customWidth="1"/>
    <col min="13" max="13" width="18.7109375" customWidth="1"/>
    <col min="14" max="14" width="22.85546875" customWidth="1"/>
    <col min="20" max="20" width="79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</row>
    <row r="2" spans="1:29" x14ac:dyDescent="0.25">
      <c r="A2" t="s">
        <v>11</v>
      </c>
      <c r="B2">
        <v>-1</v>
      </c>
      <c r="C2">
        <v>2</v>
      </c>
      <c r="D2">
        <v>2</v>
      </c>
      <c r="F2">
        <v>3</v>
      </c>
      <c r="G2">
        <v>2</v>
      </c>
      <c r="H2">
        <v>1</v>
      </c>
      <c r="I2">
        <v>4</v>
      </c>
      <c r="J2">
        <v>2</v>
      </c>
      <c r="L2">
        <v>2</v>
      </c>
      <c r="M2">
        <v>2</v>
      </c>
      <c r="O2">
        <v>2</v>
      </c>
      <c r="P2">
        <v>2</v>
      </c>
      <c r="Q2">
        <v>1</v>
      </c>
      <c r="R2">
        <v>2</v>
      </c>
      <c r="S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</row>
    <row r="3" spans="1:29" x14ac:dyDescent="0.25">
      <c r="A3" t="s">
        <v>12</v>
      </c>
      <c r="B3">
        <v>-1</v>
      </c>
      <c r="C3">
        <v>5</v>
      </c>
      <c r="D3">
        <v>2</v>
      </c>
      <c r="E3" t="s">
        <v>13</v>
      </c>
      <c r="F3">
        <v>5</v>
      </c>
      <c r="G3">
        <v>3</v>
      </c>
      <c r="H3">
        <v>1</v>
      </c>
      <c r="I3">
        <v>3</v>
      </c>
      <c r="J3">
        <v>2</v>
      </c>
      <c r="K3" t="s">
        <v>14</v>
      </c>
      <c r="L3">
        <v>2</v>
      </c>
      <c r="M3">
        <v>3</v>
      </c>
      <c r="N3" t="s">
        <v>15</v>
      </c>
      <c r="O3">
        <v>2</v>
      </c>
      <c r="P3">
        <v>3</v>
      </c>
      <c r="Q3">
        <v>1</v>
      </c>
      <c r="R3">
        <v>4</v>
      </c>
      <c r="S3">
        <v>1</v>
      </c>
      <c r="U3">
        <v>5</v>
      </c>
      <c r="V3">
        <v>2</v>
      </c>
      <c r="X3">
        <v>5</v>
      </c>
      <c r="Y3">
        <v>2</v>
      </c>
      <c r="Z3">
        <v>1</v>
      </c>
      <c r="AA3">
        <v>3</v>
      </c>
      <c r="AB3">
        <v>2</v>
      </c>
    </row>
    <row r="4" spans="1:29" x14ac:dyDescent="0.25">
      <c r="A4" t="s">
        <v>16</v>
      </c>
      <c r="B4">
        <v>1</v>
      </c>
      <c r="C4">
        <v>5</v>
      </c>
      <c r="D4">
        <v>2</v>
      </c>
      <c r="E4" t="s">
        <v>17</v>
      </c>
      <c r="F4">
        <v>5</v>
      </c>
      <c r="G4">
        <v>2</v>
      </c>
      <c r="H4">
        <v>1</v>
      </c>
      <c r="I4">
        <v>2</v>
      </c>
      <c r="J4">
        <v>2</v>
      </c>
      <c r="L4">
        <v>3</v>
      </c>
      <c r="M4">
        <v>3</v>
      </c>
      <c r="N4" t="s">
        <v>18</v>
      </c>
      <c r="O4">
        <v>3</v>
      </c>
      <c r="P4">
        <v>3</v>
      </c>
      <c r="Q4">
        <v>-1</v>
      </c>
      <c r="R4">
        <v>4</v>
      </c>
      <c r="S4">
        <v>0</v>
      </c>
      <c r="T4" t="s">
        <v>20</v>
      </c>
      <c r="U4">
        <v>3</v>
      </c>
      <c r="V4">
        <v>3</v>
      </c>
      <c r="W4" t="s">
        <v>21</v>
      </c>
      <c r="X4">
        <v>5</v>
      </c>
      <c r="Y4">
        <v>3</v>
      </c>
      <c r="Z4">
        <v>1</v>
      </c>
      <c r="AA4">
        <v>3</v>
      </c>
      <c r="AB4">
        <v>2</v>
      </c>
    </row>
    <row r="5" spans="1:29" x14ac:dyDescent="0.25">
      <c r="A5" t="s">
        <v>22</v>
      </c>
      <c r="B5">
        <v>0</v>
      </c>
      <c r="C5">
        <v>5</v>
      </c>
      <c r="D5">
        <v>2</v>
      </c>
      <c r="E5" t="s">
        <v>23</v>
      </c>
      <c r="F5">
        <v>4</v>
      </c>
      <c r="G5">
        <v>2</v>
      </c>
      <c r="H5">
        <v>1</v>
      </c>
      <c r="I5">
        <v>2</v>
      </c>
      <c r="J5">
        <v>2</v>
      </c>
      <c r="K5" t="s">
        <v>24</v>
      </c>
      <c r="L5">
        <v>2</v>
      </c>
      <c r="M5">
        <v>1</v>
      </c>
      <c r="N5" t="s">
        <v>25</v>
      </c>
      <c r="O5">
        <v>2</v>
      </c>
      <c r="P5">
        <v>2</v>
      </c>
      <c r="Q5">
        <v>1</v>
      </c>
      <c r="R5">
        <v>2</v>
      </c>
      <c r="S5">
        <v>2</v>
      </c>
      <c r="U5">
        <v>3</v>
      </c>
      <c r="V5">
        <v>2</v>
      </c>
      <c r="W5" t="s">
        <v>26</v>
      </c>
      <c r="X5">
        <v>4</v>
      </c>
      <c r="Y5">
        <v>2</v>
      </c>
      <c r="Z5">
        <v>1</v>
      </c>
      <c r="AA5">
        <v>3</v>
      </c>
      <c r="AB5">
        <v>1</v>
      </c>
    </row>
    <row r="6" spans="1:29" x14ac:dyDescent="0.25">
      <c r="A6" t="s">
        <v>27</v>
      </c>
      <c r="B6">
        <v>-1</v>
      </c>
      <c r="C6">
        <v>3</v>
      </c>
      <c r="D6">
        <v>5</v>
      </c>
      <c r="F6">
        <v>2</v>
      </c>
      <c r="G6">
        <v>4</v>
      </c>
      <c r="H6">
        <v>-1</v>
      </c>
      <c r="I6">
        <v>3</v>
      </c>
      <c r="J6">
        <v>1</v>
      </c>
      <c r="K6" t="s">
        <v>28</v>
      </c>
      <c r="L6">
        <v>3</v>
      </c>
      <c r="M6">
        <v>5</v>
      </c>
      <c r="O6">
        <v>2</v>
      </c>
      <c r="P6">
        <v>4</v>
      </c>
      <c r="Q6">
        <v>-1</v>
      </c>
      <c r="R6">
        <v>4</v>
      </c>
      <c r="S6">
        <v>1</v>
      </c>
      <c r="T6" t="s">
        <v>29</v>
      </c>
      <c r="U6">
        <v>3</v>
      </c>
      <c r="V6">
        <v>5</v>
      </c>
      <c r="X6">
        <v>3</v>
      </c>
      <c r="Y6">
        <v>4</v>
      </c>
      <c r="Z6">
        <v>-1</v>
      </c>
      <c r="AA6">
        <v>4</v>
      </c>
      <c r="AB6">
        <v>1</v>
      </c>
    </row>
    <row r="7" spans="1:29" x14ac:dyDescent="0.25">
      <c r="A7" t="s">
        <v>30</v>
      </c>
      <c r="B7">
        <v>1</v>
      </c>
      <c r="C7">
        <v>2</v>
      </c>
      <c r="D7">
        <v>4</v>
      </c>
      <c r="E7" t="s">
        <v>31</v>
      </c>
      <c r="F7">
        <v>1</v>
      </c>
      <c r="G7">
        <v>3</v>
      </c>
      <c r="H7">
        <v>1</v>
      </c>
      <c r="I7">
        <v>3</v>
      </c>
      <c r="J7">
        <v>2</v>
      </c>
      <c r="K7" t="s">
        <v>32</v>
      </c>
      <c r="L7">
        <v>1</v>
      </c>
      <c r="M7">
        <v>4</v>
      </c>
      <c r="N7" t="s">
        <v>31</v>
      </c>
      <c r="O7">
        <v>1</v>
      </c>
      <c r="P7">
        <v>3</v>
      </c>
      <c r="Q7">
        <v>1</v>
      </c>
      <c r="R7">
        <v>3</v>
      </c>
      <c r="S7">
        <v>2</v>
      </c>
      <c r="T7" t="s">
        <v>33</v>
      </c>
      <c r="U7">
        <v>2</v>
      </c>
      <c r="V7">
        <v>4</v>
      </c>
      <c r="X7">
        <v>2</v>
      </c>
      <c r="Y7">
        <v>4</v>
      </c>
      <c r="Z7">
        <v>1</v>
      </c>
      <c r="AA7">
        <v>3</v>
      </c>
      <c r="AB7">
        <v>2</v>
      </c>
    </row>
    <row r="8" spans="1:29" x14ac:dyDescent="0.25">
      <c r="A8" t="s">
        <v>34</v>
      </c>
      <c r="B8">
        <v>1</v>
      </c>
      <c r="C8">
        <v>3</v>
      </c>
      <c r="D8">
        <v>4</v>
      </c>
      <c r="F8">
        <v>4</v>
      </c>
      <c r="G8">
        <v>3</v>
      </c>
      <c r="H8">
        <v>0</v>
      </c>
      <c r="I8">
        <v>4</v>
      </c>
      <c r="J8">
        <v>2</v>
      </c>
      <c r="K8" t="s">
        <v>35</v>
      </c>
      <c r="L8">
        <v>4</v>
      </c>
      <c r="M8">
        <v>2</v>
      </c>
      <c r="N8" t="s">
        <v>36</v>
      </c>
      <c r="O8">
        <v>4</v>
      </c>
      <c r="P8">
        <v>2</v>
      </c>
      <c r="Q8">
        <v>1</v>
      </c>
      <c r="R8">
        <v>2</v>
      </c>
      <c r="S8">
        <v>2</v>
      </c>
      <c r="U8">
        <v>4</v>
      </c>
      <c r="V8">
        <v>3</v>
      </c>
      <c r="X8">
        <v>4</v>
      </c>
      <c r="Y8">
        <v>3</v>
      </c>
      <c r="Z8">
        <v>1</v>
      </c>
      <c r="AA8">
        <v>4</v>
      </c>
      <c r="AB8">
        <v>2</v>
      </c>
    </row>
    <row r="9" spans="1:29" x14ac:dyDescent="0.25">
      <c r="A9" t="s">
        <v>37</v>
      </c>
      <c r="B9">
        <v>1</v>
      </c>
      <c r="C9">
        <v>3</v>
      </c>
      <c r="D9">
        <v>3</v>
      </c>
      <c r="E9" t="s">
        <v>38</v>
      </c>
      <c r="F9">
        <v>4</v>
      </c>
      <c r="G9">
        <v>2</v>
      </c>
      <c r="H9">
        <v>1</v>
      </c>
      <c r="I9">
        <v>5</v>
      </c>
      <c r="J9">
        <v>2</v>
      </c>
      <c r="L9">
        <v>3</v>
      </c>
      <c r="M9">
        <v>3</v>
      </c>
      <c r="O9">
        <v>4</v>
      </c>
      <c r="P9">
        <v>2</v>
      </c>
      <c r="Q9">
        <v>1</v>
      </c>
      <c r="R9">
        <v>4</v>
      </c>
      <c r="S9">
        <v>2</v>
      </c>
      <c r="U9">
        <v>3</v>
      </c>
      <c r="V9">
        <v>3</v>
      </c>
      <c r="X9">
        <v>2</v>
      </c>
      <c r="Y9">
        <v>4</v>
      </c>
      <c r="Z9">
        <v>1</v>
      </c>
      <c r="AA9">
        <v>4</v>
      </c>
      <c r="AB9">
        <v>2</v>
      </c>
    </row>
    <row r="10" spans="1:29" x14ac:dyDescent="0.25">
      <c r="A10" t="s">
        <v>27</v>
      </c>
      <c r="B10">
        <v>-1</v>
      </c>
      <c r="C10">
        <v>3</v>
      </c>
      <c r="D10">
        <v>5</v>
      </c>
      <c r="F10">
        <v>2</v>
      </c>
      <c r="G10">
        <v>4</v>
      </c>
      <c r="H10">
        <v>-1</v>
      </c>
      <c r="I10">
        <v>3</v>
      </c>
      <c r="J10">
        <v>1</v>
      </c>
      <c r="K10" t="s">
        <v>28</v>
      </c>
      <c r="L10">
        <v>3</v>
      </c>
      <c r="M10">
        <v>5</v>
      </c>
      <c r="O10">
        <v>2</v>
      </c>
      <c r="P10">
        <v>4</v>
      </c>
      <c r="Q10">
        <v>-1</v>
      </c>
      <c r="R10">
        <v>4</v>
      </c>
      <c r="S10">
        <v>1</v>
      </c>
      <c r="T10" t="s">
        <v>29</v>
      </c>
      <c r="U10">
        <v>3</v>
      </c>
      <c r="V10">
        <v>5</v>
      </c>
      <c r="X10">
        <v>3</v>
      </c>
      <c r="Y10">
        <v>4</v>
      </c>
      <c r="Z10">
        <v>-1</v>
      </c>
      <c r="AA10">
        <v>4</v>
      </c>
      <c r="AB10">
        <v>1</v>
      </c>
    </row>
    <row r="11" spans="1:29" x14ac:dyDescent="0.25">
      <c r="A11" t="s">
        <v>30</v>
      </c>
      <c r="B11">
        <v>1</v>
      </c>
      <c r="C11">
        <v>2</v>
      </c>
      <c r="D11">
        <v>4</v>
      </c>
      <c r="E11" t="s">
        <v>31</v>
      </c>
      <c r="F11">
        <v>1</v>
      </c>
      <c r="G11">
        <v>3</v>
      </c>
      <c r="H11">
        <v>1</v>
      </c>
      <c r="I11">
        <v>3</v>
      </c>
      <c r="J11">
        <v>2</v>
      </c>
      <c r="K11" t="s">
        <v>32</v>
      </c>
      <c r="L11">
        <v>1</v>
      </c>
      <c r="M11">
        <v>4</v>
      </c>
      <c r="N11" t="s">
        <v>31</v>
      </c>
      <c r="O11">
        <v>1</v>
      </c>
      <c r="P11">
        <v>3</v>
      </c>
      <c r="Q11">
        <v>1</v>
      </c>
      <c r="R11">
        <v>3</v>
      </c>
      <c r="S11">
        <v>2</v>
      </c>
      <c r="T11" t="s">
        <v>33</v>
      </c>
      <c r="U11">
        <v>2</v>
      </c>
      <c r="V11">
        <v>4</v>
      </c>
      <c r="X11">
        <v>2</v>
      </c>
      <c r="Y11">
        <v>4</v>
      </c>
      <c r="Z11">
        <v>1</v>
      </c>
      <c r="AA11">
        <v>3</v>
      </c>
      <c r="AB11">
        <v>2</v>
      </c>
    </row>
    <row r="12" spans="1:29" x14ac:dyDescent="0.25">
      <c r="A12" t="s">
        <v>12</v>
      </c>
      <c r="B12">
        <v>-1</v>
      </c>
      <c r="C12">
        <v>5</v>
      </c>
      <c r="D12">
        <v>2</v>
      </c>
      <c r="E12" t="s">
        <v>13</v>
      </c>
      <c r="F12">
        <v>5</v>
      </c>
      <c r="G12">
        <v>3</v>
      </c>
      <c r="H12">
        <v>1</v>
      </c>
      <c r="I12">
        <v>3</v>
      </c>
      <c r="J12">
        <v>2</v>
      </c>
      <c r="K12" t="s">
        <v>14</v>
      </c>
      <c r="L12">
        <v>2</v>
      </c>
      <c r="M12">
        <v>3</v>
      </c>
      <c r="N12" t="s">
        <v>15</v>
      </c>
      <c r="O12">
        <v>2</v>
      </c>
      <c r="P12">
        <v>3</v>
      </c>
      <c r="Q12">
        <v>1</v>
      </c>
      <c r="R12">
        <v>4</v>
      </c>
      <c r="S12">
        <v>1</v>
      </c>
      <c r="U12">
        <v>5</v>
      </c>
      <c r="V12">
        <v>2</v>
      </c>
      <c r="X12">
        <v>5</v>
      </c>
      <c r="Y12">
        <v>2</v>
      </c>
      <c r="Z12">
        <v>1</v>
      </c>
      <c r="AA12">
        <v>3</v>
      </c>
      <c r="AB12">
        <v>2</v>
      </c>
    </row>
    <row r="13" spans="1:29" x14ac:dyDescent="0.25">
      <c r="A13" t="s">
        <v>39</v>
      </c>
      <c r="B13">
        <v>1</v>
      </c>
      <c r="C13">
        <v>3</v>
      </c>
      <c r="D13">
        <v>2</v>
      </c>
      <c r="E13" t="s">
        <v>40</v>
      </c>
      <c r="F13">
        <v>3</v>
      </c>
      <c r="G13">
        <v>2</v>
      </c>
      <c r="H13">
        <v>0</v>
      </c>
      <c r="I13">
        <v>3</v>
      </c>
      <c r="J13">
        <v>0</v>
      </c>
      <c r="L13">
        <v>3</v>
      </c>
      <c r="M13">
        <v>2</v>
      </c>
      <c r="N13" t="s">
        <v>40</v>
      </c>
      <c r="O13">
        <v>3</v>
      </c>
      <c r="P13">
        <v>2</v>
      </c>
      <c r="Q13">
        <v>0</v>
      </c>
      <c r="R13">
        <v>3</v>
      </c>
      <c r="S13">
        <v>0</v>
      </c>
      <c r="U13">
        <v>2</v>
      </c>
      <c r="V13">
        <v>3</v>
      </c>
      <c r="W13" t="s">
        <v>41</v>
      </c>
      <c r="X13">
        <v>2</v>
      </c>
      <c r="Y13">
        <v>3</v>
      </c>
      <c r="Z13">
        <v>-1</v>
      </c>
      <c r="AA13">
        <v>4</v>
      </c>
      <c r="AB13">
        <v>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tabSelected="1" zoomScale="70" zoomScaleNormal="70" workbookViewId="0">
      <selection activeCell="A5" sqref="A5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50</v>
      </c>
      <c r="B1">
        <f>AVERAGE('Natural language processing for'!I2:I13)</f>
        <v>3.1666666666666665</v>
      </c>
    </row>
    <row r="2" spans="1:2" x14ac:dyDescent="0.25">
      <c r="A2" t="s">
        <v>54</v>
      </c>
      <c r="B2">
        <f>AVERAGE('Natural language processing for'!AA2:AA13)</f>
        <v>3.3333333333333335</v>
      </c>
    </row>
    <row r="3" spans="1:2" x14ac:dyDescent="0.25">
      <c r="A3" t="s">
        <v>55</v>
      </c>
      <c r="B3">
        <f>AVERAGE('Natural language processing for'!R2:R13)</f>
        <v>3.25</v>
      </c>
    </row>
    <row r="4" spans="1:2" x14ac:dyDescent="0.25">
      <c r="A4" t="s">
        <v>61</v>
      </c>
      <c r="B4">
        <f>SUM(B1:B3)/3</f>
        <v>3.25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"/>
  <sheetViews>
    <sheetView zoomScale="80" zoomScaleNormal="80" workbookViewId="0">
      <selection activeCell="A18" sqref="A1:A18"/>
    </sheetView>
  </sheetViews>
  <sheetFormatPr defaultRowHeight="15" x14ac:dyDescent="0.25"/>
  <cols>
    <col min="1" max="2" width="18.28515625" customWidth="1"/>
  </cols>
  <sheetData>
    <row r="1" spans="1:3" x14ac:dyDescent="0.25">
      <c r="A1" t="s">
        <v>42</v>
      </c>
      <c r="B1">
        <f>AVERAGE('Natural language processing for'!C2:C13)</f>
        <v>3.4166666666666665</v>
      </c>
      <c r="C1">
        <f>6-B1</f>
        <v>2.5833333333333335</v>
      </c>
    </row>
    <row r="2" spans="1:3" x14ac:dyDescent="0.25">
      <c r="A2" t="s">
        <v>43</v>
      </c>
      <c r="B2">
        <f>AVERAGE('Natural language processing for'!D2:D13)</f>
        <v>3.0833333333333335</v>
      </c>
      <c r="C2">
        <f t="shared" ref="C2:C12" si="0">6-B2</f>
        <v>2.9166666666666665</v>
      </c>
    </row>
    <row r="4" spans="1:3" x14ac:dyDescent="0.25">
      <c r="A4" t="s">
        <v>46</v>
      </c>
      <c r="B4">
        <f>AVERAGE('Natural language processing for'!U2:U13)</f>
        <v>3.0833333333333335</v>
      </c>
      <c r="C4">
        <f>6-B4</f>
        <v>2.9166666666666665</v>
      </c>
    </row>
    <row r="5" spans="1:3" x14ac:dyDescent="0.25">
      <c r="A5" t="s">
        <v>47</v>
      </c>
      <c r="B5">
        <f>AVERAGE('Natural language processing for'!V3:V14)</f>
        <v>3.2727272727272729</v>
      </c>
      <c r="C5">
        <f>6-B5</f>
        <v>2.7272727272727271</v>
      </c>
    </row>
    <row r="7" spans="1:3" x14ac:dyDescent="0.25">
      <c r="A7" t="s">
        <v>44</v>
      </c>
      <c r="B7">
        <f>AVERAGE('Natural language processing for'!L2:L13)</f>
        <v>2.4166666666666665</v>
      </c>
      <c r="C7">
        <f>6-B7</f>
        <v>3.5833333333333335</v>
      </c>
    </row>
    <row r="8" spans="1:3" x14ac:dyDescent="0.25">
      <c r="A8" t="s">
        <v>45</v>
      </c>
      <c r="B8">
        <f>AVERAGE('Natural language processing for'!M2:M14)</f>
        <v>3.0833333333333335</v>
      </c>
      <c r="C8">
        <f>6-B8</f>
        <v>2.9166666666666665</v>
      </c>
    </row>
    <row r="11" spans="1:3" x14ac:dyDescent="0.25">
      <c r="A11" t="s">
        <v>42</v>
      </c>
      <c r="B11">
        <f>AVERAGE('Natural language processing for'!F2:F13)</f>
        <v>3.25</v>
      </c>
      <c r="C11">
        <f t="shared" si="0"/>
        <v>2.75</v>
      </c>
    </row>
    <row r="12" spans="1:3" x14ac:dyDescent="0.25">
      <c r="A12" t="s">
        <v>43</v>
      </c>
      <c r="B12">
        <f>AVERAGE('Natural language processing for'!G12:G23)</f>
        <v>2.5</v>
      </c>
      <c r="C12">
        <f t="shared" si="0"/>
        <v>3.5</v>
      </c>
    </row>
    <row r="14" spans="1:3" x14ac:dyDescent="0.25">
      <c r="A14" t="s">
        <v>46</v>
      </c>
      <c r="B14">
        <f>AVERAGE('Natural language processing for'!X12:X23)</f>
        <v>3.5</v>
      </c>
      <c r="C14">
        <f>6-B14</f>
        <v>2.5</v>
      </c>
    </row>
    <row r="15" spans="1:3" x14ac:dyDescent="0.25">
      <c r="A15" t="s">
        <v>47</v>
      </c>
      <c r="B15">
        <f>AVERAGE('Natural language processing for'!Y13:Y14)</f>
        <v>3</v>
      </c>
      <c r="C15">
        <f>6-B15</f>
        <v>3</v>
      </c>
    </row>
    <row r="17" spans="1:3" x14ac:dyDescent="0.25">
      <c r="A17" t="s">
        <v>44</v>
      </c>
      <c r="B17">
        <f>AVERAGE('Natural language processing for'!O12:O23)</f>
        <v>2.5</v>
      </c>
      <c r="C17">
        <f>6-B17</f>
        <v>3.5</v>
      </c>
    </row>
    <row r="18" spans="1:3" x14ac:dyDescent="0.25">
      <c r="A18" t="s">
        <v>45</v>
      </c>
      <c r="B18">
        <f>AVERAGE('Natural language processing for'!P12:P24)</f>
        <v>2.5</v>
      </c>
      <c r="C18">
        <f>6-B18</f>
        <v>3.5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>
      <selection activeCell="E13" sqref="E13:G13"/>
    </sheetView>
  </sheetViews>
  <sheetFormatPr defaultRowHeight="15" x14ac:dyDescent="0.25"/>
  <cols>
    <col min="1" max="1" width="20.140625" customWidth="1"/>
    <col min="2" max="2" width="16.5703125" customWidth="1"/>
    <col min="3" max="3" width="13.85546875" customWidth="1"/>
    <col min="4" max="4" width="14.7109375" customWidth="1"/>
    <col min="5" max="5" width="12.7109375" customWidth="1"/>
  </cols>
  <sheetData>
    <row r="1" spans="1:8" x14ac:dyDescent="0.25">
      <c r="B1" t="s">
        <v>48</v>
      </c>
    </row>
    <row r="2" spans="1:8" x14ac:dyDescent="0.25">
      <c r="A2" t="s">
        <v>42</v>
      </c>
      <c r="B2">
        <f>COUNTIF('Natural language processing for'!J2:J13, 1)</f>
        <v>2</v>
      </c>
      <c r="D2" t="s">
        <v>56</v>
      </c>
      <c r="E2" t="s">
        <v>58</v>
      </c>
      <c r="F2" t="s">
        <v>57</v>
      </c>
      <c r="G2" t="s">
        <v>19</v>
      </c>
    </row>
    <row r="3" spans="1:8" x14ac:dyDescent="0.25">
      <c r="A3" t="s">
        <v>43</v>
      </c>
      <c r="B3">
        <f>COUNTIF('Natural language processing for'!J2:J13, 2)</f>
        <v>9</v>
      </c>
      <c r="E3" s="1">
        <f>((B2+B5+B8)/H3)</f>
        <v>0.27777777777777779</v>
      </c>
      <c r="F3" s="1">
        <f>((B3+B6+B9)/H3)</f>
        <v>0.63888888888888884</v>
      </c>
      <c r="G3" s="1">
        <f>((B4+B7+B10)/H3)</f>
        <v>8.3333333333333329E-2</v>
      </c>
      <c r="H3">
        <v>36</v>
      </c>
    </row>
    <row r="4" spans="1:8" x14ac:dyDescent="0.25">
      <c r="A4" t="s">
        <v>19</v>
      </c>
      <c r="B4">
        <f>COUNTIF('Natural language processing for'!J2:J13, 0)</f>
        <v>1</v>
      </c>
    </row>
    <row r="5" spans="1:8" x14ac:dyDescent="0.25">
      <c r="A5" t="s">
        <v>46</v>
      </c>
      <c r="B5">
        <f>COUNTIF('Natural language processing for'!AB2:AB13, 1)</f>
        <v>3</v>
      </c>
    </row>
    <row r="6" spans="1:8" x14ac:dyDescent="0.25">
      <c r="A6" t="s">
        <v>47</v>
      </c>
      <c r="B6">
        <f>COUNTIF('Natural language processing for'!AB2:AB13, 2)</f>
        <v>9</v>
      </c>
    </row>
    <row r="7" spans="1:8" x14ac:dyDescent="0.25">
      <c r="A7" t="s">
        <v>19</v>
      </c>
      <c r="B7">
        <f>COUNTIF('Natural language processing for'!AB2:AB13, 0)</f>
        <v>0</v>
      </c>
    </row>
    <row r="8" spans="1:8" x14ac:dyDescent="0.25">
      <c r="A8" t="s">
        <v>44</v>
      </c>
      <c r="B8">
        <f>COUNTIF('Natural language processing for'!S2:S13, 1)</f>
        <v>5</v>
      </c>
    </row>
    <row r="9" spans="1:8" x14ac:dyDescent="0.25">
      <c r="A9" t="s">
        <v>45</v>
      </c>
      <c r="B9">
        <f>COUNTIF('Natural language processing for'!S2:S13, 2)</f>
        <v>5</v>
      </c>
    </row>
    <row r="10" spans="1:8" x14ac:dyDescent="0.25">
      <c r="A10" t="s">
        <v>19</v>
      </c>
      <c r="B10">
        <f>COUNTIF('Natural language processing for'!S2:S13, 0)</f>
        <v>2</v>
      </c>
    </row>
    <row r="12" spans="1:8" x14ac:dyDescent="0.25">
      <c r="A12" t="s">
        <v>50</v>
      </c>
      <c r="B12" t="s">
        <v>49</v>
      </c>
      <c r="D12" t="s">
        <v>49</v>
      </c>
      <c r="E12" t="s">
        <v>59</v>
      </c>
      <c r="F12" t="s">
        <v>60</v>
      </c>
      <c r="G12" t="s">
        <v>19</v>
      </c>
    </row>
    <row r="13" spans="1:8" x14ac:dyDescent="0.25">
      <c r="A13" t="s">
        <v>51</v>
      </c>
      <c r="B13">
        <f>COUNTIF('Natural language processing for'!H2:H13, 1)</f>
        <v>8</v>
      </c>
      <c r="E13" s="1">
        <f>((B13+B17+B21)/H13)</f>
        <v>0.69444444444444442</v>
      </c>
      <c r="F13" s="1">
        <f>((B14+B18+B22)/H13)</f>
        <v>0.22222222222222221</v>
      </c>
      <c r="G13" s="1">
        <f>((B15+B19+B23)/36)</f>
        <v>8.3333333333333329E-2</v>
      </c>
      <c r="H13">
        <v>36</v>
      </c>
    </row>
    <row r="14" spans="1:8" x14ac:dyDescent="0.25">
      <c r="A14" t="s">
        <v>52</v>
      </c>
      <c r="B14">
        <f>COUNTIF('Natural language processing for'!H2:H13, -1)</f>
        <v>2</v>
      </c>
    </row>
    <row r="15" spans="1:8" x14ac:dyDescent="0.25">
      <c r="A15" t="s">
        <v>53</v>
      </c>
      <c r="B15">
        <f>COUNTIF('Natural language processing for'!H2:H13, 0)</f>
        <v>2</v>
      </c>
    </row>
    <row r="16" spans="1:8" x14ac:dyDescent="0.25">
      <c r="A16" t="s">
        <v>54</v>
      </c>
    </row>
    <row r="17" spans="1:2" x14ac:dyDescent="0.25">
      <c r="A17" t="s">
        <v>51</v>
      </c>
      <c r="B17">
        <f>COUNTIF('Natural language processing for'!Z2:Z13, 1)</f>
        <v>9</v>
      </c>
    </row>
    <row r="18" spans="1:2" x14ac:dyDescent="0.25">
      <c r="A18" t="s">
        <v>52</v>
      </c>
      <c r="B18">
        <f>COUNTIF('Natural language processing for'!Z2:Z13, -1)</f>
        <v>3</v>
      </c>
    </row>
    <row r="19" spans="1:2" x14ac:dyDescent="0.25">
      <c r="A19" t="s">
        <v>53</v>
      </c>
      <c r="B19">
        <f>COUNTIF('Natural language processing for'!Z2:Z13, 0)</f>
        <v>0</v>
      </c>
    </row>
    <row r="20" spans="1:2" x14ac:dyDescent="0.25">
      <c r="A20" t="s">
        <v>55</v>
      </c>
    </row>
    <row r="21" spans="1:2" x14ac:dyDescent="0.25">
      <c r="A21" t="s">
        <v>51</v>
      </c>
      <c r="B21">
        <f>COUNTIF('Natural language processing for'!Q2:Q13, 1)</f>
        <v>8</v>
      </c>
    </row>
    <row r="22" spans="1:2" x14ac:dyDescent="0.25">
      <c r="A22" t="s">
        <v>52</v>
      </c>
      <c r="B22">
        <f>COUNTIF('Natural language processing for'!Q2:Q13, -1)</f>
        <v>3</v>
      </c>
    </row>
    <row r="23" spans="1:2" x14ac:dyDescent="0.25">
      <c r="A23" t="s">
        <v>53</v>
      </c>
      <c r="B23">
        <f>COUNTIF('Natural language processing for'!Q2:Q13, 0)</f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S22" sqref="S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T15" sqref="T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Natural language processing for</vt:lpstr>
      <vt:lpstr>Adjustments</vt:lpstr>
      <vt:lpstr>Realism</vt:lpstr>
      <vt:lpstr>Preference</vt:lpstr>
      <vt:lpstr>Improvement Graph</vt:lpstr>
      <vt:lpstr>Preference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grzala</dc:creator>
  <cp:lastModifiedBy>grzala</cp:lastModifiedBy>
  <dcterms:created xsi:type="dcterms:W3CDTF">2018-04-21T16:19:46Z</dcterms:created>
  <dcterms:modified xsi:type="dcterms:W3CDTF">2018-04-21T22:37:56Z</dcterms:modified>
</cp:coreProperties>
</file>