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s\personal\orders-services\docs\"/>
    </mc:Choice>
  </mc:AlternateContent>
  <bookViews>
    <workbookView xWindow="0" yWindow="0" windowWidth="2241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9" i="1" l="1"/>
  <c r="Q277" i="1"/>
  <c r="Q276" i="1"/>
  <c r="Q337" i="1"/>
  <c r="Q330" i="1"/>
  <c r="Q323" i="1"/>
  <c r="Q316" i="1"/>
  <c r="Q309" i="1"/>
  <c r="Q274" i="1"/>
  <c r="Q267" i="1"/>
  <c r="Q260" i="1"/>
  <c r="Q253" i="1"/>
  <c r="Q246" i="1"/>
  <c r="Q235" i="1"/>
  <c r="Q228" i="1"/>
  <c r="Q221" i="1"/>
  <c r="Q214" i="1"/>
</calcChain>
</file>

<file path=xl/sharedStrings.xml><?xml version="1.0" encoding="utf-8"?>
<sst xmlns="http://schemas.openxmlformats.org/spreadsheetml/2006/main" count="566" uniqueCount="81">
  <si>
    <t xml:space="preserve">Job </t>
  </si>
  <si>
    <t xml:space="preserve"> 99th</t>
  </si>
  <si>
    <t xml:space="preserve"> 100th</t>
  </si>
  <si>
    <t xml:space="preserve">Threads </t>
  </si>
  <si>
    <t xml:space="preserve">Iterations per thread </t>
  </si>
  <si>
    <t xml:space="preserve">Total requests sent </t>
  </si>
  <si>
    <t>Job</t>
  </si>
  <si>
    <t>PING</t>
  </si>
  <si>
    <t>IOPS</t>
  </si>
  <si>
    <t>NEWCUSTOMER</t>
  </si>
  <si>
    <t>gRPC + HTTP 2</t>
  </si>
  <si>
    <t>50th</t>
  </si>
  <si>
    <t>Host</t>
  </si>
  <si>
    <t>Localhost</t>
  </si>
  <si>
    <t>Database</t>
  </si>
  <si>
    <t>HTTP server</t>
  </si>
  <si>
    <t>Jetty</t>
  </si>
  <si>
    <t>Java GC type</t>
  </si>
  <si>
    <t>default</t>
  </si>
  <si>
    <t>Server JVM options</t>
  </si>
  <si>
    <t>PINGS_STREAM</t>
  </si>
  <si>
    <t>Operation</t>
  </si>
  <si>
    <t>-Xmx500m</t>
  </si>
  <si>
    <t>0th</t>
  </si>
  <si>
    <t>Orders-HTTP-Client</t>
  </si>
  <si>
    <t xml:space="preserve"> </t>
  </si>
  <si>
    <t>Orders-gRPC-Client</t>
  </si>
  <si>
    <t>execution time [s]</t>
  </si>
  <si>
    <t>Total job time [s]</t>
  </si>
  <si>
    <t>Orders-HTTPS-Client</t>
  </si>
  <si>
    <t>H2 in file</t>
  </si>
  <si>
    <t>Server</t>
  </si>
  <si>
    <t>EPAM cloud, SMALL, 1x Core, SSD, CentOS 7 64</t>
  </si>
  <si>
    <t>Client</t>
  </si>
  <si>
    <t>Client JVM options</t>
  </si>
  <si>
    <t>-Xmx1g</t>
  </si>
  <si>
    <t>Client server latency</t>
  </si>
  <si>
    <t xml:space="preserve"> 99,9th</t>
  </si>
  <si>
    <t xml:space="preserve"> 99,99th</t>
  </si>
  <si>
    <t xml:space="preserve"> 99,999th</t>
  </si>
  <si>
    <t>HTTP 1,1</t>
  </si>
  <si>
    <t>HTTPS 1,1</t>
  </si>
  <si>
    <t>min 0,4 ms, avg 0,6 ms</t>
  </si>
  <si>
    <t>min=0,08 ms, avg=0.09 ms</t>
  </si>
  <si>
    <t>Machine get lost !  :)</t>
  </si>
  <si>
    <t>Amazon EC2, m5.xlarge (4x vCPU, 16 GB RAM)</t>
  </si>
  <si>
    <t>MySQL 5.7.19 with Docker</t>
  </si>
  <si>
    <t>Tomcat 8.5.16</t>
  </si>
  <si>
    <t>Server CPU Load</t>
  </si>
  <si>
    <t>Increased memory up to 10G!!</t>
  </si>
  <si>
    <t>Client-Server latency</t>
  </si>
  <si>
    <t>Name</t>
  </si>
  <si>
    <t>Path</t>
  </si>
  <si>
    <t>99th</t>
  </si>
  <si>
    <t>99.9th</t>
  </si>
  <si>
    <t>99.99th</t>
  </si>
  <si>
    <t>99.999th</t>
  </si>
  <si>
    <t>100th</t>
  </si>
  <si>
    <t>execution time[s]</t>
  </si>
  <si>
    <t>Total Job Time[s]</t>
  </si>
  <si>
    <t>Threads</t>
  </si>
  <si>
    <t>Requests</t>
  </si>
  <si>
    <t>TRAFFIC</t>
  </si>
  <si>
    <t>GetOrderRequest</t>
  </si>
  <si>
    <t>NewCustomerRequest</t>
  </si>
  <si>
    <t>GetProductRequest</t>
  </si>
  <si>
    <t>NewProductRequest</t>
  </si>
  <si>
    <t>GetCustomerRequest</t>
  </si>
  <si>
    <t>NewOrderRequest</t>
  </si>
  <si>
    <t>GetCustomer</t>
  </si>
  <si>
    <t>GetOrders</t>
  </si>
  <si>
    <t>GetProduct</t>
  </si>
  <si>
    <t>CreateProduct</t>
  </si>
  <si>
    <t>CreateOrders</t>
  </si>
  <si>
    <t>CreateCustomer</t>
  </si>
  <si>
    <t>-Xmx5g</t>
  </si>
  <si>
    <t>min=0,09 ms, avg=0.116 ms</t>
  </si>
  <si>
    <t>IOPS sum</t>
  </si>
  <si>
    <t>Best gRPC</t>
  </si>
  <si>
    <t>Best HTTPS</t>
  </si>
  <si>
    <t>gRPC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</si>
</sst>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9" fontId="0" fillId="0" borderId="0" xfId="0" quotePrefix="1" applyNumberFormat="1"/>
    <xf numFmtId="9" fontId="0" fillId="0" borderId="0" xfId="0" applyNumberFormat="1"/>
    <xf numFmtId="0" fontId="3" fillId="0" borderId="0" xfId="0" quotePrefix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5" fillId="0" borderId="0" xfId="0" quotePrefix="1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9" fontId="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Sheet1!$D$54:$J$54</c:f>
              <c:numCache>
                <c:formatCode>General</c:formatCode>
                <c:ptCount val="7"/>
                <c:pt idx="0">
                  <c:v>0.65600000000000003</c:v>
                </c:pt>
                <c:pt idx="1">
                  <c:v>1.292</c:v>
                </c:pt>
                <c:pt idx="2">
                  <c:v>12.332000000000001</c:v>
                </c:pt>
                <c:pt idx="3">
                  <c:v>15.853999999999999</c:v>
                </c:pt>
                <c:pt idx="4">
                  <c:v>23.759</c:v>
                </c:pt>
                <c:pt idx="5">
                  <c:v>25.372</c:v>
                </c:pt>
                <c:pt idx="6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4-428C-B1C7-2A52AA08BBB5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Sheet1!$D$55:$J$55</c:f>
              <c:numCache>
                <c:formatCode>General</c:formatCode>
                <c:ptCount val="7"/>
                <c:pt idx="0">
                  <c:v>0.63600000000000001</c:v>
                </c:pt>
                <c:pt idx="1">
                  <c:v>1.17</c:v>
                </c:pt>
                <c:pt idx="2">
                  <c:v>11.991</c:v>
                </c:pt>
                <c:pt idx="3">
                  <c:v>14.567</c:v>
                </c:pt>
                <c:pt idx="4">
                  <c:v>21.785</c:v>
                </c:pt>
                <c:pt idx="5">
                  <c:v>22.933</c:v>
                </c:pt>
                <c:pt idx="6">
                  <c:v>24.064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4-428C-B1C7-2A52AA08BBB5}"/>
            </c:ext>
          </c:extLst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Sheet1!$D$56:$J$56</c:f>
              <c:numCache>
                <c:formatCode>General</c:formatCode>
                <c:ptCount val="7"/>
                <c:pt idx="0">
                  <c:v>0.65500000000000003</c:v>
                </c:pt>
                <c:pt idx="1">
                  <c:v>2.6070000000000002</c:v>
                </c:pt>
                <c:pt idx="2">
                  <c:v>11.984</c:v>
                </c:pt>
                <c:pt idx="3">
                  <c:v>18.542000000000002</c:v>
                </c:pt>
                <c:pt idx="4">
                  <c:v>25.334</c:v>
                </c:pt>
                <c:pt idx="5">
                  <c:v>37.5</c:v>
                </c:pt>
                <c:pt idx="6">
                  <c:v>42.844999999999999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4-428C-B1C7-2A52AA08BBB5}"/>
            </c:ext>
          </c:extLst>
        </c:ser>
        <c:ser>
          <c:idx val="3"/>
          <c:order val="3"/>
          <c:tx>
            <c:strRef>
              <c:f>Sheet1!$C$57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Sheet1!$D$57:$J$57</c:f>
              <c:numCache>
                <c:formatCode>General</c:formatCode>
                <c:ptCount val="7"/>
                <c:pt idx="0">
                  <c:v>0.66500000000000004</c:v>
                </c:pt>
                <c:pt idx="1">
                  <c:v>5.2249999999999996</c:v>
                </c:pt>
                <c:pt idx="2">
                  <c:v>15.263999999999999</c:v>
                </c:pt>
                <c:pt idx="3">
                  <c:v>33.771999999999998</c:v>
                </c:pt>
                <c:pt idx="4">
                  <c:v>45.801000000000002</c:v>
                </c:pt>
                <c:pt idx="5">
                  <c:v>61.531999999999996</c:v>
                </c:pt>
                <c:pt idx="6">
                  <c:v>106.121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4-428C-B1C7-2A52AA08BBB5}"/>
            </c:ext>
          </c:extLst>
        </c:ser>
        <c:ser>
          <c:idx val="4"/>
          <c:order val="4"/>
          <c:tx>
            <c:strRef>
              <c:f>Sheet1!$C$58</c:f>
              <c:strCache>
                <c:ptCount val="1"/>
                <c:pt idx="0">
                  <c:v>15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Sheet1!$D$58:$J$58</c:f>
              <c:numCache>
                <c:formatCode>General</c:formatCode>
                <c:ptCount val="7"/>
                <c:pt idx="0">
                  <c:v>0.68400000000000005</c:v>
                </c:pt>
                <c:pt idx="1">
                  <c:v>8.0329999999999995</c:v>
                </c:pt>
                <c:pt idx="2">
                  <c:v>20.92</c:v>
                </c:pt>
                <c:pt idx="3">
                  <c:v>48.347000000000001</c:v>
                </c:pt>
                <c:pt idx="4">
                  <c:v>75.59</c:v>
                </c:pt>
                <c:pt idx="5">
                  <c:v>99.843999999999994</c:v>
                </c:pt>
                <c:pt idx="6">
                  <c:v>112.976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4-428C-B1C7-2A52AA08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943709390990796"/>
              <c:y val="0.86077642418463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Sheet1!$C$102:$C$104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Sheet1!$L$102:$L$104</c:f>
              <c:numCache>
                <c:formatCode>General</c:formatCode>
                <c:ptCount val="3"/>
                <c:pt idx="0">
                  <c:v>9287.1209999999992</c:v>
                </c:pt>
                <c:pt idx="1">
                  <c:v>12981.281000000001</c:v>
                </c:pt>
                <c:pt idx="2">
                  <c:v>14017.971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2DE-B7C2-5BD3F31E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Sheet1!$D$110:$J$110</c:f>
              <c:numCache>
                <c:formatCode>General</c:formatCode>
                <c:ptCount val="7"/>
                <c:pt idx="0">
                  <c:v>0.13100000000000001</c:v>
                </c:pt>
                <c:pt idx="1">
                  <c:v>0.20799999999999999</c:v>
                </c:pt>
                <c:pt idx="2">
                  <c:v>1.08</c:v>
                </c:pt>
                <c:pt idx="3">
                  <c:v>5.0250000000000004</c:v>
                </c:pt>
                <c:pt idx="4">
                  <c:v>11.67</c:v>
                </c:pt>
                <c:pt idx="5">
                  <c:v>15.494</c:v>
                </c:pt>
                <c:pt idx="6">
                  <c:v>17.530999999999999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51F-B4A3-CE9E26CD7DBC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Sheet1!$D$111:$J$111</c:f>
              <c:numCache>
                <c:formatCode>General</c:formatCode>
                <c:ptCount val="7"/>
                <c:pt idx="0">
                  <c:v>0.13</c:v>
                </c:pt>
                <c:pt idx="1">
                  <c:v>0.26</c:v>
                </c:pt>
                <c:pt idx="2">
                  <c:v>1.5629999999999999</c:v>
                </c:pt>
                <c:pt idx="3">
                  <c:v>8.0090000000000003</c:v>
                </c:pt>
                <c:pt idx="4">
                  <c:v>16.059000000000001</c:v>
                </c:pt>
                <c:pt idx="5">
                  <c:v>27.739000000000001</c:v>
                </c:pt>
                <c:pt idx="6">
                  <c:v>39.314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51F-B4A3-CE9E26CD7DBC}"/>
            </c:ext>
          </c:extLst>
        </c:ser>
        <c:ser>
          <c:idx val="2"/>
          <c:order val="2"/>
          <c:tx>
            <c:strRef>
              <c:f>Sheet1!$C$112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Sheet1!$D$112:$J$112</c:f>
              <c:numCache>
                <c:formatCode>General</c:formatCode>
                <c:ptCount val="7"/>
                <c:pt idx="0">
                  <c:v>0.13300000000000001</c:v>
                </c:pt>
                <c:pt idx="1">
                  <c:v>0.40600000000000003</c:v>
                </c:pt>
                <c:pt idx="2">
                  <c:v>1.724</c:v>
                </c:pt>
                <c:pt idx="3">
                  <c:v>10.893000000000001</c:v>
                </c:pt>
                <c:pt idx="4">
                  <c:v>24.805</c:v>
                </c:pt>
                <c:pt idx="5">
                  <c:v>37.628999999999998</c:v>
                </c:pt>
                <c:pt idx="6">
                  <c:v>52.667999999999999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51F-B4A3-CE9E26CD7DBC}"/>
            </c:ext>
          </c:extLst>
        </c:ser>
        <c:ser>
          <c:idx val="3"/>
          <c:order val="3"/>
          <c:tx>
            <c:strRef>
              <c:f>Sheet1!$C$113</c:f>
              <c:strCache>
                <c:ptCount val="1"/>
                <c:pt idx="0">
                  <c:v>40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Sheet1!$D$113:$J$113</c:f>
              <c:numCache>
                <c:formatCode>General</c:formatCode>
                <c:ptCount val="7"/>
                <c:pt idx="0">
                  <c:v>0.129</c:v>
                </c:pt>
                <c:pt idx="1">
                  <c:v>0.78400000000000003</c:v>
                </c:pt>
                <c:pt idx="2">
                  <c:v>3.4489999999999998</c:v>
                </c:pt>
                <c:pt idx="3">
                  <c:v>14.095000000000001</c:v>
                </c:pt>
                <c:pt idx="4">
                  <c:v>29.663</c:v>
                </c:pt>
                <c:pt idx="5">
                  <c:v>59.085000000000001</c:v>
                </c:pt>
                <c:pt idx="6">
                  <c:v>70.397000000000006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D-451F-B4A3-CE9E26CD7DBC}"/>
            </c:ext>
          </c:extLst>
        </c:ser>
        <c:ser>
          <c:idx val="4"/>
          <c:order val="4"/>
          <c:tx>
            <c:strRef>
              <c:f>Sheet1!$C$114</c:f>
              <c:strCache>
                <c:ptCount val="1"/>
                <c:pt idx="0">
                  <c:v>80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Sheet1!$D$114:$J$114</c:f>
              <c:numCache>
                <c:formatCode>General</c:formatCode>
                <c:ptCount val="7"/>
                <c:pt idx="0">
                  <c:v>0.128</c:v>
                </c:pt>
                <c:pt idx="1">
                  <c:v>1.53</c:v>
                </c:pt>
                <c:pt idx="2">
                  <c:v>7.2670000000000003</c:v>
                </c:pt>
                <c:pt idx="3">
                  <c:v>18.559999999999999</c:v>
                </c:pt>
                <c:pt idx="4">
                  <c:v>35.058</c:v>
                </c:pt>
                <c:pt idx="5">
                  <c:v>62.741999999999997</c:v>
                </c:pt>
                <c:pt idx="6">
                  <c:v>89.524000000000001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0D-451F-B4A3-CE9E26C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627725229265482"/>
              <c:y val="0.570622136938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Sheet1!$C$110:$C$114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cat>
          <c:val>
            <c:numRef>
              <c:f>Sheet1!$L$110:$L$114</c:f>
              <c:numCache>
                <c:formatCode>General</c:formatCode>
                <c:ptCount val="5"/>
                <c:pt idx="0">
                  <c:v>19267.823</c:v>
                </c:pt>
                <c:pt idx="1">
                  <c:v>27463.473999999998</c:v>
                </c:pt>
                <c:pt idx="2">
                  <c:v>37209.302000000003</c:v>
                </c:pt>
                <c:pt idx="3">
                  <c:v>43597.680999999997</c:v>
                </c:pt>
                <c:pt idx="4">
                  <c:v>45848.775000000001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4943-B0DB-B5C9E49F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NEW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Sheet1!$D$106:$J$106</c:f>
              <c:numCache>
                <c:formatCode>General</c:formatCode>
                <c:ptCount val="7"/>
                <c:pt idx="0">
                  <c:v>0.36499999999999999</c:v>
                </c:pt>
                <c:pt idx="1">
                  <c:v>0.66700000000000004</c:v>
                </c:pt>
                <c:pt idx="2">
                  <c:v>4.1849999999999996</c:v>
                </c:pt>
                <c:pt idx="3">
                  <c:v>10.978</c:v>
                </c:pt>
                <c:pt idx="4">
                  <c:v>26.129000000000001</c:v>
                </c:pt>
                <c:pt idx="5">
                  <c:v>63.317999999999998</c:v>
                </c:pt>
                <c:pt idx="6">
                  <c:v>76.290000000000006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6-4AF6-9FE6-4F774E3AA5EB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Sheet1!$D$107:$J$107</c:f>
              <c:numCache>
                <c:formatCode>General</c:formatCode>
                <c:ptCount val="7"/>
                <c:pt idx="0">
                  <c:v>0.36599999999999999</c:v>
                </c:pt>
                <c:pt idx="1">
                  <c:v>1.1140000000000001</c:v>
                </c:pt>
                <c:pt idx="2">
                  <c:v>5.3259999999999996</c:v>
                </c:pt>
                <c:pt idx="3">
                  <c:v>12.192</c:v>
                </c:pt>
                <c:pt idx="4">
                  <c:v>23.927</c:v>
                </c:pt>
                <c:pt idx="5">
                  <c:v>605.75400000000002</c:v>
                </c:pt>
                <c:pt idx="6">
                  <c:v>607.19500000000005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6-4AF6-9FE6-4F774E3AA5EB}"/>
            </c:ext>
          </c:extLst>
        </c:ser>
        <c:ser>
          <c:idx val="2"/>
          <c:order val="2"/>
          <c:tx>
            <c:strRef>
              <c:f>Sheet1!$C$108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Sheet1!$D$108:$J$108</c:f>
              <c:numCache>
                <c:formatCode>General</c:formatCode>
                <c:ptCount val="7"/>
                <c:pt idx="0">
                  <c:v>0.36699999999999999</c:v>
                </c:pt>
                <c:pt idx="1">
                  <c:v>2.09</c:v>
                </c:pt>
                <c:pt idx="2">
                  <c:v>9.1660000000000004</c:v>
                </c:pt>
                <c:pt idx="3">
                  <c:v>18.972000000000001</c:v>
                </c:pt>
                <c:pt idx="4">
                  <c:v>49.683</c:v>
                </c:pt>
                <c:pt idx="5">
                  <c:v>865.96</c:v>
                </c:pt>
                <c:pt idx="6">
                  <c:v>874.3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6-4AF6-9FE6-4F774E3A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292394803172366"/>
              <c:y val="0.6394215946447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HTTPS</a:t>
            </a:r>
            <a:r>
              <a:rPr lang="pl-PL" sz="800" baseline="0"/>
              <a:t> NEW CUSTOMER IOPS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Sheet1!$C$106:$C$108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Sheet1!$L$106:$L$108</c:f>
              <c:numCache>
                <c:formatCode>General</c:formatCode>
                <c:ptCount val="3"/>
                <c:pt idx="0">
                  <c:v>5646.91</c:v>
                </c:pt>
                <c:pt idx="1">
                  <c:v>7291.5</c:v>
                </c:pt>
                <c:pt idx="2">
                  <c:v>7975.4989999999998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013-9EC0-90513D1E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NEW CUSTOMER</a:t>
            </a:r>
          </a:p>
        </c:rich>
      </c:tx>
      <c:layout>
        <c:manualLayout>
          <c:xMode val="edge"/>
          <c:yMode val="edge"/>
          <c:x val="0.22356393186441642"/>
          <c:y val="1.49564038492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3"/>
          <c:order val="0"/>
          <c:tx>
            <c:strRef>
              <c:f>Sheet1!$C$116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Sheet1!$D$116:$J$116</c:f>
              <c:numCache>
                <c:formatCode>General</c:formatCode>
                <c:ptCount val="7"/>
                <c:pt idx="0">
                  <c:v>0.20100000000000001</c:v>
                </c:pt>
                <c:pt idx="1">
                  <c:v>0.34499999999999997</c:v>
                </c:pt>
                <c:pt idx="2">
                  <c:v>2.3490000000000002</c:v>
                </c:pt>
                <c:pt idx="3">
                  <c:v>9.6649999999999991</c:v>
                </c:pt>
                <c:pt idx="4">
                  <c:v>22.420999999999999</c:v>
                </c:pt>
                <c:pt idx="5">
                  <c:v>138.62700000000001</c:v>
                </c:pt>
                <c:pt idx="6">
                  <c:v>141.74700000000001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4-472D-9882-2B43043B753E}"/>
            </c:ext>
          </c:extLst>
        </c:ser>
        <c:ser>
          <c:idx val="4"/>
          <c:order val="1"/>
          <c:tx>
            <c:strRef>
              <c:f>Sheet1!$C$117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Sheet1!$D$117:$J$117</c:f>
              <c:numCache>
                <c:formatCode>General</c:formatCode>
                <c:ptCount val="7"/>
                <c:pt idx="0">
                  <c:v>0.187</c:v>
                </c:pt>
                <c:pt idx="1">
                  <c:v>0.46700000000000003</c:v>
                </c:pt>
                <c:pt idx="2">
                  <c:v>1.7150000000000001</c:v>
                </c:pt>
                <c:pt idx="3">
                  <c:v>10.317</c:v>
                </c:pt>
                <c:pt idx="4">
                  <c:v>16.760000000000002</c:v>
                </c:pt>
                <c:pt idx="5">
                  <c:v>28.940999999999999</c:v>
                </c:pt>
                <c:pt idx="6">
                  <c:v>31.265000000000001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54-472D-9882-2B43043B753E}"/>
            </c:ext>
          </c:extLst>
        </c:ser>
        <c:ser>
          <c:idx val="5"/>
          <c:order val="2"/>
          <c:tx>
            <c:strRef>
              <c:f>Sheet1!$C$118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0.186</c:v>
                </c:pt>
                <c:pt idx="1">
                  <c:v>0.83</c:v>
                </c:pt>
                <c:pt idx="2">
                  <c:v>3.778</c:v>
                </c:pt>
                <c:pt idx="3">
                  <c:v>14.848000000000001</c:v>
                </c:pt>
                <c:pt idx="4">
                  <c:v>26.225000000000001</c:v>
                </c:pt>
                <c:pt idx="5">
                  <c:v>42.247999999999998</c:v>
                </c:pt>
                <c:pt idx="6">
                  <c:v>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54-472D-9882-2B43043B753E}"/>
            </c:ext>
          </c:extLst>
        </c:ser>
        <c:ser>
          <c:idx val="0"/>
          <c:order val="3"/>
          <c:tx>
            <c:strRef>
              <c:f>Sheet1!$C$116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Sheet1!$D$116:$J$116</c:f>
              <c:numCache>
                <c:formatCode>General</c:formatCode>
                <c:ptCount val="7"/>
                <c:pt idx="0">
                  <c:v>0.20100000000000001</c:v>
                </c:pt>
                <c:pt idx="1">
                  <c:v>0.34499999999999997</c:v>
                </c:pt>
                <c:pt idx="2">
                  <c:v>2.3490000000000002</c:v>
                </c:pt>
                <c:pt idx="3">
                  <c:v>9.6649999999999991</c:v>
                </c:pt>
                <c:pt idx="4">
                  <c:v>22.420999999999999</c:v>
                </c:pt>
                <c:pt idx="5">
                  <c:v>138.62700000000001</c:v>
                </c:pt>
                <c:pt idx="6">
                  <c:v>141.74700000000001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72D-9882-2B43043B753E}"/>
            </c:ext>
          </c:extLst>
        </c:ser>
        <c:ser>
          <c:idx val="1"/>
          <c:order val="4"/>
          <c:tx>
            <c:strRef>
              <c:f>Sheet1!$C$117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Sheet1!$D$117:$J$117</c:f>
              <c:numCache>
                <c:formatCode>General</c:formatCode>
                <c:ptCount val="7"/>
                <c:pt idx="0">
                  <c:v>0.187</c:v>
                </c:pt>
                <c:pt idx="1">
                  <c:v>0.46700000000000003</c:v>
                </c:pt>
                <c:pt idx="2">
                  <c:v>1.7150000000000001</c:v>
                </c:pt>
                <c:pt idx="3">
                  <c:v>10.317</c:v>
                </c:pt>
                <c:pt idx="4">
                  <c:v>16.760000000000002</c:v>
                </c:pt>
                <c:pt idx="5">
                  <c:v>28.940999999999999</c:v>
                </c:pt>
                <c:pt idx="6">
                  <c:v>31.265000000000001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4-472D-9882-2B43043B753E}"/>
            </c:ext>
          </c:extLst>
        </c:ser>
        <c:ser>
          <c:idx val="2"/>
          <c:order val="5"/>
          <c:tx>
            <c:strRef>
              <c:f>Sheet1!$C$118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Sheet1!$D$118:$J$118</c:f>
              <c:numCache>
                <c:formatCode>General</c:formatCode>
                <c:ptCount val="7"/>
                <c:pt idx="0">
                  <c:v>0.186</c:v>
                </c:pt>
                <c:pt idx="1">
                  <c:v>0.83</c:v>
                </c:pt>
                <c:pt idx="2">
                  <c:v>3.778</c:v>
                </c:pt>
                <c:pt idx="3">
                  <c:v>14.848000000000001</c:v>
                </c:pt>
                <c:pt idx="4">
                  <c:v>26.225000000000001</c:v>
                </c:pt>
                <c:pt idx="5">
                  <c:v>42.247999999999998</c:v>
                </c:pt>
                <c:pt idx="6">
                  <c:v>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54-472D-9882-2B43043B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626326942151986"/>
              <c:y val="0.63343903310499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gRPC</a:t>
            </a:r>
            <a:r>
              <a:rPr lang="pl-PL" sz="800" baseline="0"/>
              <a:t> NEW CUSTOMER IOPS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Sheet1!$C$116:$C$118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Sheet1!$L$116:$L$118</c:f>
              <c:numCache>
                <c:formatCode>General</c:formatCode>
                <c:ptCount val="3"/>
                <c:pt idx="0">
                  <c:v>10502.437</c:v>
                </c:pt>
                <c:pt idx="1">
                  <c:v>16687.248</c:v>
                </c:pt>
                <c:pt idx="2">
                  <c:v>18892.52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7-4CB9-BC4A-6A86C50F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HTTPS</a:t>
            </a:r>
            <a:r>
              <a:rPr lang="pl-PL" sz="800" baseline="0"/>
              <a:t> NEW CUSTOMER </a:t>
            </a:r>
            <a:br>
              <a:rPr lang="pl-PL" sz="800" baseline="0"/>
            </a:br>
            <a:r>
              <a:rPr lang="pl-PL" sz="800" baseline="0"/>
              <a:t>CPU LOAD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Sheet1!$C$106:$C$108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Sheet1!$Q$106:$Q$108</c:f>
              <c:numCache>
                <c:formatCode>0%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70E-B87C-5563EC92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800"/>
              <a:t>gRPC </a:t>
            </a:r>
            <a:r>
              <a:rPr lang="pl-PL" sz="800" baseline="0"/>
              <a:t>NEW CUSTOMER </a:t>
            </a:r>
            <a:br>
              <a:rPr lang="pl-PL" sz="800" baseline="0"/>
            </a:br>
            <a:r>
              <a:rPr lang="pl-PL" sz="800" baseline="0"/>
              <a:t>CPU LOAD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Sheet1!$C$116:$C$118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Sheet1!$Q$116:$Q$118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D8E-B17B-DC518FCE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Traffic 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Sheet1!$Q$207</c:f>
              <c:strCache>
                <c:ptCount val="1"/>
                <c:pt idx="0">
                  <c:v>IOPS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(Sheet1!$N$214,Sheet1!$N$221,Sheet1!$N$228,Sheet1!$N$235)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(Sheet1!$Q$214,Sheet1!$Q$221,Sheet1!$Q$228,Sheet1!$Q$235)</c:f>
              <c:numCache>
                <c:formatCode>0</c:formatCode>
                <c:ptCount val="4"/>
                <c:pt idx="0">
                  <c:v>7680.53</c:v>
                </c:pt>
                <c:pt idx="1">
                  <c:v>8527.9740000000002</c:v>
                </c:pt>
                <c:pt idx="2">
                  <c:v>8345.1759999999995</c:v>
                </c:pt>
                <c:pt idx="3">
                  <c:v>8502.3860000000004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3-4D74-807A-BDE17E16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046176"/>
        <c:axId val="2056047008"/>
      </c:barChart>
      <c:catAx>
        <c:axId val="2056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47008"/>
        <c:crosses val="autoZero"/>
        <c:auto val="1"/>
        <c:lblAlgn val="ctr"/>
        <c:lblOffset val="100"/>
        <c:noMultiLvlLbl val="0"/>
      </c:catAx>
      <c:valAx>
        <c:axId val="2056047008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PING</a:t>
            </a:r>
          </a:p>
        </c:rich>
      </c:tx>
      <c:layout>
        <c:manualLayout>
          <c:xMode val="edge"/>
          <c:yMode val="edge"/>
          <c:x val="0.20720518198469279"/>
          <c:y val="2.405657842053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Sheet1!$D$61:$J$61</c:f>
              <c:numCache>
                <c:formatCode>General</c:formatCode>
                <c:ptCount val="7"/>
                <c:pt idx="0">
                  <c:v>0.53400000000000003</c:v>
                </c:pt>
                <c:pt idx="1">
                  <c:v>1.171</c:v>
                </c:pt>
                <c:pt idx="2">
                  <c:v>11.420999999999999</c:v>
                </c:pt>
                <c:pt idx="3">
                  <c:v>15.661</c:v>
                </c:pt>
                <c:pt idx="4">
                  <c:v>23.748000000000001</c:v>
                </c:pt>
                <c:pt idx="5">
                  <c:v>26.657</c:v>
                </c:pt>
                <c:pt idx="6">
                  <c:v>29.137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2C9-9351-A8F553AF7B1A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Sheet1!$D$62:$J$62</c:f>
              <c:numCache>
                <c:formatCode>General</c:formatCode>
                <c:ptCount val="7"/>
                <c:pt idx="0">
                  <c:v>0.443</c:v>
                </c:pt>
                <c:pt idx="1">
                  <c:v>1.1020000000000001</c:v>
                </c:pt>
                <c:pt idx="2">
                  <c:v>11.997999999999999</c:v>
                </c:pt>
                <c:pt idx="3">
                  <c:v>19.417999999999999</c:v>
                </c:pt>
                <c:pt idx="4">
                  <c:v>26.469000000000001</c:v>
                </c:pt>
                <c:pt idx="5">
                  <c:v>33.948</c:v>
                </c:pt>
                <c:pt idx="6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2C9-9351-A8F553AF7B1A}"/>
            </c:ext>
          </c:extLst>
        </c:ser>
        <c:ser>
          <c:idx val="2"/>
          <c:order val="2"/>
          <c:tx>
            <c:strRef>
              <c:f>Sheet1!$C$63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Sheet1!$D$63:$J$63</c:f>
              <c:numCache>
                <c:formatCode>General</c:formatCode>
                <c:ptCount val="7"/>
                <c:pt idx="0">
                  <c:v>0.46500000000000002</c:v>
                </c:pt>
                <c:pt idx="1">
                  <c:v>1.4730000000000001</c:v>
                </c:pt>
                <c:pt idx="2">
                  <c:v>13.045999999999999</c:v>
                </c:pt>
                <c:pt idx="3">
                  <c:v>25.439</c:v>
                </c:pt>
                <c:pt idx="4">
                  <c:v>36.628999999999998</c:v>
                </c:pt>
                <c:pt idx="5">
                  <c:v>42.305999999999997</c:v>
                </c:pt>
                <c:pt idx="6">
                  <c:v>42.862000000000002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8-42C9-9351-A8F553AF7B1A}"/>
            </c:ext>
          </c:extLst>
        </c:ser>
        <c:ser>
          <c:idx val="3"/>
          <c:order val="3"/>
          <c:tx>
            <c:strRef>
              <c:f>Sheet1!$C$64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Sheet1!$D$64:$J$64</c:f>
              <c:numCache>
                <c:formatCode>General</c:formatCode>
                <c:ptCount val="7"/>
                <c:pt idx="0">
                  <c:v>0.53200000000000003</c:v>
                </c:pt>
                <c:pt idx="1">
                  <c:v>2.7639999999999998</c:v>
                </c:pt>
                <c:pt idx="2">
                  <c:v>16.128</c:v>
                </c:pt>
                <c:pt idx="3">
                  <c:v>36.479999999999997</c:v>
                </c:pt>
                <c:pt idx="4">
                  <c:v>54.155000000000001</c:v>
                </c:pt>
                <c:pt idx="5">
                  <c:v>85.334999999999994</c:v>
                </c:pt>
                <c:pt idx="6">
                  <c:v>87.54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8-42C9-9351-A8F553AF7B1A}"/>
            </c:ext>
          </c:extLst>
        </c:ser>
        <c:ser>
          <c:idx val="4"/>
          <c:order val="4"/>
          <c:tx>
            <c:strRef>
              <c:f>Sheet1!$C$65</c:f>
              <c:strCache>
                <c:ptCount val="1"/>
                <c:pt idx="0">
                  <c:v>15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Sheet1!$D$65:$J$65</c:f>
              <c:numCache>
                <c:formatCode>General</c:formatCode>
                <c:ptCount val="7"/>
                <c:pt idx="0">
                  <c:v>0.61899999999999999</c:v>
                </c:pt>
                <c:pt idx="1">
                  <c:v>3.6240000000000001</c:v>
                </c:pt>
                <c:pt idx="2">
                  <c:v>18.178000000000001</c:v>
                </c:pt>
                <c:pt idx="3">
                  <c:v>42.616999999999997</c:v>
                </c:pt>
                <c:pt idx="4">
                  <c:v>87.004000000000005</c:v>
                </c:pt>
                <c:pt idx="5">
                  <c:v>211.4</c:v>
                </c:pt>
                <c:pt idx="6">
                  <c:v>218.608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8-42C9-9351-A8F553AF7B1A}"/>
            </c:ext>
          </c:extLst>
        </c:ser>
        <c:ser>
          <c:idx val="5"/>
          <c:order val="5"/>
          <c:tx>
            <c:strRef>
              <c:f>Sheet1!$C$66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Sheet1!$D$66:$J$66</c:f>
              <c:numCache>
                <c:formatCode>General</c:formatCode>
                <c:ptCount val="7"/>
                <c:pt idx="0">
                  <c:v>0.91300000000000003</c:v>
                </c:pt>
                <c:pt idx="1">
                  <c:v>7.0380000000000003</c:v>
                </c:pt>
                <c:pt idx="2">
                  <c:v>31.454000000000001</c:v>
                </c:pt>
                <c:pt idx="3">
                  <c:v>96.944999999999993</c:v>
                </c:pt>
                <c:pt idx="4">
                  <c:v>155.11600000000001</c:v>
                </c:pt>
                <c:pt idx="5">
                  <c:v>179.97900000000001</c:v>
                </c:pt>
                <c:pt idx="6">
                  <c:v>196.27799999999999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38-42C9-9351-A8F553AF7B1A}"/>
            </c:ext>
          </c:extLst>
        </c:ser>
        <c:ser>
          <c:idx val="6"/>
          <c:order val="6"/>
          <c:tx>
            <c:strRef>
              <c:f>Sheet1!$C$67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Sheet1!$D$67:$J$67</c:f>
              <c:numCache>
                <c:formatCode>General</c:formatCode>
                <c:ptCount val="7"/>
                <c:pt idx="0">
                  <c:v>1.2969999999999999</c:v>
                </c:pt>
                <c:pt idx="1">
                  <c:v>10.773</c:v>
                </c:pt>
                <c:pt idx="2">
                  <c:v>38.131</c:v>
                </c:pt>
                <c:pt idx="3">
                  <c:v>119.625</c:v>
                </c:pt>
                <c:pt idx="4">
                  <c:v>217.66499999999999</c:v>
                </c:pt>
                <c:pt idx="5">
                  <c:v>272.815</c:v>
                </c:pt>
                <c:pt idx="6">
                  <c:v>303.94799999999998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38-42C9-9351-A8F553AF7B1A}"/>
            </c:ext>
          </c:extLst>
        </c:ser>
        <c:ser>
          <c:idx val="7"/>
          <c:order val="7"/>
          <c:tx>
            <c:strRef>
              <c:f>Sheet1!$C$68</c:f>
              <c:strCache>
                <c:ptCount val="1"/>
                <c:pt idx="0">
                  <c:v>75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Sheet1!$D$68:$J$68</c:f>
              <c:numCache>
                <c:formatCode>General</c:formatCode>
                <c:ptCount val="7"/>
                <c:pt idx="0">
                  <c:v>0.96099999999999997</c:v>
                </c:pt>
                <c:pt idx="1">
                  <c:v>17.193000000000001</c:v>
                </c:pt>
                <c:pt idx="2">
                  <c:v>43.807000000000002</c:v>
                </c:pt>
                <c:pt idx="3">
                  <c:v>69.397000000000006</c:v>
                </c:pt>
                <c:pt idx="4">
                  <c:v>165.70099999999999</c:v>
                </c:pt>
                <c:pt idx="5">
                  <c:v>245.387</c:v>
                </c:pt>
                <c:pt idx="6">
                  <c:v>245.721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38-42C9-9351-A8F553AF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321866271133306"/>
              <c:y val="0.862022103935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9.2850497101090498E-3"/>
              <c:y val="1.9174655235476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Traffic 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Sheet1!$Q$207</c:f>
              <c:strCache>
                <c:ptCount val="1"/>
                <c:pt idx="0">
                  <c:v>IOPS sum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(Sheet1!$N$240,Sheet1!$N$247,Sheet1!$N$254,Sheet1!$N$261,Sheet1!$N$268)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(Sheet1!$Q$246,Sheet1!$Q$253,Sheet1!$Q$260,Sheet1!$Q$267,Sheet1!$Q$274)</c:f>
              <c:numCache>
                <c:formatCode>0</c:formatCode>
                <c:ptCount val="5"/>
                <c:pt idx="0">
                  <c:v>4310.7380000000003</c:v>
                </c:pt>
                <c:pt idx="1">
                  <c:v>5583.0970000000007</c:v>
                </c:pt>
                <c:pt idx="2">
                  <c:v>5912.71</c:v>
                </c:pt>
                <c:pt idx="3">
                  <c:v>6011.2170000000006</c:v>
                </c:pt>
                <c:pt idx="4">
                  <c:v>6177.4939999999997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5A1-83B3-F480F582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046176"/>
        <c:axId val="2056047008"/>
      </c:barChart>
      <c:catAx>
        <c:axId val="2056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47008"/>
        <c:crosses val="autoZero"/>
        <c:auto val="1"/>
        <c:lblAlgn val="ctr"/>
        <c:lblOffset val="100"/>
        <c:noMultiLvlLbl val="0"/>
      </c:catAx>
      <c:valAx>
        <c:axId val="2056047008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- NEW CUSTOMER</a:t>
            </a:r>
          </a:p>
        </c:rich>
      </c:tx>
      <c:layout>
        <c:manualLayout>
          <c:xMode val="edge"/>
          <c:yMode val="edge"/>
          <c:x val="0.21915381200727596"/>
          <c:y val="1.7089589914091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Sheet1!$D$74:$J$74</c:f>
              <c:numCache>
                <c:formatCode>General</c:formatCode>
                <c:ptCount val="7"/>
                <c:pt idx="0">
                  <c:v>1.609</c:v>
                </c:pt>
                <c:pt idx="1">
                  <c:v>7.8259999999999996</c:v>
                </c:pt>
                <c:pt idx="2">
                  <c:v>36.735999999999997</c:v>
                </c:pt>
                <c:pt idx="3">
                  <c:v>76.421999999999997</c:v>
                </c:pt>
                <c:pt idx="4">
                  <c:v>125.358</c:v>
                </c:pt>
                <c:pt idx="5">
                  <c:v>455.755</c:v>
                </c:pt>
                <c:pt idx="6">
                  <c:v>455.834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3-4ACC-ADD7-84B9B1ACC208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Sheet1!$D$75:$J$75</c:f>
              <c:numCache>
                <c:formatCode>General</c:formatCode>
                <c:ptCount val="7"/>
                <c:pt idx="0">
                  <c:v>1.1930000000000001</c:v>
                </c:pt>
                <c:pt idx="1">
                  <c:v>10.778</c:v>
                </c:pt>
                <c:pt idx="2">
                  <c:v>56.133000000000003</c:v>
                </c:pt>
                <c:pt idx="3">
                  <c:v>101.547</c:v>
                </c:pt>
                <c:pt idx="4">
                  <c:v>134.78899999999999</c:v>
                </c:pt>
                <c:pt idx="5">
                  <c:v>151.29300000000001</c:v>
                </c:pt>
                <c:pt idx="6">
                  <c:v>158.93600000000001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3-4ACC-ADD7-84B9B1ACC208}"/>
            </c:ext>
          </c:extLst>
        </c:ser>
        <c:ser>
          <c:idx val="2"/>
          <c:order val="2"/>
          <c:tx>
            <c:strRef>
              <c:f>Sheet1!$C$76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Sheet1!$D$76:$J$76</c:f>
              <c:numCache>
                <c:formatCode>General</c:formatCode>
                <c:ptCount val="7"/>
                <c:pt idx="0">
                  <c:v>1.147</c:v>
                </c:pt>
                <c:pt idx="1">
                  <c:v>22.103000000000002</c:v>
                </c:pt>
                <c:pt idx="2">
                  <c:v>167.49600000000001</c:v>
                </c:pt>
                <c:pt idx="3">
                  <c:v>233.4</c:v>
                </c:pt>
                <c:pt idx="4">
                  <c:v>1551.4690000000001</c:v>
                </c:pt>
                <c:pt idx="5">
                  <c:v>1686.99</c:v>
                </c:pt>
                <c:pt idx="6">
                  <c:v>1758.5360000000001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3-4ACC-ADD7-84B9B1A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9746196365764519"/>
              <c:y val="0.9389992483711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`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gRPC - NEW CUSTOMER</a:t>
            </a:r>
          </a:p>
        </c:rich>
      </c:tx>
      <c:layout>
        <c:manualLayout>
          <c:xMode val="edge"/>
          <c:yMode val="edge"/>
          <c:x val="0.21994995310787563"/>
          <c:y val="8.80802663214351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Sheet1!$D$70:$J$70</c:f>
              <c:numCache>
                <c:formatCode>General</c:formatCode>
                <c:ptCount val="7"/>
                <c:pt idx="0">
                  <c:v>0.82099999999999995</c:v>
                </c:pt>
                <c:pt idx="1">
                  <c:v>4.0170000000000003</c:v>
                </c:pt>
                <c:pt idx="2">
                  <c:v>25.231000000000002</c:v>
                </c:pt>
                <c:pt idx="3">
                  <c:v>39.283999999999999</c:v>
                </c:pt>
                <c:pt idx="4">
                  <c:v>73.864999999999995</c:v>
                </c:pt>
                <c:pt idx="5">
                  <c:v>119.267</c:v>
                </c:pt>
                <c:pt idx="6">
                  <c:v>122.886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D-4912-92F3-5E4E67AA652B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Sheet1!$D$71:$J$71</c:f>
              <c:numCache>
                <c:formatCode>General</c:formatCode>
                <c:ptCount val="7"/>
                <c:pt idx="0">
                  <c:v>1.004</c:v>
                </c:pt>
                <c:pt idx="1">
                  <c:v>4.8339999999999996</c:v>
                </c:pt>
                <c:pt idx="2">
                  <c:v>20.388000000000002</c:v>
                </c:pt>
                <c:pt idx="3">
                  <c:v>33.171999999999997</c:v>
                </c:pt>
                <c:pt idx="4">
                  <c:v>56.6</c:v>
                </c:pt>
                <c:pt idx="5">
                  <c:v>333.45600000000002</c:v>
                </c:pt>
                <c:pt idx="6">
                  <c:v>333.471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D-4912-92F3-5E4E67AA652B}"/>
            </c:ext>
          </c:extLst>
        </c:ser>
        <c:ser>
          <c:idx val="2"/>
          <c:order val="2"/>
          <c:tx>
            <c:strRef>
              <c:f>Sheet1!$C$72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Sheet1!$D$53:$J$53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Sheet1!$D$72:$J$72</c:f>
              <c:numCache>
                <c:formatCode>General</c:formatCode>
                <c:ptCount val="7"/>
                <c:pt idx="0">
                  <c:v>1.5620000000000001</c:v>
                </c:pt>
                <c:pt idx="1">
                  <c:v>13.71</c:v>
                </c:pt>
                <c:pt idx="2">
                  <c:v>36.954999999999998</c:v>
                </c:pt>
                <c:pt idx="3">
                  <c:v>52.534999999999997</c:v>
                </c:pt>
                <c:pt idx="4">
                  <c:v>373.10399999999998</c:v>
                </c:pt>
                <c:pt idx="5">
                  <c:v>406.40600000000001</c:v>
                </c:pt>
                <c:pt idx="6">
                  <c:v>406.59100000000001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D-4912-92F3-5E4E67AA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9746196365764519"/>
              <c:y val="0.9389992483711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`</a:t>
                </a:r>
              </a:p>
            </c:rich>
          </c:tx>
          <c:layout>
            <c:manualLayout>
              <c:xMode val="edge"/>
              <c:yMode val="edge"/>
              <c:x val="2.9151211359706337E-2"/>
              <c:y val="1.30490851105695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Sheet1!$C$54:$C$58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490.70600000000002</c:v>
                </c:pt>
                <c:pt idx="1">
                  <c:v>1145.384</c:v>
                </c:pt>
                <c:pt idx="2">
                  <c:v>1575.6669999999999</c:v>
                </c:pt>
                <c:pt idx="3">
                  <c:v>1704.6130000000001</c:v>
                </c:pt>
                <c:pt idx="4">
                  <c:v>1662.4179999999999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7-4EFA-B3AD-9F963B96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PING IOPS</a:t>
            </a:r>
            <a:endParaRPr lang="en-US" sz="1100"/>
          </a:p>
        </c:rich>
      </c:tx>
      <c:layout>
        <c:manualLayout>
          <c:xMode val="edge"/>
          <c:yMode val="edge"/>
          <c:x val="0.23608892209975715"/>
          <c:y val="1.795683251947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Sheet1!$C$61:$C$68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</c:numCache>
            </c:numRef>
          </c:cat>
          <c:val>
            <c:numRef>
              <c:f>Sheet1!$L$61:$L$68</c:f>
              <c:numCache>
                <c:formatCode>General</c:formatCode>
                <c:ptCount val="8"/>
                <c:pt idx="0">
                  <c:v>602.94000000000005</c:v>
                </c:pt>
                <c:pt idx="1">
                  <c:v>1171.152</c:v>
                </c:pt>
                <c:pt idx="2">
                  <c:v>2203.3870000000002</c:v>
                </c:pt>
                <c:pt idx="3">
                  <c:v>2768.8049999999998</c:v>
                </c:pt>
                <c:pt idx="4">
                  <c:v>3201.0239999999999</c:v>
                </c:pt>
                <c:pt idx="5">
                  <c:v>3404.7579999999998</c:v>
                </c:pt>
                <c:pt idx="6">
                  <c:v>3940.8870000000002</c:v>
                </c:pt>
                <c:pt idx="7">
                  <c:v>3878.0529999999999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CC2-A066-C9517BF7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HTTPS</a:t>
            </a:r>
            <a:r>
              <a:rPr lang="pl-PL" sz="1100" baseline="0"/>
              <a:t> PING IOPS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Sheet1!$C$74:$C$76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30</c:v>
                </c:pt>
              </c:numCache>
            </c:numRef>
          </c:cat>
          <c:val>
            <c:numRef>
              <c:f>Sheet1!$L$74:$L$76</c:f>
              <c:numCache>
                <c:formatCode>General</c:formatCode>
                <c:ptCount val="3"/>
                <c:pt idx="0">
                  <c:v>433.971</c:v>
                </c:pt>
                <c:pt idx="1">
                  <c:v>697.04899999999998</c:v>
                </c:pt>
                <c:pt idx="2">
                  <c:v>973.173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B74-A89B-5CC4183A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100"/>
              <a:t>gRPC</a:t>
            </a:r>
            <a:r>
              <a:rPr lang="pl-PL" sz="1100" baseline="0"/>
              <a:t>PING IOPS</a:t>
            </a:r>
            <a:endParaRPr lang="en-US" sz="1100"/>
          </a:p>
        </c:rich>
      </c:tx>
      <c:layout>
        <c:manualLayout>
          <c:xMode val="edge"/>
          <c:yMode val="edge"/>
          <c:x val="0.23608892209975715"/>
          <c:y val="1.795683251947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Sheet1!$C$70:$C$72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30</c:v>
                </c:pt>
              </c:numCache>
            </c:numRef>
          </c:cat>
          <c:val>
            <c:numRef>
              <c:f>Sheet1!$L$70:$L$72</c:f>
              <c:numCache>
                <c:formatCode>General</c:formatCode>
                <c:ptCount val="3"/>
                <c:pt idx="0">
                  <c:v>715.88099999999997</c:v>
                </c:pt>
                <c:pt idx="1">
                  <c:v>1589.37</c:v>
                </c:pt>
                <c:pt idx="2">
                  <c:v>1896.837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B2D-8F9C-6BD2C379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35376"/>
        <c:axId val="599029136"/>
      </c:barChart>
      <c:catAx>
        <c:axId val="599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29136"/>
        <c:crosses val="autoZero"/>
        <c:auto val="1"/>
        <c:lblAlgn val="ctr"/>
        <c:lblOffset val="100"/>
        <c:noMultiLvlLbl val="0"/>
      </c:catAx>
      <c:valAx>
        <c:axId val="599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0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HTTPS 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64865328030573E-2"/>
          <c:y val="5.9397651863195518E-2"/>
          <c:w val="0.92659400542568593"/>
          <c:h val="0.830192167786071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Sheet1!$D$102:$J$102</c:f>
              <c:numCache>
                <c:formatCode>General</c:formatCode>
                <c:ptCount val="7"/>
                <c:pt idx="0">
                  <c:v>0.21299999999999999</c:v>
                </c:pt>
                <c:pt idx="1">
                  <c:v>0.374</c:v>
                </c:pt>
                <c:pt idx="2">
                  <c:v>3.26</c:v>
                </c:pt>
                <c:pt idx="3">
                  <c:v>8.9459999999999997</c:v>
                </c:pt>
                <c:pt idx="4">
                  <c:v>19.856999999999999</c:v>
                </c:pt>
                <c:pt idx="5">
                  <c:v>29.512</c:v>
                </c:pt>
                <c:pt idx="6">
                  <c:v>61.953000000000003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D-4EB2-9A11-CB529923F2D6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Sheet1!$D$103:$J$103</c:f>
              <c:numCache>
                <c:formatCode>General</c:formatCode>
                <c:ptCount val="7"/>
                <c:pt idx="0">
                  <c:v>0.214</c:v>
                </c:pt>
                <c:pt idx="1">
                  <c:v>0.63300000000000001</c:v>
                </c:pt>
                <c:pt idx="2">
                  <c:v>3.63</c:v>
                </c:pt>
                <c:pt idx="3">
                  <c:v>9.1679999999999993</c:v>
                </c:pt>
                <c:pt idx="4">
                  <c:v>17.597000000000001</c:v>
                </c:pt>
                <c:pt idx="5">
                  <c:v>24.198</c:v>
                </c:pt>
                <c:pt idx="6">
                  <c:v>45.837000000000003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D-4EB2-9A11-CB529923F2D6}"/>
            </c:ext>
          </c:extLst>
        </c:ser>
        <c:ser>
          <c:idx val="2"/>
          <c:order val="2"/>
          <c:tx>
            <c:strRef>
              <c:f>Sheet1!$C$104</c:f>
              <c:strCache>
                <c:ptCount val="1"/>
                <c:pt idx="0">
                  <c:v>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Sheet1!$D$100:$J$100</c:f>
              <c:strCache>
                <c:ptCount val="7"/>
                <c:pt idx="0">
                  <c:v>0th</c:v>
                </c:pt>
                <c:pt idx="1">
                  <c:v>50th</c:v>
                </c:pt>
                <c:pt idx="2">
                  <c:v> 99th</c:v>
                </c:pt>
                <c:pt idx="3">
                  <c:v> 99,9th</c:v>
                </c:pt>
                <c:pt idx="4">
                  <c:v> 99,99th</c:v>
                </c:pt>
                <c:pt idx="5">
                  <c:v> 99,999th</c:v>
                </c:pt>
                <c:pt idx="6">
                  <c:v> 100th</c:v>
                </c:pt>
              </c:strCache>
            </c:strRef>
          </c:cat>
          <c:val>
            <c:numRef>
              <c:f>Sheet1!$D$104:$J$104</c:f>
              <c:numCache>
                <c:formatCode>General</c:formatCode>
                <c:ptCount val="7"/>
                <c:pt idx="0">
                  <c:v>0.218</c:v>
                </c:pt>
                <c:pt idx="1">
                  <c:v>1.1839999999999999</c:v>
                </c:pt>
                <c:pt idx="2">
                  <c:v>5.7190000000000003</c:v>
                </c:pt>
                <c:pt idx="3">
                  <c:v>17.559000000000001</c:v>
                </c:pt>
                <c:pt idx="4">
                  <c:v>40.218000000000004</c:v>
                </c:pt>
                <c:pt idx="5">
                  <c:v>55.802</c:v>
                </c:pt>
                <c:pt idx="6">
                  <c:v>66.271000000000001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D-4EB2-9A11-CB529923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27248"/>
        <c:axId val="1926325584"/>
      </c:lineChart>
      <c:catAx>
        <c:axId val="19263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Percentiles</a:t>
                </a:r>
              </a:p>
            </c:rich>
          </c:tx>
          <c:layout>
            <c:manualLayout>
              <c:xMode val="edge"/>
              <c:yMode val="edge"/>
              <c:x val="0.84929556054135613"/>
              <c:y val="0.56463957539829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5584"/>
        <c:crosses val="autoZero"/>
        <c:auto val="1"/>
        <c:lblAlgn val="ctr"/>
        <c:lblOffset val="100"/>
        <c:noMultiLvlLbl val="0"/>
      </c:catAx>
      <c:valAx>
        <c:axId val="192632558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cap="none" baseline="0"/>
                  <a:t>Time [ms]</a:t>
                </a:r>
              </a:p>
            </c:rich>
          </c:tx>
          <c:layout>
            <c:manualLayout>
              <c:xMode val="edge"/>
              <c:yMode val="edge"/>
              <c:x val="1.1137828582386825E-2"/>
              <c:y val="1.30490809628888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3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240229</xdr:colOff>
      <xdr:row>77</xdr:row>
      <xdr:rowOff>15708</xdr:rowOff>
    </xdr:from>
    <xdr:to>
      <xdr:col>4</xdr:col>
      <xdr:colOff>144518</xdr:colOff>
      <xdr:row>81</xdr:row>
      <xdr:rowOff>505810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584638</xdr:colOff>
      <xdr:row>77</xdr:row>
      <xdr:rowOff>1</xdr:rowOff>
    </xdr:from>
    <xdr:to>
      <xdr:col>13</xdr:col>
      <xdr:colOff>571501</xdr:colOff>
      <xdr:row>81</xdr:row>
      <xdr:rowOff>505811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111371</xdr:colOff>
      <xdr:row>82</xdr:row>
      <xdr:rowOff>82827</xdr:rowOff>
    </xdr:from>
    <xdr:to>
      <xdr:col>4</xdr:col>
      <xdr:colOff>124240</xdr:colOff>
      <xdr:row>86</xdr:row>
      <xdr:rowOff>603730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604630</xdr:colOff>
      <xdr:row>82</xdr:row>
      <xdr:rowOff>14909</xdr:rowOff>
    </xdr:from>
    <xdr:to>
      <xdr:col>13</xdr:col>
      <xdr:colOff>554935</xdr:colOff>
      <xdr:row>86</xdr:row>
      <xdr:rowOff>596769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168156</xdr:colOff>
      <xdr:row>77</xdr:row>
      <xdr:rowOff>11276</xdr:rowOff>
    </xdr:from>
    <xdr:to>
      <xdr:col>7</xdr:col>
      <xdr:colOff>335016</xdr:colOff>
      <xdr:row>81</xdr:row>
      <xdr:rowOff>499241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13607</xdr:colOff>
      <xdr:row>77</xdr:row>
      <xdr:rowOff>0</xdr:rowOff>
    </xdr:from>
    <xdr:to>
      <xdr:col>17</xdr:col>
      <xdr:colOff>58003</xdr:colOff>
      <xdr:row>81</xdr:row>
      <xdr:rowOff>487965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235324</xdr:colOff>
      <xdr:row>82</xdr:row>
      <xdr:rowOff>44823</xdr:rowOff>
    </xdr:from>
    <xdr:to>
      <xdr:col>7</xdr:col>
      <xdr:colOff>371475</xdr:colOff>
      <xdr:row>86</xdr:row>
      <xdr:rowOff>609600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66676</xdr:colOff>
      <xdr:row>82</xdr:row>
      <xdr:rowOff>1</xdr:rowOff>
    </xdr:from>
    <xdr:to>
      <xdr:col>17</xdr:col>
      <xdr:colOff>104775</xdr:colOff>
      <xdr:row>86</xdr:row>
      <xdr:rowOff>590551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190501</xdr:colOff>
      <xdr:row>124</xdr:row>
      <xdr:rowOff>76940</xdr:rowOff>
    </xdr:from>
    <xdr:to>
      <xdr:col>4</xdr:col>
      <xdr:colOff>94790</xdr:colOff>
      <xdr:row>146</xdr:row>
      <xdr:rowOff>131613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145642</xdr:colOff>
      <xdr:row>124</xdr:row>
      <xdr:rowOff>65704</xdr:rowOff>
    </xdr:from>
    <xdr:to>
      <xdr:col>7</xdr:col>
      <xdr:colOff>312502</xdr:colOff>
      <xdr:row>146</xdr:row>
      <xdr:rowOff>118240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605518</xdr:colOff>
      <xdr:row>124</xdr:row>
      <xdr:rowOff>52057</xdr:rowOff>
    </xdr:from>
    <xdr:to>
      <xdr:col>13</xdr:col>
      <xdr:colOff>610660</xdr:colOff>
      <xdr:row>146</xdr:row>
      <xdr:rowOff>106730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28780</xdr:colOff>
      <xdr:row>124</xdr:row>
      <xdr:rowOff>47625</xdr:rowOff>
    </xdr:from>
    <xdr:to>
      <xdr:col>17</xdr:col>
      <xdr:colOff>72376</xdr:colOff>
      <xdr:row>146</xdr:row>
      <xdr:rowOff>100161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200025</xdr:colOff>
      <xdr:row>148</xdr:row>
      <xdr:rowOff>4432</xdr:rowOff>
    </xdr:from>
    <xdr:to>
      <xdr:col>4</xdr:col>
      <xdr:colOff>104314</xdr:colOff>
      <xdr:row>170</xdr:row>
      <xdr:rowOff>59105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127952</xdr:colOff>
      <xdr:row>148</xdr:row>
      <xdr:rowOff>0</xdr:rowOff>
    </xdr:from>
    <xdr:to>
      <xdr:col>7</xdr:col>
      <xdr:colOff>294812</xdr:colOff>
      <xdr:row>170</xdr:row>
      <xdr:rowOff>52536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148</xdr:row>
      <xdr:rowOff>4432</xdr:rowOff>
    </xdr:from>
    <xdr:to>
      <xdr:col>13</xdr:col>
      <xdr:colOff>599614</xdr:colOff>
      <xdr:row>170</xdr:row>
      <xdr:rowOff>59105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13652</xdr:colOff>
      <xdr:row>148</xdr:row>
      <xdr:rowOff>0</xdr:rowOff>
    </xdr:from>
    <xdr:to>
      <xdr:col>17</xdr:col>
      <xdr:colOff>56687</xdr:colOff>
      <xdr:row>170</xdr:row>
      <xdr:rowOff>52536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1362075</xdr:colOff>
      <xdr:row>171</xdr:row>
      <xdr:rowOff>28575</xdr:rowOff>
    </xdr:from>
    <xdr:to>
      <xdr:col>2</xdr:col>
      <xdr:colOff>681210</xdr:colOff>
      <xdr:row>193</xdr:row>
      <xdr:rowOff>81111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76200</xdr:colOff>
      <xdr:row>171</xdr:row>
      <xdr:rowOff>19050</xdr:rowOff>
    </xdr:from>
    <xdr:to>
      <xdr:col>6</xdr:col>
      <xdr:colOff>233535</xdr:colOff>
      <xdr:row>193</xdr:row>
      <xdr:rowOff>71586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228599</xdr:colOff>
      <xdr:row>273</xdr:row>
      <xdr:rowOff>28574</xdr:rowOff>
    </xdr:from>
    <xdr:to>
      <xdr:col>12</xdr:col>
      <xdr:colOff>561974</xdr:colOff>
      <xdr:row>289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428625</xdr:colOff>
      <xdr:row>273</xdr:row>
      <xdr:rowOff>28575</xdr:rowOff>
    </xdr:from>
    <xdr:to>
      <xdr:col>7</xdr:col>
      <xdr:colOff>209550</xdr:colOff>
      <xdr:row>289</xdr:row>
      <xdr:rowOff>171450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0.74923</cdr:x>
      <cdr:y>0.92413</cdr:y>
    </cdr:from>
    <cdr:to>
      <cdr:x>0.89259</cdr:x>
      <cdr:y>0.96099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86767" y="3923560"/>
          <a:ext cx="571500" cy="156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0.76209</cdr:x>
      <cdr:y>0.91924</cdr:y>
    </cdr:from>
    <cdr:to>
      <cdr:x>0.95574</cdr:x>
      <cdr:y>0.98503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38013" y="3902773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0.81312</cdr:x>
      <cdr:y>0.92698</cdr:y>
    </cdr:from>
    <cdr:to>
      <cdr:x>0.99364</cdr:x>
      <cdr:y>0.98448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68134" y="3935639"/>
          <a:ext cx="725562" cy="244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0.79611</cdr:x>
      <cdr:y>0.91736</cdr:y>
    </cdr:from>
    <cdr:to>
      <cdr:x>0.98976</cdr:x>
      <cdr:y>0.98315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3639" y="3894817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0.80707</cdr:x>
      <cdr:y>0.88531</cdr:y>
    </cdr:from>
    <cdr:to>
      <cdr:x>1</cdr:x>
      <cdr:y>0.9511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29414" y="3758746"/>
          <a:ext cx="771985" cy="279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900">
              <a:solidFill>
                <a:schemeClr val="bg1"/>
              </a:solidFill>
            </a:rPr>
            <a:t># of threads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tabSelected="1" topLeftCell="A256" zoomScaleNormal="100" workbookViewId="0">
      <selection activeCell="O279" sqref="O279"/>
    </sheetView>
  </sheetViews>
  <sheetFormatPr defaultRowHeight="15" x14ac:dyDescent="0.25"/>
  <cols>
    <col min="1" max="1" width="21.42578125" customWidth="1"/>
    <col min="2" max="2" width="14.42578125" customWidth="1"/>
    <col min="3" max="3" width="23" customWidth="1"/>
    <col min="4" max="4" width="9.28515625" customWidth="1"/>
    <col min="11" max="11" width="9.85546875" customWidth="1"/>
    <col min="12" max="12" width="11" customWidth="1"/>
    <col min="13" max="13" width="11.7109375" customWidth="1"/>
    <col min="14" max="14" width="13.7109375" customWidth="1"/>
    <col min="15" max="15" width="11" customWidth="1"/>
  </cols>
  <sheetData>
    <row r="1" spans="1:16" x14ac:dyDescent="0.25">
      <c r="A1" s="3" t="s">
        <v>12</v>
      </c>
      <c r="B1" s="3" t="s">
        <v>13</v>
      </c>
    </row>
    <row r="2" spans="1:16" x14ac:dyDescent="0.25">
      <c r="A2" s="3" t="s">
        <v>14</v>
      </c>
      <c r="B2" s="3" t="s">
        <v>46</v>
      </c>
    </row>
    <row r="3" spans="1:16" x14ac:dyDescent="0.25">
      <c r="A3" s="3" t="s">
        <v>15</v>
      </c>
      <c r="B3" s="3" t="s">
        <v>16</v>
      </c>
    </row>
    <row r="4" spans="1:16" x14ac:dyDescent="0.25">
      <c r="A4" s="3" t="s">
        <v>17</v>
      </c>
      <c r="B4" s="3" t="s">
        <v>18</v>
      </c>
    </row>
    <row r="5" spans="1:16" x14ac:dyDescent="0.25">
      <c r="A5" s="3" t="s">
        <v>19</v>
      </c>
      <c r="B5" s="3" t="s">
        <v>18</v>
      </c>
    </row>
    <row r="7" spans="1:16" s="1" customFormat="1" ht="28.5" customHeight="1" x14ac:dyDescent="0.25">
      <c r="A7" s="2"/>
      <c r="B7" s="2"/>
      <c r="C7" s="2" t="s">
        <v>21</v>
      </c>
      <c r="D7" s="2" t="s">
        <v>23</v>
      </c>
      <c r="E7" s="2" t="s">
        <v>11</v>
      </c>
      <c r="F7" s="2" t="s">
        <v>1</v>
      </c>
      <c r="G7" s="2" t="s">
        <v>37</v>
      </c>
      <c r="H7" s="2" t="s">
        <v>38</v>
      </c>
      <c r="I7" s="2" t="s">
        <v>39</v>
      </c>
      <c r="J7" s="2" t="s">
        <v>2</v>
      </c>
      <c r="K7" s="2" t="s">
        <v>27</v>
      </c>
      <c r="L7" s="2" t="s">
        <v>8</v>
      </c>
      <c r="M7" s="2" t="s">
        <v>28</v>
      </c>
      <c r="N7" s="2" t="s">
        <v>3</v>
      </c>
      <c r="O7" s="2" t="s">
        <v>4</v>
      </c>
      <c r="P7" s="2" t="s">
        <v>5</v>
      </c>
    </row>
    <row r="8" spans="1:16" x14ac:dyDescent="0.25">
      <c r="A8" t="s">
        <v>40</v>
      </c>
      <c r="B8" t="s">
        <v>0</v>
      </c>
      <c r="C8" t="s">
        <v>7</v>
      </c>
      <c r="E8">
        <v>0.77100000000000002</v>
      </c>
      <c r="F8">
        <v>1.7130000000000001</v>
      </c>
      <c r="G8">
        <v>2.5659999999999998</v>
      </c>
      <c r="H8">
        <v>6.4969999999999999</v>
      </c>
      <c r="I8">
        <v>45.670999999999999</v>
      </c>
      <c r="J8">
        <v>62.228999999999999</v>
      </c>
      <c r="L8">
        <v>1104</v>
      </c>
      <c r="N8">
        <v>1</v>
      </c>
      <c r="O8">
        <v>30000</v>
      </c>
      <c r="P8">
        <v>30000</v>
      </c>
    </row>
    <row r="9" spans="1:16" x14ac:dyDescent="0.25">
      <c r="A9" t="s">
        <v>40</v>
      </c>
      <c r="B9" t="s">
        <v>6</v>
      </c>
      <c r="C9" t="s">
        <v>7</v>
      </c>
      <c r="E9">
        <v>0.79700000000000004</v>
      </c>
      <c r="F9">
        <v>1.6439999999999999</v>
      </c>
      <c r="G9">
        <v>3.319</v>
      </c>
      <c r="H9">
        <v>7.06</v>
      </c>
      <c r="I9">
        <v>16.077999999999999</v>
      </c>
      <c r="J9">
        <v>18.074000000000002</v>
      </c>
      <c r="L9">
        <v>1145</v>
      </c>
      <c r="M9" s="6">
        <v>18.545000000000002</v>
      </c>
      <c r="N9">
        <v>1</v>
      </c>
      <c r="O9">
        <v>20000</v>
      </c>
      <c r="P9">
        <v>20000</v>
      </c>
    </row>
    <row r="10" spans="1:16" x14ac:dyDescent="0.25">
      <c r="A10" t="s">
        <v>40</v>
      </c>
      <c r="B10" t="s">
        <v>6</v>
      </c>
      <c r="C10" t="s">
        <v>7</v>
      </c>
      <c r="E10">
        <v>1.3080000000000001</v>
      </c>
      <c r="F10">
        <v>2.19</v>
      </c>
      <c r="G10">
        <v>3.17</v>
      </c>
      <c r="H10">
        <v>7.2960000000000003</v>
      </c>
      <c r="I10">
        <v>15.456</v>
      </c>
      <c r="J10">
        <v>15.984999999999999</v>
      </c>
      <c r="L10">
        <v>724</v>
      </c>
      <c r="M10" s="6">
        <v>70.665000000000006</v>
      </c>
      <c r="N10">
        <v>1</v>
      </c>
      <c r="O10">
        <v>50000</v>
      </c>
      <c r="P10">
        <v>50000</v>
      </c>
    </row>
    <row r="11" spans="1:16" x14ac:dyDescent="0.25">
      <c r="A11" t="s">
        <v>40</v>
      </c>
      <c r="B11" t="s">
        <v>6</v>
      </c>
      <c r="C11" t="s">
        <v>9</v>
      </c>
      <c r="E11">
        <v>8.5259999999999998</v>
      </c>
      <c r="F11">
        <v>16.792999999999999</v>
      </c>
      <c r="G11">
        <v>28.111999999999998</v>
      </c>
      <c r="H11">
        <v>36.161000000000001</v>
      </c>
      <c r="I11">
        <v>39.887</v>
      </c>
      <c r="J11">
        <v>40.301000000000002</v>
      </c>
      <c r="L11">
        <v>114</v>
      </c>
      <c r="M11" s="6">
        <v>45.545000000000002</v>
      </c>
      <c r="N11">
        <v>1</v>
      </c>
      <c r="O11">
        <v>5000</v>
      </c>
      <c r="P11">
        <v>5000</v>
      </c>
    </row>
    <row r="12" spans="1:16" x14ac:dyDescent="0.25">
      <c r="M12" s="6"/>
    </row>
    <row r="13" spans="1:16" x14ac:dyDescent="0.25">
      <c r="M13" s="6"/>
    </row>
    <row r="14" spans="1:16" x14ac:dyDescent="0.25">
      <c r="A14" t="s">
        <v>41</v>
      </c>
      <c r="B14" t="s">
        <v>6</v>
      </c>
      <c r="C14" t="s">
        <v>7</v>
      </c>
      <c r="E14">
        <v>1.075</v>
      </c>
      <c r="F14">
        <v>2.2759999999999998</v>
      </c>
      <c r="G14">
        <v>3.161</v>
      </c>
      <c r="H14">
        <v>8.3580000000000005</v>
      </c>
      <c r="I14">
        <v>172.42500000000001</v>
      </c>
      <c r="J14">
        <v>205.40100000000001</v>
      </c>
      <c r="L14">
        <v>846</v>
      </c>
      <c r="M14" s="6">
        <v>36.341000000000001</v>
      </c>
      <c r="N14">
        <v>1</v>
      </c>
      <c r="O14">
        <v>30000</v>
      </c>
      <c r="P14">
        <v>30000</v>
      </c>
    </row>
    <row r="15" spans="1:16" x14ac:dyDescent="0.25">
      <c r="A15" t="s">
        <v>41</v>
      </c>
      <c r="B15" t="s">
        <v>6</v>
      </c>
      <c r="C15" t="s">
        <v>7</v>
      </c>
      <c r="E15">
        <v>1.0409999999999999</v>
      </c>
      <c r="F15">
        <v>1.756</v>
      </c>
      <c r="G15">
        <v>2.9079999999999999</v>
      </c>
      <c r="H15">
        <v>7.6429999999999998</v>
      </c>
      <c r="I15">
        <v>10.54</v>
      </c>
      <c r="J15">
        <v>11.635999999999999</v>
      </c>
      <c r="L15">
        <v>926</v>
      </c>
      <c r="M15" s="6">
        <v>55.301000000000002</v>
      </c>
      <c r="N15">
        <v>1</v>
      </c>
      <c r="O15">
        <v>50000</v>
      </c>
      <c r="P15">
        <v>50000</v>
      </c>
    </row>
    <row r="16" spans="1:16" x14ac:dyDescent="0.25">
      <c r="A16" t="s">
        <v>41</v>
      </c>
      <c r="B16" t="s">
        <v>6</v>
      </c>
      <c r="C16" t="s">
        <v>7</v>
      </c>
      <c r="E16">
        <v>1.0389999999999999</v>
      </c>
      <c r="F16">
        <v>1.74</v>
      </c>
      <c r="G16">
        <v>2.7280000000000002</v>
      </c>
      <c r="H16">
        <v>7.7279999999999998</v>
      </c>
      <c r="I16">
        <v>13.301</v>
      </c>
      <c r="J16">
        <v>14.773</v>
      </c>
      <c r="L16">
        <v>927</v>
      </c>
      <c r="M16" s="6">
        <v>55.267000000000003</v>
      </c>
      <c r="N16">
        <v>1</v>
      </c>
      <c r="O16">
        <v>50000</v>
      </c>
      <c r="P16">
        <v>50000</v>
      </c>
    </row>
    <row r="17" spans="1:16" x14ac:dyDescent="0.25">
      <c r="A17" t="s">
        <v>41</v>
      </c>
      <c r="B17" t="s">
        <v>6</v>
      </c>
      <c r="C17" t="s">
        <v>9</v>
      </c>
      <c r="E17">
        <v>8.9160000000000004</v>
      </c>
      <c r="F17">
        <v>17.009</v>
      </c>
      <c r="G17">
        <v>32.76</v>
      </c>
      <c r="H17">
        <v>50.883000000000003</v>
      </c>
      <c r="I17">
        <v>55.804000000000002</v>
      </c>
      <c r="J17">
        <v>55.941000000000003</v>
      </c>
      <c r="L17">
        <v>110</v>
      </c>
      <c r="M17" s="6">
        <v>185.083</v>
      </c>
      <c r="N17">
        <v>1</v>
      </c>
      <c r="O17">
        <v>20000</v>
      </c>
      <c r="P17">
        <v>20000</v>
      </c>
    </row>
    <row r="18" spans="1:16" x14ac:dyDescent="0.25">
      <c r="M18" s="6"/>
    </row>
    <row r="19" spans="1:16" x14ac:dyDescent="0.25">
      <c r="A19" t="s">
        <v>10</v>
      </c>
      <c r="B19" t="s">
        <v>0</v>
      </c>
      <c r="C19" t="s">
        <v>7</v>
      </c>
      <c r="E19">
        <v>0.68</v>
      </c>
      <c r="F19">
        <v>2.39</v>
      </c>
      <c r="G19">
        <v>4.6829999999999998</v>
      </c>
      <c r="H19">
        <v>13.452</v>
      </c>
      <c r="I19">
        <v>385.96499999999997</v>
      </c>
      <c r="J19">
        <v>543.07299999999998</v>
      </c>
      <c r="L19">
        <v>1179</v>
      </c>
      <c r="M19" s="6"/>
      <c r="N19">
        <v>1</v>
      </c>
      <c r="O19">
        <v>30000</v>
      </c>
      <c r="P19">
        <v>30000</v>
      </c>
    </row>
    <row r="20" spans="1:16" x14ac:dyDescent="0.25">
      <c r="A20" t="s">
        <v>10</v>
      </c>
      <c r="B20" t="s">
        <v>0</v>
      </c>
      <c r="C20" t="s">
        <v>7</v>
      </c>
      <c r="E20">
        <v>0.75800000000000001</v>
      </c>
      <c r="F20">
        <v>2.2509999999999999</v>
      </c>
      <c r="G20">
        <v>4.6310000000000002</v>
      </c>
      <c r="H20">
        <v>10.444000000000001</v>
      </c>
      <c r="I20">
        <v>22.882999999999999</v>
      </c>
      <c r="J20">
        <v>28.707000000000001</v>
      </c>
      <c r="L20">
        <v>1191</v>
      </c>
      <c r="M20" s="6">
        <v>43.862000000000002</v>
      </c>
      <c r="N20">
        <v>1</v>
      </c>
      <c r="O20">
        <v>50000</v>
      </c>
      <c r="P20">
        <v>50000</v>
      </c>
    </row>
    <row r="21" spans="1:16" x14ac:dyDescent="0.25">
      <c r="A21" t="s">
        <v>10</v>
      </c>
      <c r="B21" t="s">
        <v>0</v>
      </c>
      <c r="C21" t="s">
        <v>20</v>
      </c>
      <c r="E21">
        <v>0.55900000000000005</v>
      </c>
      <c r="F21">
        <v>1.294</v>
      </c>
      <c r="G21">
        <v>2.2370000000000001</v>
      </c>
      <c r="H21">
        <v>6.032</v>
      </c>
      <c r="I21">
        <v>78.366</v>
      </c>
      <c r="J21">
        <v>144.648</v>
      </c>
      <c r="L21">
        <v>1617</v>
      </c>
      <c r="M21" s="6">
        <v>32.584000000000003</v>
      </c>
      <c r="N21">
        <v>1</v>
      </c>
      <c r="O21">
        <v>50000</v>
      </c>
      <c r="P21">
        <v>50000</v>
      </c>
    </row>
    <row r="22" spans="1:16" x14ac:dyDescent="0.25">
      <c r="A22" t="s">
        <v>10</v>
      </c>
      <c r="B22" t="s">
        <v>6</v>
      </c>
      <c r="C22" t="s">
        <v>9</v>
      </c>
      <c r="E22">
        <v>9.4529999999999994</v>
      </c>
      <c r="F22">
        <v>17.324000000000002</v>
      </c>
      <c r="G22">
        <v>30.341999999999999</v>
      </c>
      <c r="H22">
        <v>57.232999999999997</v>
      </c>
      <c r="I22">
        <v>77.427999999999997</v>
      </c>
      <c r="J22">
        <v>78.808999999999997</v>
      </c>
      <c r="L22">
        <v>101</v>
      </c>
      <c r="M22" s="6">
        <v>298.23599999999999</v>
      </c>
      <c r="N22">
        <v>1</v>
      </c>
      <c r="O22">
        <v>30000</v>
      </c>
      <c r="P22">
        <v>30000</v>
      </c>
    </row>
    <row r="23" spans="1:16" x14ac:dyDescent="0.25">
      <c r="M23" s="6"/>
    </row>
    <row r="24" spans="1:16" x14ac:dyDescent="0.25">
      <c r="A24" s="3" t="s">
        <v>12</v>
      </c>
      <c r="B24" s="3" t="s">
        <v>13</v>
      </c>
    </row>
    <row r="25" spans="1:16" x14ac:dyDescent="0.25">
      <c r="A25" s="3" t="s">
        <v>14</v>
      </c>
      <c r="B25" s="3" t="s">
        <v>46</v>
      </c>
    </row>
    <row r="26" spans="1:16" x14ac:dyDescent="0.25">
      <c r="A26" s="3" t="s">
        <v>15</v>
      </c>
      <c r="B26" s="3" t="s">
        <v>16</v>
      </c>
    </row>
    <row r="27" spans="1:16" x14ac:dyDescent="0.25">
      <c r="A27" s="3" t="s">
        <v>17</v>
      </c>
      <c r="B27" s="3" t="s">
        <v>18</v>
      </c>
    </row>
    <row r="28" spans="1:16" x14ac:dyDescent="0.25">
      <c r="A28" s="3" t="s">
        <v>19</v>
      </c>
      <c r="B28" s="4" t="s">
        <v>22</v>
      </c>
    </row>
    <row r="30" spans="1:16" x14ac:dyDescent="0.25">
      <c r="A30" t="s">
        <v>24</v>
      </c>
      <c r="B30" t="s">
        <v>7</v>
      </c>
      <c r="C30" t="s">
        <v>25</v>
      </c>
      <c r="D30" s="5">
        <v>0.52600000000000002</v>
      </c>
      <c r="E30" s="5">
        <v>0.73</v>
      </c>
      <c r="F30" s="5">
        <v>1.8180000000000001</v>
      </c>
      <c r="G30" s="5">
        <v>4.9729999999999999</v>
      </c>
      <c r="H30" s="5">
        <v>11.02</v>
      </c>
      <c r="I30" s="5">
        <v>19.125</v>
      </c>
      <c r="J30" s="5">
        <v>20.643999999999998</v>
      </c>
      <c r="K30" s="6">
        <v>25.202000000000002</v>
      </c>
      <c r="L30" s="6">
        <v>1190.3820000000001</v>
      </c>
      <c r="M30" s="6">
        <v>26.221</v>
      </c>
      <c r="N30">
        <v>1</v>
      </c>
      <c r="O30">
        <v>30000</v>
      </c>
      <c r="P30">
        <v>30000</v>
      </c>
    </row>
    <row r="31" spans="1:16" x14ac:dyDescent="0.25">
      <c r="A31" t="s">
        <v>26</v>
      </c>
      <c r="B31" t="s">
        <v>7</v>
      </c>
      <c r="C31" t="s">
        <v>25</v>
      </c>
      <c r="D31" s="5">
        <v>0.42799999999999999</v>
      </c>
      <c r="E31" s="5">
        <v>0.66900000000000004</v>
      </c>
      <c r="F31" s="5">
        <v>2.3769999999999998</v>
      </c>
      <c r="G31" s="5">
        <v>4.5780000000000003</v>
      </c>
      <c r="H31" s="5">
        <v>13.928000000000001</v>
      </c>
      <c r="I31" s="5">
        <v>14.909000000000001</v>
      </c>
      <c r="J31" s="5">
        <v>14.971</v>
      </c>
      <c r="K31" s="6">
        <v>23.173999999999999</v>
      </c>
      <c r="L31" s="6">
        <v>1294.6099999999999</v>
      </c>
      <c r="M31" s="6">
        <v>24.936</v>
      </c>
      <c r="N31">
        <v>1</v>
      </c>
      <c r="O31">
        <v>30000</v>
      </c>
      <c r="P31">
        <v>30000</v>
      </c>
    </row>
    <row r="32" spans="1:16" x14ac:dyDescent="0.25">
      <c r="A32" t="s">
        <v>26</v>
      </c>
      <c r="B32" t="s">
        <v>7</v>
      </c>
      <c r="C32" t="s">
        <v>25</v>
      </c>
      <c r="D32">
        <v>0.40899999999999997</v>
      </c>
      <c r="E32">
        <v>0.61299999999999999</v>
      </c>
      <c r="F32">
        <v>1.756</v>
      </c>
      <c r="G32">
        <v>3.4140000000000001</v>
      </c>
      <c r="H32">
        <v>10.909000000000001</v>
      </c>
      <c r="I32">
        <v>16.245999999999999</v>
      </c>
      <c r="J32">
        <v>17.878</v>
      </c>
      <c r="K32" s="6">
        <v>34.335000000000001</v>
      </c>
      <c r="L32" s="6">
        <v>1456.24</v>
      </c>
      <c r="M32" s="6">
        <v>35.783999999999999</v>
      </c>
      <c r="N32">
        <v>1</v>
      </c>
      <c r="O32">
        <v>50000</v>
      </c>
      <c r="P32">
        <v>50000</v>
      </c>
    </row>
    <row r="33" spans="1:16" x14ac:dyDescent="0.25">
      <c r="A33" t="s">
        <v>29</v>
      </c>
      <c r="B33" t="s">
        <v>7</v>
      </c>
      <c r="C33" t="s">
        <v>25</v>
      </c>
      <c r="D33" s="5">
        <v>0.66</v>
      </c>
      <c r="E33" s="5">
        <v>0.97099999999999997</v>
      </c>
      <c r="F33" s="5">
        <v>1.643</v>
      </c>
      <c r="G33" s="5">
        <v>3.9350000000000001</v>
      </c>
      <c r="H33" s="5">
        <v>6.0919999999999996</v>
      </c>
      <c r="I33" s="5">
        <v>9.08</v>
      </c>
      <c r="J33" s="5">
        <v>11.368</v>
      </c>
      <c r="K33" s="6">
        <v>49.738999999999997</v>
      </c>
      <c r="L33" s="6">
        <v>1005.247</v>
      </c>
      <c r="M33" s="6">
        <v>50.84</v>
      </c>
      <c r="N33">
        <v>1</v>
      </c>
      <c r="O33">
        <v>50000</v>
      </c>
      <c r="P33">
        <v>50000</v>
      </c>
    </row>
    <row r="35" spans="1:16" x14ac:dyDescent="0.25">
      <c r="A35" s="3" t="s">
        <v>12</v>
      </c>
      <c r="B35" s="3" t="s">
        <v>13</v>
      </c>
    </row>
    <row r="36" spans="1:16" x14ac:dyDescent="0.25">
      <c r="A36" s="3" t="s">
        <v>14</v>
      </c>
      <c r="B36" s="3" t="s">
        <v>46</v>
      </c>
    </row>
    <row r="37" spans="1:16" x14ac:dyDescent="0.25">
      <c r="A37" s="3" t="s">
        <v>15</v>
      </c>
      <c r="B37" s="3" t="s">
        <v>47</v>
      </c>
    </row>
    <row r="38" spans="1:16" x14ac:dyDescent="0.25">
      <c r="A38" s="3" t="s">
        <v>17</v>
      </c>
      <c r="B38" s="3" t="s">
        <v>18</v>
      </c>
    </row>
    <row r="39" spans="1:16" x14ac:dyDescent="0.25">
      <c r="A39" s="3" t="s">
        <v>19</v>
      </c>
      <c r="B39" s="4" t="s">
        <v>22</v>
      </c>
    </row>
    <row r="41" spans="1:16" x14ac:dyDescent="0.25">
      <c r="A41" t="s">
        <v>41</v>
      </c>
      <c r="B41" t="s">
        <v>0</v>
      </c>
      <c r="C41" t="s">
        <v>7</v>
      </c>
      <c r="E41">
        <v>1.2849999999999999</v>
      </c>
      <c r="F41">
        <v>6.1920000000000002</v>
      </c>
      <c r="G41">
        <v>12.395</v>
      </c>
      <c r="H41">
        <v>25.603000000000002</v>
      </c>
      <c r="I41">
        <v>34.438000000000002</v>
      </c>
      <c r="J41">
        <v>35.42</v>
      </c>
      <c r="L41">
        <v>655</v>
      </c>
      <c r="M41">
        <v>9.077</v>
      </c>
      <c r="N41">
        <v>1</v>
      </c>
      <c r="O41">
        <v>5000</v>
      </c>
      <c r="P41">
        <v>5000</v>
      </c>
    </row>
    <row r="42" spans="1:16" x14ac:dyDescent="0.25">
      <c r="A42" t="s">
        <v>41</v>
      </c>
      <c r="B42" t="s">
        <v>6</v>
      </c>
      <c r="C42" t="s">
        <v>7</v>
      </c>
      <c r="E42">
        <v>0.98899999999999999</v>
      </c>
      <c r="F42">
        <v>4.2759999999999998</v>
      </c>
      <c r="G42">
        <v>6.4349999999999996</v>
      </c>
      <c r="H42">
        <v>12.582000000000001</v>
      </c>
      <c r="I42">
        <v>26.832000000000001</v>
      </c>
      <c r="J42">
        <v>32.9</v>
      </c>
      <c r="L42">
        <v>896</v>
      </c>
      <c r="M42">
        <v>56.947000000000003</v>
      </c>
      <c r="N42">
        <v>1</v>
      </c>
      <c r="O42">
        <v>50000</v>
      </c>
      <c r="P42">
        <v>50000</v>
      </c>
    </row>
    <row r="45" spans="1:16" x14ac:dyDescent="0.25">
      <c r="A45" s="3" t="s">
        <v>31</v>
      </c>
      <c r="B45" s="3" t="s">
        <v>32</v>
      </c>
    </row>
    <row r="46" spans="1:16" x14ac:dyDescent="0.25">
      <c r="A46" s="3" t="s">
        <v>33</v>
      </c>
      <c r="B46" s="3" t="s">
        <v>32</v>
      </c>
    </row>
    <row r="47" spans="1:16" x14ac:dyDescent="0.25">
      <c r="A47" s="3" t="s">
        <v>14</v>
      </c>
      <c r="B47" s="3" t="s">
        <v>30</v>
      </c>
    </row>
    <row r="48" spans="1:16" x14ac:dyDescent="0.25">
      <c r="A48" s="3" t="s">
        <v>15</v>
      </c>
      <c r="B48" s="3" t="s">
        <v>16</v>
      </c>
    </row>
    <row r="49" spans="1:15" x14ac:dyDescent="0.25">
      <c r="A49" s="3" t="s">
        <v>17</v>
      </c>
      <c r="B49" s="3" t="s">
        <v>18</v>
      </c>
    </row>
    <row r="50" spans="1:15" x14ac:dyDescent="0.25">
      <c r="A50" s="3" t="s">
        <v>19</v>
      </c>
      <c r="B50" s="4" t="s">
        <v>22</v>
      </c>
    </row>
    <row r="51" spans="1:15" x14ac:dyDescent="0.25">
      <c r="A51" s="3" t="s">
        <v>34</v>
      </c>
      <c r="B51" s="4" t="s">
        <v>35</v>
      </c>
    </row>
    <row r="52" spans="1:15" x14ac:dyDescent="0.25">
      <c r="A52" s="3" t="s">
        <v>36</v>
      </c>
      <c r="B52" s="3" t="s">
        <v>42</v>
      </c>
    </row>
    <row r="53" spans="1:15" s="1" customFormat="1" ht="28.5" customHeight="1" x14ac:dyDescent="0.25">
      <c r="A53" s="2"/>
      <c r="B53" s="2" t="s">
        <v>21</v>
      </c>
      <c r="C53" s="2" t="s">
        <v>3</v>
      </c>
      <c r="D53" s="2" t="s">
        <v>23</v>
      </c>
      <c r="E53" s="2" t="s">
        <v>11</v>
      </c>
      <c r="F53" s="2" t="s">
        <v>1</v>
      </c>
      <c r="G53" s="2" t="s">
        <v>37</v>
      </c>
      <c r="H53" s="2" t="s">
        <v>38</v>
      </c>
      <c r="I53" s="2" t="s">
        <v>39</v>
      </c>
      <c r="J53" s="2" t="s">
        <v>2</v>
      </c>
      <c r="K53" s="2" t="s">
        <v>27</v>
      </c>
      <c r="L53" s="2" t="s">
        <v>8</v>
      </c>
      <c r="M53" s="2" t="s">
        <v>28</v>
      </c>
      <c r="N53" s="2" t="s">
        <v>4</v>
      </c>
      <c r="O53" s="2" t="s">
        <v>5</v>
      </c>
    </row>
    <row r="54" spans="1:15" x14ac:dyDescent="0.25">
      <c r="A54" t="s">
        <v>29</v>
      </c>
      <c r="B54" t="s">
        <v>7</v>
      </c>
      <c r="C54">
        <v>1</v>
      </c>
      <c r="D54">
        <v>0.65600000000000003</v>
      </c>
      <c r="E54">
        <v>1.292</v>
      </c>
      <c r="F54">
        <v>12.332000000000001</v>
      </c>
      <c r="G54">
        <v>15.853999999999999</v>
      </c>
      <c r="H54">
        <v>23.759</v>
      </c>
      <c r="I54">
        <v>25.372</v>
      </c>
      <c r="J54">
        <v>25.4</v>
      </c>
      <c r="K54">
        <v>101.895</v>
      </c>
      <c r="L54">
        <v>490.70600000000002</v>
      </c>
      <c r="M54">
        <v>103.94499999999999</v>
      </c>
      <c r="N54">
        <v>50000</v>
      </c>
      <c r="O54">
        <v>50000</v>
      </c>
    </row>
    <row r="55" spans="1:15" x14ac:dyDescent="0.25">
      <c r="A55" t="s">
        <v>29</v>
      </c>
      <c r="B55" t="s">
        <v>7</v>
      </c>
      <c r="C55">
        <v>2</v>
      </c>
      <c r="D55">
        <v>0.63600000000000001</v>
      </c>
      <c r="E55">
        <v>1.17</v>
      </c>
      <c r="F55">
        <v>11.991</v>
      </c>
      <c r="G55">
        <v>14.567</v>
      </c>
      <c r="H55">
        <v>21.785</v>
      </c>
      <c r="I55">
        <v>22.933</v>
      </c>
      <c r="J55">
        <v>24.064</v>
      </c>
      <c r="K55">
        <v>87.308000000000007</v>
      </c>
      <c r="L55">
        <v>1145.384</v>
      </c>
      <c r="M55">
        <v>89.278999999999996</v>
      </c>
      <c r="N55">
        <v>50000</v>
      </c>
      <c r="O55">
        <v>100000</v>
      </c>
    </row>
    <row r="56" spans="1:15" x14ac:dyDescent="0.25">
      <c r="A56" t="s">
        <v>29</v>
      </c>
      <c r="B56" t="s">
        <v>7</v>
      </c>
      <c r="C56">
        <v>5</v>
      </c>
      <c r="D56">
        <v>0.65500000000000003</v>
      </c>
      <c r="E56">
        <v>2.6070000000000002</v>
      </c>
      <c r="F56">
        <v>11.984</v>
      </c>
      <c r="G56">
        <v>18.542000000000002</v>
      </c>
      <c r="H56">
        <v>25.334</v>
      </c>
      <c r="I56">
        <v>37.5</v>
      </c>
      <c r="J56">
        <v>42.844999999999999</v>
      </c>
      <c r="K56">
        <v>158.66399999999999</v>
      </c>
      <c r="L56">
        <v>1575.6669999999999</v>
      </c>
      <c r="M56">
        <v>160.827</v>
      </c>
      <c r="N56">
        <v>50000</v>
      </c>
      <c r="O56">
        <v>250000</v>
      </c>
    </row>
    <row r="57" spans="1:15" x14ac:dyDescent="0.25">
      <c r="A57" t="s">
        <v>29</v>
      </c>
      <c r="B57" t="s">
        <v>7</v>
      </c>
      <c r="C57">
        <v>10</v>
      </c>
      <c r="D57">
        <v>0.66500000000000004</v>
      </c>
      <c r="E57">
        <v>5.2249999999999996</v>
      </c>
      <c r="F57">
        <v>15.263999999999999</v>
      </c>
      <c r="G57">
        <v>33.771999999999998</v>
      </c>
      <c r="H57">
        <v>45.801000000000002</v>
      </c>
      <c r="I57">
        <v>61.531999999999996</v>
      </c>
      <c r="J57">
        <v>106.121</v>
      </c>
      <c r="K57">
        <v>175.994</v>
      </c>
      <c r="L57">
        <v>1704.6130000000001</v>
      </c>
      <c r="M57">
        <v>178.137</v>
      </c>
      <c r="N57">
        <v>30000</v>
      </c>
      <c r="O57">
        <v>300000</v>
      </c>
    </row>
    <row r="58" spans="1:15" x14ac:dyDescent="0.25">
      <c r="A58" t="s">
        <v>29</v>
      </c>
      <c r="B58" t="s">
        <v>7</v>
      </c>
      <c r="C58">
        <v>15</v>
      </c>
      <c r="D58">
        <v>0.68400000000000005</v>
      </c>
      <c r="E58">
        <v>8.0329999999999995</v>
      </c>
      <c r="F58">
        <v>20.92</v>
      </c>
      <c r="G58">
        <v>48.347000000000001</v>
      </c>
      <c r="H58">
        <v>75.59</v>
      </c>
      <c r="I58">
        <v>99.843999999999994</v>
      </c>
      <c r="J58">
        <v>112.976</v>
      </c>
      <c r="K58">
        <v>90.23</v>
      </c>
      <c r="L58">
        <v>1662.4179999999999</v>
      </c>
      <c r="M58">
        <v>92.840999999999994</v>
      </c>
      <c r="N58">
        <v>10000</v>
      </c>
      <c r="O58">
        <v>150000</v>
      </c>
    </row>
    <row r="61" spans="1:15" x14ac:dyDescent="0.25">
      <c r="A61" t="s">
        <v>26</v>
      </c>
      <c r="B61" t="s">
        <v>7</v>
      </c>
      <c r="C61">
        <v>1</v>
      </c>
      <c r="D61">
        <v>0.53400000000000003</v>
      </c>
      <c r="E61">
        <v>1.171</v>
      </c>
      <c r="F61">
        <v>11.420999999999999</v>
      </c>
      <c r="G61">
        <v>15.661</v>
      </c>
      <c r="H61">
        <v>23.748000000000001</v>
      </c>
      <c r="I61">
        <v>26.657</v>
      </c>
      <c r="J61">
        <v>29.137</v>
      </c>
      <c r="K61">
        <v>82.927999999999997</v>
      </c>
      <c r="L61">
        <v>602.94000000000005</v>
      </c>
      <c r="M61">
        <v>85.834000000000003</v>
      </c>
      <c r="N61">
        <v>50000</v>
      </c>
      <c r="O61">
        <v>50000</v>
      </c>
    </row>
    <row r="62" spans="1:15" x14ac:dyDescent="0.25">
      <c r="A62" t="s">
        <v>26</v>
      </c>
      <c r="B62" t="s">
        <v>7</v>
      </c>
      <c r="C62">
        <v>2</v>
      </c>
      <c r="D62">
        <v>0.443</v>
      </c>
      <c r="E62">
        <v>1.1020000000000001</v>
      </c>
      <c r="F62">
        <v>11.997999999999999</v>
      </c>
      <c r="G62">
        <v>19.417999999999999</v>
      </c>
      <c r="H62">
        <v>26.469000000000001</v>
      </c>
      <c r="I62">
        <v>33.948</v>
      </c>
      <c r="J62">
        <v>37.31</v>
      </c>
      <c r="K62">
        <v>85.387</v>
      </c>
      <c r="L62">
        <v>1171.152</v>
      </c>
      <c r="M62">
        <v>88.28</v>
      </c>
      <c r="N62">
        <v>50000</v>
      </c>
      <c r="O62">
        <v>100000</v>
      </c>
    </row>
    <row r="63" spans="1:15" x14ac:dyDescent="0.25">
      <c r="A63" t="s">
        <v>26</v>
      </c>
      <c r="B63" t="s">
        <v>7</v>
      </c>
      <c r="C63">
        <v>5</v>
      </c>
      <c r="D63">
        <v>0.46500000000000002</v>
      </c>
      <c r="E63">
        <v>1.4730000000000001</v>
      </c>
      <c r="F63">
        <v>13.045999999999999</v>
      </c>
      <c r="G63">
        <v>25.439</v>
      </c>
      <c r="H63">
        <v>36.628999999999998</v>
      </c>
      <c r="I63">
        <v>42.305999999999997</v>
      </c>
      <c r="J63">
        <v>42.862000000000002</v>
      </c>
      <c r="K63">
        <v>68.078000000000003</v>
      </c>
      <c r="L63">
        <v>2203.3870000000002</v>
      </c>
      <c r="M63">
        <v>71.06</v>
      </c>
      <c r="N63">
        <v>30000</v>
      </c>
      <c r="O63">
        <v>150000</v>
      </c>
    </row>
    <row r="64" spans="1:15" x14ac:dyDescent="0.25">
      <c r="A64" t="s">
        <v>26</v>
      </c>
      <c r="B64" t="s">
        <v>7</v>
      </c>
      <c r="C64">
        <v>10</v>
      </c>
      <c r="D64">
        <v>0.53200000000000003</v>
      </c>
      <c r="E64">
        <v>2.7639999999999998</v>
      </c>
      <c r="F64">
        <v>16.128</v>
      </c>
      <c r="G64">
        <v>36.479999999999997</v>
      </c>
      <c r="H64">
        <v>54.155000000000001</v>
      </c>
      <c r="I64">
        <v>85.334999999999994</v>
      </c>
      <c r="J64">
        <v>87.54</v>
      </c>
      <c r="K64">
        <v>108.35</v>
      </c>
      <c r="L64">
        <v>2768.8049999999998</v>
      </c>
      <c r="M64">
        <v>111.925</v>
      </c>
      <c r="N64">
        <v>30000</v>
      </c>
      <c r="O64">
        <v>300000</v>
      </c>
    </row>
    <row r="65" spans="1:15" x14ac:dyDescent="0.25">
      <c r="A65" t="s">
        <v>26</v>
      </c>
      <c r="B65" t="s">
        <v>7</v>
      </c>
      <c r="C65">
        <v>15</v>
      </c>
      <c r="D65">
        <v>0.61899999999999999</v>
      </c>
      <c r="E65">
        <v>3.6240000000000001</v>
      </c>
      <c r="F65">
        <v>18.178000000000001</v>
      </c>
      <c r="G65">
        <v>42.616999999999997</v>
      </c>
      <c r="H65">
        <v>87.004000000000005</v>
      </c>
      <c r="I65">
        <v>211.4</v>
      </c>
      <c r="J65">
        <v>218.608</v>
      </c>
      <c r="K65">
        <v>140.58099999999999</v>
      </c>
      <c r="L65">
        <v>3201.0239999999999</v>
      </c>
      <c r="M65">
        <v>144.06800000000001</v>
      </c>
      <c r="N65">
        <v>30000</v>
      </c>
      <c r="O65">
        <v>450000</v>
      </c>
    </row>
    <row r="66" spans="1:15" x14ac:dyDescent="0.25">
      <c r="A66" t="s">
        <v>26</v>
      </c>
      <c r="B66" t="s">
        <v>7</v>
      </c>
      <c r="C66">
        <v>30</v>
      </c>
      <c r="D66">
        <v>0.91300000000000003</v>
      </c>
      <c r="E66">
        <v>7.0380000000000003</v>
      </c>
      <c r="F66">
        <v>31.454000000000001</v>
      </c>
      <c r="G66">
        <v>96.944999999999993</v>
      </c>
      <c r="H66">
        <v>155.11600000000001</v>
      </c>
      <c r="I66">
        <v>179.97900000000001</v>
      </c>
      <c r="J66">
        <v>196.27799999999999</v>
      </c>
      <c r="K66">
        <v>88.111999999999995</v>
      </c>
      <c r="L66">
        <v>3404.7579999999998</v>
      </c>
      <c r="M66">
        <v>92.19</v>
      </c>
      <c r="N66">
        <v>10000</v>
      </c>
      <c r="O66">
        <v>300000</v>
      </c>
    </row>
    <row r="67" spans="1:15" x14ac:dyDescent="0.25">
      <c r="A67" t="s">
        <v>26</v>
      </c>
      <c r="B67" t="s">
        <v>7</v>
      </c>
      <c r="C67">
        <v>50</v>
      </c>
      <c r="D67">
        <v>1.2969999999999999</v>
      </c>
      <c r="E67">
        <v>10.773</v>
      </c>
      <c r="F67">
        <v>38.131</v>
      </c>
      <c r="G67">
        <v>119.625</v>
      </c>
      <c r="H67">
        <v>217.66499999999999</v>
      </c>
      <c r="I67">
        <v>272.815</v>
      </c>
      <c r="J67">
        <v>303.94799999999998</v>
      </c>
      <c r="K67">
        <v>126.876</v>
      </c>
      <c r="L67">
        <v>3940.8870000000002</v>
      </c>
      <c r="M67">
        <v>133.291</v>
      </c>
      <c r="N67">
        <v>10000</v>
      </c>
      <c r="O67">
        <v>500000</v>
      </c>
    </row>
    <row r="68" spans="1:15" x14ac:dyDescent="0.25">
      <c r="A68" t="s">
        <v>26</v>
      </c>
      <c r="B68" t="s">
        <v>7</v>
      </c>
      <c r="C68">
        <v>75</v>
      </c>
      <c r="D68">
        <v>0.96099999999999997</v>
      </c>
      <c r="E68">
        <v>17.193000000000001</v>
      </c>
      <c r="F68">
        <v>43.807000000000002</v>
      </c>
      <c r="G68">
        <v>69.397000000000006</v>
      </c>
      <c r="H68">
        <v>165.70099999999999</v>
      </c>
      <c r="I68">
        <v>245.387</v>
      </c>
      <c r="J68">
        <v>245.721</v>
      </c>
      <c r="K68">
        <v>193.39699999999999</v>
      </c>
      <c r="L68">
        <v>3878.0529999999999</v>
      </c>
      <c r="M68">
        <v>207.041</v>
      </c>
      <c r="N68">
        <v>10000</v>
      </c>
      <c r="O68">
        <v>750000</v>
      </c>
    </row>
    <row r="70" spans="1:15" x14ac:dyDescent="0.25">
      <c r="A70" t="s">
        <v>26</v>
      </c>
      <c r="B70" t="s">
        <v>9</v>
      </c>
      <c r="C70">
        <v>5</v>
      </c>
      <c r="D70">
        <v>0.82099999999999995</v>
      </c>
      <c r="E70">
        <v>4.0170000000000003</v>
      </c>
      <c r="F70">
        <v>25.231000000000002</v>
      </c>
      <c r="G70">
        <v>39.283999999999999</v>
      </c>
      <c r="H70">
        <v>73.864999999999995</v>
      </c>
      <c r="I70">
        <v>119.267</v>
      </c>
      <c r="J70">
        <v>122.886</v>
      </c>
      <c r="K70">
        <v>69.843999999999994</v>
      </c>
      <c r="L70">
        <v>715.88099999999997</v>
      </c>
      <c r="M70">
        <v>75.635000000000005</v>
      </c>
      <c r="N70">
        <v>10000</v>
      </c>
      <c r="O70">
        <v>50000</v>
      </c>
    </row>
    <row r="71" spans="1:15" x14ac:dyDescent="0.25">
      <c r="A71" t="s">
        <v>26</v>
      </c>
      <c r="B71" t="s">
        <v>9</v>
      </c>
      <c r="C71">
        <v>10</v>
      </c>
      <c r="D71">
        <v>1.004</v>
      </c>
      <c r="E71">
        <v>4.8339999999999996</v>
      </c>
      <c r="F71">
        <v>20.388000000000002</v>
      </c>
      <c r="G71">
        <v>33.171999999999997</v>
      </c>
      <c r="H71">
        <v>56.6</v>
      </c>
      <c r="I71">
        <v>333.45600000000002</v>
      </c>
      <c r="J71">
        <v>333.471</v>
      </c>
      <c r="K71">
        <v>62.918999999999997</v>
      </c>
      <c r="L71">
        <v>1589.37</v>
      </c>
      <c r="M71">
        <v>69.233000000000004</v>
      </c>
      <c r="N71">
        <v>10000</v>
      </c>
      <c r="O71">
        <v>100000</v>
      </c>
    </row>
    <row r="72" spans="1:15" x14ac:dyDescent="0.25">
      <c r="A72" t="s">
        <v>26</v>
      </c>
      <c r="B72" t="s">
        <v>9</v>
      </c>
      <c r="C72">
        <v>30</v>
      </c>
      <c r="D72">
        <v>1.5620000000000001</v>
      </c>
      <c r="E72">
        <v>13.71</v>
      </c>
      <c r="F72">
        <v>36.954999999999998</v>
      </c>
      <c r="G72">
        <v>52.534999999999997</v>
      </c>
      <c r="H72">
        <v>373.10399999999998</v>
      </c>
      <c r="I72">
        <v>406.40600000000001</v>
      </c>
      <c r="J72">
        <v>406.59100000000001</v>
      </c>
      <c r="K72">
        <v>158.15899999999999</v>
      </c>
      <c r="L72">
        <v>1896.837</v>
      </c>
      <c r="M72">
        <v>167.816</v>
      </c>
      <c r="N72">
        <v>10000</v>
      </c>
      <c r="O72">
        <v>300000</v>
      </c>
    </row>
    <row r="74" spans="1:15" x14ac:dyDescent="0.25">
      <c r="A74" s="7" t="s">
        <v>29</v>
      </c>
      <c r="B74" s="7" t="s">
        <v>9</v>
      </c>
      <c r="C74" s="7">
        <v>5</v>
      </c>
      <c r="D74" s="7">
        <v>1.609</v>
      </c>
      <c r="E74" s="7">
        <v>7.8259999999999996</v>
      </c>
      <c r="F74" s="7">
        <v>36.735999999999997</v>
      </c>
      <c r="G74" s="7">
        <v>76.421999999999997</v>
      </c>
      <c r="H74" s="7">
        <v>125.358</v>
      </c>
      <c r="I74" s="7">
        <v>455.755</v>
      </c>
      <c r="J74" s="7">
        <v>455.834</v>
      </c>
      <c r="K74" s="7">
        <v>115.215</v>
      </c>
      <c r="L74" s="7">
        <v>433.971</v>
      </c>
      <c r="M74" s="7">
        <v>123.261</v>
      </c>
      <c r="N74" s="7">
        <v>10000</v>
      </c>
      <c r="O74" s="7">
        <v>50000</v>
      </c>
    </row>
    <row r="75" spans="1:15" x14ac:dyDescent="0.25">
      <c r="A75" s="7" t="s">
        <v>29</v>
      </c>
      <c r="B75" s="7" t="s">
        <v>9</v>
      </c>
      <c r="C75" s="7">
        <v>10</v>
      </c>
      <c r="D75" s="7">
        <v>1.1930000000000001</v>
      </c>
      <c r="E75" s="7">
        <v>10.778</v>
      </c>
      <c r="F75" s="7">
        <v>56.133000000000003</v>
      </c>
      <c r="G75" s="7">
        <v>101.547</v>
      </c>
      <c r="H75" s="7">
        <v>134.78899999999999</v>
      </c>
      <c r="I75" s="7">
        <v>151.29300000000001</v>
      </c>
      <c r="J75" s="7">
        <v>158.93600000000001</v>
      </c>
      <c r="K75" s="7">
        <v>143.46199999999999</v>
      </c>
      <c r="L75" s="7">
        <v>697.04899999999998</v>
      </c>
      <c r="M75" s="7">
        <v>147.63800000000001</v>
      </c>
      <c r="N75" s="7">
        <v>10000</v>
      </c>
      <c r="O75" s="7">
        <v>100000</v>
      </c>
    </row>
    <row r="76" spans="1:15" x14ac:dyDescent="0.25">
      <c r="A76" s="7" t="s">
        <v>29</v>
      </c>
      <c r="B76" s="7" t="s">
        <v>9</v>
      </c>
      <c r="C76" s="7">
        <v>30</v>
      </c>
      <c r="D76" s="7">
        <v>1.147</v>
      </c>
      <c r="E76" s="7">
        <v>22.103000000000002</v>
      </c>
      <c r="F76" s="7">
        <v>167.49600000000001</v>
      </c>
      <c r="G76" s="7">
        <v>233.4</v>
      </c>
      <c r="H76" s="7">
        <v>1551.4690000000001</v>
      </c>
      <c r="I76" s="7">
        <v>1686.99</v>
      </c>
      <c r="J76" s="7">
        <v>1758.5360000000001</v>
      </c>
      <c r="K76" s="7">
        <v>246.61699999999999</v>
      </c>
      <c r="L76" s="7">
        <v>973.173</v>
      </c>
      <c r="M76" s="7">
        <v>253.684</v>
      </c>
      <c r="N76" s="7">
        <v>8000</v>
      </c>
      <c r="O76" s="7">
        <v>240000</v>
      </c>
    </row>
    <row r="78" spans="1:15" ht="73.5" customHeight="1" x14ac:dyDescent="0.25"/>
    <row r="79" spans="1:15" ht="73.5" customHeight="1" x14ac:dyDescent="0.25"/>
    <row r="80" spans="1:15" ht="73.5" customHeight="1" x14ac:dyDescent="0.25"/>
    <row r="81" spans="1:2" ht="73.5" customHeight="1" x14ac:dyDescent="0.25"/>
    <row r="82" spans="1:2" ht="73.5" customHeight="1" x14ac:dyDescent="0.25"/>
    <row r="83" spans="1:2" ht="73.5" customHeight="1" x14ac:dyDescent="0.25"/>
    <row r="84" spans="1:2" ht="73.5" customHeight="1" x14ac:dyDescent="0.25"/>
    <row r="85" spans="1:2" ht="73.5" customHeight="1" x14ac:dyDescent="0.25"/>
    <row r="86" spans="1:2" ht="73.5" customHeight="1" x14ac:dyDescent="0.25"/>
    <row r="87" spans="1:2" ht="73.5" customHeight="1" x14ac:dyDescent="0.25"/>
    <row r="90" spans="1:2" x14ac:dyDescent="0.25">
      <c r="A90" s="3" t="s">
        <v>31</v>
      </c>
      <c r="B90" s="3" t="s">
        <v>45</v>
      </c>
    </row>
    <row r="91" spans="1:2" x14ac:dyDescent="0.25">
      <c r="A91" s="3" t="s">
        <v>33</v>
      </c>
      <c r="B91" s="3" t="s">
        <v>45</v>
      </c>
    </row>
    <row r="92" spans="1:2" x14ac:dyDescent="0.25">
      <c r="A92" s="3" t="s">
        <v>14</v>
      </c>
      <c r="B92" s="3" t="s">
        <v>30</v>
      </c>
    </row>
    <row r="93" spans="1:2" x14ac:dyDescent="0.25">
      <c r="A93" s="3" t="s">
        <v>15</v>
      </c>
      <c r="B93" s="3" t="s">
        <v>16</v>
      </c>
    </row>
    <row r="94" spans="1:2" x14ac:dyDescent="0.25">
      <c r="A94" s="3" t="s">
        <v>17</v>
      </c>
      <c r="B94" s="3" t="s">
        <v>18</v>
      </c>
    </row>
    <row r="95" spans="1:2" x14ac:dyDescent="0.25">
      <c r="A95" s="3" t="s">
        <v>19</v>
      </c>
      <c r="B95" s="4" t="s">
        <v>35</v>
      </c>
    </row>
    <row r="96" spans="1:2" x14ac:dyDescent="0.25">
      <c r="A96" s="3" t="s">
        <v>34</v>
      </c>
      <c r="B96" s="4" t="s">
        <v>35</v>
      </c>
    </row>
    <row r="97" spans="1:17" x14ac:dyDescent="0.25">
      <c r="A97" s="3" t="s">
        <v>50</v>
      </c>
      <c r="B97" s="4" t="s">
        <v>43</v>
      </c>
    </row>
    <row r="100" spans="1:17" s="1" customFormat="1" ht="28.5" customHeight="1" x14ac:dyDescent="0.25">
      <c r="A100" s="2"/>
      <c r="B100" s="2" t="s">
        <v>21</v>
      </c>
      <c r="C100" s="2" t="s">
        <v>3</v>
      </c>
      <c r="D100" s="2" t="s">
        <v>23</v>
      </c>
      <c r="E100" s="2" t="s">
        <v>11</v>
      </c>
      <c r="F100" s="2" t="s">
        <v>1</v>
      </c>
      <c r="G100" s="2" t="s">
        <v>37</v>
      </c>
      <c r="H100" s="2" t="s">
        <v>38</v>
      </c>
      <c r="I100" s="2" t="s">
        <v>39</v>
      </c>
      <c r="J100" s="2" t="s">
        <v>2</v>
      </c>
      <c r="K100" s="2" t="s">
        <v>27</v>
      </c>
      <c r="L100" s="2" t="s">
        <v>8</v>
      </c>
      <c r="M100" s="2" t="s">
        <v>28</v>
      </c>
      <c r="N100" s="2" t="s">
        <v>4</v>
      </c>
      <c r="O100" s="2" t="s">
        <v>5</v>
      </c>
      <c r="Q100" s="1" t="s">
        <v>48</v>
      </c>
    </row>
    <row r="102" spans="1:17" x14ac:dyDescent="0.25">
      <c r="A102" t="s">
        <v>29</v>
      </c>
      <c r="B102" t="s">
        <v>7</v>
      </c>
      <c r="C102">
        <v>5</v>
      </c>
      <c r="D102">
        <v>0.21299999999999999</v>
      </c>
      <c r="E102">
        <v>0.374</v>
      </c>
      <c r="F102">
        <v>3.26</v>
      </c>
      <c r="G102">
        <v>8.9459999999999997</v>
      </c>
      <c r="H102">
        <v>19.856999999999999</v>
      </c>
      <c r="I102">
        <v>29.512</v>
      </c>
      <c r="J102">
        <v>61.953000000000003</v>
      </c>
      <c r="K102">
        <v>26.919</v>
      </c>
      <c r="L102">
        <v>9287.1209999999992</v>
      </c>
      <c r="M102">
        <v>27.623000000000001</v>
      </c>
      <c r="N102">
        <v>50000</v>
      </c>
      <c r="O102">
        <v>250000</v>
      </c>
    </row>
    <row r="103" spans="1:17" x14ac:dyDescent="0.25">
      <c r="A103" t="s">
        <v>29</v>
      </c>
      <c r="B103" t="s">
        <v>7</v>
      </c>
      <c r="C103">
        <v>10</v>
      </c>
      <c r="D103">
        <v>0.214</v>
      </c>
      <c r="E103">
        <v>0.63300000000000001</v>
      </c>
      <c r="F103">
        <v>3.63</v>
      </c>
      <c r="G103">
        <v>9.1679999999999993</v>
      </c>
      <c r="H103">
        <v>17.597000000000001</v>
      </c>
      <c r="I103">
        <v>24.198</v>
      </c>
      <c r="J103">
        <v>45.837000000000003</v>
      </c>
      <c r="K103">
        <v>38.517000000000003</v>
      </c>
      <c r="L103">
        <v>12981.281000000001</v>
      </c>
      <c r="M103">
        <v>39.027999999999999</v>
      </c>
      <c r="N103">
        <v>50000</v>
      </c>
      <c r="O103">
        <v>500000</v>
      </c>
    </row>
    <row r="104" spans="1:17" x14ac:dyDescent="0.25">
      <c r="A104" t="s">
        <v>29</v>
      </c>
      <c r="B104" t="s">
        <v>7</v>
      </c>
      <c r="C104">
        <v>20</v>
      </c>
      <c r="D104">
        <v>0.218</v>
      </c>
      <c r="E104">
        <v>1.1839999999999999</v>
      </c>
      <c r="F104">
        <v>5.7190000000000003</v>
      </c>
      <c r="G104">
        <v>17.559000000000001</v>
      </c>
      <c r="H104">
        <v>40.218000000000004</v>
      </c>
      <c r="I104">
        <v>55.802</v>
      </c>
      <c r="J104">
        <v>66.271000000000001</v>
      </c>
      <c r="K104">
        <v>71.337999999999994</v>
      </c>
      <c r="L104">
        <v>14017.971</v>
      </c>
      <c r="M104">
        <v>71.872</v>
      </c>
      <c r="N104">
        <v>50000</v>
      </c>
      <c r="O104">
        <v>1000000</v>
      </c>
    </row>
    <row r="106" spans="1:17" x14ac:dyDescent="0.25">
      <c r="A106" t="s">
        <v>29</v>
      </c>
      <c r="B106" t="s">
        <v>9</v>
      </c>
      <c r="C106">
        <v>5</v>
      </c>
      <c r="D106">
        <v>0.36499999999999999</v>
      </c>
      <c r="E106">
        <v>0.66700000000000004</v>
      </c>
      <c r="F106">
        <v>4.1849999999999996</v>
      </c>
      <c r="G106">
        <v>10.978</v>
      </c>
      <c r="H106">
        <v>26.129000000000001</v>
      </c>
      <c r="I106">
        <v>63.317999999999998</v>
      </c>
      <c r="J106">
        <v>76.290000000000006</v>
      </c>
      <c r="K106">
        <v>44.273000000000003</v>
      </c>
      <c r="L106">
        <v>5646.91</v>
      </c>
      <c r="M106">
        <v>44.972999999999999</v>
      </c>
      <c r="N106">
        <v>50000</v>
      </c>
      <c r="O106">
        <v>250000</v>
      </c>
      <c r="Q106" s="9">
        <v>0.6</v>
      </c>
    </row>
    <row r="107" spans="1:17" x14ac:dyDescent="0.25">
      <c r="A107" t="s">
        <v>29</v>
      </c>
      <c r="B107" t="s">
        <v>9</v>
      </c>
      <c r="C107">
        <v>10</v>
      </c>
      <c r="D107">
        <v>0.36599999999999999</v>
      </c>
      <c r="E107">
        <v>1.1140000000000001</v>
      </c>
      <c r="F107">
        <v>5.3259999999999996</v>
      </c>
      <c r="G107">
        <v>12.192</v>
      </c>
      <c r="H107">
        <v>23.927</v>
      </c>
      <c r="I107">
        <v>605.75400000000002</v>
      </c>
      <c r="J107">
        <v>607.19500000000005</v>
      </c>
      <c r="K107">
        <v>68.572999999999993</v>
      </c>
      <c r="L107">
        <v>7291.5</v>
      </c>
      <c r="M107">
        <v>69.138999999999996</v>
      </c>
      <c r="N107">
        <v>50000</v>
      </c>
      <c r="O107">
        <v>500000</v>
      </c>
      <c r="Q107" s="9">
        <v>0.7</v>
      </c>
    </row>
    <row r="108" spans="1:17" x14ac:dyDescent="0.25">
      <c r="A108" t="s">
        <v>29</v>
      </c>
      <c r="B108" t="s">
        <v>9</v>
      </c>
      <c r="C108">
        <v>20</v>
      </c>
      <c r="D108">
        <v>0.36699999999999999</v>
      </c>
      <c r="E108">
        <v>2.09</v>
      </c>
      <c r="F108">
        <v>9.1660000000000004</v>
      </c>
      <c r="G108">
        <v>18.972000000000001</v>
      </c>
      <c r="H108">
        <v>49.683</v>
      </c>
      <c r="I108">
        <v>865.96</v>
      </c>
      <c r="J108">
        <v>874.3</v>
      </c>
      <c r="K108">
        <v>125.38500000000001</v>
      </c>
      <c r="L108">
        <v>7975.4989999999998</v>
      </c>
      <c r="M108">
        <v>126.004</v>
      </c>
      <c r="N108">
        <v>50000</v>
      </c>
      <c r="O108">
        <v>1000000</v>
      </c>
      <c r="Q108" s="9">
        <v>0.93</v>
      </c>
    </row>
    <row r="110" spans="1:17" x14ac:dyDescent="0.25">
      <c r="A110" t="s">
        <v>26</v>
      </c>
      <c r="B110" t="s">
        <v>7</v>
      </c>
      <c r="C110">
        <v>5</v>
      </c>
      <c r="D110">
        <v>0.13100000000000001</v>
      </c>
      <c r="E110">
        <v>0.20799999999999999</v>
      </c>
      <c r="F110">
        <v>1.08</v>
      </c>
      <c r="G110">
        <v>5.0250000000000004</v>
      </c>
      <c r="H110">
        <v>11.67</v>
      </c>
      <c r="I110">
        <v>15.494</v>
      </c>
      <c r="J110">
        <v>17.530999999999999</v>
      </c>
      <c r="K110">
        <v>12.975</v>
      </c>
      <c r="L110">
        <v>19267.823</v>
      </c>
      <c r="M110">
        <v>13.99</v>
      </c>
      <c r="N110">
        <v>50000</v>
      </c>
      <c r="O110">
        <v>250000</v>
      </c>
    </row>
    <row r="111" spans="1:17" x14ac:dyDescent="0.25">
      <c r="A111" t="s">
        <v>26</v>
      </c>
      <c r="B111" t="s">
        <v>7</v>
      </c>
      <c r="C111">
        <v>10</v>
      </c>
      <c r="D111">
        <v>0.13</v>
      </c>
      <c r="E111">
        <v>0.26</v>
      </c>
      <c r="F111">
        <v>1.5629999999999999</v>
      </c>
      <c r="G111">
        <v>8.0090000000000003</v>
      </c>
      <c r="H111">
        <v>16.059000000000001</v>
      </c>
      <c r="I111">
        <v>27.739000000000001</v>
      </c>
      <c r="J111">
        <v>39.314</v>
      </c>
      <c r="K111">
        <v>18.206</v>
      </c>
      <c r="L111">
        <v>27463.473999999998</v>
      </c>
      <c r="M111">
        <v>19.018000000000001</v>
      </c>
      <c r="N111">
        <v>50000</v>
      </c>
      <c r="O111">
        <v>500000</v>
      </c>
    </row>
    <row r="112" spans="1:17" x14ac:dyDescent="0.25">
      <c r="A112" t="s">
        <v>26</v>
      </c>
      <c r="B112" t="s">
        <v>7</v>
      </c>
      <c r="C112">
        <v>20</v>
      </c>
      <c r="D112">
        <v>0.13300000000000001</v>
      </c>
      <c r="E112">
        <v>0.40600000000000003</v>
      </c>
      <c r="F112">
        <v>1.724</v>
      </c>
      <c r="G112">
        <v>10.893000000000001</v>
      </c>
      <c r="H112">
        <v>24.805</v>
      </c>
      <c r="I112">
        <v>37.628999999999998</v>
      </c>
      <c r="J112">
        <v>52.667999999999999</v>
      </c>
      <c r="K112">
        <v>26.875</v>
      </c>
      <c r="L112">
        <v>37209.302000000003</v>
      </c>
      <c r="M112">
        <v>27.646000000000001</v>
      </c>
      <c r="N112">
        <v>50000</v>
      </c>
      <c r="O112">
        <v>1000000</v>
      </c>
    </row>
    <row r="113" spans="1:17" x14ac:dyDescent="0.25">
      <c r="A113" t="s">
        <v>26</v>
      </c>
      <c r="B113" t="s">
        <v>7</v>
      </c>
      <c r="C113">
        <v>40</v>
      </c>
      <c r="D113">
        <v>0.129</v>
      </c>
      <c r="E113">
        <v>0.78400000000000003</v>
      </c>
      <c r="F113">
        <v>3.4489999999999998</v>
      </c>
      <c r="G113">
        <v>14.095000000000001</v>
      </c>
      <c r="H113">
        <v>29.663</v>
      </c>
      <c r="I113">
        <v>59.085000000000001</v>
      </c>
      <c r="J113">
        <v>70.397000000000006</v>
      </c>
      <c r="K113">
        <v>45.874000000000002</v>
      </c>
      <c r="L113">
        <v>43597.680999999997</v>
      </c>
      <c r="M113">
        <v>46.716999999999999</v>
      </c>
      <c r="N113">
        <v>50000</v>
      </c>
      <c r="O113">
        <v>2000000</v>
      </c>
    </row>
    <row r="114" spans="1:17" x14ac:dyDescent="0.25">
      <c r="A114" t="s">
        <v>26</v>
      </c>
      <c r="B114" t="s">
        <v>7</v>
      </c>
      <c r="C114">
        <v>80</v>
      </c>
      <c r="D114">
        <v>0.128</v>
      </c>
      <c r="E114">
        <v>1.53</v>
      </c>
      <c r="F114">
        <v>7.2670000000000003</v>
      </c>
      <c r="G114">
        <v>18.559999999999999</v>
      </c>
      <c r="H114">
        <v>35.058</v>
      </c>
      <c r="I114">
        <v>62.741999999999997</v>
      </c>
      <c r="J114">
        <v>89.524000000000001</v>
      </c>
      <c r="K114">
        <v>52.345999999999997</v>
      </c>
      <c r="L114">
        <v>45848.775000000001</v>
      </c>
      <c r="M114">
        <v>53.414000000000001</v>
      </c>
      <c r="N114">
        <v>30000</v>
      </c>
      <c r="O114">
        <v>2400000</v>
      </c>
    </row>
    <row r="116" spans="1:17" x14ac:dyDescent="0.25">
      <c r="A116" t="s">
        <v>26</v>
      </c>
      <c r="B116" t="s">
        <v>9</v>
      </c>
      <c r="C116">
        <v>5</v>
      </c>
      <c r="D116">
        <v>0.20100000000000001</v>
      </c>
      <c r="E116">
        <v>0.34499999999999997</v>
      </c>
      <c r="F116">
        <v>2.3490000000000002</v>
      </c>
      <c r="G116">
        <v>9.6649999999999991</v>
      </c>
      <c r="H116">
        <v>22.420999999999999</v>
      </c>
      <c r="I116">
        <v>138.62700000000001</v>
      </c>
      <c r="J116">
        <v>141.74700000000001</v>
      </c>
      <c r="K116">
        <v>23.803999999999998</v>
      </c>
      <c r="L116">
        <v>10502.437</v>
      </c>
      <c r="M116">
        <v>24.683</v>
      </c>
      <c r="N116">
        <v>50000</v>
      </c>
      <c r="O116">
        <v>250000</v>
      </c>
      <c r="Q116" s="8">
        <v>0.5</v>
      </c>
    </row>
    <row r="117" spans="1:17" x14ac:dyDescent="0.25">
      <c r="A117" t="s">
        <v>26</v>
      </c>
      <c r="B117" t="s">
        <v>9</v>
      </c>
      <c r="C117">
        <v>10</v>
      </c>
      <c r="D117">
        <v>0.187</v>
      </c>
      <c r="E117">
        <v>0.46700000000000003</v>
      </c>
      <c r="F117">
        <v>1.7150000000000001</v>
      </c>
      <c r="G117">
        <v>10.317</v>
      </c>
      <c r="H117">
        <v>16.760000000000002</v>
      </c>
      <c r="I117">
        <v>28.940999999999999</v>
      </c>
      <c r="J117">
        <v>31.265000000000001</v>
      </c>
      <c r="K117">
        <v>29.963000000000001</v>
      </c>
      <c r="L117">
        <v>16687.248</v>
      </c>
      <c r="M117">
        <v>30.734999999999999</v>
      </c>
      <c r="N117">
        <v>50000</v>
      </c>
      <c r="O117">
        <v>500000</v>
      </c>
      <c r="Q117" s="9">
        <v>0.7</v>
      </c>
    </row>
    <row r="118" spans="1:17" x14ac:dyDescent="0.25">
      <c r="A118" t="s">
        <v>26</v>
      </c>
      <c r="B118" t="s">
        <v>9</v>
      </c>
      <c r="C118">
        <v>20</v>
      </c>
      <c r="D118">
        <v>0.186</v>
      </c>
      <c r="E118">
        <v>0.83</v>
      </c>
      <c r="F118">
        <v>3.778</v>
      </c>
      <c r="G118">
        <v>14.848000000000001</v>
      </c>
      <c r="H118">
        <v>26.225000000000001</v>
      </c>
      <c r="I118">
        <v>42.247999999999998</v>
      </c>
      <c r="J118">
        <v>50.94</v>
      </c>
      <c r="K118">
        <v>52.932000000000002</v>
      </c>
      <c r="L118">
        <v>18892.52</v>
      </c>
      <c r="M118">
        <v>53.697000000000003</v>
      </c>
      <c r="N118">
        <v>50000</v>
      </c>
      <c r="O118">
        <v>1000000</v>
      </c>
      <c r="Q118" s="8">
        <v>0.78</v>
      </c>
    </row>
    <row r="121" spans="1:17" x14ac:dyDescent="0.25">
      <c r="A121" s="10" t="s">
        <v>49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7" x14ac:dyDescent="0.25">
      <c r="A122" s="11" t="s">
        <v>26</v>
      </c>
      <c r="B122" s="11" t="s">
        <v>9</v>
      </c>
      <c r="C122" s="11">
        <v>20</v>
      </c>
      <c r="D122" s="11">
        <v>0.184</v>
      </c>
      <c r="E122" s="11">
        <v>1.3280000000000001</v>
      </c>
      <c r="F122" s="11">
        <v>12.898999999999999</v>
      </c>
      <c r="G122" s="11">
        <v>28.094000000000001</v>
      </c>
      <c r="H122" s="11">
        <v>49.914999999999999</v>
      </c>
      <c r="I122" s="11">
        <v>191.73</v>
      </c>
      <c r="J122" s="11">
        <v>196.411</v>
      </c>
      <c r="K122" s="11">
        <v>44.973999999999997</v>
      </c>
      <c r="L122" s="11">
        <v>8894.0280000000002</v>
      </c>
      <c r="M122" s="11">
        <v>46.618000000000002</v>
      </c>
      <c r="N122" s="11">
        <v>20000</v>
      </c>
      <c r="O122" s="11">
        <v>400000</v>
      </c>
      <c r="P122" s="11"/>
    </row>
    <row r="123" spans="1:17" x14ac:dyDescent="0.25">
      <c r="A123" s="11" t="s">
        <v>44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97" spans="1:17" x14ac:dyDescent="0.25">
      <c r="A197" s="3" t="s">
        <v>31</v>
      </c>
      <c r="B197" s="3" t="s">
        <v>45</v>
      </c>
    </row>
    <row r="198" spans="1:17" x14ac:dyDescent="0.25">
      <c r="A198" s="3" t="s">
        <v>33</v>
      </c>
      <c r="B198" s="3" t="s">
        <v>45</v>
      </c>
    </row>
    <row r="199" spans="1:17" x14ac:dyDescent="0.25">
      <c r="A199" s="3" t="s">
        <v>14</v>
      </c>
      <c r="B199" s="3" t="s">
        <v>30</v>
      </c>
    </row>
    <row r="200" spans="1:17" x14ac:dyDescent="0.25">
      <c r="A200" s="3" t="s">
        <v>15</v>
      </c>
      <c r="B200" s="3" t="s">
        <v>16</v>
      </c>
    </row>
    <row r="201" spans="1:17" x14ac:dyDescent="0.25">
      <c r="A201" s="3" t="s">
        <v>17</v>
      </c>
      <c r="B201" s="3" t="s">
        <v>18</v>
      </c>
    </row>
    <row r="202" spans="1:17" x14ac:dyDescent="0.25">
      <c r="A202" s="3" t="s">
        <v>19</v>
      </c>
      <c r="B202" s="4" t="s">
        <v>35</v>
      </c>
    </row>
    <row r="203" spans="1:17" x14ac:dyDescent="0.25">
      <c r="A203" s="3" t="s">
        <v>34</v>
      </c>
      <c r="B203" s="4" t="s">
        <v>35</v>
      </c>
    </row>
    <row r="204" spans="1:17" x14ac:dyDescent="0.25">
      <c r="A204" s="3" t="s">
        <v>50</v>
      </c>
      <c r="B204" s="4" t="s">
        <v>76</v>
      </c>
    </row>
    <row r="207" spans="1:17" s="3" customFormat="1" x14ac:dyDescent="0.25">
      <c r="A207" s="3" t="s">
        <v>51</v>
      </c>
      <c r="B207" s="3" t="s">
        <v>6</v>
      </c>
      <c r="C207" s="3" t="s">
        <v>52</v>
      </c>
      <c r="D207" s="3" t="s">
        <v>23</v>
      </c>
      <c r="E207" s="3" t="s">
        <v>11</v>
      </c>
      <c r="F207" s="3" t="s">
        <v>53</v>
      </c>
      <c r="G207" s="3" t="s">
        <v>54</v>
      </c>
      <c r="H207" s="3" t="s">
        <v>55</v>
      </c>
      <c r="I207" s="3" t="s">
        <v>56</v>
      </c>
      <c r="J207" s="3" t="s">
        <v>57</v>
      </c>
      <c r="K207" s="3" t="s">
        <v>58</v>
      </c>
      <c r="L207" s="3" t="s">
        <v>8</v>
      </c>
      <c r="M207" s="3" t="s">
        <v>59</v>
      </c>
      <c r="N207" s="3" t="s">
        <v>60</v>
      </c>
      <c r="O207" s="3" t="s">
        <v>61</v>
      </c>
      <c r="Q207" s="3" t="s">
        <v>77</v>
      </c>
    </row>
    <row r="208" spans="1:17" x14ac:dyDescent="0.25">
      <c r="A208" t="s">
        <v>26</v>
      </c>
      <c r="B208" t="s">
        <v>62</v>
      </c>
      <c r="C208" t="s">
        <v>63</v>
      </c>
      <c r="D208" s="12">
        <v>0.36599999999999999</v>
      </c>
      <c r="E208" s="12">
        <v>0.65200000000000002</v>
      </c>
      <c r="F208" s="12">
        <v>2.4670000000000001</v>
      </c>
      <c r="G208" s="12">
        <v>16.673999999999999</v>
      </c>
      <c r="H208" s="12">
        <v>23.047999999999998</v>
      </c>
      <c r="I208" s="12">
        <v>140.43299999999999</v>
      </c>
      <c r="J208" s="12">
        <v>140.44399999999999</v>
      </c>
      <c r="K208">
        <v>32.533999999999999</v>
      </c>
      <c r="L208" s="13">
        <v>694.80200000000002</v>
      </c>
      <c r="M208">
        <v>32.654000000000003</v>
      </c>
      <c r="N208">
        <v>5</v>
      </c>
      <c r="O208">
        <v>22604</v>
      </c>
    </row>
    <row r="209" spans="1:17" x14ac:dyDescent="0.25">
      <c r="A209" t="s">
        <v>26</v>
      </c>
      <c r="B209" t="s">
        <v>62</v>
      </c>
      <c r="C209" t="s">
        <v>64</v>
      </c>
      <c r="D209" s="12">
        <v>0.30099999999999999</v>
      </c>
      <c r="E209" s="12">
        <v>0.49199999999999999</v>
      </c>
      <c r="F209" s="12">
        <v>2.5</v>
      </c>
      <c r="G209" s="12">
        <v>8.1890000000000001</v>
      </c>
      <c r="H209" s="12">
        <v>25.882999999999999</v>
      </c>
      <c r="I209" s="12">
        <v>28.536999999999999</v>
      </c>
      <c r="J209" s="12">
        <v>28.832000000000001</v>
      </c>
      <c r="K209">
        <v>32.485999999999997</v>
      </c>
      <c r="L209" s="13">
        <v>75.849999999999994</v>
      </c>
      <c r="M209">
        <v>32.654000000000003</v>
      </c>
      <c r="N209">
        <v>5</v>
      </c>
      <c r="O209">
        <v>2464</v>
      </c>
    </row>
    <row r="210" spans="1:17" x14ac:dyDescent="0.25">
      <c r="A210" t="s">
        <v>26</v>
      </c>
      <c r="B210" t="s">
        <v>62</v>
      </c>
      <c r="C210" t="s">
        <v>65</v>
      </c>
      <c r="D210" s="12">
        <v>0.19800000000000001</v>
      </c>
      <c r="E210" s="12">
        <v>0.372</v>
      </c>
      <c r="F210" s="12">
        <v>1.86</v>
      </c>
      <c r="G210" s="12">
        <v>10.394</v>
      </c>
      <c r="H210" s="12">
        <v>23.103000000000002</v>
      </c>
      <c r="I210" s="12">
        <v>140.27500000000001</v>
      </c>
      <c r="J210" s="12">
        <v>140.38200000000001</v>
      </c>
      <c r="K210">
        <v>32.558999999999997</v>
      </c>
      <c r="L210" s="13">
        <v>5524.3869999999997</v>
      </c>
      <c r="M210">
        <v>32.654000000000003</v>
      </c>
      <c r="N210">
        <v>5</v>
      </c>
      <c r="O210">
        <v>179863</v>
      </c>
    </row>
    <row r="211" spans="1:17" x14ac:dyDescent="0.25">
      <c r="A211" t="s">
        <v>26</v>
      </c>
      <c r="B211" t="s">
        <v>62</v>
      </c>
      <c r="C211" t="s">
        <v>66</v>
      </c>
      <c r="D211" s="12">
        <v>0.29299999999999998</v>
      </c>
      <c r="E211" s="12">
        <v>0.48899999999999999</v>
      </c>
      <c r="F211" s="12">
        <v>2.5720000000000001</v>
      </c>
      <c r="G211" s="12">
        <v>20.454999999999998</v>
      </c>
      <c r="H211" s="12">
        <v>30.576000000000001</v>
      </c>
      <c r="I211" s="12">
        <v>32.715000000000003</v>
      </c>
      <c r="J211" s="12">
        <v>32.953000000000003</v>
      </c>
      <c r="K211">
        <v>32.465000000000003</v>
      </c>
      <c r="L211" s="13">
        <v>76.084000000000003</v>
      </c>
      <c r="M211">
        <v>32.654000000000003</v>
      </c>
      <c r="N211">
        <v>5</v>
      </c>
      <c r="O211">
        <v>2470</v>
      </c>
    </row>
    <row r="212" spans="1:17" x14ac:dyDescent="0.25">
      <c r="A212" t="s">
        <v>26</v>
      </c>
      <c r="B212" t="s">
        <v>62</v>
      </c>
      <c r="C212" t="s">
        <v>67</v>
      </c>
      <c r="D212" s="12">
        <v>0.22700000000000001</v>
      </c>
      <c r="E212" s="12">
        <v>0.39300000000000002</v>
      </c>
      <c r="F212" s="12">
        <v>1.962</v>
      </c>
      <c r="G212" s="12">
        <v>11.244</v>
      </c>
      <c r="H212" s="12">
        <v>20.488</v>
      </c>
      <c r="I212" s="12">
        <v>30.266999999999999</v>
      </c>
      <c r="J212" s="12">
        <v>32.670999999999999</v>
      </c>
      <c r="K212">
        <v>32.534999999999997</v>
      </c>
      <c r="L212" s="13">
        <v>691.52300000000002</v>
      </c>
      <c r="M212">
        <v>32.654000000000003</v>
      </c>
      <c r="N212">
        <v>5</v>
      </c>
      <c r="O212">
        <v>22498</v>
      </c>
    </row>
    <row r="213" spans="1:17" x14ac:dyDescent="0.25">
      <c r="A213" t="s">
        <v>26</v>
      </c>
      <c r="B213" t="s">
        <v>62</v>
      </c>
      <c r="C213" t="s">
        <v>68</v>
      </c>
      <c r="D213" s="12">
        <v>0.91300000000000003</v>
      </c>
      <c r="E213" s="12">
        <v>1.5720000000000001</v>
      </c>
      <c r="F213" s="12">
        <v>4.4829999999999997</v>
      </c>
      <c r="G213" s="12">
        <v>20.422999999999998</v>
      </c>
      <c r="H213" s="12">
        <v>28.475000000000001</v>
      </c>
      <c r="I213" s="12">
        <v>32.564999999999998</v>
      </c>
      <c r="J213" s="12">
        <v>32.908999999999999</v>
      </c>
      <c r="K213">
        <v>32.531999999999996</v>
      </c>
      <c r="L213" s="13">
        <v>617.88400000000001</v>
      </c>
      <c r="M213">
        <v>32.654000000000003</v>
      </c>
      <c r="N213">
        <v>5</v>
      </c>
      <c r="O213">
        <v>20101</v>
      </c>
    </row>
    <row r="214" spans="1:17" x14ac:dyDescent="0.25">
      <c r="D214" s="12"/>
      <c r="E214" s="12"/>
      <c r="F214" s="12"/>
      <c r="G214" s="12"/>
      <c r="H214" s="12"/>
      <c r="I214" s="12"/>
      <c r="J214" s="12"/>
      <c r="L214" s="13"/>
      <c r="N214">
        <v>5</v>
      </c>
      <c r="Q214" s="17">
        <f>SUM(L208:L213)</f>
        <v>7680.53</v>
      </c>
    </row>
    <row r="215" spans="1:17" x14ac:dyDescent="0.25">
      <c r="A215" t="s">
        <v>26</v>
      </c>
      <c r="B215" t="s">
        <v>62</v>
      </c>
      <c r="C215" t="s">
        <v>63</v>
      </c>
      <c r="D215" s="12">
        <v>0.33700000000000002</v>
      </c>
      <c r="E215" s="12">
        <v>0.97399999999999998</v>
      </c>
      <c r="F215" s="12">
        <v>4.1230000000000002</v>
      </c>
      <c r="G215" s="12">
        <v>20.913</v>
      </c>
      <c r="H215" s="12">
        <v>27.928999999999998</v>
      </c>
      <c r="I215" s="12">
        <v>99.49</v>
      </c>
      <c r="J215" s="12">
        <v>153.35</v>
      </c>
      <c r="K215">
        <v>58.616999999999997</v>
      </c>
      <c r="L215" s="13">
        <v>766.279</v>
      </c>
      <c r="M215">
        <v>58.76</v>
      </c>
      <c r="N215">
        <v>10</v>
      </c>
      <c r="O215">
        <v>44917</v>
      </c>
    </row>
    <row r="216" spans="1:17" x14ac:dyDescent="0.25">
      <c r="A216" t="s">
        <v>26</v>
      </c>
      <c r="B216" t="s">
        <v>62</v>
      </c>
      <c r="C216" t="s">
        <v>64</v>
      </c>
      <c r="D216" s="12">
        <v>0.25700000000000001</v>
      </c>
      <c r="E216" s="12">
        <v>0.85799999999999998</v>
      </c>
      <c r="F216" s="12">
        <v>3.8969999999999998</v>
      </c>
      <c r="G216" s="12">
        <v>19.981000000000002</v>
      </c>
      <c r="H216" s="12">
        <v>25.943000000000001</v>
      </c>
      <c r="I216" s="12">
        <v>26.09</v>
      </c>
      <c r="J216" s="12">
        <v>26.106000000000002</v>
      </c>
      <c r="K216">
        <v>58.578000000000003</v>
      </c>
      <c r="L216" s="13">
        <v>87.745999999999995</v>
      </c>
      <c r="M216">
        <v>58.76</v>
      </c>
      <c r="N216">
        <v>10</v>
      </c>
      <c r="O216">
        <v>5140</v>
      </c>
    </row>
    <row r="217" spans="1:17" x14ac:dyDescent="0.25">
      <c r="A217" t="s">
        <v>26</v>
      </c>
      <c r="B217" t="s">
        <v>62</v>
      </c>
      <c r="C217" t="s">
        <v>65</v>
      </c>
      <c r="D217" s="12">
        <v>0.183</v>
      </c>
      <c r="E217" s="12">
        <v>0.60799999999999998</v>
      </c>
      <c r="F217" s="12">
        <v>3.492</v>
      </c>
      <c r="G217" s="12">
        <v>19.347000000000001</v>
      </c>
      <c r="H217" s="12">
        <v>25.786999999999999</v>
      </c>
      <c r="I217" s="12">
        <v>84.72</v>
      </c>
      <c r="J217" s="12">
        <v>155.44900000000001</v>
      </c>
      <c r="K217">
        <v>58.639000000000003</v>
      </c>
      <c r="L217" s="13">
        <v>6137.7430000000004</v>
      </c>
      <c r="M217">
        <v>58.76</v>
      </c>
      <c r="N217">
        <v>10</v>
      </c>
      <c r="O217">
        <v>359905</v>
      </c>
    </row>
    <row r="218" spans="1:17" x14ac:dyDescent="0.25">
      <c r="A218" t="s">
        <v>26</v>
      </c>
      <c r="B218" t="s">
        <v>62</v>
      </c>
      <c r="C218" t="s">
        <v>66</v>
      </c>
      <c r="D218" s="12">
        <v>0.26700000000000002</v>
      </c>
      <c r="E218" s="12">
        <v>0.90200000000000002</v>
      </c>
      <c r="F218" s="12">
        <v>4.0069999999999997</v>
      </c>
      <c r="G218" s="12">
        <v>20.558</v>
      </c>
      <c r="H218" s="12">
        <v>26.498000000000001</v>
      </c>
      <c r="I218" s="12">
        <v>31.684000000000001</v>
      </c>
      <c r="J218" s="12">
        <v>32.26</v>
      </c>
      <c r="K218">
        <v>58.536999999999999</v>
      </c>
      <c r="L218" s="13">
        <v>88.201999999999998</v>
      </c>
      <c r="M218">
        <v>58.76</v>
      </c>
      <c r="N218">
        <v>10</v>
      </c>
      <c r="O218">
        <v>5163</v>
      </c>
    </row>
    <row r="219" spans="1:17" x14ac:dyDescent="0.25">
      <c r="A219" t="s">
        <v>26</v>
      </c>
      <c r="B219" t="s">
        <v>62</v>
      </c>
      <c r="C219" t="s">
        <v>67</v>
      </c>
      <c r="D219" s="12">
        <v>0.20899999999999999</v>
      </c>
      <c r="E219" s="12">
        <v>0.625</v>
      </c>
      <c r="F219" s="12">
        <v>3.423</v>
      </c>
      <c r="G219" s="12">
        <v>19.117999999999999</v>
      </c>
      <c r="H219" s="12">
        <v>26.567</v>
      </c>
      <c r="I219" s="12">
        <v>102.255</v>
      </c>
      <c r="J219" s="12">
        <v>153.976</v>
      </c>
      <c r="K219">
        <v>58.610999999999997</v>
      </c>
      <c r="L219" s="13">
        <v>766.01300000000003</v>
      </c>
      <c r="M219">
        <v>58.76</v>
      </c>
      <c r="N219">
        <v>10</v>
      </c>
      <c r="O219">
        <v>44896</v>
      </c>
    </row>
    <row r="220" spans="1:17" x14ac:dyDescent="0.25">
      <c r="A220" t="s">
        <v>26</v>
      </c>
      <c r="B220" t="s">
        <v>62</v>
      </c>
      <c r="C220" t="s">
        <v>68</v>
      </c>
      <c r="D220" s="12">
        <v>0.84</v>
      </c>
      <c r="E220" s="12">
        <v>3.21</v>
      </c>
      <c r="F220" s="12">
        <v>10.673</v>
      </c>
      <c r="G220" s="12">
        <v>26.952000000000002</v>
      </c>
      <c r="H220" s="12">
        <v>39.637999999999998</v>
      </c>
      <c r="I220" s="12">
        <v>157.98500000000001</v>
      </c>
      <c r="J220" s="12">
        <v>158.26</v>
      </c>
      <c r="K220">
        <v>58.622</v>
      </c>
      <c r="L220" s="13">
        <v>681.99099999999999</v>
      </c>
      <c r="M220">
        <v>58.76</v>
      </c>
      <c r="N220">
        <v>10</v>
      </c>
      <c r="O220">
        <v>39979</v>
      </c>
    </row>
    <row r="221" spans="1:17" x14ac:dyDescent="0.25">
      <c r="D221" s="12"/>
      <c r="E221" s="12"/>
      <c r="F221" s="12"/>
      <c r="G221" s="12"/>
      <c r="H221" s="12"/>
      <c r="I221" s="12"/>
      <c r="J221" s="12"/>
      <c r="L221" s="13"/>
      <c r="N221">
        <v>10</v>
      </c>
      <c r="Q221" s="17">
        <f>SUM(L215:L220)</f>
        <v>8527.9740000000002</v>
      </c>
    </row>
    <row r="222" spans="1:17" x14ac:dyDescent="0.25">
      <c r="A222" t="s">
        <v>26</v>
      </c>
      <c r="B222" t="s">
        <v>62</v>
      </c>
      <c r="C222" t="s">
        <v>63</v>
      </c>
      <c r="D222" s="12">
        <v>0.38100000000000001</v>
      </c>
      <c r="E222" s="12">
        <v>1.2829999999999999</v>
      </c>
      <c r="F222" s="12">
        <v>6.8010000000000002</v>
      </c>
      <c r="G222" s="12">
        <v>25.33</v>
      </c>
      <c r="H222" s="12">
        <v>31.597999999999999</v>
      </c>
      <c r="I222" s="12">
        <v>36.305999999999997</v>
      </c>
      <c r="J222" s="12">
        <v>37.006999999999998</v>
      </c>
      <c r="K222">
        <v>89.870999999999995</v>
      </c>
      <c r="L222" s="13">
        <v>750.12</v>
      </c>
      <c r="M222">
        <v>90.036000000000001</v>
      </c>
      <c r="N222">
        <v>15</v>
      </c>
      <c r="O222">
        <v>67414</v>
      </c>
    </row>
    <row r="223" spans="1:17" x14ac:dyDescent="0.25">
      <c r="A223" t="s">
        <v>26</v>
      </c>
      <c r="B223" t="s">
        <v>62</v>
      </c>
      <c r="C223" t="s">
        <v>64</v>
      </c>
      <c r="D223" s="12">
        <v>0.28899999999999998</v>
      </c>
      <c r="E223" s="12">
        <v>1.468</v>
      </c>
      <c r="F223" s="12">
        <v>7.3159999999999998</v>
      </c>
      <c r="G223" s="12">
        <v>24.146999999999998</v>
      </c>
      <c r="H223" s="12">
        <v>30.928999999999998</v>
      </c>
      <c r="I223" s="12">
        <v>32.579000000000001</v>
      </c>
      <c r="J223" s="12">
        <v>32.762999999999998</v>
      </c>
      <c r="K223">
        <v>89.804000000000002</v>
      </c>
      <c r="L223" s="13">
        <v>83.314999999999998</v>
      </c>
      <c r="M223">
        <v>90.036000000000001</v>
      </c>
      <c r="N223">
        <v>15</v>
      </c>
      <c r="O223">
        <v>7482</v>
      </c>
    </row>
    <row r="224" spans="1:17" x14ac:dyDescent="0.25">
      <c r="A224" t="s">
        <v>26</v>
      </c>
      <c r="B224" t="s">
        <v>62</v>
      </c>
      <c r="C224" t="s">
        <v>65</v>
      </c>
      <c r="D224" s="12">
        <v>0.19500000000000001</v>
      </c>
      <c r="E224" s="12">
        <v>0.79800000000000004</v>
      </c>
      <c r="F224" s="12">
        <v>5.3540000000000001</v>
      </c>
      <c r="G224" s="12">
        <v>23.567</v>
      </c>
      <c r="H224" s="12">
        <v>30.684999999999999</v>
      </c>
      <c r="I224" s="12">
        <v>125.35299999999999</v>
      </c>
      <c r="J224" s="12">
        <v>180.745</v>
      </c>
      <c r="K224">
        <v>89.881</v>
      </c>
      <c r="L224" s="13">
        <v>6000.4340000000002</v>
      </c>
      <c r="M224">
        <v>90.036000000000001</v>
      </c>
      <c r="N224">
        <v>15</v>
      </c>
      <c r="O224">
        <v>539319</v>
      </c>
    </row>
    <row r="225" spans="1:17" x14ac:dyDescent="0.25">
      <c r="A225" t="s">
        <v>26</v>
      </c>
      <c r="B225" t="s">
        <v>62</v>
      </c>
      <c r="C225" t="s">
        <v>66</v>
      </c>
      <c r="D225" s="12">
        <v>0.27400000000000002</v>
      </c>
      <c r="E225" s="12">
        <v>1.522</v>
      </c>
      <c r="F225" s="12">
        <v>7.3490000000000002</v>
      </c>
      <c r="G225" s="12">
        <v>25.411000000000001</v>
      </c>
      <c r="H225" s="12">
        <v>32.078000000000003</v>
      </c>
      <c r="I225" s="12">
        <v>34.692999999999998</v>
      </c>
      <c r="J225" s="12">
        <v>34.984000000000002</v>
      </c>
      <c r="K225">
        <v>89.712000000000003</v>
      </c>
      <c r="L225" s="13">
        <v>84.215000000000003</v>
      </c>
      <c r="M225">
        <v>90.036000000000001</v>
      </c>
      <c r="N225">
        <v>15</v>
      </c>
      <c r="O225">
        <v>7555</v>
      </c>
    </row>
    <row r="226" spans="1:17" x14ac:dyDescent="0.25">
      <c r="A226" t="s">
        <v>26</v>
      </c>
      <c r="B226" t="s">
        <v>62</v>
      </c>
      <c r="C226" t="s">
        <v>67</v>
      </c>
      <c r="D226" s="12">
        <v>0.214</v>
      </c>
      <c r="E226" s="12">
        <v>0.80600000000000005</v>
      </c>
      <c r="F226" s="12">
        <v>5.2770000000000001</v>
      </c>
      <c r="G226" s="12">
        <v>23.024000000000001</v>
      </c>
      <c r="H226" s="12">
        <v>29.742999999999999</v>
      </c>
      <c r="I226" s="12">
        <v>39.744</v>
      </c>
      <c r="J226" s="12">
        <v>39.988999999999997</v>
      </c>
      <c r="K226">
        <v>89.837999999999994</v>
      </c>
      <c r="L226" s="13">
        <v>755.09199999999998</v>
      </c>
      <c r="M226">
        <v>90.036000000000001</v>
      </c>
      <c r="N226">
        <v>15</v>
      </c>
      <c r="O226">
        <v>67836</v>
      </c>
    </row>
    <row r="227" spans="1:17" x14ac:dyDescent="0.25">
      <c r="A227" t="s">
        <v>26</v>
      </c>
      <c r="B227" t="s">
        <v>62</v>
      </c>
      <c r="C227" t="s">
        <v>68</v>
      </c>
      <c r="D227" s="12">
        <v>0.90700000000000003</v>
      </c>
      <c r="E227" s="12">
        <v>6.05</v>
      </c>
      <c r="F227" s="12">
        <v>25.849</v>
      </c>
      <c r="G227" s="12">
        <v>35.973999999999997</v>
      </c>
      <c r="H227" s="12">
        <v>184.64099999999999</v>
      </c>
      <c r="I227" s="12">
        <v>190.446</v>
      </c>
      <c r="J227" s="12">
        <v>190.58500000000001</v>
      </c>
      <c r="K227">
        <v>89.873000000000005</v>
      </c>
      <c r="L227" s="13">
        <v>672</v>
      </c>
      <c r="M227">
        <v>90.036000000000001</v>
      </c>
      <c r="N227">
        <v>15</v>
      </c>
      <c r="O227">
        <v>60394</v>
      </c>
    </row>
    <row r="228" spans="1:17" x14ac:dyDescent="0.25">
      <c r="D228" s="12"/>
      <c r="E228" s="12"/>
      <c r="F228" s="12"/>
      <c r="G228" s="12"/>
      <c r="H228" s="12"/>
      <c r="I228" s="12"/>
      <c r="J228" s="12"/>
      <c r="L228" s="13"/>
      <c r="N228">
        <v>15</v>
      </c>
      <c r="Q228" s="17">
        <f>SUM(L222:L227)</f>
        <v>8345.1759999999995</v>
      </c>
    </row>
    <row r="229" spans="1:17" x14ac:dyDescent="0.25">
      <c r="A229" t="s">
        <v>26</v>
      </c>
      <c r="B229" t="s">
        <v>62</v>
      </c>
      <c r="C229" t="s">
        <v>63</v>
      </c>
      <c r="D229" s="12">
        <v>0.36</v>
      </c>
      <c r="E229" s="12">
        <v>1.52</v>
      </c>
      <c r="F229" s="12">
        <v>8.8699999999999992</v>
      </c>
      <c r="G229" s="12">
        <v>29.597999999999999</v>
      </c>
      <c r="H229" s="12">
        <v>39.270000000000003</v>
      </c>
      <c r="I229" s="12">
        <v>189.274</v>
      </c>
      <c r="J229" s="12">
        <v>190.47300000000001</v>
      </c>
      <c r="K229">
        <v>117.577</v>
      </c>
      <c r="L229" s="13">
        <v>763.88199999999995</v>
      </c>
      <c r="M229">
        <v>117.825</v>
      </c>
      <c r="N229">
        <v>20</v>
      </c>
      <c r="O229">
        <v>89815</v>
      </c>
    </row>
    <row r="230" spans="1:17" x14ac:dyDescent="0.25">
      <c r="A230" t="s">
        <v>26</v>
      </c>
      <c r="B230" t="s">
        <v>62</v>
      </c>
      <c r="C230" t="s">
        <v>64</v>
      </c>
      <c r="D230" s="12">
        <v>0.29199999999999998</v>
      </c>
      <c r="E230" s="12">
        <v>2.024</v>
      </c>
      <c r="F230" s="12">
        <v>10.587</v>
      </c>
      <c r="G230" s="12">
        <v>31.376000000000001</v>
      </c>
      <c r="H230" s="12">
        <v>38.764000000000003</v>
      </c>
      <c r="I230" s="12">
        <v>175.875</v>
      </c>
      <c r="J230" s="12">
        <v>191.10900000000001</v>
      </c>
      <c r="K230">
        <v>117.584</v>
      </c>
      <c r="L230" s="13">
        <v>84.790999999999997</v>
      </c>
      <c r="M230">
        <v>117.825</v>
      </c>
      <c r="N230">
        <v>20</v>
      </c>
      <c r="O230">
        <v>9970</v>
      </c>
    </row>
    <row r="231" spans="1:17" x14ac:dyDescent="0.25">
      <c r="A231" t="s">
        <v>26</v>
      </c>
      <c r="B231" t="s">
        <v>62</v>
      </c>
      <c r="C231" t="s">
        <v>65</v>
      </c>
      <c r="D231" s="12">
        <v>0.19800000000000001</v>
      </c>
      <c r="E231" s="12">
        <v>0.91200000000000003</v>
      </c>
      <c r="F231" s="12">
        <v>7.2210000000000001</v>
      </c>
      <c r="G231" s="12">
        <v>27.552</v>
      </c>
      <c r="H231" s="12">
        <v>35.896999999999998</v>
      </c>
      <c r="I231" s="12">
        <v>163.56200000000001</v>
      </c>
      <c r="J231" s="12">
        <v>192.31800000000001</v>
      </c>
      <c r="K231">
        <v>117.621</v>
      </c>
      <c r="L231" s="13">
        <v>6124.6639999999998</v>
      </c>
      <c r="M231">
        <v>117.825</v>
      </c>
      <c r="N231">
        <v>20</v>
      </c>
      <c r="O231">
        <v>720383</v>
      </c>
    </row>
    <row r="232" spans="1:17" x14ac:dyDescent="0.25">
      <c r="A232" t="s">
        <v>26</v>
      </c>
      <c r="B232" t="s">
        <v>62</v>
      </c>
      <c r="C232" t="s">
        <v>66</v>
      </c>
      <c r="D232" s="12">
        <v>0.3</v>
      </c>
      <c r="E232" s="12">
        <v>2.028</v>
      </c>
      <c r="F232" s="12">
        <v>10.01</v>
      </c>
      <c r="G232" s="12">
        <v>30.096</v>
      </c>
      <c r="H232" s="12">
        <v>39.725000000000001</v>
      </c>
      <c r="I232" s="12">
        <v>41.823</v>
      </c>
      <c r="J232" s="12">
        <v>42.055999999999997</v>
      </c>
      <c r="K232">
        <v>117.572</v>
      </c>
      <c r="L232" s="13">
        <v>85.147999999999996</v>
      </c>
      <c r="M232">
        <v>117.825</v>
      </c>
      <c r="N232">
        <v>20</v>
      </c>
      <c r="O232">
        <v>10011</v>
      </c>
    </row>
    <row r="233" spans="1:17" x14ac:dyDescent="0.25">
      <c r="A233" t="s">
        <v>26</v>
      </c>
      <c r="B233" t="s">
        <v>62</v>
      </c>
      <c r="C233" t="s">
        <v>67</v>
      </c>
      <c r="D233" s="12">
        <v>0.21099999999999999</v>
      </c>
      <c r="E233" s="12">
        <v>0.92500000000000004</v>
      </c>
      <c r="F233" s="12">
        <v>7.2050000000000001</v>
      </c>
      <c r="G233" s="12">
        <v>28.952999999999999</v>
      </c>
      <c r="H233" s="12">
        <v>38.843000000000004</v>
      </c>
      <c r="I233" s="12">
        <v>189.18700000000001</v>
      </c>
      <c r="J233" s="12">
        <v>189.50899999999999</v>
      </c>
      <c r="K233">
        <v>117.607</v>
      </c>
      <c r="L233" s="13">
        <v>765.56700000000001</v>
      </c>
      <c r="M233">
        <v>117.825</v>
      </c>
      <c r="N233">
        <v>20</v>
      </c>
      <c r="O233">
        <v>90036</v>
      </c>
    </row>
    <row r="234" spans="1:17" x14ac:dyDescent="0.25">
      <c r="A234" t="s">
        <v>26</v>
      </c>
      <c r="B234" t="s">
        <v>62</v>
      </c>
      <c r="C234" t="s">
        <v>68</v>
      </c>
      <c r="D234" s="12">
        <v>0.871</v>
      </c>
      <c r="E234" s="12">
        <v>8.3309999999999995</v>
      </c>
      <c r="F234" s="12">
        <v>32.569000000000003</v>
      </c>
      <c r="G234" s="12">
        <v>45.731999999999999</v>
      </c>
      <c r="H234" s="12">
        <v>170.59800000000001</v>
      </c>
      <c r="I234" s="12">
        <v>200.25899999999999</v>
      </c>
      <c r="J234" s="12">
        <v>206.01599999999999</v>
      </c>
      <c r="K234">
        <v>117.62</v>
      </c>
      <c r="L234" s="13">
        <v>678.33399999999995</v>
      </c>
      <c r="M234">
        <v>117.825</v>
      </c>
      <c r="N234">
        <v>20</v>
      </c>
      <c r="O234">
        <v>79785</v>
      </c>
    </row>
    <row r="235" spans="1:17" x14ac:dyDescent="0.25">
      <c r="D235" s="12"/>
      <c r="E235" s="12"/>
      <c r="F235" s="12"/>
      <c r="G235" s="12"/>
      <c r="H235" s="12"/>
      <c r="I235" s="12"/>
      <c r="J235" s="12"/>
      <c r="L235" s="13"/>
      <c r="N235">
        <v>20</v>
      </c>
      <c r="Q235" s="17">
        <f>SUM(L229:L234)</f>
        <v>8502.3860000000004</v>
      </c>
    </row>
    <row r="236" spans="1:17" x14ac:dyDescent="0.25">
      <c r="A236" t="s">
        <v>26</v>
      </c>
      <c r="B236" t="s">
        <v>62</v>
      </c>
      <c r="D236" s="12"/>
      <c r="E236" s="12"/>
      <c r="F236" s="12"/>
      <c r="G236" s="12"/>
      <c r="H236" s="12"/>
      <c r="I236" s="12"/>
      <c r="J236" s="12"/>
      <c r="L236" s="13"/>
    </row>
    <row r="239" spans="1:17" s="3" customFormat="1" x14ac:dyDescent="0.25">
      <c r="A239" s="3" t="s">
        <v>51</v>
      </c>
      <c r="B239" s="3" t="s">
        <v>6</v>
      </c>
      <c r="C239" s="3" t="s">
        <v>52</v>
      </c>
      <c r="D239" s="3" t="s">
        <v>23</v>
      </c>
      <c r="E239" s="3" t="s">
        <v>11</v>
      </c>
      <c r="F239" s="3" t="s">
        <v>53</v>
      </c>
      <c r="G239" s="3" t="s">
        <v>54</v>
      </c>
      <c r="H239" s="3" t="s">
        <v>55</v>
      </c>
      <c r="I239" s="3" t="s">
        <v>56</v>
      </c>
      <c r="J239" s="3" t="s">
        <v>57</v>
      </c>
      <c r="K239" s="3" t="s">
        <v>58</v>
      </c>
      <c r="L239" s="3" t="s">
        <v>8</v>
      </c>
      <c r="M239" s="3" t="s">
        <v>59</v>
      </c>
      <c r="N239" s="3" t="s">
        <v>60</v>
      </c>
      <c r="O239" s="3" t="s">
        <v>61</v>
      </c>
      <c r="Q239" s="3" t="s">
        <v>77</v>
      </c>
    </row>
    <row r="240" spans="1:17" x14ac:dyDescent="0.25">
      <c r="A240" t="s">
        <v>29</v>
      </c>
      <c r="B240" t="s">
        <v>62</v>
      </c>
      <c r="C240" t="s">
        <v>69</v>
      </c>
      <c r="D240">
        <v>0.439</v>
      </c>
      <c r="E240">
        <v>0.80100000000000005</v>
      </c>
      <c r="F240">
        <v>4.7279999999999998</v>
      </c>
      <c r="G240">
        <v>11.039</v>
      </c>
      <c r="H240">
        <v>19.847999999999999</v>
      </c>
      <c r="I240">
        <v>31.888000000000002</v>
      </c>
      <c r="J240">
        <v>33.679000000000002</v>
      </c>
      <c r="K240">
        <v>57.982999999999997</v>
      </c>
      <c r="L240">
        <v>389.89</v>
      </c>
      <c r="M240">
        <v>58.110999999999997</v>
      </c>
      <c r="N240">
        <v>5</v>
      </c>
      <c r="O240">
        <v>22607</v>
      </c>
    </row>
    <row r="241" spans="1:17" x14ac:dyDescent="0.25">
      <c r="A241" t="s">
        <v>29</v>
      </c>
      <c r="B241" t="s">
        <v>62</v>
      </c>
      <c r="C241" t="s">
        <v>70</v>
      </c>
      <c r="D241">
        <v>0.51500000000000001</v>
      </c>
      <c r="E241">
        <v>0.91800000000000004</v>
      </c>
      <c r="F241">
        <v>5.4189999999999996</v>
      </c>
      <c r="G241">
        <v>11.851000000000001</v>
      </c>
      <c r="H241">
        <v>19.166</v>
      </c>
      <c r="I241">
        <v>27.003</v>
      </c>
      <c r="J241">
        <v>27.145</v>
      </c>
      <c r="K241">
        <v>57.957000000000001</v>
      </c>
      <c r="L241">
        <v>389.66800000000001</v>
      </c>
      <c r="M241">
        <v>58.110999999999997</v>
      </c>
      <c r="N241">
        <v>5</v>
      </c>
      <c r="O241">
        <v>22584</v>
      </c>
    </row>
    <row r="242" spans="1:17" x14ac:dyDescent="0.25">
      <c r="A242" t="s">
        <v>29</v>
      </c>
      <c r="B242" t="s">
        <v>62</v>
      </c>
      <c r="C242" t="s">
        <v>71</v>
      </c>
      <c r="D242">
        <v>0.43</v>
      </c>
      <c r="E242">
        <v>0.78500000000000003</v>
      </c>
      <c r="F242">
        <v>4.8879999999999999</v>
      </c>
      <c r="G242">
        <v>11.500999999999999</v>
      </c>
      <c r="H242">
        <v>24.95</v>
      </c>
      <c r="I242">
        <v>34.340000000000003</v>
      </c>
      <c r="J242">
        <v>35.591000000000001</v>
      </c>
      <c r="K242">
        <v>58.009</v>
      </c>
      <c r="L242">
        <v>3100.607</v>
      </c>
      <c r="M242">
        <v>58.110999999999997</v>
      </c>
      <c r="N242">
        <v>5</v>
      </c>
      <c r="O242">
        <v>179860</v>
      </c>
    </row>
    <row r="243" spans="1:17" x14ac:dyDescent="0.25">
      <c r="A243" t="s">
        <v>29</v>
      </c>
      <c r="B243" t="s">
        <v>62</v>
      </c>
      <c r="C243" t="s">
        <v>72</v>
      </c>
      <c r="D243">
        <v>0.45300000000000001</v>
      </c>
      <c r="E243">
        <v>0.82799999999999996</v>
      </c>
      <c r="F243">
        <v>4.681</v>
      </c>
      <c r="G243">
        <v>9.9</v>
      </c>
      <c r="H243">
        <v>14.006</v>
      </c>
      <c r="I243">
        <v>15.063000000000001</v>
      </c>
      <c r="J243">
        <v>15.180999999999999</v>
      </c>
      <c r="K243">
        <v>57.838000000000001</v>
      </c>
      <c r="L243">
        <v>43.103000000000002</v>
      </c>
      <c r="M243">
        <v>58.110999999999997</v>
      </c>
      <c r="N243">
        <v>5</v>
      </c>
      <c r="O243">
        <v>2493</v>
      </c>
    </row>
    <row r="244" spans="1:17" x14ac:dyDescent="0.25">
      <c r="A244" t="s">
        <v>29</v>
      </c>
      <c r="B244" t="s">
        <v>62</v>
      </c>
      <c r="C244" t="s">
        <v>73</v>
      </c>
      <c r="D244">
        <v>0.64</v>
      </c>
      <c r="E244">
        <v>1.1180000000000001</v>
      </c>
      <c r="F244">
        <v>6.6260000000000003</v>
      </c>
      <c r="G244">
        <v>14.612</v>
      </c>
      <c r="H244">
        <v>25.952000000000002</v>
      </c>
      <c r="I244">
        <v>36.469000000000001</v>
      </c>
      <c r="J244">
        <v>36.689</v>
      </c>
      <c r="K244">
        <v>57.972999999999999</v>
      </c>
      <c r="L244">
        <v>343.06200000000001</v>
      </c>
      <c r="M244">
        <v>58.110999999999997</v>
      </c>
      <c r="N244">
        <v>5</v>
      </c>
      <c r="O244">
        <v>19888</v>
      </c>
    </row>
    <row r="245" spans="1:17" x14ac:dyDescent="0.25">
      <c r="A245" t="s">
        <v>29</v>
      </c>
      <c r="B245" t="s">
        <v>62</v>
      </c>
      <c r="C245" t="s">
        <v>74</v>
      </c>
      <c r="D245">
        <v>0.44600000000000001</v>
      </c>
      <c r="E245">
        <v>0.84</v>
      </c>
      <c r="F245">
        <v>4.907</v>
      </c>
      <c r="G245">
        <v>10.82</v>
      </c>
      <c r="H245">
        <v>17.024000000000001</v>
      </c>
      <c r="I245">
        <v>18.861000000000001</v>
      </c>
      <c r="J245">
        <v>19.065000000000001</v>
      </c>
      <c r="K245">
        <v>57.826999999999998</v>
      </c>
      <c r="L245">
        <v>44.408000000000001</v>
      </c>
      <c r="M245">
        <v>58.110999999999997</v>
      </c>
      <c r="N245">
        <v>5</v>
      </c>
      <c r="O245">
        <v>2568</v>
      </c>
    </row>
    <row r="246" spans="1:17" x14ac:dyDescent="0.25">
      <c r="Q246" s="17">
        <f>SUM(L240:L245)</f>
        <v>4310.7380000000003</v>
      </c>
    </row>
    <row r="247" spans="1:17" x14ac:dyDescent="0.25">
      <c r="A247" t="s">
        <v>29</v>
      </c>
      <c r="B247" t="s">
        <v>62</v>
      </c>
      <c r="C247" t="s">
        <v>69</v>
      </c>
      <c r="D247">
        <v>0.44600000000000001</v>
      </c>
      <c r="E247">
        <v>1.387</v>
      </c>
      <c r="F247">
        <v>6.625</v>
      </c>
      <c r="G247">
        <v>12.61</v>
      </c>
      <c r="H247">
        <v>18.927</v>
      </c>
      <c r="I247">
        <v>26.853999999999999</v>
      </c>
      <c r="J247">
        <v>28.315999999999999</v>
      </c>
      <c r="K247">
        <v>89.555000000000007</v>
      </c>
      <c r="L247">
        <v>501.30599999999998</v>
      </c>
      <c r="M247">
        <v>89.685000000000002</v>
      </c>
      <c r="N247">
        <v>10</v>
      </c>
      <c r="O247">
        <v>44894</v>
      </c>
    </row>
    <row r="248" spans="1:17" x14ac:dyDescent="0.25">
      <c r="A248" t="s">
        <v>29</v>
      </c>
      <c r="B248" t="s">
        <v>62</v>
      </c>
      <c r="C248" t="s">
        <v>70</v>
      </c>
      <c r="D248">
        <v>0.53900000000000003</v>
      </c>
      <c r="E248">
        <v>1.5209999999999999</v>
      </c>
      <c r="F248">
        <v>7.3070000000000004</v>
      </c>
      <c r="G248">
        <v>12.734</v>
      </c>
      <c r="H248">
        <v>18.161999999999999</v>
      </c>
      <c r="I248">
        <v>24.798999999999999</v>
      </c>
      <c r="J248">
        <v>26.318000000000001</v>
      </c>
      <c r="K248">
        <v>89.539000000000001</v>
      </c>
      <c r="L248">
        <v>501.726</v>
      </c>
      <c r="M248">
        <v>89.685000000000002</v>
      </c>
      <c r="N248">
        <v>10</v>
      </c>
      <c r="O248">
        <v>44924</v>
      </c>
    </row>
    <row r="249" spans="1:17" x14ac:dyDescent="0.25">
      <c r="A249" t="s">
        <v>29</v>
      </c>
      <c r="B249" t="s">
        <v>62</v>
      </c>
      <c r="C249" t="s">
        <v>71</v>
      </c>
      <c r="D249">
        <v>0.434</v>
      </c>
      <c r="E249">
        <v>1.3919999999999999</v>
      </c>
      <c r="F249">
        <v>6.8460000000000001</v>
      </c>
      <c r="G249">
        <v>12.356</v>
      </c>
      <c r="H249">
        <v>19.547000000000001</v>
      </c>
      <c r="I249">
        <v>25.622</v>
      </c>
      <c r="J249">
        <v>30.9</v>
      </c>
      <c r="K249">
        <v>89.563999999999993</v>
      </c>
      <c r="L249">
        <v>4021.415</v>
      </c>
      <c r="M249">
        <v>89.685000000000002</v>
      </c>
      <c r="N249">
        <v>10</v>
      </c>
      <c r="O249">
        <v>360174</v>
      </c>
    </row>
    <row r="250" spans="1:17" x14ac:dyDescent="0.25">
      <c r="A250" t="s">
        <v>29</v>
      </c>
      <c r="B250" t="s">
        <v>62</v>
      </c>
      <c r="C250" t="s">
        <v>72</v>
      </c>
      <c r="D250">
        <v>0.45</v>
      </c>
      <c r="E250">
        <v>1.3879999999999999</v>
      </c>
      <c r="F250">
        <v>7.7030000000000003</v>
      </c>
      <c r="G250">
        <v>16.295000000000002</v>
      </c>
      <c r="H250">
        <v>19.806999999999999</v>
      </c>
      <c r="I250">
        <v>21.625</v>
      </c>
      <c r="J250">
        <v>21.827000000000002</v>
      </c>
      <c r="K250">
        <v>89.450999999999993</v>
      </c>
      <c r="L250">
        <v>55.393000000000001</v>
      </c>
      <c r="M250">
        <v>89.685000000000002</v>
      </c>
      <c r="N250">
        <v>10</v>
      </c>
      <c r="O250">
        <v>4955</v>
      </c>
    </row>
    <row r="251" spans="1:17" x14ac:dyDescent="0.25">
      <c r="A251" t="s">
        <v>29</v>
      </c>
      <c r="B251" t="s">
        <v>62</v>
      </c>
      <c r="C251" t="s">
        <v>73</v>
      </c>
      <c r="D251">
        <v>0.65400000000000003</v>
      </c>
      <c r="E251">
        <v>1.67</v>
      </c>
      <c r="F251">
        <v>8.4629999999999992</v>
      </c>
      <c r="G251">
        <v>13.367000000000001</v>
      </c>
      <c r="H251">
        <v>19.898</v>
      </c>
      <c r="I251">
        <v>28.922999999999998</v>
      </c>
      <c r="J251">
        <v>29.803999999999998</v>
      </c>
      <c r="K251">
        <v>89.528999999999996</v>
      </c>
      <c r="L251">
        <v>448.05</v>
      </c>
      <c r="M251">
        <v>89.685000000000002</v>
      </c>
      <c r="N251">
        <v>10</v>
      </c>
      <c r="O251">
        <v>40113</v>
      </c>
    </row>
    <row r="252" spans="1:17" x14ac:dyDescent="0.25">
      <c r="A252" t="s">
        <v>29</v>
      </c>
      <c r="B252" t="s">
        <v>62</v>
      </c>
      <c r="C252" t="s">
        <v>74</v>
      </c>
      <c r="D252">
        <v>0.45</v>
      </c>
      <c r="E252">
        <v>1.379</v>
      </c>
      <c r="F252">
        <v>6.1609999999999996</v>
      </c>
      <c r="G252">
        <v>12.532999999999999</v>
      </c>
      <c r="H252">
        <v>15.648999999999999</v>
      </c>
      <c r="I252">
        <v>16.309999999999999</v>
      </c>
      <c r="J252">
        <v>16.384</v>
      </c>
      <c r="K252">
        <v>89.483000000000004</v>
      </c>
      <c r="L252">
        <v>55.207000000000001</v>
      </c>
      <c r="M252">
        <v>89.685000000000002</v>
      </c>
      <c r="N252">
        <v>10</v>
      </c>
      <c r="O252">
        <v>4940</v>
      </c>
    </row>
    <row r="253" spans="1:17" x14ac:dyDescent="0.25">
      <c r="Q253" s="17">
        <f>SUM(L247:L252)</f>
        <v>5583.0970000000007</v>
      </c>
    </row>
    <row r="254" spans="1:17" x14ac:dyDescent="0.25">
      <c r="A254" t="s">
        <v>29</v>
      </c>
      <c r="B254" t="s">
        <v>62</v>
      </c>
      <c r="C254" t="s">
        <v>69</v>
      </c>
      <c r="D254">
        <v>0.45300000000000001</v>
      </c>
      <c r="E254">
        <v>2.028</v>
      </c>
      <c r="F254">
        <v>9.3919999999999995</v>
      </c>
      <c r="G254">
        <v>16.62</v>
      </c>
      <c r="H254">
        <v>27.327000000000002</v>
      </c>
      <c r="I254">
        <v>743.60400000000004</v>
      </c>
      <c r="J254">
        <v>743.76499999999999</v>
      </c>
      <c r="K254">
        <v>126.84099999999999</v>
      </c>
      <c r="L254">
        <v>531.70500000000004</v>
      </c>
      <c r="M254">
        <v>126.971</v>
      </c>
      <c r="N254">
        <v>15</v>
      </c>
      <c r="O254">
        <v>67442</v>
      </c>
    </row>
    <row r="255" spans="1:17" x14ac:dyDescent="0.25">
      <c r="A255" t="s">
        <v>29</v>
      </c>
      <c r="B255" t="s">
        <v>62</v>
      </c>
      <c r="C255" t="s">
        <v>70</v>
      </c>
      <c r="D255">
        <v>0.53700000000000003</v>
      </c>
      <c r="E255">
        <v>2.1429999999999998</v>
      </c>
      <c r="F255">
        <v>9.7710000000000008</v>
      </c>
      <c r="G255">
        <v>16.611000000000001</v>
      </c>
      <c r="H255">
        <v>34.722000000000001</v>
      </c>
      <c r="I255">
        <v>744.27200000000005</v>
      </c>
      <c r="J255">
        <v>744.71699999999998</v>
      </c>
      <c r="K255">
        <v>126.828</v>
      </c>
      <c r="L255">
        <v>532.78499999999997</v>
      </c>
      <c r="M255">
        <v>126.971</v>
      </c>
      <c r="N255">
        <v>15</v>
      </c>
      <c r="O255">
        <v>67572</v>
      </c>
    </row>
    <row r="256" spans="1:17" x14ac:dyDescent="0.25">
      <c r="A256" t="s">
        <v>29</v>
      </c>
      <c r="B256" t="s">
        <v>62</v>
      </c>
      <c r="C256" t="s">
        <v>71</v>
      </c>
      <c r="D256">
        <v>0.433</v>
      </c>
      <c r="E256">
        <v>2.0110000000000001</v>
      </c>
      <c r="F256">
        <v>9.3650000000000002</v>
      </c>
      <c r="G256">
        <v>16.387</v>
      </c>
      <c r="H256">
        <v>28.443999999999999</v>
      </c>
      <c r="I256">
        <v>743.89300000000003</v>
      </c>
      <c r="J256">
        <v>746.24099999999999</v>
      </c>
      <c r="K256">
        <v>126.85299999999999</v>
      </c>
      <c r="L256">
        <v>4256.107</v>
      </c>
      <c r="M256">
        <v>126.971</v>
      </c>
      <c r="N256">
        <v>15</v>
      </c>
      <c r="O256">
        <v>539900</v>
      </c>
    </row>
    <row r="257" spans="1:17" x14ac:dyDescent="0.25">
      <c r="A257" t="s">
        <v>29</v>
      </c>
      <c r="B257" t="s">
        <v>62</v>
      </c>
      <c r="C257" t="s">
        <v>72</v>
      </c>
      <c r="D257">
        <v>0.44900000000000001</v>
      </c>
      <c r="E257">
        <v>1.9910000000000001</v>
      </c>
      <c r="F257">
        <v>9.44</v>
      </c>
      <c r="G257">
        <v>17.117999999999999</v>
      </c>
      <c r="H257">
        <v>28.01</v>
      </c>
      <c r="I257">
        <v>34.4</v>
      </c>
      <c r="J257">
        <v>35.11</v>
      </c>
      <c r="K257">
        <v>126.774</v>
      </c>
      <c r="L257">
        <v>59.570999999999998</v>
      </c>
      <c r="M257">
        <v>126.971</v>
      </c>
      <c r="N257">
        <v>15</v>
      </c>
      <c r="O257">
        <v>7552</v>
      </c>
    </row>
    <row r="258" spans="1:17" x14ac:dyDescent="0.25">
      <c r="A258" t="s">
        <v>29</v>
      </c>
      <c r="B258" t="s">
        <v>62</v>
      </c>
      <c r="C258" t="s">
        <v>73</v>
      </c>
      <c r="D258">
        <v>0.65300000000000002</v>
      </c>
      <c r="E258">
        <v>2.3140000000000001</v>
      </c>
      <c r="F258">
        <v>11.065</v>
      </c>
      <c r="G258">
        <v>19.443000000000001</v>
      </c>
      <c r="H258">
        <v>28.952000000000002</v>
      </c>
      <c r="I258">
        <v>44.881999999999998</v>
      </c>
      <c r="J258">
        <v>51.55</v>
      </c>
      <c r="K258">
        <v>126.827</v>
      </c>
      <c r="L258">
        <v>473.18</v>
      </c>
      <c r="M258">
        <v>126.971</v>
      </c>
      <c r="N258">
        <v>15</v>
      </c>
      <c r="O258">
        <v>60012</v>
      </c>
    </row>
    <row r="259" spans="1:17" x14ac:dyDescent="0.25">
      <c r="A259" t="s">
        <v>29</v>
      </c>
      <c r="B259" t="s">
        <v>62</v>
      </c>
      <c r="C259" t="s">
        <v>74</v>
      </c>
      <c r="D259">
        <v>0.45600000000000002</v>
      </c>
      <c r="E259">
        <v>1.9650000000000001</v>
      </c>
      <c r="F259">
        <v>9.09</v>
      </c>
      <c r="G259">
        <v>14.962</v>
      </c>
      <c r="H259">
        <v>23.452999999999999</v>
      </c>
      <c r="I259">
        <v>24.408000000000001</v>
      </c>
      <c r="J259">
        <v>24.513999999999999</v>
      </c>
      <c r="K259">
        <v>126.714</v>
      </c>
      <c r="L259">
        <v>59.362000000000002</v>
      </c>
      <c r="M259">
        <v>126.971</v>
      </c>
      <c r="N259">
        <v>15</v>
      </c>
      <c r="O259">
        <v>7522</v>
      </c>
    </row>
    <row r="260" spans="1:17" x14ac:dyDescent="0.25">
      <c r="Q260" s="17">
        <f>SUM(L254:L259)</f>
        <v>5912.71</v>
      </c>
    </row>
    <row r="261" spans="1:17" x14ac:dyDescent="0.25">
      <c r="A261" t="s">
        <v>29</v>
      </c>
      <c r="B261" t="s">
        <v>62</v>
      </c>
      <c r="C261" t="s">
        <v>69</v>
      </c>
      <c r="D261">
        <v>0.45500000000000002</v>
      </c>
      <c r="E261">
        <v>2.6880000000000002</v>
      </c>
      <c r="F261">
        <v>11.183</v>
      </c>
      <c r="G261">
        <v>19.995999999999999</v>
      </c>
      <c r="H261">
        <v>38.024000000000001</v>
      </c>
      <c r="I261">
        <v>135.67400000000001</v>
      </c>
      <c r="J261">
        <v>787.81700000000001</v>
      </c>
      <c r="K261">
        <v>166.334</v>
      </c>
      <c r="L261">
        <v>541.91899999999998</v>
      </c>
      <c r="M261">
        <v>166.52199999999999</v>
      </c>
      <c r="N261">
        <v>20</v>
      </c>
      <c r="O261">
        <v>90139</v>
      </c>
    </row>
    <row r="262" spans="1:17" x14ac:dyDescent="0.25">
      <c r="A262" t="s">
        <v>29</v>
      </c>
      <c r="B262" t="s">
        <v>62</v>
      </c>
      <c r="C262" t="s">
        <v>70</v>
      </c>
      <c r="D262">
        <v>0.55100000000000005</v>
      </c>
      <c r="E262">
        <v>2.8290000000000002</v>
      </c>
      <c r="F262">
        <v>11.74</v>
      </c>
      <c r="G262">
        <v>21.530999999999999</v>
      </c>
      <c r="H262">
        <v>35.564</v>
      </c>
      <c r="I262">
        <v>805.12800000000004</v>
      </c>
      <c r="J262">
        <v>910.66600000000005</v>
      </c>
      <c r="K262">
        <v>166.31100000000001</v>
      </c>
      <c r="L262">
        <v>538.99</v>
      </c>
      <c r="M262">
        <v>166.52199999999999</v>
      </c>
      <c r="N262">
        <v>20</v>
      </c>
      <c r="O262">
        <v>89640</v>
      </c>
    </row>
    <row r="263" spans="1:17" x14ac:dyDescent="0.25">
      <c r="A263" t="s">
        <v>29</v>
      </c>
      <c r="B263" t="s">
        <v>62</v>
      </c>
      <c r="C263" t="s">
        <v>71</v>
      </c>
      <c r="D263">
        <v>0.439</v>
      </c>
      <c r="E263">
        <v>2.6869999999999998</v>
      </c>
      <c r="F263">
        <v>11.23</v>
      </c>
      <c r="G263">
        <v>20.437999999999999</v>
      </c>
      <c r="H263">
        <v>38.956000000000003</v>
      </c>
      <c r="I263">
        <v>905.03099999999995</v>
      </c>
      <c r="J263">
        <v>906.82799999999997</v>
      </c>
      <c r="K263">
        <v>166.375</v>
      </c>
      <c r="L263">
        <v>4330.1760000000004</v>
      </c>
      <c r="M263">
        <v>166.52199999999999</v>
      </c>
      <c r="N263">
        <v>20</v>
      </c>
      <c r="O263">
        <v>720433</v>
      </c>
    </row>
    <row r="264" spans="1:17" x14ac:dyDescent="0.25">
      <c r="A264" t="s">
        <v>29</v>
      </c>
      <c r="B264" t="s">
        <v>62</v>
      </c>
      <c r="C264" t="s">
        <v>72</v>
      </c>
      <c r="D264">
        <v>0.45</v>
      </c>
      <c r="E264">
        <v>2.6509999999999998</v>
      </c>
      <c r="F264">
        <v>11.721</v>
      </c>
      <c r="G264">
        <v>25.015999999999998</v>
      </c>
      <c r="H264">
        <v>42.01</v>
      </c>
      <c r="I264">
        <v>712.18899999999996</v>
      </c>
      <c r="J264">
        <v>786.654</v>
      </c>
      <c r="K264">
        <v>166.3</v>
      </c>
      <c r="L264">
        <v>59.634</v>
      </c>
      <c r="M264">
        <v>166.52199999999999</v>
      </c>
      <c r="N264">
        <v>20</v>
      </c>
      <c r="O264">
        <v>9917</v>
      </c>
    </row>
    <row r="265" spans="1:17" x14ac:dyDescent="0.25">
      <c r="A265" t="s">
        <v>29</v>
      </c>
      <c r="B265" t="s">
        <v>62</v>
      </c>
      <c r="C265" t="s">
        <v>73</v>
      </c>
      <c r="D265">
        <v>0.67700000000000005</v>
      </c>
      <c r="E265">
        <v>3.0369999999999999</v>
      </c>
      <c r="F265">
        <v>13.801</v>
      </c>
      <c r="G265">
        <v>25.425999999999998</v>
      </c>
      <c r="H265">
        <v>38.979999999999997</v>
      </c>
      <c r="I265">
        <v>904.173</v>
      </c>
      <c r="J265">
        <v>904.69899999999996</v>
      </c>
      <c r="K265">
        <v>166.28800000000001</v>
      </c>
      <c r="L265">
        <v>480.47699999999998</v>
      </c>
      <c r="M265">
        <v>166.52199999999999</v>
      </c>
      <c r="N265">
        <v>20</v>
      </c>
      <c r="O265">
        <v>79897</v>
      </c>
    </row>
    <row r="266" spans="1:17" x14ac:dyDescent="0.25">
      <c r="A266" t="s">
        <v>29</v>
      </c>
      <c r="B266" t="s">
        <v>62</v>
      </c>
      <c r="C266" t="s">
        <v>74</v>
      </c>
      <c r="D266">
        <v>0.45700000000000002</v>
      </c>
      <c r="E266">
        <v>2.657</v>
      </c>
      <c r="F266">
        <v>11.506</v>
      </c>
      <c r="G266">
        <v>19.954999999999998</v>
      </c>
      <c r="H266">
        <v>27.471</v>
      </c>
      <c r="I266">
        <v>34.366999999999997</v>
      </c>
      <c r="J266">
        <v>35.133000000000003</v>
      </c>
      <c r="K266">
        <v>166.17500000000001</v>
      </c>
      <c r="L266">
        <v>60.021000000000001</v>
      </c>
      <c r="M266">
        <v>166.52199999999999</v>
      </c>
      <c r="N266">
        <v>20</v>
      </c>
      <c r="O266">
        <v>9974</v>
      </c>
    </row>
    <row r="267" spans="1:17" x14ac:dyDescent="0.25">
      <c r="Q267" s="17">
        <f>SUM(L261:L266)</f>
        <v>6011.2170000000006</v>
      </c>
    </row>
    <row r="268" spans="1:17" x14ac:dyDescent="0.25">
      <c r="A268" t="s">
        <v>29</v>
      </c>
      <c r="B268" t="s">
        <v>62</v>
      </c>
      <c r="C268" t="s">
        <v>69</v>
      </c>
      <c r="D268">
        <v>0.45800000000000002</v>
      </c>
      <c r="E268">
        <v>3.9940000000000002</v>
      </c>
      <c r="F268">
        <v>16.75</v>
      </c>
      <c r="G268">
        <v>31.835000000000001</v>
      </c>
      <c r="H268">
        <v>52.570999999999998</v>
      </c>
      <c r="I268">
        <v>1219.3699999999999</v>
      </c>
      <c r="J268">
        <v>1221.576</v>
      </c>
      <c r="K268">
        <v>194.25200000000001</v>
      </c>
      <c r="L268">
        <v>560.53800000000001</v>
      </c>
      <c r="M268">
        <v>194.41900000000001</v>
      </c>
      <c r="N268">
        <v>30</v>
      </c>
      <c r="O268">
        <v>108885</v>
      </c>
    </row>
    <row r="269" spans="1:17" x14ac:dyDescent="0.25">
      <c r="A269" t="s">
        <v>29</v>
      </c>
      <c r="B269" t="s">
        <v>62</v>
      </c>
      <c r="C269" t="s">
        <v>70</v>
      </c>
      <c r="D269">
        <v>0.55000000000000004</v>
      </c>
      <c r="E269">
        <v>4.133</v>
      </c>
      <c r="F269">
        <v>17.300999999999998</v>
      </c>
      <c r="G269">
        <v>32.651000000000003</v>
      </c>
      <c r="H269">
        <v>1170.28</v>
      </c>
      <c r="I269">
        <v>1185.1980000000001</v>
      </c>
      <c r="J269">
        <v>1219.4380000000001</v>
      </c>
      <c r="K269">
        <v>194.274</v>
      </c>
      <c r="L269">
        <v>556.59500000000003</v>
      </c>
      <c r="M269">
        <v>194.41900000000001</v>
      </c>
      <c r="N269">
        <v>30</v>
      </c>
      <c r="O269">
        <v>108132</v>
      </c>
    </row>
    <row r="270" spans="1:17" x14ac:dyDescent="0.25">
      <c r="A270" t="s">
        <v>29</v>
      </c>
      <c r="B270" t="s">
        <v>62</v>
      </c>
      <c r="C270" t="s">
        <v>71</v>
      </c>
      <c r="D270">
        <v>0.435</v>
      </c>
      <c r="E270">
        <v>3.9860000000000002</v>
      </c>
      <c r="F270">
        <v>16.443999999999999</v>
      </c>
      <c r="G270">
        <v>30.672999999999998</v>
      </c>
      <c r="H270">
        <v>51.716000000000001</v>
      </c>
      <c r="I270">
        <v>1219.0509999999999</v>
      </c>
      <c r="J270">
        <v>1225.434</v>
      </c>
      <c r="K270">
        <v>194.26400000000001</v>
      </c>
      <c r="L270">
        <v>4442.9409999999998</v>
      </c>
      <c r="M270">
        <v>194.41900000000001</v>
      </c>
      <c r="N270">
        <v>30</v>
      </c>
      <c r="O270">
        <v>863099</v>
      </c>
    </row>
    <row r="271" spans="1:17" x14ac:dyDescent="0.25">
      <c r="A271" t="s">
        <v>29</v>
      </c>
      <c r="B271" t="s">
        <v>62</v>
      </c>
      <c r="C271" t="s">
        <v>72</v>
      </c>
      <c r="D271">
        <v>0.44600000000000001</v>
      </c>
      <c r="E271">
        <v>3.9430000000000001</v>
      </c>
      <c r="F271">
        <v>16.228999999999999</v>
      </c>
      <c r="G271">
        <v>30.052</v>
      </c>
      <c r="H271">
        <v>42.695999999999998</v>
      </c>
      <c r="I271">
        <v>54.969000000000001</v>
      </c>
      <c r="J271">
        <v>56.603000000000002</v>
      </c>
      <c r="K271">
        <v>194.15799999999999</v>
      </c>
      <c r="L271">
        <v>62.289000000000001</v>
      </c>
      <c r="M271">
        <v>194.41900000000001</v>
      </c>
      <c r="N271">
        <v>30</v>
      </c>
      <c r="O271">
        <v>12094</v>
      </c>
    </row>
    <row r="272" spans="1:17" x14ac:dyDescent="0.25">
      <c r="A272" t="s">
        <v>29</v>
      </c>
      <c r="B272" t="s">
        <v>62</v>
      </c>
      <c r="C272" t="s">
        <v>73</v>
      </c>
      <c r="D272">
        <v>0.67400000000000004</v>
      </c>
      <c r="E272">
        <v>4.3760000000000003</v>
      </c>
      <c r="F272">
        <v>21.010999999999999</v>
      </c>
      <c r="G272">
        <v>37.097999999999999</v>
      </c>
      <c r="H272">
        <v>60.087000000000003</v>
      </c>
      <c r="I272">
        <v>1183.2670000000001</v>
      </c>
      <c r="J272">
        <v>1220.1569999999999</v>
      </c>
      <c r="K272">
        <v>194.18</v>
      </c>
      <c r="L272">
        <v>493.37700000000001</v>
      </c>
      <c r="M272">
        <v>194.41900000000001</v>
      </c>
      <c r="N272">
        <v>30</v>
      </c>
      <c r="O272">
        <v>95804</v>
      </c>
    </row>
    <row r="273" spans="1:17" x14ac:dyDescent="0.25">
      <c r="A273" t="s">
        <v>29</v>
      </c>
      <c r="B273" t="s">
        <v>62</v>
      </c>
      <c r="C273" t="s">
        <v>74</v>
      </c>
      <c r="D273">
        <v>0.46300000000000002</v>
      </c>
      <c r="E273">
        <v>3.9409999999999998</v>
      </c>
      <c r="F273">
        <v>16.414999999999999</v>
      </c>
      <c r="G273">
        <v>31.544</v>
      </c>
      <c r="H273">
        <v>51.366999999999997</v>
      </c>
      <c r="I273">
        <v>1080.028</v>
      </c>
      <c r="J273">
        <v>1219.9090000000001</v>
      </c>
      <c r="K273">
        <v>194.09399999999999</v>
      </c>
      <c r="L273">
        <v>61.753999999999998</v>
      </c>
      <c r="M273">
        <v>194.41900000000001</v>
      </c>
      <c r="N273">
        <v>30</v>
      </c>
      <c r="O273">
        <v>11986</v>
      </c>
    </row>
    <row r="274" spans="1:17" x14ac:dyDescent="0.25">
      <c r="Q274" s="17">
        <f>SUM(L268:L273)</f>
        <v>6177.4939999999997</v>
      </c>
    </row>
    <row r="275" spans="1:17" x14ac:dyDescent="0.25">
      <c r="Q275" s="17"/>
    </row>
    <row r="276" spans="1:17" x14ac:dyDescent="0.25">
      <c r="O276" t="s">
        <v>79</v>
      </c>
      <c r="Q276" s="17">
        <f>MAX(Q274,Q267,Q260,Q253,Q246)</f>
        <v>6177.4939999999997</v>
      </c>
    </row>
    <row r="277" spans="1:17" x14ac:dyDescent="0.25">
      <c r="O277" t="s">
        <v>78</v>
      </c>
      <c r="Q277" s="17">
        <f>MAX(Q208:Q235)</f>
        <v>8527.9740000000002</v>
      </c>
    </row>
    <row r="278" spans="1:17" x14ac:dyDescent="0.25">
      <c r="Q278" s="17"/>
    </row>
    <row r="279" spans="1:17" x14ac:dyDescent="0.25">
      <c r="O279" s="14" t="s">
        <v>80</v>
      </c>
      <c r="P279" s="14"/>
      <c r="Q279" s="18">
        <f>(Q277-Q276)/Q276</f>
        <v>0.38049085923839027</v>
      </c>
    </row>
    <row r="280" spans="1:17" x14ac:dyDescent="0.25">
      <c r="Q280" s="17"/>
    </row>
    <row r="281" spans="1:17" x14ac:dyDescent="0.25">
      <c r="Q281" s="17"/>
    </row>
    <row r="282" spans="1:17" x14ac:dyDescent="0.25">
      <c r="Q282" s="17"/>
    </row>
    <row r="283" spans="1:17" x14ac:dyDescent="0.25">
      <c r="Q283" s="17"/>
    </row>
    <row r="284" spans="1:17" x14ac:dyDescent="0.25">
      <c r="Q284" s="17"/>
    </row>
    <row r="285" spans="1:17" x14ac:dyDescent="0.25">
      <c r="Q285" s="17"/>
    </row>
    <row r="286" spans="1:17" x14ac:dyDescent="0.25">
      <c r="Q286" s="17"/>
    </row>
    <row r="287" spans="1:17" x14ac:dyDescent="0.25">
      <c r="Q287" s="17"/>
    </row>
    <row r="288" spans="1:17" x14ac:dyDescent="0.25">
      <c r="Q288" s="17"/>
    </row>
    <row r="289" spans="1:17" x14ac:dyDescent="0.25">
      <c r="Q289" s="17"/>
    </row>
    <row r="290" spans="1:17" x14ac:dyDescent="0.25">
      <c r="Q290" s="17"/>
    </row>
    <row r="292" spans="1:17" x14ac:dyDescent="0.25">
      <c r="A292" s="3" t="s">
        <v>31</v>
      </c>
      <c r="B292" s="3" t="s">
        <v>45</v>
      </c>
    </row>
    <row r="293" spans="1:17" x14ac:dyDescent="0.25">
      <c r="A293" s="3" t="s">
        <v>33</v>
      </c>
      <c r="B293" s="3" t="s">
        <v>45</v>
      </c>
    </row>
    <row r="294" spans="1:17" x14ac:dyDescent="0.25">
      <c r="A294" s="3" t="s">
        <v>14</v>
      </c>
      <c r="B294" s="3" t="s">
        <v>30</v>
      </c>
    </row>
    <row r="295" spans="1:17" x14ac:dyDescent="0.25">
      <c r="A295" s="3" t="s">
        <v>15</v>
      </c>
      <c r="B295" s="3" t="s">
        <v>16</v>
      </c>
    </row>
    <row r="296" spans="1:17" x14ac:dyDescent="0.25">
      <c r="A296" s="3" t="s">
        <v>17</v>
      </c>
      <c r="B296" s="3" t="s">
        <v>18</v>
      </c>
    </row>
    <row r="297" spans="1:17" x14ac:dyDescent="0.25">
      <c r="A297" s="14" t="s">
        <v>19</v>
      </c>
      <c r="B297" s="15" t="s">
        <v>75</v>
      </c>
    </row>
    <row r="298" spans="1:17" x14ac:dyDescent="0.25">
      <c r="A298" s="3" t="s">
        <v>34</v>
      </c>
      <c r="B298" s="4" t="s">
        <v>35</v>
      </c>
    </row>
    <row r="299" spans="1:17" x14ac:dyDescent="0.25">
      <c r="A299" s="3" t="s">
        <v>50</v>
      </c>
      <c r="B299" s="4" t="s">
        <v>76</v>
      </c>
    </row>
    <row r="302" spans="1:17" s="16" customFormat="1" x14ac:dyDescent="0.25">
      <c r="A302" s="16" t="s">
        <v>51</v>
      </c>
      <c r="B302" s="16" t="s">
        <v>6</v>
      </c>
      <c r="C302" s="16" t="s">
        <v>52</v>
      </c>
      <c r="D302" s="16" t="s">
        <v>23</v>
      </c>
      <c r="E302" s="16" t="s">
        <v>11</v>
      </c>
      <c r="F302" s="16" t="s">
        <v>53</v>
      </c>
      <c r="G302" s="16" t="s">
        <v>54</v>
      </c>
      <c r="H302" s="16" t="s">
        <v>55</v>
      </c>
      <c r="I302" s="16" t="s">
        <v>56</v>
      </c>
      <c r="J302" s="16" t="s">
        <v>57</v>
      </c>
      <c r="K302" s="16" t="s">
        <v>58</v>
      </c>
      <c r="L302" s="16" t="s">
        <v>8</v>
      </c>
      <c r="M302" s="16" t="s">
        <v>59</v>
      </c>
      <c r="N302" s="16" t="s">
        <v>60</v>
      </c>
      <c r="O302" s="16" t="s">
        <v>61</v>
      </c>
      <c r="Q302" s="3" t="s">
        <v>77</v>
      </c>
    </row>
    <row r="303" spans="1:17" x14ac:dyDescent="0.25">
      <c r="A303" t="s">
        <v>26</v>
      </c>
      <c r="B303" t="s">
        <v>62</v>
      </c>
      <c r="C303" t="s">
        <v>63</v>
      </c>
      <c r="D303">
        <v>0.36599999999999999</v>
      </c>
      <c r="E303">
        <v>1.56</v>
      </c>
      <c r="F303">
        <v>9.0259999999999998</v>
      </c>
      <c r="G303">
        <v>26.745999999999999</v>
      </c>
      <c r="H303">
        <v>43.098999999999997</v>
      </c>
      <c r="I303">
        <v>65.018000000000001</v>
      </c>
      <c r="J303">
        <v>79.034999999999997</v>
      </c>
      <c r="K303">
        <v>95.015000000000001</v>
      </c>
      <c r="L303">
        <v>761.27700000000004</v>
      </c>
      <c r="M303">
        <v>95.23</v>
      </c>
      <c r="N303">
        <v>20</v>
      </c>
      <c r="O303">
        <v>72332</v>
      </c>
    </row>
    <row r="304" spans="1:17" x14ac:dyDescent="0.25">
      <c r="A304" t="s">
        <v>26</v>
      </c>
      <c r="B304" t="s">
        <v>62</v>
      </c>
      <c r="C304" t="s">
        <v>65</v>
      </c>
      <c r="D304">
        <v>0.19500000000000001</v>
      </c>
      <c r="E304">
        <v>0.96199999999999997</v>
      </c>
      <c r="F304">
        <v>7.4740000000000002</v>
      </c>
      <c r="G304">
        <v>25.792999999999999</v>
      </c>
      <c r="H304">
        <v>41.585999999999999</v>
      </c>
      <c r="I304">
        <v>56.683999999999997</v>
      </c>
      <c r="J304">
        <v>98.85</v>
      </c>
      <c r="K304">
        <v>95.046999999999997</v>
      </c>
      <c r="L304">
        <v>6064.4849999999997</v>
      </c>
      <c r="M304">
        <v>95.23</v>
      </c>
      <c r="N304">
        <v>20</v>
      </c>
      <c r="O304">
        <v>576405</v>
      </c>
    </row>
    <row r="305" spans="1:17" x14ac:dyDescent="0.25">
      <c r="A305" t="s">
        <v>26</v>
      </c>
      <c r="B305" t="s">
        <v>62</v>
      </c>
      <c r="C305" t="s">
        <v>64</v>
      </c>
      <c r="D305">
        <v>0.27800000000000002</v>
      </c>
      <c r="E305">
        <v>2.0169999999999999</v>
      </c>
      <c r="F305">
        <v>9.9619999999999997</v>
      </c>
      <c r="G305">
        <v>24.649000000000001</v>
      </c>
      <c r="H305">
        <v>45.488</v>
      </c>
      <c r="I305">
        <v>54.786000000000001</v>
      </c>
      <c r="J305">
        <v>55.819000000000003</v>
      </c>
      <c r="K305">
        <v>95.046000000000006</v>
      </c>
      <c r="L305">
        <v>82.623000000000005</v>
      </c>
      <c r="M305">
        <v>95.23</v>
      </c>
      <c r="N305">
        <v>20</v>
      </c>
      <c r="O305">
        <v>7853</v>
      </c>
    </row>
    <row r="306" spans="1:17" x14ac:dyDescent="0.25">
      <c r="A306" t="s">
        <v>26</v>
      </c>
      <c r="B306" t="s">
        <v>62</v>
      </c>
      <c r="C306" t="s">
        <v>66</v>
      </c>
      <c r="D306">
        <v>0.29299999999999998</v>
      </c>
      <c r="E306">
        <v>2.1669999999999998</v>
      </c>
      <c r="F306">
        <v>9.9550000000000001</v>
      </c>
      <c r="G306">
        <v>30.35</v>
      </c>
      <c r="H306">
        <v>39.447000000000003</v>
      </c>
      <c r="I306">
        <v>42.744999999999997</v>
      </c>
      <c r="J306">
        <v>43.110999999999997</v>
      </c>
      <c r="K306">
        <v>94.997</v>
      </c>
      <c r="L306">
        <v>84.34</v>
      </c>
      <c r="M306">
        <v>95.23</v>
      </c>
      <c r="N306">
        <v>20</v>
      </c>
      <c r="O306">
        <v>8012</v>
      </c>
    </row>
    <row r="307" spans="1:17" x14ac:dyDescent="0.25">
      <c r="A307" t="s">
        <v>26</v>
      </c>
      <c r="B307" t="s">
        <v>62</v>
      </c>
      <c r="C307" t="s">
        <v>67</v>
      </c>
      <c r="D307">
        <v>0.20499999999999999</v>
      </c>
      <c r="E307">
        <v>0.96599999999999997</v>
      </c>
      <c r="F307">
        <v>7.42</v>
      </c>
      <c r="G307">
        <v>26.146000000000001</v>
      </c>
      <c r="H307">
        <v>37.969000000000001</v>
      </c>
      <c r="I307">
        <v>51.862000000000002</v>
      </c>
      <c r="J307">
        <v>53.656999999999996</v>
      </c>
      <c r="K307">
        <v>95.042000000000002</v>
      </c>
      <c r="L307">
        <v>754.10900000000004</v>
      </c>
      <c r="M307">
        <v>95.23</v>
      </c>
      <c r="N307">
        <v>20</v>
      </c>
      <c r="O307">
        <v>71672</v>
      </c>
    </row>
    <row r="308" spans="1:17" x14ac:dyDescent="0.25">
      <c r="A308" t="s">
        <v>26</v>
      </c>
      <c r="B308" t="s">
        <v>62</v>
      </c>
      <c r="C308" t="s">
        <v>68</v>
      </c>
      <c r="D308">
        <v>0.86699999999999999</v>
      </c>
      <c r="E308">
        <v>8.2319999999999993</v>
      </c>
      <c r="F308">
        <v>26.460999999999999</v>
      </c>
      <c r="G308">
        <v>48.085000000000001</v>
      </c>
      <c r="H308">
        <v>58.816000000000003</v>
      </c>
      <c r="I308">
        <v>72.971999999999994</v>
      </c>
      <c r="J308">
        <v>74.332999999999998</v>
      </c>
      <c r="K308">
        <v>95.028000000000006</v>
      </c>
      <c r="L308">
        <v>670.60900000000004</v>
      </c>
      <c r="M308">
        <v>95.23</v>
      </c>
      <c r="N308">
        <v>20</v>
      </c>
      <c r="O308">
        <v>63726</v>
      </c>
    </row>
    <row r="309" spans="1:17" x14ac:dyDescent="0.25">
      <c r="Q309" s="17">
        <f>SUM(L303:L308)</f>
        <v>8417.4429999999993</v>
      </c>
    </row>
    <row r="310" spans="1:17" x14ac:dyDescent="0.25">
      <c r="A310" t="s">
        <v>26</v>
      </c>
      <c r="B310" t="s">
        <v>62</v>
      </c>
      <c r="C310" t="s">
        <v>63</v>
      </c>
      <c r="D310">
        <v>0.39400000000000002</v>
      </c>
      <c r="E310">
        <v>2.38</v>
      </c>
      <c r="F310">
        <v>13.75</v>
      </c>
      <c r="G310">
        <v>34.813000000000002</v>
      </c>
      <c r="H310">
        <v>47.387999999999998</v>
      </c>
      <c r="I310">
        <v>60.814</v>
      </c>
      <c r="J310">
        <v>70.793999999999997</v>
      </c>
      <c r="K310">
        <v>144.80799999999999</v>
      </c>
      <c r="L310">
        <v>745.45399999999995</v>
      </c>
      <c r="M310">
        <v>145.08600000000001</v>
      </c>
      <c r="N310">
        <v>30</v>
      </c>
      <c r="O310">
        <v>107947</v>
      </c>
    </row>
    <row r="311" spans="1:17" x14ac:dyDescent="0.25">
      <c r="A311" t="s">
        <v>26</v>
      </c>
      <c r="B311" t="s">
        <v>62</v>
      </c>
      <c r="C311" t="s">
        <v>64</v>
      </c>
      <c r="D311">
        <v>0.29699999999999999</v>
      </c>
      <c r="E311">
        <v>3.4060000000000001</v>
      </c>
      <c r="F311">
        <v>15.49</v>
      </c>
      <c r="G311">
        <v>34.43</v>
      </c>
      <c r="H311">
        <v>41.738999999999997</v>
      </c>
      <c r="I311">
        <v>52.234999999999999</v>
      </c>
      <c r="J311">
        <v>53.59</v>
      </c>
      <c r="K311">
        <v>144.78700000000001</v>
      </c>
      <c r="L311">
        <v>80.283000000000001</v>
      </c>
      <c r="M311">
        <v>145.08600000000001</v>
      </c>
      <c r="N311">
        <v>30</v>
      </c>
      <c r="O311">
        <v>11624</v>
      </c>
    </row>
    <row r="312" spans="1:17" x14ac:dyDescent="0.25">
      <c r="A312" t="s">
        <v>26</v>
      </c>
      <c r="B312" t="s">
        <v>62</v>
      </c>
      <c r="C312" t="s">
        <v>65</v>
      </c>
      <c r="D312">
        <v>0.20799999999999999</v>
      </c>
      <c r="E312">
        <v>1.39</v>
      </c>
      <c r="F312">
        <v>11.602</v>
      </c>
      <c r="G312">
        <v>33</v>
      </c>
      <c r="H312">
        <v>46.326999999999998</v>
      </c>
      <c r="I312">
        <v>66.53</v>
      </c>
      <c r="J312">
        <v>131.86099999999999</v>
      </c>
      <c r="K312">
        <v>144.839</v>
      </c>
      <c r="L312">
        <v>5968.3230000000003</v>
      </c>
      <c r="M312">
        <v>145.08600000000001</v>
      </c>
      <c r="N312">
        <v>30</v>
      </c>
      <c r="O312">
        <v>864440</v>
      </c>
    </row>
    <row r="313" spans="1:17" x14ac:dyDescent="0.25">
      <c r="A313" t="s">
        <v>26</v>
      </c>
      <c r="B313" t="s">
        <v>62</v>
      </c>
      <c r="C313" t="s">
        <v>66</v>
      </c>
      <c r="D313">
        <v>0.27400000000000002</v>
      </c>
      <c r="E313">
        <v>3.456</v>
      </c>
      <c r="F313">
        <v>15.817</v>
      </c>
      <c r="G313">
        <v>34.000999999999998</v>
      </c>
      <c r="H313">
        <v>42.03</v>
      </c>
      <c r="I313">
        <v>46.168999999999997</v>
      </c>
      <c r="J313">
        <v>46.606999999999999</v>
      </c>
      <c r="K313">
        <v>144.70699999999999</v>
      </c>
      <c r="L313">
        <v>81.855999999999995</v>
      </c>
      <c r="M313">
        <v>145.08600000000001</v>
      </c>
      <c r="N313">
        <v>30</v>
      </c>
      <c r="O313">
        <v>11845</v>
      </c>
    </row>
    <row r="314" spans="1:17" x14ac:dyDescent="0.25">
      <c r="A314" t="s">
        <v>26</v>
      </c>
      <c r="B314" t="s">
        <v>62</v>
      </c>
      <c r="C314" t="s">
        <v>67</v>
      </c>
      <c r="D314">
        <v>0.218</v>
      </c>
      <c r="E314">
        <v>1.405</v>
      </c>
      <c r="F314">
        <v>11.603999999999999</v>
      </c>
      <c r="G314">
        <v>33.186</v>
      </c>
      <c r="H314">
        <v>49.433999999999997</v>
      </c>
      <c r="I314">
        <v>99.817999999999998</v>
      </c>
      <c r="J314">
        <v>108.355</v>
      </c>
      <c r="K314">
        <v>144.804</v>
      </c>
      <c r="L314">
        <v>747.39</v>
      </c>
      <c r="M314">
        <v>145.08600000000001</v>
      </c>
      <c r="N314">
        <v>30</v>
      </c>
      <c r="O314">
        <v>108225</v>
      </c>
    </row>
    <row r="315" spans="1:17" x14ac:dyDescent="0.25">
      <c r="A315" t="s">
        <v>26</v>
      </c>
      <c r="B315" t="s">
        <v>62</v>
      </c>
      <c r="C315" t="s">
        <v>68</v>
      </c>
      <c r="D315">
        <v>0.94099999999999995</v>
      </c>
      <c r="E315">
        <v>13.23</v>
      </c>
      <c r="F315">
        <v>41.637999999999998</v>
      </c>
      <c r="G315">
        <v>61.381999999999998</v>
      </c>
      <c r="H315">
        <v>76.881</v>
      </c>
      <c r="I315">
        <v>88.260999999999996</v>
      </c>
      <c r="J315">
        <v>90.492999999999995</v>
      </c>
      <c r="K315">
        <v>144.78200000000001</v>
      </c>
      <c r="L315">
        <v>662.51099999999997</v>
      </c>
      <c r="M315">
        <v>145.08600000000001</v>
      </c>
      <c r="N315">
        <v>30</v>
      </c>
      <c r="O315">
        <v>95919</v>
      </c>
    </row>
    <row r="316" spans="1:17" x14ac:dyDescent="0.25">
      <c r="Q316" s="17">
        <f>SUM(L310:L315)</f>
        <v>8285.8170000000009</v>
      </c>
    </row>
    <row r="317" spans="1:17" x14ac:dyDescent="0.25">
      <c r="A317" t="s">
        <v>29</v>
      </c>
      <c r="B317" t="s">
        <v>62</v>
      </c>
      <c r="C317" t="s">
        <v>69</v>
      </c>
      <c r="D317">
        <v>0.44900000000000001</v>
      </c>
      <c r="E317">
        <v>2.6859999999999999</v>
      </c>
      <c r="F317">
        <v>14.173999999999999</v>
      </c>
      <c r="G317">
        <v>32.994999999999997</v>
      </c>
      <c r="H317">
        <v>56.957999999999998</v>
      </c>
      <c r="I317">
        <v>74.878</v>
      </c>
      <c r="J317">
        <v>80.402000000000001</v>
      </c>
      <c r="K317">
        <v>138.79900000000001</v>
      </c>
      <c r="L317">
        <v>518.04100000000005</v>
      </c>
      <c r="M317">
        <v>139.10300000000001</v>
      </c>
      <c r="N317">
        <v>20</v>
      </c>
      <c r="O317">
        <v>71903</v>
      </c>
    </row>
    <row r="318" spans="1:17" x14ac:dyDescent="0.25">
      <c r="A318" t="s">
        <v>29</v>
      </c>
      <c r="B318" t="s">
        <v>62</v>
      </c>
      <c r="C318" t="s">
        <v>70</v>
      </c>
      <c r="D318">
        <v>0.54100000000000004</v>
      </c>
      <c r="E318">
        <v>2.819</v>
      </c>
      <c r="F318">
        <v>15.154</v>
      </c>
      <c r="G318">
        <v>34.503</v>
      </c>
      <c r="H318">
        <v>63.052999999999997</v>
      </c>
      <c r="I318">
        <v>80.84</v>
      </c>
      <c r="J318">
        <v>84.977999999999994</v>
      </c>
      <c r="K318">
        <v>138.85499999999999</v>
      </c>
      <c r="L318">
        <v>520.471</v>
      </c>
      <c r="M318">
        <v>139.10300000000001</v>
      </c>
      <c r="N318">
        <v>20</v>
      </c>
      <c r="O318">
        <v>72270</v>
      </c>
    </row>
    <row r="319" spans="1:17" x14ac:dyDescent="0.25">
      <c r="A319" t="s">
        <v>29</v>
      </c>
      <c r="B319" t="s">
        <v>62</v>
      </c>
      <c r="C319" t="s">
        <v>71</v>
      </c>
      <c r="D319">
        <v>0.42699999999999999</v>
      </c>
      <c r="E319">
        <v>2.6720000000000002</v>
      </c>
      <c r="F319">
        <v>14.286</v>
      </c>
      <c r="G319">
        <v>32.002000000000002</v>
      </c>
      <c r="H319">
        <v>60.204000000000001</v>
      </c>
      <c r="I319">
        <v>92.216999999999999</v>
      </c>
      <c r="J319">
        <v>121.223</v>
      </c>
      <c r="K319">
        <v>138.886</v>
      </c>
      <c r="L319">
        <v>4148.3729999999996</v>
      </c>
      <c r="M319">
        <v>139.10300000000001</v>
      </c>
      <c r="N319">
        <v>20</v>
      </c>
      <c r="O319">
        <v>576151</v>
      </c>
    </row>
    <row r="320" spans="1:17" x14ac:dyDescent="0.25">
      <c r="A320" t="s">
        <v>29</v>
      </c>
      <c r="B320" t="s">
        <v>62</v>
      </c>
      <c r="C320" t="s">
        <v>72</v>
      </c>
      <c r="D320">
        <v>0.46</v>
      </c>
      <c r="E320">
        <v>2.6579999999999999</v>
      </c>
      <c r="F320">
        <v>15.86</v>
      </c>
      <c r="G320">
        <v>32.588000000000001</v>
      </c>
      <c r="H320">
        <v>48.533000000000001</v>
      </c>
      <c r="I320">
        <v>79.819999999999993</v>
      </c>
      <c r="J320">
        <v>83.296000000000006</v>
      </c>
      <c r="K320">
        <v>138.72900000000001</v>
      </c>
      <c r="L320">
        <v>57.701999999999998</v>
      </c>
      <c r="M320">
        <v>139.10300000000001</v>
      </c>
      <c r="N320">
        <v>20</v>
      </c>
      <c r="O320">
        <v>8005</v>
      </c>
    </row>
    <row r="321" spans="1:17" x14ac:dyDescent="0.25">
      <c r="A321" t="s">
        <v>29</v>
      </c>
      <c r="B321" t="s">
        <v>62</v>
      </c>
      <c r="C321" t="s">
        <v>73</v>
      </c>
      <c r="D321">
        <v>0.64900000000000002</v>
      </c>
      <c r="E321">
        <v>2.9820000000000002</v>
      </c>
      <c r="F321">
        <v>17.754000000000001</v>
      </c>
      <c r="G321">
        <v>40.031999999999996</v>
      </c>
      <c r="H321">
        <v>65.376000000000005</v>
      </c>
      <c r="I321">
        <v>83.57</v>
      </c>
      <c r="J321">
        <v>85.525999999999996</v>
      </c>
      <c r="K321">
        <v>138.82599999999999</v>
      </c>
      <c r="L321">
        <v>459.32600000000002</v>
      </c>
      <c r="M321">
        <v>139.10300000000001</v>
      </c>
      <c r="N321">
        <v>20</v>
      </c>
      <c r="O321">
        <v>63766</v>
      </c>
    </row>
    <row r="322" spans="1:17" x14ac:dyDescent="0.25">
      <c r="A322" t="s">
        <v>29</v>
      </c>
      <c r="B322" t="s">
        <v>62</v>
      </c>
      <c r="C322" t="s">
        <v>74</v>
      </c>
      <c r="D322">
        <v>0.43</v>
      </c>
      <c r="E322">
        <v>2.6509999999999998</v>
      </c>
      <c r="F322">
        <v>14.032999999999999</v>
      </c>
      <c r="G322">
        <v>30.08</v>
      </c>
      <c r="H322">
        <v>63.088000000000001</v>
      </c>
      <c r="I322">
        <v>86.44</v>
      </c>
      <c r="J322">
        <v>89.034999999999997</v>
      </c>
      <c r="K322">
        <v>138.53399999999999</v>
      </c>
      <c r="L322">
        <v>57.061999999999998</v>
      </c>
      <c r="M322">
        <v>139.10300000000001</v>
      </c>
      <c r="N322">
        <v>20</v>
      </c>
      <c r="O322">
        <v>7905</v>
      </c>
    </row>
    <row r="323" spans="1:17" x14ac:dyDescent="0.25">
      <c r="Q323" s="17">
        <f>SUM(L317:L322)</f>
        <v>5760.9750000000004</v>
      </c>
    </row>
    <row r="324" spans="1:17" x14ac:dyDescent="0.25">
      <c r="A324" t="s">
        <v>29</v>
      </c>
      <c r="B324" t="s">
        <v>62</v>
      </c>
      <c r="C324" t="s">
        <v>69</v>
      </c>
      <c r="D324">
        <v>0.45600000000000002</v>
      </c>
      <c r="E324">
        <v>3.88</v>
      </c>
      <c r="F324">
        <v>17.922999999999998</v>
      </c>
      <c r="G324">
        <v>33.043999999999997</v>
      </c>
      <c r="H324">
        <v>48.103999999999999</v>
      </c>
      <c r="I324">
        <v>217.048</v>
      </c>
      <c r="J324">
        <v>876.58699999999999</v>
      </c>
      <c r="K324">
        <v>141.131</v>
      </c>
      <c r="L324">
        <v>571.85900000000004</v>
      </c>
      <c r="M324">
        <v>141.37200000000001</v>
      </c>
      <c r="N324">
        <v>30</v>
      </c>
      <c r="O324">
        <v>80707</v>
      </c>
    </row>
    <row r="325" spans="1:17" x14ac:dyDescent="0.25">
      <c r="A325" t="s">
        <v>29</v>
      </c>
      <c r="B325" t="s">
        <v>62</v>
      </c>
      <c r="C325" t="s">
        <v>70</v>
      </c>
      <c r="D325">
        <v>0.55000000000000004</v>
      </c>
      <c r="E325">
        <v>4.0309999999999997</v>
      </c>
      <c r="F325">
        <v>19.036000000000001</v>
      </c>
      <c r="G325">
        <v>34.917000000000002</v>
      </c>
      <c r="H325">
        <v>46.569000000000003</v>
      </c>
      <c r="I325">
        <v>865.48</v>
      </c>
      <c r="J325">
        <v>867.36199999999997</v>
      </c>
      <c r="K325">
        <v>141.137</v>
      </c>
      <c r="L325">
        <v>571.65700000000004</v>
      </c>
      <c r="M325">
        <v>141.37200000000001</v>
      </c>
      <c r="N325">
        <v>30</v>
      </c>
      <c r="O325">
        <v>80682</v>
      </c>
    </row>
    <row r="326" spans="1:17" x14ac:dyDescent="0.25">
      <c r="A326" t="s">
        <v>29</v>
      </c>
      <c r="B326" t="s">
        <v>62</v>
      </c>
      <c r="C326" t="s">
        <v>71</v>
      </c>
      <c r="D326">
        <v>0.432</v>
      </c>
      <c r="E326">
        <v>3.8690000000000002</v>
      </c>
      <c r="F326">
        <v>18.291</v>
      </c>
      <c r="G326">
        <v>33.802</v>
      </c>
      <c r="H326">
        <v>50.695</v>
      </c>
      <c r="I326">
        <v>867.88499999999999</v>
      </c>
      <c r="J326">
        <v>877.976</v>
      </c>
      <c r="K326">
        <v>141.18299999999999</v>
      </c>
      <c r="L326">
        <v>4592.04</v>
      </c>
      <c r="M326">
        <v>141.37200000000001</v>
      </c>
      <c r="N326">
        <v>30</v>
      </c>
      <c r="O326">
        <v>648318</v>
      </c>
    </row>
    <row r="327" spans="1:17" x14ac:dyDescent="0.25">
      <c r="A327" t="s">
        <v>29</v>
      </c>
      <c r="B327" t="s">
        <v>62</v>
      </c>
      <c r="C327" t="s">
        <v>72</v>
      </c>
      <c r="D327">
        <v>0.46</v>
      </c>
      <c r="E327">
        <v>3.843</v>
      </c>
      <c r="F327">
        <v>18.129000000000001</v>
      </c>
      <c r="G327">
        <v>34.652999999999999</v>
      </c>
      <c r="H327">
        <v>55.067</v>
      </c>
      <c r="I327">
        <v>56.295999999999999</v>
      </c>
      <c r="J327">
        <v>56.432000000000002</v>
      </c>
      <c r="K327">
        <v>141.06700000000001</v>
      </c>
      <c r="L327">
        <v>62.843000000000004</v>
      </c>
      <c r="M327">
        <v>141.37200000000001</v>
      </c>
      <c r="N327">
        <v>30</v>
      </c>
      <c r="O327">
        <v>8865</v>
      </c>
    </row>
    <row r="328" spans="1:17" x14ac:dyDescent="0.25">
      <c r="A328" t="s">
        <v>29</v>
      </c>
      <c r="B328" t="s">
        <v>62</v>
      </c>
      <c r="C328" t="s">
        <v>73</v>
      </c>
      <c r="D328">
        <v>0.65700000000000003</v>
      </c>
      <c r="E328">
        <v>4.226</v>
      </c>
      <c r="F328">
        <v>25.716000000000001</v>
      </c>
      <c r="G328">
        <v>40.673999999999999</v>
      </c>
      <c r="H328">
        <v>75.792000000000002</v>
      </c>
      <c r="I328">
        <v>876.33</v>
      </c>
      <c r="J328">
        <v>876.33699999999999</v>
      </c>
      <c r="K328">
        <v>141.125</v>
      </c>
      <c r="L328">
        <v>512.79399999999998</v>
      </c>
      <c r="M328">
        <v>141.37200000000001</v>
      </c>
      <c r="N328">
        <v>30</v>
      </c>
      <c r="O328">
        <v>72368</v>
      </c>
    </row>
    <row r="329" spans="1:17" x14ac:dyDescent="0.25">
      <c r="A329" t="s">
        <v>29</v>
      </c>
      <c r="B329" t="s">
        <v>62</v>
      </c>
      <c r="C329" t="s">
        <v>74</v>
      </c>
      <c r="D329">
        <v>0.45800000000000002</v>
      </c>
      <c r="E329">
        <v>3.827</v>
      </c>
      <c r="F329">
        <v>20.335000000000001</v>
      </c>
      <c r="G329">
        <v>34.454000000000001</v>
      </c>
      <c r="H329">
        <v>48.296999999999997</v>
      </c>
      <c r="I329">
        <v>55.503</v>
      </c>
      <c r="J329">
        <v>56.304000000000002</v>
      </c>
      <c r="K329">
        <v>141.09</v>
      </c>
      <c r="L329">
        <v>64.215000000000003</v>
      </c>
      <c r="M329">
        <v>141.37200000000001</v>
      </c>
      <c r="N329">
        <v>30</v>
      </c>
      <c r="O329">
        <v>9060</v>
      </c>
    </row>
    <row r="330" spans="1:17" x14ac:dyDescent="0.25">
      <c r="Q330" s="17">
        <f>SUM(L324:L329)</f>
        <v>6375.4080000000004</v>
      </c>
    </row>
    <row r="331" spans="1:17" x14ac:dyDescent="0.25">
      <c r="A331" t="s">
        <v>29</v>
      </c>
      <c r="B331" t="s">
        <v>62</v>
      </c>
      <c r="C331" t="s">
        <v>69</v>
      </c>
      <c r="D331">
        <v>0.45200000000000001</v>
      </c>
      <c r="E331">
        <v>5.0940000000000003</v>
      </c>
      <c r="F331">
        <v>25.766999999999999</v>
      </c>
      <c r="G331">
        <v>44.84</v>
      </c>
      <c r="H331">
        <v>62.688000000000002</v>
      </c>
      <c r="I331">
        <v>91.516999999999996</v>
      </c>
      <c r="J331">
        <v>1660.482</v>
      </c>
      <c r="K331">
        <v>186.55799999999999</v>
      </c>
      <c r="L331">
        <v>575.85599999999999</v>
      </c>
      <c r="M331">
        <v>186.82400000000001</v>
      </c>
      <c r="N331">
        <v>40</v>
      </c>
      <c r="O331">
        <v>107430</v>
      </c>
    </row>
    <row r="332" spans="1:17" x14ac:dyDescent="0.25">
      <c r="A332" t="s">
        <v>29</v>
      </c>
      <c r="B332" t="s">
        <v>62</v>
      </c>
      <c r="C332" t="s">
        <v>70</v>
      </c>
      <c r="D332">
        <v>0.55900000000000005</v>
      </c>
      <c r="E332">
        <v>5.234</v>
      </c>
      <c r="F332">
        <v>26.872</v>
      </c>
      <c r="G332">
        <v>47.008000000000003</v>
      </c>
      <c r="H332">
        <v>72.13</v>
      </c>
      <c r="I332">
        <v>1660.11</v>
      </c>
      <c r="J332">
        <v>1660.9079999999999</v>
      </c>
      <c r="K332">
        <v>186.56299999999999</v>
      </c>
      <c r="L332">
        <v>581.02099999999996</v>
      </c>
      <c r="M332">
        <v>186.82400000000001</v>
      </c>
      <c r="N332">
        <v>40</v>
      </c>
      <c r="O332">
        <v>108397</v>
      </c>
    </row>
    <row r="333" spans="1:17" x14ac:dyDescent="0.25">
      <c r="A333" t="s">
        <v>29</v>
      </c>
      <c r="B333" t="s">
        <v>62</v>
      </c>
      <c r="C333" t="s">
        <v>71</v>
      </c>
      <c r="D333">
        <v>0.443</v>
      </c>
      <c r="E333">
        <v>5.0819999999999999</v>
      </c>
      <c r="F333">
        <v>25.951000000000001</v>
      </c>
      <c r="G333">
        <v>45.433</v>
      </c>
      <c r="H333">
        <v>81.430000000000007</v>
      </c>
      <c r="I333">
        <v>1661.2560000000001</v>
      </c>
      <c r="J333">
        <v>1674.81</v>
      </c>
      <c r="K333">
        <v>186.6</v>
      </c>
      <c r="L333">
        <v>4632.299</v>
      </c>
      <c r="M333">
        <v>186.82400000000001</v>
      </c>
      <c r="N333">
        <v>40</v>
      </c>
      <c r="O333">
        <v>864387</v>
      </c>
    </row>
    <row r="334" spans="1:17" x14ac:dyDescent="0.25">
      <c r="A334" t="s">
        <v>29</v>
      </c>
      <c r="B334" t="s">
        <v>62</v>
      </c>
      <c r="C334" t="s">
        <v>72</v>
      </c>
      <c r="D334">
        <v>0.45</v>
      </c>
      <c r="E334">
        <v>5.0110000000000001</v>
      </c>
      <c r="F334">
        <v>28.535</v>
      </c>
      <c r="G334">
        <v>45.844999999999999</v>
      </c>
      <c r="H334">
        <v>74.025999999999996</v>
      </c>
      <c r="I334">
        <v>102.506</v>
      </c>
      <c r="J334">
        <v>106.17100000000001</v>
      </c>
      <c r="K334">
        <v>186.45099999999999</v>
      </c>
      <c r="L334">
        <v>63.951999999999998</v>
      </c>
      <c r="M334">
        <v>186.82400000000001</v>
      </c>
      <c r="N334">
        <v>40</v>
      </c>
      <c r="O334">
        <v>11924</v>
      </c>
    </row>
    <row r="335" spans="1:17" x14ac:dyDescent="0.25">
      <c r="A335" t="s">
        <v>29</v>
      </c>
      <c r="B335" t="s">
        <v>62</v>
      </c>
      <c r="C335" t="s">
        <v>73</v>
      </c>
      <c r="D335">
        <v>0.65500000000000003</v>
      </c>
      <c r="E335">
        <v>5.5289999999999999</v>
      </c>
      <c r="F335">
        <v>34.009</v>
      </c>
      <c r="G335">
        <v>57.816000000000003</v>
      </c>
      <c r="H335">
        <v>86.525000000000006</v>
      </c>
      <c r="I335">
        <v>1666.6859999999999</v>
      </c>
      <c r="J335">
        <v>1674.3140000000001</v>
      </c>
      <c r="K335">
        <v>186.548</v>
      </c>
      <c r="L335">
        <v>514.16499999999996</v>
      </c>
      <c r="M335">
        <v>186.82400000000001</v>
      </c>
      <c r="N335">
        <v>40</v>
      </c>
      <c r="O335">
        <v>95916</v>
      </c>
    </row>
    <row r="336" spans="1:17" x14ac:dyDescent="0.25">
      <c r="A336" t="s">
        <v>29</v>
      </c>
      <c r="B336" t="s">
        <v>62</v>
      </c>
      <c r="C336" t="s">
        <v>74</v>
      </c>
      <c r="D336">
        <v>0.436</v>
      </c>
      <c r="E336">
        <v>4.9749999999999996</v>
      </c>
      <c r="F336">
        <v>26.506</v>
      </c>
      <c r="G336">
        <v>48.03</v>
      </c>
      <c r="H336">
        <v>86.582999999999998</v>
      </c>
      <c r="I336">
        <v>91.596999999999994</v>
      </c>
      <c r="J336">
        <v>91.700999999999993</v>
      </c>
      <c r="K336">
        <v>186.47499999999999</v>
      </c>
      <c r="L336">
        <v>64.063000000000002</v>
      </c>
      <c r="M336">
        <v>186.82400000000001</v>
      </c>
      <c r="N336">
        <v>40</v>
      </c>
      <c r="O336">
        <v>11946</v>
      </c>
    </row>
    <row r="337" spans="17:17" x14ac:dyDescent="0.25">
      <c r="Q337" s="17">
        <f>SUM(L331:L336)</f>
        <v>6431.3559999999998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Aniol</dc:creator>
  <cp:lastModifiedBy>Grzegorz Aniol</cp:lastModifiedBy>
  <cp:lastPrinted>2017-11-27T11:42:40Z</cp:lastPrinted>
  <dcterms:created xsi:type="dcterms:W3CDTF">2017-11-27T11:36:44Z</dcterms:created>
  <dcterms:modified xsi:type="dcterms:W3CDTF">2017-12-21T11:50:41Z</dcterms:modified>
</cp:coreProperties>
</file>