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8D31E4C-D879-42A1-9AB8-6636FB76F8FD}" xr6:coauthVersionLast="36" xr6:coauthVersionMax="36" xr10:uidLastSave="{00000000-0000-0000-0000-000000000000}"/>
  <bookViews>
    <workbookView xWindow="0" yWindow="0" windowWidth="19200" windowHeight="8150" firstSheet="3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2" l="1"/>
  <c r="D16" i="12" s="1"/>
  <c r="F17" i="12"/>
  <c r="F15" i="7"/>
  <c r="F14" i="7"/>
  <c r="F13" i="7"/>
  <c r="E13" i="7"/>
  <c r="E15" i="7"/>
  <c r="E14" i="7"/>
  <c r="D16" i="7"/>
  <c r="D16" i="8"/>
  <c r="C16" i="4"/>
  <c r="D14" i="12" l="1"/>
  <c r="E14" i="12" s="1"/>
  <c r="D15" i="12"/>
  <c r="E15" i="12" s="1"/>
  <c r="E16" i="12" s="1"/>
</calcChain>
</file>

<file path=xl/sharedStrings.xml><?xml version="1.0" encoding="utf-8"?>
<sst xmlns="http://schemas.openxmlformats.org/spreadsheetml/2006/main" count="60" uniqueCount="33">
  <si>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</si>
  <si>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</si>
  <si>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</si>
  <si>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</si>
  <si>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</si>
  <si>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</si>
  <si>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</si>
  <si>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</si>
  <si>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</si>
  <si>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</si>
  <si>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</si>
  <si>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</si>
  <si>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</si>
  <si>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</si>
  <si>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</si>
  <si>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</si>
  <si>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</si>
  <si>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</si>
  <si>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</si>
  <si>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</si>
  <si>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</si>
  <si>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</si>
  <si>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Frequency</t>
  </si>
  <si>
    <t>LA</t>
  </si>
  <si>
    <t>NY</t>
  </si>
  <si>
    <t>SF</t>
  </si>
  <si>
    <t>Kolumna1</t>
  </si>
  <si>
    <t>Kolumna2</t>
  </si>
  <si>
    <t>Cumulative Frequency</t>
  </si>
  <si>
    <t>Relative Frequency</t>
  </si>
  <si>
    <t>Relative Frequency(%)</t>
  </si>
  <si>
    <t>Suma</t>
  </si>
  <si>
    <t>Kolumna3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</si>
</sst>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>
      <alignment horizontal="right"/>
    </xf>
    <xf numFmtId="10" fontId="4" fillId="2" borderId="0" xfId="0" applyNumberFormat="1" applyFont="1" applyFill="1" applyBorder="1"/>
    <xf numFmtId="0" fontId="4" fillId="2" borderId="0" xfId="0" applyFont="1" applyFill="1" applyBorder="1" applyAlignment="1">
      <alignment wrapText="1"/>
    </xf>
    <xf numFmtId="9" fontId="7" fillId="2" borderId="0" xfId="2" applyNumberFormat="1" applyFill="1" applyBorder="1"/>
    <xf numFmtId="0" fontId="8" fillId="2" borderId="0" xfId="0" applyFont="1" applyFill="1" applyBorder="1"/>
    <xf numFmtId="2" fontId="8" fillId="2" borderId="0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 chart'!$D$12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chart'!$C$13:$C$15</c:f>
              <c:strCache>
                <c:ptCount val="3"/>
                <c:pt idx="0">
                  <c:v>LA</c:v>
                </c:pt>
                <c:pt idx="1">
                  <c:v>NY</c:v>
                </c:pt>
                <c:pt idx="2">
                  <c:v>SF</c:v>
                </c:pt>
              </c:strCache>
            </c:strRef>
          </c:cat>
          <c:val>
            <c:numRef>
              <c:f>'Bar chart'!$D$13:$D$15</c:f>
              <c:numCache>
                <c:formatCode>General</c:formatCode>
                <c:ptCount val="3"/>
                <c:pt idx="0">
                  <c:v>17.129000000000001</c:v>
                </c:pt>
                <c:pt idx="1">
                  <c:v>12.327</c:v>
                </c:pt>
                <c:pt idx="2">
                  <c:v>19.922999999999998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7-4C38-A82C-F166CA7EC4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15550120"/>
        <c:axId val="1015553728"/>
      </c:barChart>
      <c:catAx>
        <c:axId val="10155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53728"/>
        <c:crosses val="autoZero"/>
        <c:auto val="1"/>
        <c:lblAlgn val="ctr"/>
        <c:lblOffset val="100"/>
        <c:noMultiLvlLbl val="0"/>
      </c:catAx>
      <c:valAx>
        <c:axId val="1015553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555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01-4937-96BD-48F06B078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01-4937-96BD-48F06B0788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01-4937-96BD-48F06B07883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chart'!$C$13:$C$15</c:f>
              <c:strCache>
                <c:ptCount val="3"/>
                <c:pt idx="0">
                  <c:v>LA</c:v>
                </c:pt>
                <c:pt idx="1">
                  <c:v>NY</c:v>
                </c:pt>
                <c:pt idx="2">
                  <c:v>SF</c:v>
                </c:pt>
              </c:strCache>
            </c:strRef>
          </c:cat>
          <c:val>
            <c:numRef>
              <c:f>'Pie chart'!$D$13:$D$15</c:f>
              <c:numCache>
                <c:formatCode>General</c:formatCode>
                <c:ptCount val="3"/>
                <c:pt idx="0">
                  <c:v>17.129000000000001</c:v>
                </c:pt>
                <c:pt idx="1">
                  <c:v>12.327</c:v>
                </c:pt>
                <c:pt idx="2">
                  <c:v>19.922999999999998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5-4C24-BA9E-EBF5C56BCE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2865561714446E-2"/>
          <c:y val="0.15748468941382326"/>
          <c:w val="0.93884642112578176"/>
          <c:h val="0.69792209925091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diagram'!$C$13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diagram'!$B$14:$B$16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'Pareto diagram'!$C$14:$C$16</c:f>
              <c:numCache>
                <c:formatCode>General</c:formatCode>
                <c:ptCount val="3"/>
                <c:pt idx="0">
                  <c:v>19.922999999999998</c:v>
                </c:pt>
                <c:pt idx="1">
                  <c:v>17.129000000000001</c:v>
                </c:pt>
                <c:pt idx="2">
                  <c:v>12.327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5-4628-82B8-9E9420C3EB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15556024"/>
        <c:axId val="1015553400"/>
      </c:barChart>
      <c:lineChart>
        <c:grouping val="standard"/>
        <c:varyColors val="0"/>
        <c:ser>
          <c:idx val="1"/>
          <c:order val="1"/>
          <c:tx>
            <c:strRef>
              <c:f>'Pareto diagram'!$E$13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'Pareto diagram'!$E$14:$E$16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7F-4B18-9DCE-D6CAAB19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32904"/>
        <c:axId val="868038152"/>
      </c:lineChart>
      <c:catAx>
        <c:axId val="101555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53400"/>
        <c:crosses val="autoZero"/>
        <c:auto val="1"/>
        <c:lblAlgn val="ctr"/>
        <c:lblOffset val="100"/>
        <c:noMultiLvlLbl val="0"/>
      </c:catAx>
      <c:valAx>
        <c:axId val="10155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56024"/>
        <c:crosses val="autoZero"/>
        <c:crossBetween val="between"/>
      </c:valAx>
      <c:valAx>
        <c:axId val="8680381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32904"/>
        <c:crosses val="max"/>
        <c:crossBetween val="between"/>
      </c:valAx>
      <c:catAx>
        <c:axId val="868032904"/>
        <c:scaling>
          <c:orientation val="minMax"/>
        </c:scaling>
        <c:delete val="1"/>
        <c:axPos val="b"/>
        <c:majorTickMark val="out"/>
        <c:minorTickMark val="none"/>
        <c:tickLblPos val="nextTo"/>
        <c:crossAx val="868038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diagram'!$C$13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diagram'!$B$14:$B$16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'Pareto diagram'!$C$14:$C$16</c:f>
              <c:numCache>
                <c:formatCode>General</c:formatCode>
                <c:ptCount val="3"/>
                <c:pt idx="0">
                  <c:v>19.922999999999998</c:v>
                </c:pt>
                <c:pt idx="1">
                  <c:v>17.129000000000001</c:v>
                </c:pt>
                <c:pt idx="2">
                  <c:v>12.327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C05-951E-42CB1450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2325648"/>
        <c:axId val="1082326632"/>
      </c:barChart>
      <c:lineChart>
        <c:grouping val="standard"/>
        <c:varyColors val="0"/>
        <c:ser>
          <c:idx val="1"/>
          <c:order val="1"/>
          <c:tx>
            <c:strRef>
              <c:f>'Pareto diagram'!$D$13</c:f>
              <c:strCache>
                <c:ptCount val="1"/>
                <c:pt idx="0">
                  <c:v>Relative Frequency(%)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diagram'!$B$14:$B$16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'Pareto diagram'!$D$14:$D$16</c:f>
              <c:numCache>
                <c:formatCode>0%</c:formatCode>
                <c:ptCount val="3"/>
                <c:pt idx="0">
                  <c:v>0.40347111120111789</c:v>
                </c:pt>
                <c:pt idx="1">
                  <c:v>0.34688835334858953</c:v>
                </c:pt>
                <c:pt idx="2">
                  <c:v>0.24964053545029263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F-4C05-951E-42CB1450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613520"/>
        <c:axId val="826612208"/>
      </c:lineChart>
      <c:catAx>
        <c:axId val="10823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26632"/>
        <c:crosses val="autoZero"/>
        <c:auto val="1"/>
        <c:lblAlgn val="ctr"/>
        <c:lblOffset val="100"/>
        <c:noMultiLvlLbl val="0"/>
      </c:catAx>
      <c:valAx>
        <c:axId val="108232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25648"/>
        <c:crosses val="autoZero"/>
        <c:crossBetween val="between"/>
      </c:valAx>
      <c:valAx>
        <c:axId val="8266122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13520"/>
        <c:crosses val="max"/>
        <c:crossBetween val="between"/>
      </c:valAx>
      <c:catAx>
        <c:axId val="82661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612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168275</xdr:colOff>
      <xdr:row>20</xdr:row>
      <xdr:rowOff>57150</xdr:rowOff>
    </xdr:from>
    <xdr:to>
      <xdr:col>6</xdr:col>
      <xdr:colOff>552450</xdr:colOff>
      <xdr:row>39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E0B951-6FDA-4ADD-BAED-2976B68C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18</xdr:row>
      <xdr:rowOff>57150</xdr:rowOff>
    </xdr:from>
    <xdr:to>
      <xdr:col>6</xdr:col>
      <xdr:colOff>177800</xdr:colOff>
      <xdr:row>37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FCA588-579D-4833-BE02-EA0326F9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21</xdr:row>
      <xdr:rowOff>133350</xdr:rowOff>
    </xdr:from>
    <xdr:to>
      <xdr:col>5</xdr:col>
      <xdr:colOff>501650</xdr:colOff>
      <xdr:row>41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34B5D7-8631-48F6-AA1A-AE8F5518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28</xdr:row>
      <xdr:rowOff>19050</xdr:rowOff>
    </xdr:from>
    <xdr:to>
      <xdr:col>13</xdr:col>
      <xdr:colOff>381000</xdr:colOff>
      <xdr:row>47</xdr:row>
      <xdr:rowOff>44450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C8E272-6141-4B9A-AA99-F36BB3F7E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B3D966-6E87-41E2-8CB5-F02B70AB7A1C}" name="Tabela4" displayName="Tabela4" ref="B13:F17" totalsRowCount="1" headerRowDxfId="9" dataDxfId="8">
  <autoFilter ref="B13:F16" xr:uid="{84ACFA01-AC05-4CCD-BAAF-EB5A6DFF0880}"/>
  <sortState ref="B14:F16">
    <sortCondition descending="1" ref="C13:C16"/>
  </sortState>
  <tableColumns count="5">
    <tableColumn id="1" xr3:uid="{262EDAC9-439A-4D57-AF77-9F8F97DDF303}" name="Kolumna1" totalsRowLabel="Suma" dataDxfId="7" totalsRowDxfId="3"/>
    <tableColumn id="2" xr3:uid="{F84CFC9A-17CF-486D-A4EA-BED7AAB12B69}" name="Frequency" totalsRowFunction="sum"/>
    <tableColumn id="3" xr3:uid="{C25B3AFB-1F92-4B41-B855-CE7068A9F24B}" name="Relative Frequency(%)" dataDxfId="6" totalsRowDxfId="2"/>
    <tableColumn id="5" xr3:uid="{EA2541E6-AC9B-4BB8-99E2-28ABFB860246}" name="Cumulative Frequency" dataDxfId="5" totalsRowDxfId="1">
      <calculatedColumnFormula>D14</calculatedColumnFormula>
    </tableColumn>
    <tableColumn id="6" xr3:uid="{6C24DEC0-2E6E-408D-B783-8B55134F9FE2}" name="Kolumna2" totalsRowFunction="count" dataDxfId="4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B12" sqref="B12:C16"/>
    </sheetView>
  </sheetViews>
  <sheetFormatPr defaultColWidth="8.90625" defaultRowHeight="11.5" x14ac:dyDescent="0.25"/>
  <cols>
    <col min="1" max="1" width="2" style="3" customWidth="1"/>
    <col min="2" max="2" width="12.54296875" style="3" customWidth="1"/>
    <col min="3" max="3" width="10.08984375" style="3" customWidth="1"/>
    <col min="4" max="4" width="15.90625" style="3" bestFit="1" customWidth="1"/>
    <col min="5" max="16384" width="8.90625" style="3"/>
  </cols>
  <sheetData>
    <row r="1" spans="1:6" ht="15.5" x14ac:dyDescent="0.35">
      <c r="B1" s="1" t="s">
        <v>20</v>
      </c>
    </row>
    <row r="2" spans="1:6" x14ac:dyDescent="0.25">
      <c r="B2" s="2" t="s">
        <v>2</v>
      </c>
    </row>
    <row r="4" spans="1:6" x14ac:dyDescent="0.25">
      <c r="B4" s="3" t="s">
        <v>19</v>
      </c>
    </row>
    <row r="6" spans="1:6" x14ac:dyDescent="0.25">
      <c r="B6" s="2" t="s">
        <v>0</v>
      </c>
      <c r="C6" s="3" t="s">
        <v>3</v>
      </c>
      <c r="D6" s="5"/>
    </row>
    <row r="7" spans="1:6" x14ac:dyDescent="0.25">
      <c r="B7" s="2" t="s">
        <v>1</v>
      </c>
      <c r="C7" s="3" t="s">
        <v>21</v>
      </c>
      <c r="D7" s="7"/>
    </row>
    <row r="8" spans="1:6" x14ac:dyDescent="0.25">
      <c r="B8" s="2" t="s">
        <v>4</v>
      </c>
      <c r="C8" s="3" t="s">
        <v>5</v>
      </c>
      <c r="D8" s="7"/>
    </row>
    <row r="9" spans="1:6" x14ac:dyDescent="0.25">
      <c r="D9" s="7"/>
    </row>
    <row r="11" spans="1:6" x14ac:dyDescent="0.25">
      <c r="B11" s="6"/>
      <c r="C11" s="4"/>
      <c r="D11" s="4"/>
    </row>
    <row r="12" spans="1:6" x14ac:dyDescent="0.25">
      <c r="A12" s="4"/>
      <c r="B12" s="4"/>
      <c r="C12" s="4" t="s">
        <v>22</v>
      </c>
      <c r="D12" s="4"/>
    </row>
    <row r="13" spans="1:6" x14ac:dyDescent="0.25">
      <c r="A13" s="4"/>
      <c r="B13" s="4" t="s">
        <v>23</v>
      </c>
      <c r="C13" s="12">
        <v>17.129000000000001</v>
      </c>
      <c r="D13" s="4"/>
    </row>
    <row r="14" spans="1:6" x14ac:dyDescent="0.25">
      <c r="A14" s="4"/>
      <c r="B14" s="4" t="s">
        <v>24</v>
      </c>
      <c r="C14" s="12">
        <v>12.327</v>
      </c>
      <c r="D14" s="4"/>
      <c r="E14" s="4"/>
      <c r="F14" s="4"/>
    </row>
    <row r="15" spans="1:6" x14ac:dyDescent="0.25">
      <c r="A15" s="4"/>
      <c r="B15" s="4" t="s">
        <v>25</v>
      </c>
      <c r="C15" s="4">
        <v>19.922999999999998</v>
      </c>
      <c r="D15" s="4"/>
      <c r="E15" s="4"/>
      <c r="F15" s="4"/>
    </row>
    <row r="16" spans="1:6" x14ac:dyDescent="0.25">
      <c r="A16" s="4"/>
      <c r="B16" s="6"/>
      <c r="C16" s="10">
        <f>SUM(C13:C15)</f>
        <v>49.379000000000005</v>
      </c>
      <c r="D16" s="5"/>
      <c r="E16" s="4"/>
      <c r="F16" s="4"/>
    </row>
    <row r="17" spans="1:6" x14ac:dyDescent="0.25">
      <c r="A17" s="4"/>
      <c r="B17" s="6"/>
      <c r="C17" s="4"/>
      <c r="D17" s="7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C12" sqref="C12:D16"/>
    </sheetView>
  </sheetViews>
  <sheetFormatPr defaultColWidth="8.90625" defaultRowHeight="11.5" x14ac:dyDescent="0.25"/>
  <cols>
    <col min="1" max="1" width="2" style="3" customWidth="1"/>
    <col min="2" max="2" width="12.08984375" style="3" customWidth="1"/>
    <col min="3" max="3" width="10.08984375" style="3" customWidth="1"/>
    <col min="4" max="4" width="20.08984375" style="3" customWidth="1"/>
    <col min="5" max="16384" width="8.90625" style="3"/>
  </cols>
  <sheetData>
    <row r="1" spans="1:17" ht="15.5" x14ac:dyDescent="0.35">
      <c r="B1" s="1" t="s">
        <v>20</v>
      </c>
    </row>
    <row r="2" spans="1:17" x14ac:dyDescent="0.25">
      <c r="B2" s="2" t="s">
        <v>2</v>
      </c>
    </row>
    <row r="4" spans="1:17" x14ac:dyDescent="0.25">
      <c r="B4" s="2" t="s">
        <v>0</v>
      </c>
      <c r="C4" s="3" t="s">
        <v>6</v>
      </c>
      <c r="D4" s="5"/>
    </row>
    <row r="5" spans="1:17" x14ac:dyDescent="0.25">
      <c r="B5" s="2" t="s">
        <v>4</v>
      </c>
      <c r="C5" s="3" t="s">
        <v>11</v>
      </c>
      <c r="D5" s="7"/>
    </row>
    <row r="6" spans="1:17" x14ac:dyDescent="0.25">
      <c r="D6" s="7"/>
    </row>
    <row r="7" spans="1:17" x14ac:dyDescent="0.25">
      <c r="D7" s="7"/>
    </row>
    <row r="8" spans="1:17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6"/>
      <c r="C12" s="4"/>
      <c r="D12" s="4" t="s">
        <v>22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6"/>
      <c r="C13" s="4" t="s">
        <v>23</v>
      </c>
      <c r="D13" s="12">
        <v>17.129000000000001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6"/>
      <c r="C14" s="4" t="s">
        <v>24</v>
      </c>
      <c r="D14" s="12">
        <v>12.327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 t="s">
        <v>25</v>
      </c>
      <c r="D15" s="4">
        <v>19.922999999999998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8"/>
      <c r="C16" s="6"/>
      <c r="D16" s="10">
        <f>SUM(D13:D15)</f>
        <v>49.379000000000005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C12" sqref="C12:F16"/>
    </sheetView>
  </sheetViews>
  <sheetFormatPr defaultColWidth="8.90625" defaultRowHeight="11.5" x14ac:dyDescent="0.25"/>
  <cols>
    <col min="1" max="1" width="2" style="3" customWidth="1"/>
    <col min="2" max="2" width="12.6328125" style="3" customWidth="1"/>
    <col min="3" max="3" width="10.08984375" style="3" customWidth="1"/>
    <col min="4" max="4" width="20.08984375" style="3" customWidth="1"/>
    <col min="5" max="5" width="18.36328125" style="3" bestFit="1" customWidth="1"/>
    <col min="6" max="16384" width="8.90625" style="3"/>
  </cols>
  <sheetData>
    <row r="1" spans="1:17" ht="15.5" x14ac:dyDescent="0.35">
      <c r="B1" s="1" t="s">
        <v>20</v>
      </c>
    </row>
    <row r="2" spans="1:17" x14ac:dyDescent="0.25">
      <c r="B2" s="2" t="s">
        <v>2</v>
      </c>
    </row>
    <row r="4" spans="1:17" x14ac:dyDescent="0.25">
      <c r="B4" s="2" t="s">
        <v>0</v>
      </c>
      <c r="C4" s="3" t="s">
        <v>6</v>
      </c>
      <c r="D4" s="5"/>
    </row>
    <row r="5" spans="1:17" x14ac:dyDescent="0.25">
      <c r="B5" s="2" t="s">
        <v>7</v>
      </c>
      <c r="C5" s="3" t="s">
        <v>10</v>
      </c>
      <c r="D5" s="7"/>
    </row>
    <row r="6" spans="1:17" x14ac:dyDescent="0.25">
      <c r="B6" s="2" t="s">
        <v>8</v>
      </c>
      <c r="C6" s="3" t="s">
        <v>9</v>
      </c>
    </row>
    <row r="9" spans="1:17" x14ac:dyDescent="0.2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23" x14ac:dyDescent="0.25">
      <c r="A12" s="4"/>
      <c r="B12" s="6"/>
      <c r="C12" s="4"/>
      <c r="D12" s="4" t="s">
        <v>22</v>
      </c>
      <c r="E12" s="10" t="s">
        <v>30</v>
      </c>
      <c r="F12" s="14" t="s">
        <v>29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6"/>
      <c r="C13" s="4" t="s">
        <v>23</v>
      </c>
      <c r="D13" s="12">
        <v>17.129000000000001</v>
      </c>
      <c r="E13" s="13">
        <f>D13/D16</f>
        <v>0.34688835334858947</v>
      </c>
      <c r="F13" s="4">
        <f>D13/D16</f>
        <v>0.34688835334858947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6"/>
      <c r="C14" s="4" t="s">
        <v>24</v>
      </c>
      <c r="D14" s="12">
        <v>12.327</v>
      </c>
      <c r="E14" s="13">
        <f>D14/D16</f>
        <v>0.24964053545029261</v>
      </c>
      <c r="F14" s="4">
        <f>D14/D16</f>
        <v>0.24964053545029261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6"/>
      <c r="C15" s="4" t="s">
        <v>25</v>
      </c>
      <c r="D15" s="4">
        <v>19.922999999999998</v>
      </c>
      <c r="E15" s="13">
        <f>D15/D16</f>
        <v>0.40347111120111778</v>
      </c>
      <c r="F15" s="4">
        <f>D15/D16</f>
        <v>0.40347111120111778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6"/>
      <c r="D16" s="10">
        <f>SUM(D13:D15)</f>
        <v>49.379000000000005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G7" sqref="G7"/>
    </sheetView>
  </sheetViews>
  <sheetFormatPr defaultColWidth="8.90625" defaultRowHeight="11.5" x14ac:dyDescent="0.25"/>
  <cols>
    <col min="1" max="1" width="2" style="3" customWidth="1"/>
    <col min="2" max="2" width="12.1796875" style="3" customWidth="1"/>
    <col min="3" max="3" width="23.7265625" style="3" customWidth="1"/>
    <col min="4" max="4" width="19.6328125" style="3" customWidth="1"/>
    <col min="5" max="5" width="21.54296875" style="3" customWidth="1"/>
    <col min="6" max="6" width="19.54296875" style="3" customWidth="1"/>
    <col min="7" max="7" width="10.6328125" style="3" customWidth="1"/>
    <col min="8" max="9" width="8.90625" style="3"/>
    <col min="10" max="10" width="9.7265625" style="3" customWidth="1"/>
    <col min="11" max="16384" width="8.90625" style="3"/>
  </cols>
  <sheetData>
    <row r="1" spans="2:11" ht="15.5" x14ac:dyDescent="0.35">
      <c r="B1" s="1" t="s">
        <v>20</v>
      </c>
    </row>
    <row r="2" spans="2:11" x14ac:dyDescent="0.25">
      <c r="B2" s="2" t="s">
        <v>2</v>
      </c>
    </row>
    <row r="4" spans="2:11" x14ac:dyDescent="0.25">
      <c r="B4" s="2" t="s">
        <v>0</v>
      </c>
      <c r="C4" s="3" t="s">
        <v>12</v>
      </c>
    </row>
    <row r="5" spans="2:11" x14ac:dyDescent="0.25">
      <c r="B5" s="2" t="s">
        <v>7</v>
      </c>
      <c r="C5" s="3" t="s">
        <v>13</v>
      </c>
    </row>
    <row r="6" spans="2:11" x14ac:dyDescent="0.25">
      <c r="B6" s="2" t="s">
        <v>8</v>
      </c>
      <c r="C6" s="3" t="s">
        <v>14</v>
      </c>
    </row>
    <row r="7" spans="2:11" x14ac:dyDescent="0.25">
      <c r="B7" s="2" t="s">
        <v>15</v>
      </c>
      <c r="C7" s="3" t="s">
        <v>16</v>
      </c>
    </row>
    <row r="8" spans="2:11" x14ac:dyDescent="0.25">
      <c r="B8" s="2" t="s">
        <v>17</v>
      </c>
      <c r="C8" s="3" t="s">
        <v>18</v>
      </c>
      <c r="D8" s="5"/>
    </row>
    <row r="9" spans="2:11" x14ac:dyDescent="0.25">
      <c r="B9" s="6"/>
      <c r="C9" s="4"/>
      <c r="D9" s="7"/>
    </row>
    <row r="10" spans="2:11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5">
      <c r="B11" s="6"/>
      <c r="C11" s="4"/>
      <c r="D11" s="7"/>
      <c r="E11" s="4"/>
      <c r="F11" s="4"/>
      <c r="G11" s="4"/>
      <c r="H11" s="4"/>
      <c r="I11" s="4"/>
      <c r="J11" s="4"/>
    </row>
    <row r="12" spans="2:11" ht="12" x14ac:dyDescent="0.3">
      <c r="B12" s="11"/>
      <c r="C12" s="5"/>
      <c r="D12" s="5"/>
      <c r="E12" s="5"/>
      <c r="F12" s="4"/>
      <c r="G12" s="4"/>
      <c r="H12" s="4"/>
      <c r="I12" s="4"/>
      <c r="J12" s="4"/>
    </row>
    <row r="13" spans="2:11" x14ac:dyDescent="0.25">
      <c r="B13" s="4" t="s">
        <v>26</v>
      </c>
      <c r="C13" s="16" t="s">
        <v>22</v>
      </c>
      <c r="D13" s="17" t="s">
        <v>30</v>
      </c>
      <c r="E13" s="16" t="s">
        <v>28</v>
      </c>
      <c r="F13" s="4" t="s">
        <v>27</v>
      </c>
      <c r="G13" s="4"/>
      <c r="H13" s="4"/>
      <c r="I13" s="4"/>
      <c r="J13" s="4"/>
    </row>
    <row r="14" spans="2:11" ht="11.5" customHeight="1" x14ac:dyDescent="0.35">
      <c r="B14" s="4" t="s">
        <v>25</v>
      </c>
      <c r="C14" s="4">
        <v>19.922999999999998</v>
      </c>
      <c r="D14" s="9">
        <f>C14/C17</f>
        <v>0.40347111120111789</v>
      </c>
      <c r="E14" s="15">
        <f>D14</f>
        <v>0.40347111120111789</v>
      </c>
      <c r="F14" s="4"/>
      <c r="G14" s="4"/>
      <c r="H14" s="4"/>
      <c r="I14" s="4"/>
      <c r="J14" s="4"/>
    </row>
    <row r="15" spans="2:11" ht="11.5" customHeight="1" x14ac:dyDescent="0.25">
      <c r="B15" s="4" t="s">
        <v>23</v>
      </c>
      <c r="C15" s="12">
        <v>17.129000000000001</v>
      </c>
      <c r="D15" s="9">
        <f>C15/C17</f>
        <v>0.34688835334858953</v>
      </c>
      <c r="E15" s="9">
        <f>D15+E14</f>
        <v>0.75035946454970737</v>
      </c>
      <c r="F15" s="4"/>
      <c r="G15" s="4"/>
      <c r="H15" s="4"/>
      <c r="I15" s="4"/>
      <c r="J15" s="4"/>
    </row>
    <row r="16" spans="2:11" ht="14.5" customHeight="1" x14ac:dyDescent="0.25">
      <c r="B16" s="4" t="s">
        <v>24</v>
      </c>
      <c r="C16" s="12">
        <v>12.327</v>
      </c>
      <c r="D16" s="9">
        <f>C16/C17</f>
        <v>0.24964053545029263</v>
      </c>
      <c r="E16" s="9">
        <f>E15+D16</f>
        <v>1</v>
      </c>
      <c r="F16" s="4"/>
      <c r="G16" s="4"/>
      <c r="H16" s="4"/>
      <c r="I16" s="4"/>
      <c r="J16" s="4"/>
    </row>
    <row r="17" spans="2:11" ht="14.5" x14ac:dyDescent="0.35">
      <c r="B17" s="3" t="s">
        <v>31</v>
      </c>
      <c r="C17">
        <f>SUBTOTAL(109,Tabela4[Frequency])</f>
        <v>49.378999999999998</v>
      </c>
      <c r="F17" s="3">
        <f>SUBTOTAL(103,Tabela4[Kolumna2])</f>
        <v>0</v>
      </c>
      <c r="G17" s="4"/>
      <c r="H17" s="4"/>
      <c r="I17" s="4"/>
      <c r="J17" s="4"/>
    </row>
    <row r="18" spans="2:11" x14ac:dyDescent="0.25">
      <c r="H18" s="4"/>
      <c r="I18" s="4"/>
      <c r="J18" s="4"/>
      <c r="K18" s="4"/>
    </row>
    <row r="19" spans="2:11" x14ac:dyDescent="0.25">
      <c r="H19" s="4"/>
      <c r="I19" s="4"/>
      <c r="J19" s="4"/>
      <c r="K19" s="4"/>
    </row>
    <row r="20" spans="2:11" x14ac:dyDescent="0.25">
      <c r="H20" s="4"/>
      <c r="I20" s="4"/>
      <c r="J20" s="4"/>
      <c r="K20" s="4"/>
    </row>
    <row r="21" spans="2:1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2020-04-18T10:23:29Z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54dd5349-a459-4f20-a4a2-6533f1cd9064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2020-04-18T08:52:06.2723708Z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7e834aa8-1775-436e-9098-2c4279d2ab4a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