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je\ExelDataAnalytics\Udemy\Statistic\PopulationAndSample\Histogram\"/>
    </mc:Choice>
  </mc:AlternateContent>
  <xr:revisionPtr revIDLastSave="0" documentId="13_ncr:1_{47A3A3CF-A677-4EAA-9277-0D91C8732962}" xr6:coauthVersionLast="36" xr6:coauthVersionMax="36" xr10:uidLastSave="{00000000-0000-0000-0000-000000000000}"/>
  <bookViews>
    <workbookView xWindow="0" yWindow="0" windowWidth="19200" windowHeight="8150" xr2:uid="{00000000-000D-0000-FFFF-FFFF00000000}"/>
  </bookViews>
  <sheets>
    <sheet name="The histogram" sheetId="9" r:id="rId1"/>
    <sheet name="Fr. distr. table" sheetId="10" r:id="rId2"/>
  </sheets>
  <definedNames>
    <definedName name="_xlchart.v1.0" hidden="1">'The histogram'!$D$15:$D$24</definedName>
    <definedName name="_xlchart.v1.1" hidden="1">'The histogram'!$D$15:$E$24</definedName>
    <definedName name="_xlchart.v1.10" hidden="1">'The histogram'!$G$14</definedName>
    <definedName name="_xlchart.v1.11" hidden="1">'The histogram'!$G$15:$G$24</definedName>
    <definedName name="_xlchart.v1.12" hidden="1">'The histogram'!$D$14</definedName>
    <definedName name="_xlchart.v1.13" hidden="1">'The histogram'!$D$15:$D$24</definedName>
    <definedName name="_xlchart.v1.14" hidden="1">'The histogram'!$E$14</definedName>
    <definedName name="_xlchart.v1.15" hidden="1">'The histogram'!$E$15:$E$24</definedName>
    <definedName name="_xlchart.v1.16" hidden="1">'The histogram'!$F$14</definedName>
    <definedName name="_xlchart.v1.17" hidden="1">'The histogram'!$F$15:$F$24</definedName>
    <definedName name="_xlchart.v1.18" hidden="1">'The histogram'!$G$14</definedName>
    <definedName name="_xlchart.v1.19" hidden="1">'The histogram'!$G$15:$G$24</definedName>
    <definedName name="_xlchart.v1.2" hidden="1">'The histogram'!$E$15:$E$24</definedName>
    <definedName name="_xlchart.v1.20" hidden="1">'The histogram'!$D$14</definedName>
    <definedName name="_xlchart.v1.21" hidden="1">'The histogram'!$D$15:$D$24</definedName>
    <definedName name="_xlchart.v1.22" hidden="1">'The histogram'!$E$14</definedName>
    <definedName name="_xlchart.v1.23" hidden="1">'The histogram'!$E$15:$E$24</definedName>
    <definedName name="_xlchart.v1.24" hidden="1">'The histogram'!$F$14</definedName>
    <definedName name="_xlchart.v1.25" hidden="1">'The histogram'!$F$15:$F$24</definedName>
    <definedName name="_xlchart.v1.26" hidden="1">'The histogram'!$G$14</definedName>
    <definedName name="_xlchart.v1.27" hidden="1">'The histogram'!$G$15:$G$24</definedName>
    <definedName name="_xlchart.v1.28" hidden="1">'The histogram'!$D$14</definedName>
    <definedName name="_xlchart.v1.29" hidden="1">'The histogram'!$D$15:$D$24</definedName>
    <definedName name="_xlchart.v1.3" hidden="1">'The histogram'!$G$15:$G$24</definedName>
    <definedName name="_xlchart.v1.30" hidden="1">'The histogram'!$E$14</definedName>
    <definedName name="_xlchart.v1.31" hidden="1">'The histogram'!$E$15:$E$24</definedName>
    <definedName name="_xlchart.v1.32" hidden="1">'The histogram'!$F$14</definedName>
    <definedName name="_xlchart.v1.33" hidden="1">'The histogram'!$F$15:$F$24</definedName>
    <definedName name="_xlchart.v1.34" hidden="1">'The histogram'!$G$14</definedName>
    <definedName name="_xlchart.v1.35" hidden="1">'The histogram'!$G$15:$G$24</definedName>
    <definedName name="_xlchart.v1.36" hidden="1">'The histogram'!$D$14</definedName>
    <definedName name="_xlchart.v1.37" hidden="1">'The histogram'!$D$15:$D$24</definedName>
    <definedName name="_xlchart.v1.38" hidden="1">'The histogram'!$E$14</definedName>
    <definedName name="_xlchart.v1.39" hidden="1">'The histogram'!$E$15:$E$24</definedName>
    <definedName name="_xlchart.v1.4" hidden="1">'The histogram'!$D$14</definedName>
    <definedName name="_xlchart.v1.40" hidden="1">'The histogram'!$F$14</definedName>
    <definedName name="_xlchart.v1.41" hidden="1">'The histogram'!$F$15:$F$24</definedName>
    <definedName name="_xlchart.v1.42" hidden="1">'The histogram'!$G$14</definedName>
    <definedName name="_xlchart.v1.43" hidden="1">'The histogram'!$G$15:$G$24</definedName>
    <definedName name="_xlchart.v1.44" hidden="1">'The histogram'!$D$15:$D$24</definedName>
    <definedName name="_xlchart.v1.45" hidden="1">'The histogram'!$D$15:$E$15</definedName>
    <definedName name="_xlchart.v1.46" hidden="1">'The histogram'!$D$16:$E$16</definedName>
    <definedName name="_xlchart.v1.47" hidden="1">'The histogram'!$D$17:$E$17</definedName>
    <definedName name="_xlchart.v1.48" hidden="1">'The histogram'!$E$15:$E$24</definedName>
    <definedName name="_xlchart.v1.49" hidden="1">'The histogram'!$G$15:$G$24</definedName>
    <definedName name="_xlchart.v1.5" hidden="1">'The histogram'!$D$15:$D$24</definedName>
    <definedName name="_xlchart.v1.50" hidden="1">'The histogram'!$D$15:$D$24</definedName>
    <definedName name="_xlchart.v1.51" hidden="1">'The histogram'!$E$15:$E$24</definedName>
    <definedName name="_xlchart.v1.52" hidden="1">'The histogram'!$G$15:$G$24</definedName>
    <definedName name="_xlchart.v1.53" hidden="1">'The histogram'!$B$11:$B$30</definedName>
    <definedName name="_xlchart.v1.54" hidden="1">'The histogram'!$G$15:$G$24</definedName>
    <definedName name="_xlchart.v1.55" hidden="1">'The histogram'!$N$23</definedName>
    <definedName name="_xlchart.v1.56" hidden="1">'Fr. distr. table'!$D$15</definedName>
    <definedName name="_xlchart.v1.57" hidden="1">'Fr. distr. table'!$D$16:$D$25</definedName>
    <definedName name="_xlchart.v1.58" hidden="1">'Fr. distr. table'!$E$15</definedName>
    <definedName name="_xlchart.v1.59" hidden="1">'Fr. distr. table'!$E$16:$E$25</definedName>
    <definedName name="_xlchart.v1.6" hidden="1">'The histogram'!$E$14</definedName>
    <definedName name="_xlchart.v1.60" hidden="1">'Fr. distr. table'!$F$15</definedName>
    <definedName name="_xlchart.v1.61" hidden="1">'Fr. distr. table'!$F$16:$F$25</definedName>
    <definedName name="_xlchart.v1.62" hidden="1">'Fr. distr. table'!$G$15</definedName>
    <definedName name="_xlchart.v1.63" hidden="1">'Fr. distr. table'!$G$16:$G$25</definedName>
    <definedName name="_xlchart.v1.7" hidden="1">'The histogram'!$E$15:$E$24</definedName>
    <definedName name="_xlchart.v1.8" hidden="1">'The histogram'!$F$14</definedName>
    <definedName name="_xlchart.v1.9" hidden="1">'The histogram'!$F$15:$F$24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9" l="1"/>
  <c r="G24" i="9"/>
  <c r="G23" i="9"/>
  <c r="G22" i="9"/>
  <c r="G21" i="9"/>
  <c r="G20" i="9"/>
  <c r="G19" i="9"/>
  <c r="G18" i="9"/>
  <c r="G17" i="9"/>
  <c r="G16" i="9"/>
  <c r="F25" i="9"/>
  <c r="F16" i="9"/>
  <c r="F17" i="9"/>
  <c r="F18" i="9"/>
  <c r="F19" i="9"/>
  <c r="F20" i="9"/>
  <c r="F21" i="9"/>
  <c r="F22" i="9"/>
  <c r="F23" i="9"/>
  <c r="F24" i="9"/>
  <c r="F15" i="9"/>
  <c r="E24" i="9"/>
  <c r="D24" i="9"/>
  <c r="E23" i="9"/>
  <c r="D23" i="9"/>
  <c r="E22" i="9"/>
  <c r="D22" i="9"/>
  <c r="E21" i="9"/>
  <c r="D21" i="9"/>
  <c r="E18" i="9"/>
  <c r="D19" i="9"/>
  <c r="E19" i="9" s="1"/>
  <c r="D20" i="9" s="1"/>
  <c r="E20" i="9" s="1"/>
  <c r="D18" i="9"/>
  <c r="E15" i="9"/>
  <c r="D16" i="9"/>
  <c r="E16" i="9"/>
  <c r="D17" i="9" s="1"/>
  <c r="E17" i="9" s="1"/>
  <c r="D15" i="9"/>
  <c r="K16" i="10" l="1"/>
  <c r="D16" i="10"/>
  <c r="L13" i="10"/>
  <c r="L16" i="10" s="1"/>
  <c r="E13" i="10"/>
  <c r="E16" i="10" l="1"/>
  <c r="D17" i="10"/>
  <c r="F16" i="10"/>
  <c r="M16" i="10"/>
  <c r="K17" i="10"/>
  <c r="G16" i="10" l="1"/>
  <c r="E17" i="10"/>
  <c r="D18" i="10" s="1"/>
  <c r="L17" i="10"/>
  <c r="K18" i="10" s="1"/>
  <c r="N16" i="10"/>
  <c r="F17" i="10" l="1"/>
  <c r="G17" i="10" s="1"/>
  <c r="M17" i="10"/>
  <c r="L18" i="10"/>
  <c r="K19" i="10" s="1"/>
  <c r="E18" i="10"/>
  <c r="D19" i="10" s="1"/>
  <c r="F18" i="10" l="1"/>
  <c r="G18" i="10" s="1"/>
  <c r="E19" i="10"/>
  <c r="D20" i="10" s="1"/>
  <c r="L19" i="10"/>
  <c r="K20" i="10" s="1"/>
  <c r="M18" i="10"/>
  <c r="N18" i="10" s="1"/>
  <c r="N17" i="10"/>
  <c r="L20" i="10" l="1"/>
  <c r="K21" i="10" s="1"/>
  <c r="M19" i="10"/>
  <c r="N19" i="10" s="1"/>
  <c r="F19" i="10"/>
  <c r="E20" i="10"/>
  <c r="D21" i="10" s="1"/>
  <c r="E21" i="10" l="1"/>
  <c r="D22" i="10" s="1"/>
  <c r="F20" i="10"/>
  <c r="G20" i="10" s="1"/>
  <c r="M20" i="10"/>
  <c r="N20" i="10" s="1"/>
  <c r="G19" i="10"/>
  <c r="L21" i="10"/>
  <c r="K22" i="10" s="1"/>
  <c r="M21" i="10"/>
  <c r="N21" i="10" s="1"/>
  <c r="L22" i="10" l="1"/>
  <c r="K23" i="10" s="1"/>
  <c r="E22" i="10"/>
  <c r="D23" i="10" s="1"/>
  <c r="F21" i="10"/>
  <c r="G21" i="10" s="1"/>
  <c r="M22" i="10" l="1"/>
  <c r="N22" i="10" s="1"/>
  <c r="F22" i="10"/>
  <c r="G22" i="10" s="1"/>
  <c r="E23" i="10"/>
  <c r="D24" i="10" s="1"/>
  <c r="F23" i="10"/>
  <c r="G23" i="10" s="1"/>
  <c r="L23" i="10"/>
  <c r="K24" i="10" s="1"/>
  <c r="L24" i="10" l="1"/>
  <c r="K25" i="10" s="1"/>
  <c r="M23" i="10"/>
  <c r="N23" i="10" s="1"/>
  <c r="E24" i="10"/>
  <c r="D25" i="10" s="1"/>
  <c r="M24" i="10" l="1"/>
  <c r="N24" i="10" s="1"/>
  <c r="E25" i="10"/>
  <c r="F25" i="10" s="1"/>
  <c r="F24" i="10"/>
  <c r="G24" i="10" s="1"/>
  <c r="L25" i="10"/>
  <c r="M25" i="10" s="1"/>
  <c r="N25" i="10" l="1"/>
  <c r="M26" i="10"/>
  <c r="N26" i="10" s="1"/>
  <c r="G25" i="10"/>
  <c r="F26" i="10"/>
  <c r="G26" i="10" s="1"/>
</calcChain>
</file>

<file path=xl/sharedStrings.xml><?xml version="1.0" encoding="utf-8"?>
<sst xmlns="http://schemas.openxmlformats.org/spreadsheetml/2006/main" count="40" uniqueCount="24">
  <si>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</si>
  <si>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</si>
  <si>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</si>
  <si>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</si>
  <si>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</si>
  <si>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</si>
  <si>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</si>
  <si>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</si>
  <si>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</si>
  <si>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</si>
  <si>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</si>
  <si>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</si>
  <si>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</si>
  <si>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</si>
  <si>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</si>
  <si>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</si>
  <si>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</si>
  <si>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 xml:space="preserve">Note: creating a histogram in Excel has some peculiarities. </t>
  </si>
  <si>
    <t>interval</t>
  </si>
  <si>
    <t>interavl width</t>
  </si>
  <si>
    <t xml:space="preserve">interal start </t>
  </si>
  <si>
    <t>interval end</t>
  </si>
  <si>
    <t>absolute frequency</t>
  </si>
  <si>
    <t>relative frequnecy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</si>
</sst>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2" borderId="0" xfId="0" applyFont="1" applyFill="1" applyBorder="1"/>
    <xf numFmtId="0" fontId="4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right" vertical="center"/>
    </xf>
    <xf numFmtId="166" fontId="4" fillId="2" borderId="0" xfId="0" applyNumberFormat="1" applyFont="1" applyFill="1" applyBorder="1" applyAlignment="1">
      <alignment horizontal="right" vertical="center"/>
    </xf>
    <xf numFmtId="166" fontId="1" fillId="2" borderId="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6" formatCode="#,##0.0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6" formatCode="#,##0.0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</cx:f>
      </cx:numDim>
    </cx:data>
  </cx:chartData>
  <cx:chart>
    <cx:title pos="t" align="ctr" overlay="0"/>
    <cx:plotArea>
      <cx:plotAreaRegion>
        <cx:series layoutId="clusteredColumn" uniqueId="{69F0EB65-060F-40DB-8210-E189757897CF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30162</xdr:colOff>
      <xdr:row>13</xdr:row>
      <xdr:rowOff>47625</xdr:rowOff>
    </xdr:from>
    <xdr:to>
      <xdr:col>13</xdr:col>
      <xdr:colOff>649287</xdr:colOff>
      <xdr:row>32</xdr:row>
      <xdr:rowOff>73025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3AF243A-8CED-455F-AF6E-89C20667EF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69162" y="1990725"/>
              <a:ext cx="4572000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27DAB7-3DA1-499F-9E53-AA84653357B6}" name="Table1" displayName="Table1" ref="D14:G24" totalsRowShown="0" headerRowDxfId="0">
  <autoFilter ref="D14:G24" xr:uid="{6DDBCA8C-21C0-4501-AE40-7676A610C49B}"/>
  <tableColumns count="4">
    <tableColumn id="1" xr3:uid="{A0832294-C4EB-4ED8-8357-F9A2A31C3C94}" name="interal start " dataDxfId="4">
      <calculatedColumnFormula>E14</calculatedColumnFormula>
    </tableColumn>
    <tableColumn id="2" xr3:uid="{A2CD3BCA-0D6B-4365-8998-6FCB7DA0F6EB}" name="interval end" dataDxfId="3"/>
    <tableColumn id="3" xr3:uid="{BA7631F3-37E1-46D4-87CA-8B5DC6691D21}" name="absolute frequency" dataDxfId="2">
      <calculatedColumnFormula>COUNTIFS(B11:B30,"&gt;="&amp;D15,B11:B30,"&lt;="&amp;E15)</calculatedColumnFormula>
    </tableColumn>
    <tableColumn id="4" xr3:uid="{9F5EC36C-FA6B-4341-AB36-75918F90598E}" name="relative frequnecy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tabSelected="1" zoomScaleNormal="100" workbookViewId="0">
      <selection activeCell="B11" sqref="B11:B30"/>
    </sheetView>
  </sheetViews>
  <sheetFormatPr defaultColWidth="8.90625" defaultRowHeight="11.5" x14ac:dyDescent="0.25"/>
  <cols>
    <col min="1" max="1" width="2" style="3" customWidth="1"/>
    <col min="2" max="2" width="11" style="3" customWidth="1"/>
    <col min="3" max="3" width="25.81640625" style="3" customWidth="1"/>
    <col min="4" max="4" width="11.6328125" style="6" customWidth="1"/>
    <col min="5" max="5" width="11.453125" style="6" customWidth="1"/>
    <col min="6" max="6" width="17.08984375" style="6" customWidth="1"/>
    <col min="7" max="7" width="15.81640625" style="6" customWidth="1"/>
    <col min="8" max="10" width="8.90625" style="3"/>
    <col min="11" max="11" width="12.54296875" style="3" customWidth="1"/>
    <col min="12" max="12" width="10.1796875" style="3" bestFit="1" customWidth="1"/>
    <col min="13" max="13" width="16.08984375" style="3" bestFit="1" customWidth="1"/>
    <col min="14" max="14" width="15.81640625" style="3" bestFit="1" customWidth="1"/>
    <col min="15" max="18" width="8.90625" style="3"/>
    <col min="19" max="19" width="10.453125" style="3" customWidth="1"/>
    <col min="20" max="16384" width="8.90625" style="3"/>
  </cols>
  <sheetData>
    <row r="1" spans="2:16" ht="15.5" x14ac:dyDescent="0.35">
      <c r="B1" s="4" t="s">
        <v>0</v>
      </c>
    </row>
    <row r="2" spans="2:16" x14ac:dyDescent="0.25">
      <c r="B2" s="5"/>
    </row>
    <row r="3" spans="2:16" x14ac:dyDescent="0.25">
      <c r="B3" s="16" t="s">
        <v>5</v>
      </c>
      <c r="C3" s="3" t="s">
        <v>6</v>
      </c>
    </row>
    <row r="4" spans="2:16" x14ac:dyDescent="0.25">
      <c r="B4" s="16" t="s">
        <v>7</v>
      </c>
      <c r="C4" s="3" t="s">
        <v>8</v>
      </c>
    </row>
    <row r="5" spans="2:16" x14ac:dyDescent="0.25">
      <c r="B5" s="16"/>
      <c r="C5" s="3" t="s">
        <v>9</v>
      </c>
    </row>
    <row r="6" spans="2:16" x14ac:dyDescent="0.25">
      <c r="B6" s="16" t="s">
        <v>10</v>
      </c>
      <c r="C6" s="3" t="s">
        <v>11</v>
      </c>
    </row>
    <row r="7" spans="2:16" x14ac:dyDescent="0.25">
      <c r="B7" s="16"/>
      <c r="C7" s="3" t="s">
        <v>17</v>
      </c>
    </row>
    <row r="8" spans="2:16" x14ac:dyDescent="0.25">
      <c r="B8" s="16"/>
    </row>
    <row r="9" spans="2:16" x14ac:dyDescent="0.25">
      <c r="B9" s="5"/>
    </row>
    <row r="10" spans="2:16" ht="13.5" thickBot="1" x14ac:dyDescent="0.3">
      <c r="B10" s="14" t="s">
        <v>4</v>
      </c>
      <c r="D10" s="27" t="s">
        <v>18</v>
      </c>
      <c r="E10" s="23">
        <v>10</v>
      </c>
      <c r="F10" s="19"/>
      <c r="G10" s="19"/>
      <c r="H10" s="20"/>
      <c r="I10" s="20"/>
      <c r="J10" s="20"/>
      <c r="K10" s="18"/>
      <c r="L10" s="19"/>
      <c r="M10" s="19"/>
      <c r="N10" s="19"/>
      <c r="O10" s="20"/>
    </row>
    <row r="11" spans="2:16" x14ac:dyDescent="0.25">
      <c r="B11" s="3">
        <v>13</v>
      </c>
      <c r="D11" s="23" t="s">
        <v>19</v>
      </c>
      <c r="E11" s="25">
        <v>92.3</v>
      </c>
      <c r="F11" s="19"/>
      <c r="G11" s="19"/>
      <c r="H11" s="20"/>
      <c r="I11" s="20"/>
      <c r="J11" s="20"/>
      <c r="K11" s="19"/>
      <c r="L11" s="19"/>
      <c r="M11" s="19"/>
      <c r="N11" s="19"/>
      <c r="O11" s="20"/>
    </row>
    <row r="12" spans="2:16" x14ac:dyDescent="0.25">
      <c r="B12" s="3">
        <v>68</v>
      </c>
      <c r="D12" s="21"/>
      <c r="E12" s="20"/>
      <c r="F12" s="20"/>
      <c r="G12" s="20"/>
      <c r="H12" s="20"/>
      <c r="I12" s="20"/>
      <c r="J12" s="20"/>
      <c r="K12" s="21"/>
      <c r="L12" s="20"/>
      <c r="M12" s="20"/>
      <c r="N12" s="20"/>
      <c r="O12" s="20"/>
    </row>
    <row r="13" spans="2:16" x14ac:dyDescent="0.25">
      <c r="B13" s="3">
        <v>165</v>
      </c>
      <c r="D13" s="21"/>
      <c r="E13" s="20"/>
      <c r="F13" s="20"/>
      <c r="G13" s="20"/>
      <c r="H13" s="20"/>
      <c r="I13" s="20"/>
      <c r="J13" s="20"/>
      <c r="K13" s="21"/>
      <c r="L13" s="20"/>
      <c r="M13" s="20"/>
      <c r="N13" s="20"/>
      <c r="O13" s="20"/>
    </row>
    <row r="14" spans="2:16" x14ac:dyDescent="0.25">
      <c r="B14" s="3">
        <v>193</v>
      </c>
      <c r="D14" s="20" t="s">
        <v>20</v>
      </c>
      <c r="E14" s="20" t="s">
        <v>21</v>
      </c>
      <c r="F14" s="20" t="s">
        <v>22</v>
      </c>
      <c r="G14" s="20" t="s">
        <v>23</v>
      </c>
      <c r="H14" s="20"/>
      <c r="I14" s="20"/>
      <c r="J14" s="20"/>
      <c r="K14" s="20"/>
      <c r="L14" s="20"/>
      <c r="M14" s="20"/>
      <c r="N14" s="20"/>
      <c r="O14" s="20"/>
    </row>
    <row r="15" spans="2:16" x14ac:dyDescent="0.25">
      <c r="B15" s="3">
        <v>216</v>
      </c>
      <c r="D15" s="22">
        <f>B11</f>
        <v>13</v>
      </c>
      <c r="E15" s="28">
        <f>B11+E11</f>
        <v>105.3</v>
      </c>
      <c r="F15" s="22">
        <f>COUNTIFS(B11:B30,"&gt;="&amp;D15,B11:B30,"&lt;="&amp;E15)</f>
        <v>2</v>
      </c>
      <c r="G15" s="22">
        <f>F15/F25</f>
        <v>0.1</v>
      </c>
      <c r="H15" s="20"/>
      <c r="I15" s="20"/>
      <c r="J15" s="20"/>
      <c r="K15" s="22"/>
      <c r="L15" s="22"/>
      <c r="M15" s="22"/>
      <c r="N15" s="22"/>
      <c r="O15" s="20"/>
    </row>
    <row r="16" spans="2:16" x14ac:dyDescent="0.25">
      <c r="B16" s="3">
        <v>228</v>
      </c>
      <c r="D16" s="29">
        <f>E15</f>
        <v>105.3</v>
      </c>
      <c r="E16" s="29">
        <f>E15+E11</f>
        <v>197.6</v>
      </c>
      <c r="F16" s="22">
        <f t="shared" ref="F16:F24" si="0">COUNTIFS(B12:B31,"&gt;="&amp;D16,B12:B31,"&lt;="&amp;E16)</f>
        <v>2</v>
      </c>
      <c r="G16" s="22">
        <f>F16/F25</f>
        <v>0.1</v>
      </c>
      <c r="H16" s="20"/>
      <c r="I16" s="20"/>
      <c r="J16" s="20"/>
      <c r="K16" s="23"/>
      <c r="L16" s="24"/>
      <c r="M16" s="23"/>
      <c r="N16" s="25"/>
      <c r="O16" s="20"/>
      <c r="P16" s="1"/>
    </row>
    <row r="17" spans="2:16" x14ac:dyDescent="0.25">
      <c r="B17" s="3">
        <v>361</v>
      </c>
      <c r="D17" s="29">
        <f>E16</f>
        <v>197.6</v>
      </c>
      <c r="E17" s="29">
        <f>D17+E11</f>
        <v>289.89999999999998</v>
      </c>
      <c r="F17" s="22">
        <f t="shared" si="0"/>
        <v>2</v>
      </c>
      <c r="G17" s="22">
        <f>F17/F25</f>
        <v>0.1</v>
      </c>
      <c r="H17" s="20"/>
      <c r="I17" s="20"/>
      <c r="J17" s="20"/>
      <c r="K17" s="23"/>
      <c r="L17" s="24"/>
      <c r="M17" s="23"/>
      <c r="N17" s="25"/>
      <c r="O17" s="20"/>
      <c r="P17" s="1"/>
    </row>
    <row r="18" spans="2:16" x14ac:dyDescent="0.25">
      <c r="B18" s="3">
        <v>470</v>
      </c>
      <c r="D18" s="29">
        <f>E17</f>
        <v>289.89999999999998</v>
      </c>
      <c r="E18" s="29">
        <f>D18+E11</f>
        <v>382.2</v>
      </c>
      <c r="F18" s="22">
        <f t="shared" si="0"/>
        <v>1</v>
      </c>
      <c r="G18" s="22">
        <f>F18/F25</f>
        <v>0.05</v>
      </c>
      <c r="H18" s="20"/>
      <c r="I18" s="20"/>
      <c r="J18" s="20"/>
      <c r="K18" s="23"/>
      <c r="L18" s="24"/>
      <c r="M18" s="23"/>
      <c r="N18" s="25"/>
      <c r="O18" s="20"/>
      <c r="P18" s="1"/>
    </row>
    <row r="19" spans="2:16" x14ac:dyDescent="0.25">
      <c r="B19" s="3">
        <v>500</v>
      </c>
      <c r="D19" s="29">
        <f>E18</f>
        <v>382.2</v>
      </c>
      <c r="E19" s="29">
        <f>D19+E11</f>
        <v>474.5</v>
      </c>
      <c r="F19" s="22">
        <f t="shared" si="0"/>
        <v>1</v>
      </c>
      <c r="G19" s="22">
        <f>F19/F25</f>
        <v>0.05</v>
      </c>
      <c r="H19" s="20"/>
      <c r="I19" s="20"/>
      <c r="J19" s="20"/>
      <c r="K19" s="23"/>
      <c r="L19" s="24"/>
      <c r="M19" s="23"/>
      <c r="N19" s="25"/>
      <c r="O19" s="20"/>
      <c r="P19" s="1"/>
    </row>
    <row r="20" spans="2:16" x14ac:dyDescent="0.25">
      <c r="B20" s="3">
        <v>529</v>
      </c>
      <c r="D20" s="29">
        <f>E19</f>
        <v>474.5</v>
      </c>
      <c r="E20" s="29">
        <f>D20+E11</f>
        <v>566.79999999999995</v>
      </c>
      <c r="F20" s="22">
        <f t="shared" si="0"/>
        <v>3</v>
      </c>
      <c r="G20" s="22">
        <f>F20/F25</f>
        <v>0.15</v>
      </c>
      <c r="H20" s="20"/>
      <c r="I20" s="20"/>
      <c r="J20" s="20"/>
      <c r="K20" s="23"/>
      <c r="L20" s="24"/>
      <c r="M20" s="23"/>
      <c r="N20" s="25"/>
      <c r="O20" s="20"/>
      <c r="P20" s="2"/>
    </row>
    <row r="21" spans="2:16" x14ac:dyDescent="0.25">
      <c r="B21" s="3">
        <v>544</v>
      </c>
      <c r="D21" s="29">
        <f>E20</f>
        <v>566.79999999999995</v>
      </c>
      <c r="E21" s="29">
        <f>D21+E11</f>
        <v>659.09999999999991</v>
      </c>
      <c r="F21" s="22">
        <f t="shared" si="0"/>
        <v>2</v>
      </c>
      <c r="G21" s="22">
        <f>F21/F25</f>
        <v>0.1</v>
      </c>
      <c r="H21" s="20"/>
      <c r="I21" s="20"/>
      <c r="J21" s="20"/>
      <c r="K21" s="23"/>
      <c r="L21" s="24"/>
      <c r="M21" s="23"/>
      <c r="N21" s="25"/>
      <c r="O21" s="20"/>
      <c r="P21" s="2"/>
    </row>
    <row r="22" spans="2:16" x14ac:dyDescent="0.25">
      <c r="B22" s="3">
        <v>602</v>
      </c>
      <c r="D22" s="29">
        <f>E21</f>
        <v>659.09999999999991</v>
      </c>
      <c r="E22" s="29">
        <f>D22+E11</f>
        <v>751.39999999999986</v>
      </c>
      <c r="F22" s="22">
        <f t="shared" si="0"/>
        <v>3</v>
      </c>
      <c r="G22" s="22">
        <f>F22/F25</f>
        <v>0.15</v>
      </c>
      <c r="H22" s="20"/>
      <c r="I22" s="20"/>
      <c r="J22" s="20"/>
      <c r="K22" s="23"/>
      <c r="L22" s="24"/>
      <c r="M22" s="23"/>
      <c r="N22" s="25"/>
      <c r="O22" s="20"/>
      <c r="P22" s="2"/>
    </row>
    <row r="23" spans="2:16" x14ac:dyDescent="0.25">
      <c r="B23" s="3">
        <v>647</v>
      </c>
      <c r="D23" s="29">
        <f>E22</f>
        <v>751.39999999999986</v>
      </c>
      <c r="E23" s="29">
        <f>D23+E11</f>
        <v>843.69999999999982</v>
      </c>
      <c r="F23" s="22">
        <f t="shared" si="0"/>
        <v>1</v>
      </c>
      <c r="G23" s="22">
        <f>F23/F25</f>
        <v>0.05</v>
      </c>
      <c r="H23" s="20"/>
      <c r="I23" s="20"/>
      <c r="J23" s="20"/>
      <c r="K23" s="23"/>
      <c r="L23" s="24"/>
      <c r="M23" s="23"/>
      <c r="N23" s="25"/>
      <c r="O23" s="20"/>
      <c r="P23" s="2"/>
    </row>
    <row r="24" spans="2:16" x14ac:dyDescent="0.25">
      <c r="B24" s="3">
        <v>692</v>
      </c>
      <c r="D24" s="29">
        <f>E23</f>
        <v>843.69999999999982</v>
      </c>
      <c r="E24" s="29">
        <f>D24+E11</f>
        <v>935.99999999999977</v>
      </c>
      <c r="F24" s="22">
        <f t="shared" si="0"/>
        <v>3</v>
      </c>
      <c r="G24" s="22">
        <f>F24/F25</f>
        <v>0.15</v>
      </c>
      <c r="H24" s="20"/>
      <c r="I24" s="20"/>
      <c r="J24" s="20"/>
      <c r="K24" s="23"/>
      <c r="L24" s="24"/>
      <c r="M24" s="23"/>
      <c r="N24" s="25"/>
      <c r="O24" s="20"/>
      <c r="P24" s="2"/>
    </row>
    <row r="25" spans="2:16" x14ac:dyDescent="0.25">
      <c r="B25" s="3">
        <v>696</v>
      </c>
      <c r="D25" s="23"/>
      <c r="E25" s="24"/>
      <c r="F25" s="23">
        <f>SUM(F15:F24)</f>
        <v>20</v>
      </c>
      <c r="G25" s="25"/>
      <c r="H25" s="20"/>
      <c r="I25" s="20"/>
      <c r="J25" s="20"/>
      <c r="K25" s="23"/>
      <c r="L25" s="23"/>
      <c r="M25" s="23"/>
      <c r="N25" s="25"/>
      <c r="O25" s="20"/>
      <c r="P25" s="2"/>
    </row>
    <row r="26" spans="2:16" x14ac:dyDescent="0.25">
      <c r="B26" s="3">
        <v>699</v>
      </c>
      <c r="D26" s="19"/>
      <c r="E26" s="19"/>
      <c r="F26" s="23"/>
      <c r="G26" s="25"/>
      <c r="H26" s="20"/>
      <c r="I26" s="20"/>
      <c r="J26" s="20"/>
      <c r="K26" s="19"/>
      <c r="L26" s="19"/>
      <c r="M26" s="23"/>
      <c r="N26" s="25"/>
      <c r="O26" s="20"/>
    </row>
    <row r="27" spans="2:16" x14ac:dyDescent="0.25">
      <c r="B27" s="3">
        <v>809</v>
      </c>
      <c r="D27" s="19"/>
      <c r="E27" s="19"/>
      <c r="F27" s="19"/>
      <c r="G27" s="19"/>
      <c r="H27" s="20"/>
      <c r="I27" s="20"/>
      <c r="J27" s="20"/>
      <c r="K27" s="20"/>
      <c r="L27" s="20"/>
      <c r="M27" s="20"/>
      <c r="N27" s="20"/>
      <c r="O27" s="20"/>
    </row>
    <row r="28" spans="2:16" x14ac:dyDescent="0.25">
      <c r="B28" s="3">
        <v>892</v>
      </c>
      <c r="D28" s="19"/>
      <c r="E28" s="19"/>
      <c r="F28" s="19"/>
      <c r="G28" s="19"/>
      <c r="H28" s="20"/>
      <c r="I28" s="20"/>
      <c r="J28" s="20"/>
      <c r="K28" s="20"/>
      <c r="L28" s="20"/>
      <c r="M28" s="20"/>
      <c r="N28" s="20"/>
      <c r="O28" s="20"/>
    </row>
    <row r="29" spans="2:16" x14ac:dyDescent="0.25">
      <c r="B29" s="3">
        <v>899</v>
      </c>
      <c r="D29" s="26"/>
      <c r="E29" s="19"/>
      <c r="F29" s="19"/>
      <c r="G29" s="19"/>
      <c r="H29" s="20"/>
      <c r="I29" s="20"/>
      <c r="J29" s="20"/>
      <c r="K29" s="20"/>
      <c r="L29" s="20"/>
      <c r="M29" s="20"/>
      <c r="N29" s="20"/>
      <c r="O29" s="20"/>
    </row>
    <row r="30" spans="2:16" x14ac:dyDescent="0.25">
      <c r="B30" s="3">
        <v>936</v>
      </c>
      <c r="D30" s="20"/>
      <c r="E30" s="19"/>
      <c r="F30" s="19"/>
      <c r="G30" s="19"/>
      <c r="H30" s="20"/>
      <c r="I30" s="20"/>
      <c r="J30" s="20"/>
      <c r="K30" s="20"/>
      <c r="L30" s="20"/>
      <c r="M30" s="20"/>
      <c r="N30" s="20"/>
      <c r="O30" s="20"/>
    </row>
    <row r="31" spans="2:16" x14ac:dyDescent="0.25">
      <c r="D31" s="20"/>
      <c r="E31" s="19"/>
      <c r="F31" s="19"/>
      <c r="G31" s="19"/>
      <c r="H31" s="20"/>
      <c r="I31" s="20"/>
      <c r="J31" s="20"/>
      <c r="K31" s="20"/>
      <c r="L31" s="20"/>
      <c r="M31" s="20"/>
      <c r="N31" s="20"/>
      <c r="O31" s="20"/>
    </row>
    <row r="32" spans="2:16" x14ac:dyDescent="0.25">
      <c r="D32" s="19"/>
      <c r="E32" s="19"/>
      <c r="F32" s="19"/>
      <c r="G32" s="19"/>
      <c r="H32" s="20"/>
      <c r="I32" s="20"/>
      <c r="J32" s="20"/>
      <c r="K32" s="20"/>
      <c r="L32" s="20"/>
      <c r="M32" s="20"/>
      <c r="N32" s="20"/>
      <c r="O32" s="20"/>
    </row>
    <row r="33" spans="4:15" x14ac:dyDescent="0.25">
      <c r="D33" s="26"/>
      <c r="E33" s="19"/>
      <c r="F33" s="19"/>
      <c r="G33" s="19"/>
      <c r="H33" s="20"/>
      <c r="I33" s="20"/>
      <c r="J33" s="20"/>
      <c r="K33" s="20"/>
      <c r="L33" s="20"/>
      <c r="M33" s="20"/>
      <c r="N33" s="20"/>
      <c r="O33" s="20"/>
    </row>
  </sheetData>
  <sortState ref="B11:B30">
    <sortCondition ref="B11"/>
  </sortState>
  <pageMargins left="0.7" right="0.7" top="0.75" bottom="0.75" header="0.3" footer="0.3"/>
  <pageSetup orientation="portrait" r:id="rId1"/>
  <headerFooter>
    <oddHeader>&amp;R&amp;"Calibri"&amp;12&amp;KFF8C00CONFIDENTIAL &amp; RESTRICTED&amp;1#</oddHead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"/>
  <sheetViews>
    <sheetView zoomScaleNormal="100" workbookViewId="0">
      <selection activeCell="D15" sqref="D15:G25"/>
    </sheetView>
  </sheetViews>
  <sheetFormatPr defaultColWidth="8.90625" defaultRowHeight="11.5" x14ac:dyDescent="0.25"/>
  <cols>
    <col min="1" max="1" width="2" style="3" customWidth="1"/>
    <col min="2" max="2" width="11" style="3" customWidth="1"/>
    <col min="3" max="3" width="25.81640625" style="3" customWidth="1"/>
    <col min="4" max="4" width="11" style="6" customWidth="1"/>
    <col min="5" max="5" width="10.1796875" style="6" customWidth="1"/>
    <col min="6" max="6" width="16.08984375" style="6" customWidth="1"/>
    <col min="7" max="7" width="15.81640625" style="6" customWidth="1"/>
    <col min="8" max="10" width="8.90625" style="3"/>
    <col min="11" max="11" width="12.54296875" style="3" customWidth="1"/>
    <col min="12" max="12" width="10.1796875" style="3" customWidth="1"/>
    <col min="13" max="13" width="16.08984375" style="3" customWidth="1"/>
    <col min="14" max="14" width="15.81640625" style="3" customWidth="1"/>
    <col min="15" max="18" width="8.90625" style="3"/>
    <col min="19" max="19" width="10.453125" style="3" customWidth="1"/>
    <col min="20" max="16384" width="8.90625" style="3"/>
  </cols>
  <sheetData>
    <row r="1" spans="2:16" ht="15.5" x14ac:dyDescent="0.35">
      <c r="B1" s="4" t="s">
        <v>0</v>
      </c>
    </row>
    <row r="2" spans="2:16" x14ac:dyDescent="0.25">
      <c r="B2" s="5"/>
    </row>
    <row r="3" spans="2:16" x14ac:dyDescent="0.25">
      <c r="B3" s="16" t="s">
        <v>5</v>
      </c>
      <c r="C3" s="3" t="s">
        <v>6</v>
      </c>
    </row>
    <row r="4" spans="2:16" x14ac:dyDescent="0.25">
      <c r="B4" s="16" t="s">
        <v>7</v>
      </c>
      <c r="C4" s="3" t="s">
        <v>8</v>
      </c>
    </row>
    <row r="5" spans="2:16" x14ac:dyDescent="0.25">
      <c r="B5" s="16"/>
      <c r="C5" s="3" t="s">
        <v>9</v>
      </c>
    </row>
    <row r="6" spans="2:16" x14ac:dyDescent="0.25">
      <c r="B6" s="16" t="s">
        <v>10</v>
      </c>
      <c r="C6" s="3" t="s">
        <v>11</v>
      </c>
    </row>
    <row r="7" spans="2:16" x14ac:dyDescent="0.25">
      <c r="B7" s="16"/>
      <c r="C7" s="3" t="s">
        <v>17</v>
      </c>
    </row>
    <row r="8" spans="2:16" x14ac:dyDescent="0.25">
      <c r="B8" s="16"/>
    </row>
    <row r="9" spans="2:16" x14ac:dyDescent="0.25">
      <c r="B9" s="5"/>
    </row>
    <row r="10" spans="2:16" ht="13.5" thickBot="1" x14ac:dyDescent="0.3">
      <c r="B10" s="14" t="s">
        <v>4</v>
      </c>
      <c r="D10" s="13" t="s">
        <v>14</v>
      </c>
      <c r="K10" s="13" t="s">
        <v>15</v>
      </c>
      <c r="L10" s="6"/>
      <c r="M10" s="6"/>
      <c r="N10" s="6"/>
    </row>
    <row r="11" spans="2:16" x14ac:dyDescent="0.25">
      <c r="B11" s="3">
        <v>13</v>
      </c>
      <c r="K11" s="6"/>
      <c r="L11" s="6"/>
      <c r="M11" s="6"/>
      <c r="N11" s="6"/>
    </row>
    <row r="12" spans="2:16" x14ac:dyDescent="0.25">
      <c r="B12" s="3">
        <v>68</v>
      </c>
      <c r="D12" s="16" t="s">
        <v>12</v>
      </c>
      <c r="E12" s="3">
        <v>10</v>
      </c>
      <c r="F12" s="3"/>
      <c r="G12" s="3"/>
      <c r="K12" s="16" t="s">
        <v>12</v>
      </c>
      <c r="L12" s="3">
        <v>10</v>
      </c>
    </row>
    <row r="13" spans="2:16" x14ac:dyDescent="0.25">
      <c r="B13" s="3">
        <v>165</v>
      </c>
      <c r="D13" s="16" t="s">
        <v>13</v>
      </c>
      <c r="E13" s="3">
        <f>($B$30-$B$11)/E12</f>
        <v>92.3</v>
      </c>
      <c r="F13" s="3"/>
      <c r="G13" s="3"/>
      <c r="K13" s="16" t="s">
        <v>13</v>
      </c>
      <c r="L13" s="3">
        <f>ROUNDUP(($B$30-$B$11)/L12,0)</f>
        <v>93</v>
      </c>
    </row>
    <row r="14" spans="2:16" x14ac:dyDescent="0.25">
      <c r="B14" s="3">
        <v>193</v>
      </c>
      <c r="D14" s="3"/>
      <c r="E14" s="3"/>
      <c r="F14" s="3"/>
      <c r="G14" s="3"/>
    </row>
    <row r="15" spans="2:16" ht="12" thickBot="1" x14ac:dyDescent="0.3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K15" s="12" t="s">
        <v>1</v>
      </c>
      <c r="L15" s="12" t="s">
        <v>2</v>
      </c>
      <c r="M15" s="12" t="s">
        <v>16</v>
      </c>
      <c r="N15" s="12" t="s">
        <v>3</v>
      </c>
    </row>
    <row r="16" spans="2:16" x14ac:dyDescent="0.25">
      <c r="B16" s="3">
        <v>228</v>
      </c>
      <c r="D16" s="10">
        <f>B11</f>
        <v>13</v>
      </c>
      <c r="E16" s="11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1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 x14ac:dyDescent="0.25">
      <c r="B17" s="3">
        <v>361</v>
      </c>
      <c r="D17" s="10">
        <f>E16</f>
        <v>105.3</v>
      </c>
      <c r="E17" s="11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1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 x14ac:dyDescent="0.25">
      <c r="B18" s="3">
        <v>470</v>
      </c>
      <c r="D18" s="10">
        <f t="shared" ref="D18:D25" si="6">E17</f>
        <v>197.6</v>
      </c>
      <c r="E18" s="11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7">L17</f>
        <v>199</v>
      </c>
      <c r="L18" s="11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 x14ac:dyDescent="0.25">
      <c r="B19" s="3">
        <v>500</v>
      </c>
      <c r="D19" s="10">
        <f t="shared" si="6"/>
        <v>289.89999999999998</v>
      </c>
      <c r="E19" s="11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7"/>
        <v>292</v>
      </c>
      <c r="L19" s="11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 x14ac:dyDescent="0.25">
      <c r="B20" s="3">
        <v>529</v>
      </c>
      <c r="D20" s="10">
        <f t="shared" si="6"/>
        <v>382.2</v>
      </c>
      <c r="E20" s="11">
        <f t="shared" si="2"/>
        <v>474.5</v>
      </c>
      <c r="F20" s="10">
        <f t="shared" si="3"/>
        <v>1</v>
      </c>
      <c r="G20" s="9">
        <f t="shared" si="0"/>
        <v>0.05</v>
      </c>
      <c r="K20" s="10">
        <f t="shared" si="7"/>
        <v>385</v>
      </c>
      <c r="L20" s="11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 x14ac:dyDescent="0.25">
      <c r="B21" s="3">
        <v>544</v>
      </c>
      <c r="D21" s="10">
        <f t="shared" si="6"/>
        <v>474.5</v>
      </c>
      <c r="E21" s="11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7"/>
        <v>478</v>
      </c>
      <c r="L21" s="11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 x14ac:dyDescent="0.25">
      <c r="B22" s="3">
        <v>602</v>
      </c>
      <c r="D22" s="10">
        <f t="shared" si="6"/>
        <v>566.79999999999995</v>
      </c>
      <c r="E22" s="11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7"/>
        <v>571</v>
      </c>
      <c r="L22" s="11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 x14ac:dyDescent="0.25">
      <c r="B23" s="3">
        <v>647</v>
      </c>
      <c r="D23" s="10">
        <f t="shared" si="6"/>
        <v>659.09999999999991</v>
      </c>
      <c r="E23" s="11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7"/>
        <v>664</v>
      </c>
      <c r="L23" s="11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 x14ac:dyDescent="0.25">
      <c r="B24" s="3">
        <v>692</v>
      </c>
      <c r="D24" s="10">
        <f t="shared" si="6"/>
        <v>751.39999999999986</v>
      </c>
      <c r="E24" s="11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7"/>
        <v>757</v>
      </c>
      <c r="L24" s="11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 x14ac:dyDescent="0.25">
      <c r="B25" s="3">
        <v>696</v>
      </c>
      <c r="D25" s="8">
        <f t="shared" si="6"/>
        <v>843.69999999999982</v>
      </c>
      <c r="E25" s="15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 x14ac:dyDescent="0.25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5">
      <c r="B27" s="3">
        <v>809</v>
      </c>
    </row>
    <row r="28" spans="2:16" x14ac:dyDescent="0.25">
      <c r="B28" s="3">
        <v>892</v>
      </c>
    </row>
    <row r="29" spans="2:16" x14ac:dyDescent="0.25">
      <c r="B29" s="3">
        <v>899</v>
      </c>
      <c r="D29" s="17"/>
    </row>
    <row r="30" spans="2:16" x14ac:dyDescent="0.25">
      <c r="B30" s="3">
        <v>936</v>
      </c>
      <c r="D30" s="3"/>
    </row>
    <row r="31" spans="2:16" x14ac:dyDescent="0.25">
      <c r="D31" s="3"/>
    </row>
    <row r="33" spans="4:4" x14ac:dyDescent="0.25">
      <c r="D33" s="17"/>
    </row>
  </sheetData>
  <pageMargins left="0.7" right="0.7" top="0.75" bottom="0.75" header="0.3" footer="0.3"/>
  <pageSetup orientation="portrait" r:id="rId1"/>
  <headerFooter>
    <oddHeader>&amp;R&amp;"Calibri"&amp;12&amp;KFF8C00CONFIDENTIAL &amp; 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histogram</vt:lpstr>
      <vt:lpstr>Fr. distr.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Grzegorz MALARSKI (contractor)</cp:lastModifiedBy>
  <dcterms:created xsi:type="dcterms:W3CDTF">2017-04-19T06:27:11Z</dcterms:created>
  <dcterms:modified xsi:type="dcterms:W3CDTF">2020-04-21T21:28:22Z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f2628870-4d05-4d31-8177-b6905ecbd9db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iteId">
    <vt:lpwstr>b3f4f7c2-72ce-4192-aba4-d6c7719b5766</vt:lpwstr>
  </property>
  <property fmtid="{D5CDD505-2E9C-101B-9397-08002B2CF9AE}" pid="5" name="MSIP_Label_d2db9220-a04a-4f06-aab9-80cbe5287fb3_Owner">
    <vt:lpwstr>grzegorz.malarski@amadeus.com</vt:lpwstr>
  </property>
  <property fmtid="{D5CDD505-2E9C-101B-9397-08002B2CF9AE}" pid="6" name="MSIP_Label_d2db9220-a04a-4f06-aab9-80cbe5287fb3_SetDate">
    <vt:lpwstr>2020-04-21T20:54:51.9584315Z</vt:lpwstr>
  </property>
  <property fmtid="{D5CDD505-2E9C-101B-9397-08002B2CF9AE}" pid="7" name="MSIP_Label_d2db9220-a04a-4f06-aab9-80cbe5287fb3_Name">
    <vt:lpwstr>Restricted</vt:lpwstr>
  </property>
  <property fmtid="{D5CDD505-2E9C-101B-9397-08002B2CF9AE}" pid="8" name="MSIP_Label_d2db9220-a04a-4f06-aab9-80cbe5287fb3_Application">
    <vt:lpwstr>Microsoft Azure Information Protection</vt:lpwstr>
  </property>
  <property fmtid="{D5CDD505-2E9C-101B-9397-08002B2CF9AE}" pid="9" name="MSIP_Label_d2db9220-a04a-4f06-aab9-80cbe5287fb3_ActionId">
    <vt:lpwstr>69f9fd1f-15b2-4312-9fc7-b47babdcff53</vt:lpwstr>
  </property>
  <property fmtid="{D5CDD505-2E9C-101B-9397-08002B2CF9AE}" pid="10" name="MSIP_Label_d2db9220-a04a-4f06-aab9-80cbe5287fb3_Extended_MSFT_Method">
    <vt:lpwstr>Automatic</vt:lpwstr>
  </property>
  <property fmtid="{D5CDD505-2E9C-101B-9397-08002B2CF9AE}" pid="11" name="Sensitivity">
    <vt:lpwstr>Restricted</vt:lpwstr>
  </property>
</Properties>
</file>