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kfma\Desktop\WUE_project\document\"/>
    </mc:Choice>
  </mc:AlternateContent>
  <x:bookViews>
    <x:workbookView xWindow="0" yWindow="0" windowWidth="25380" windowHeight="11120"/>
  </x:bookViews>
  <x:sheets>
    <x:sheet name="Default WBS" sheetId="1" r:id="rId4"/>
  </x:sheets>
  <x:definedNames>
    <x:definedName name="_xlnm.Print_Area" localSheetId="0">'Default WBS'!$A$1:$AG$58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<x:sst xmlns:r="http://schemas.openxmlformats.org/officeDocument/2006/relationships" xmlns:c="http://schemas.openxmlformats.org/drawingml/2006/chart" xmlns:x="http://schemas.openxmlformats.org/spreadsheetml/2006/main" count="210" uniqueCount="86">
  <x:si>
    <x:t>관리자,판매자,사용자</x:t>
  </x:si>
  <x:si>
    <x:t>메인페이지 제작</x:t>
  </x:si>
  <x:si>
    <x:t>Issued date</x:t>
  </x:si>
  <x:si>
    <x:t>이아름,김민아,경여랑</x:t>
  </x:si>
  <x:si>
    <x:t>이아름, 경여랑</x:t>
  </x:si>
  <x:si>
    <x:t>Procedures</x:t>
  </x:si>
  <x:si>
    <x:t>사용자 DB구성</x:t>
  </x:si>
  <x:si>
    <x:t>판매자 DB구성</x:t>
  </x:si>
  <x:si>
    <x:t>관리자 DB구성</x:t>
  </x:si>
  <x:si>
    <x:t>What You Eat</x:t>
  </x:si>
  <x:si>
    <x:t>마이페이지 제작 및 기능 구현</x:t>
  </x:si>
  <x:si>
    <x:t>데이터베이스 백업(DB 설계문서)</x:t>
  </x:si>
  <x:si>
    <x:t>주문내역 페이지 제작 및 기능 구현</x:t>
  </x:si>
  <x:si>
    <x:t>장바구니 페이지 제작 및 기능 구현</x:t>
  </x:si>
  <x:si>
    <x:t>회원관리 페이지 제작 및 기능 구현</x:t>
  </x:si>
  <x:si>
    <x:t>소셜 페이지 관리 및 기능 구현</x:t>
  </x:si>
  <x:si>
    <x:t>금</x:t>
  </x:si>
  <x:si>
    <x:t>3w</x:t>
  </x:si>
  <x:si>
    <x:t>M</x:t>
  </x:si>
  <x:si>
    <x:t>2w</x:t>
  </x:si>
  <x:si>
    <x:t>사용자</x:t>
  </x:si>
  <x:si>
    <x:t>판매자</x:t>
  </x:si>
  <x:si>
    <x:t>화</x:t>
  </x:si>
  <x:si>
    <x:t>담당자</x:t>
  </x:si>
  <x:si>
    <x:t>관리자</x:t>
  </x:si>
  <x:si>
    <x:t>월별</x:t>
  </x:si>
  <x:si>
    <x:t>W</x:t>
  </x:si>
  <x:si>
    <x:t>시작일</x:t>
  </x:si>
  <x:si>
    <x:t>일</x:t>
  </x:si>
  <x:si>
    <x:t>8월</x:t>
  </x:si>
  <x:si>
    <x:t>수</x:t>
  </x:si>
  <x:si>
    <x:t>D1</x:t>
  </x:si>
  <x:si>
    <x:t>이아름</x:t>
  </x:si>
  <x:si>
    <x:t>요일</x:t>
  </x:si>
  <x:si>
    <x:t>상태</x:t>
  </x:si>
  <x:si>
    <x:t>종료일</x:t>
  </x:si>
  <x:si>
    <x:t>D2</x:t>
  </x:si>
  <x:si>
    <x:t/>
  </x:si>
  <x:si>
    <x:t>7월</x:t>
  </x:si>
  <x:si>
    <x:t>일별</x:t>
  </x:si>
  <x:si>
    <x:t>김민아</x:t>
  </x:si>
  <x:si>
    <x:t>진척도</x:t>
  </x:si>
  <x:si>
    <x:t>토</x:t>
  </x:si>
  <x:si>
    <x:t>목</x:t>
  </x:si>
  <x:si>
    <x:t>경여랑</x:t>
  </x:si>
  <x:si>
    <x:t>1w</x:t>
  </x:si>
  <x:si>
    <x:t>4w</x:t>
  </x:si>
  <x:si>
    <x:t>주차</x:t>
  </x:si>
  <x:si>
    <x:t>채팅</x:t>
  </x:si>
  <x:si>
    <x:t>월</x:t>
  </x:si>
  <x:si>
    <x:t>All</x:t>
  </x:si>
  <x:si>
    <x:t>ALL</x:t>
  </x:si>
  <x:si>
    <x:t>2.2.2</x:t>
  </x:si>
  <x:si>
    <x:t>스토리보드</x:t>
  </x:si>
  <x:si>
    <x:t>2.0.0</x:t>
  </x:si>
  <x:si>
    <x:t>Write</x:t>
  </x:si>
  <x:si>
    <x:t>1.0.0</x:t>
  </x:si>
  <x:si>
    <x:t>3.0.0</x:t>
  </x:si>
  <x:si>
    <x:t>3.1.1</x:t>
  </x:si>
  <x:si>
    <x:t>로고제작</x:t>
  </x:si>
  <x:si>
    <x:t>2.1.0</x:t>
  </x:si>
  <x:si>
    <x:t>2.2.5</x:t>
  </x:si>
  <x:si>
    <x:t>DB설계</x:t>
  </x:si>
  <x:si>
    <x:t>작업 대기</x:t>
  </x:si>
  <x:si>
    <x:t>Project</x:t>
  </x:si>
  <x:si>
    <x:t>1.1.1</x:t>
  </x:si>
  <x:si>
    <x:t>배포 결과물</x:t>
  </x:si>
  <x:si>
    <x:t>작업 완료</x:t>
  </x:si>
  <x:si>
    <x:t>2.1.1</x:t>
  </x:si>
  <x:si>
    <x:t>2.1.2</x:t>
  </x:si>
  <x:si>
    <x:t>2.2.3</x:t>
  </x:si>
  <x:si>
    <x:t>2.2.4</x:t>
  </x:si>
  <x:si>
    <x:t>발표
당일</x:t>
  </x:si>
  <x:si>
    <x:t>Tasks</x:t>
  </x:si>
  <x:si>
    <x:t>Steps</x:t>
  </x:si>
  <x:si>
    <x:t>주제선정</x:t>
  </x:si>
  <x:si>
    <x:t>1.1.0</x:t>
  </x:si>
  <x:si>
    <x:t>게시판 관리 페이지 제작 및 기능 구현</x:t>
  </x:si>
  <x:si>
    <x:t>주문내역 관리 페이지 제작 및 기능 구현</x:t>
  </x:si>
  <x:si>
    <x:t>게시판/고객센터 페이지 제작 및 기능 구현</x:t>
  </x:si>
  <x:si>
    <x:t>상품 관리 페이지 제작 및 기능 구현</x:t>
  </x:si>
  <x:si>
    <x:t>매출 관리 페이지 제작 및 기능 구현(보류)</x:t>
  </x:si>
  <x:si>
    <x:t>매출 관리 페이지 제작 및 기능 구현(이익관리)</x:t>
  </x:si>
  <x:si>
    <x:t>이벤트 관리 페이지 제작 및 기능 구현(보류)</x:t>
  </x:si>
  <x:si>
    <x:t>로그인/회원가입/메인 페이지 제작 및 기능 구현</x:t>
  </x:si>
  <x:si>
    <x:t xml:space="preserve">Default WBS     3 Weeks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</x:si>
</x:sst>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[$-F800]dddd\,\ mmmm\ dd\,\ yyyy"/>
    <x:numFmt numFmtId="165" formatCode="mmm"/>
    <x:numFmt numFmtId="166" formatCode="d"/>
    <x:numFmt numFmtId="167" formatCode="m&quot;월&quot;\ d&quot;일&quot;;@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u/>
          <hs:underlineType val="1"/>
          <hs:underlineShape val="solid"/>
          <hs:underlineColor rgb="ff000000"/>
        </x:font>
      </mc:Choice>
      <mc:Fallback>
        <x:font>
          <x:name val="맑은 고딕"/>
          <x:sz val="8"/>
          <x:color rgb="ff000000"/>
          <x:u/>
        </x:font>
      </mc:Fallback>
    </mc:AlternateContent>
    <x:font>
      <x:name val="맑은 고딕"/>
      <x:sz val="8"/>
      <x:color rgb="ff7f7f7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595959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59595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  <x:u/>
        </x:font>
      </mc:Fallback>
    </mc:AlternateContent>
  </x:fonts>
  <x:fills count="14">
    <x:fill>
      <x:patternFill patternType="none"/>
    </x:fill>
    <x:fill>
      <x:patternFill patternType="gray125"/>
    </x:fill>
    <x:fill>
      <x:patternFill patternType="solid">
        <x:fgColor rgb="ff767171"/>
        <x:bgColor indexed="64"/>
      </x:patternFill>
    </x:fill>
    <x:fill>
      <x:patternFill patternType="solid">
        <x:fgColor rgb="ffafabab"/>
        <x:bgColor indexed="64"/>
      </x:patternFill>
    </x:fill>
    <x:fill>
      <x:patternFill patternType="solid">
        <x:fgColor rgb="ffd0cece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3b3838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90cfea"/>
        <x:bgColor indexed="64"/>
      </x:patternFill>
    </x:fill>
    <x:fill>
      <x:patternFill patternType="solid">
        <x:fgColor rgb="ffeae190"/>
        <x:bgColor indexed="64"/>
      </x:patternFill>
    </x:fill>
    <x:fill>
      <x:patternFill patternType="solid">
        <x:fgColor rgb="ffff9900"/>
        <x:bgColor indexed="64"/>
      </x:patternFill>
    </x:fill>
    <x:fill>
      <x:patternFill patternType="solid">
        <x:fgColor rgb="ffe6c9ee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90ea99"/>
        <x:bgColor indexed="64"/>
      </x:patternFill>
    </x:fill>
  </x:fills>
  <x:borders count="1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dcd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d9d9d9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>
        <x:color auto="1"/>
      </x:top>
      <x:bottom style="thin">
        <x:color rgb="ffd9d9d9"/>
      </x:bottom>
    </x:border>
  </x:borders>
  <x:cellStyleXfs count="5">
    <x:xf numFmtId="0" fontId="0" fillId="0" borderId="0">
      <x:alignment horizontal="general" vertical="center"/>
    </x:xf>
    <x:xf numFmtId="0" fontId="6" fillId="0" borderId="1">
      <x:alignment horizontal="general" vertical="center"/>
    </x:xf>
    <x:xf numFmtId="0" fontId="7" fillId="0" borderId="2">
      <x:alignment horizontal="general" vertical="center"/>
    </x:xf>
    <x:xf numFmtId="0" fontId="8" fillId="0" borderId="3">
      <x:alignment horizontal="general" vertical="center"/>
    </x:xf>
    <x:xf numFmtId="0" fontId="0" fillId="0" borderId="0">
      <x:alignment horizontal="general" vertical="center"/>
    </x:xf>
  </x:cellStyleXfs>
  <x:cellXfs count="10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9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0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0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Border="1" applyAlignment="1">
          <x:alignment horizontal="center" vertical="center"/>
        </x:xf>
      </mc:Fallback>
    </mc:AlternateContent>
    <x:xf numFmtId="0" fontId="11" fillId="0" borderId="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2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4" xfId="2" applyNumberFormat="1" applyFont="1" applyBorder="1" applyAlignment="1">
          <x:alignment horizontal="center" vertical="center"/>
        </x:xf>
      </mc:Fallback>
    </mc:AlternateContent>
    <x:xf numFmtId="164" fontId="12" fillId="0" borderId="0" xfId="2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13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1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1" fillId="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4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4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4" fillId="5" borderId="4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4" xfId="0" applyNumberFormat="1" applyFont="1" applyBorder="1" applyAlignment="1">
      <x:alignment horizontal="left" vertical="center"/>
    </x:xf>
    <x:xf numFmtId="14" fontId="12" fillId="0" borderId="4" xfId="0" applyNumberFormat="1" applyFont="1" applyFill="1" applyBorder="1" applyAlignment="1">
      <x:alignment horizontal="left" vertical="center" wrapText="1"/>
    </x:xf>
    <x:xf numFmtId="14" fontId="12" fillId="0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12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NumberFormat="1" applyFont="1" applyBorder="1" applyAlignment="1">
          <x:alignment horizontal="center" vertical="center"/>
        </x:xf>
      </mc:Fallback>
    </mc:AlternateContent>
    <x:xf numFmtId="0" fontId="12" fillId="0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NumberFormat="1" applyFont="1" applyBorder="1" applyAlignment="1">
          <x:alignment horizontal="left" vertical="center" indent="1"/>
        </x:xf>
      </mc:Fallback>
    </mc:AlternateContent>
    <x:xf numFmtId="0" fontId="12" fillId="0" borderId="4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4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6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6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Border="1" applyAlignment="1">
          <x:alignment horizontal="left" vertical="center" indent="1"/>
        </x:xf>
      </mc:Fallback>
    </mc:AlternateContent>
    <x:xf numFmtId="0" fontId="12" fillId="0" borderId="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2" fillId="0" borderId="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8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6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6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NumberFormat="1" applyFont="1" applyBorder="1" applyAlignment="1">
          <x:alignment horizontal="center" vertical="center"/>
        </x:xf>
      </mc:Fallback>
    </mc:AlternateContent>
    <x:xf numFmtId="14" fontId="13" fillId="5" borderId="6" xfId="0" applyNumberFormat="1" applyFont="1" applyFill="1" applyBorder="1" applyAlignment="1">
      <x:alignment horizontal="general" vertical="center"/>
    </x:xf>
    <x:xf numFmtId="14" fontId="13" fillId="5" borderId="7" xfId="0" applyNumberFormat="1" applyFont="1" applyFill="1" applyBorder="1" applyAlignment="1">
      <x:alignment horizontal="general" vertical="center"/>
    </x:xf>
    <x:xf numFmtId="0" fontId="11" fillId="6" borderId="0" xfId="0" applyNumberFormat="1" applyFont="1" applyFill="1" applyBorder="1">
      <x:alignment horizontal="general" vertical="center"/>
    </x:xf>
    <x:xf numFmtId="0" fontId="11" fillId="2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3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NumberFormat="1" applyFont="1" applyBorder="1" applyAlignment="1">
          <x:alignment horizontal="center" vertical="center"/>
        </x:xf>
      </mc:Fallback>
    </mc:AlternateContent>
    <x:xf numFmtId="0" fontId="12" fillId="0" borderId="8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NumberFormat="1" applyFont="1" applyBorder="1" applyAlignment="1">
          <x:alignment horizontal="left" vertical="center" indent="1"/>
        </x:xf>
      </mc:Fallback>
    </mc:AlternateContent>
    <x:xf numFmtId="0" fontId="12" fillId="0" borderId="8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8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NumberFormat="1" applyFont="1" applyBorder="1" applyAlignment="1">
          <x:alignment horizontal="center" vertical="bottom"/>
        </x:xf>
      </mc:Fallback>
    </mc:AlternateContent>
    <x:xf numFmtId="0" fontId="12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2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0" applyNumberFormat="1" applyFont="1" applyBorder="1" applyAlignment="1">
          <x:alignment horizontal="center" vertical="center"/>
        </x:xf>
      </mc:Fallback>
    </mc:AlternateContent>
    <x:xf numFmtId="0" fontId="12" fillId="0" borderId="0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Border="1" applyAlignment="1">
          <x:alignment horizontal="center" vertical="bottom"/>
        </x:xf>
      </mc:Fallback>
    </mc:AlternateContent>
    <x:xf numFmtId="0" fontId="0" fillId="0" borderId="0" xfId="0" applyNumberFormat="1" applyFont="1">
      <x:alignment horizontal="general" vertical="center"/>
    </x:xf>
    <x:xf numFmtId="0" fontId="12" fillId="7" borderId="9" xfId="4" applyNumberFormat="1" applyFont="1" applyFill="1" applyBorder="1">
      <x:alignment horizontal="general" vertical="center"/>
    </x:xf>
    <x:xf numFmtId="0" fontId="0" fillId="0" borderId="0" xfId="4" applyNumberFormat="1" applyFont="1">
      <x:alignment horizontal="general" vertical="center"/>
    </x:xf>
    <x:xf numFmtId="167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4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4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8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8" xfId="2" applyNumberFormat="1" applyFont="1" applyFill="1" applyBorder="1" applyAlignment="1" applyProtection="1">
          <x:alignment horizontal="center" vertical="center"/>
        </x:xf>
      </mc:Fallback>
    </mc:AlternateContent>
    <x:xf numFmtId="14" fontId="0" fillId="0" borderId="0" xfId="4" applyNumberFormat="1" applyFont="1" applyAlignment="1">
      <x:alignment horizontal="left" vertical="center"/>
    </x:xf>
    <x:xf numFmtId="0" fontId="0" fillId="8" borderId="0" xfId="0" applyNumberFormat="1" applyFont="1" applyFill="1">
      <x:alignment horizontal="general" vertical="center"/>
    </x:xf>
    <x:xf numFmtId="0" fontId="0" fillId="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1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0" borderId="0" xfId="0" applyNumberFormat="1" applyFont="1" applyFill="1" applyBorder="1" applyAlignment="1">
          <x:alignment horizontal="center" vertical="center" wrapText="1"/>
        </x:xf>
      </mc:Fallback>
    </mc:AlternateContent>
    <x:xf numFmtId="167" fontId="0" fillId="11" borderId="0" xfId="0" applyNumberFormat="1" applyFont="1" applyFill="1">
      <x:alignment horizontal="general" vertical="center"/>
    </x:xf>
    <x:xf numFmtId="0" fontId="12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7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4" xfId="0" applyNumberFormat="1" applyFont="1" applyFill="1" applyBorder="1" applyAlignment="1">
          <x:alignment horizontal="center" vertical="center"/>
        </x:xf>
      </mc:Fallback>
    </mc:AlternateContent>
    <x:xf numFmtId="14" fontId="12" fillId="7" borderId="4" xfId="0" applyNumberFormat="1" applyFont="1" applyFill="1" applyBorder="1" applyAlignment="1">
      <x:alignment horizontal="left" vertical="center" wrapText="1"/>
    </x:xf>
    <x:xf numFmtId="14" fontId="12" fillId="7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12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7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7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7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2" borderId="4" xfId="0" applyNumberFormat="1" applyFont="1" applyFill="1" applyBorder="1" applyAlignment="1">
          <x:alignment horizontal="center" vertical="center"/>
        </x:xf>
      </mc:Fallback>
    </mc:AlternateContent>
    <x:xf numFmtId="14" fontId="12" fillId="12" borderId="4" xfId="0" applyNumberFormat="1" applyFont="1" applyFill="1" applyBorder="1" applyAlignment="1">
      <x:alignment horizontal="left" vertical="center" wrapText="1"/>
    </x:xf>
    <x:xf numFmtId="14" fontId="12" fillId="12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14" fillId="1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1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4" fillId="1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4" fillId="12" borderId="4" xfId="0" applyNumberFormat="1" applyFont="1" applyFill="1" applyBorder="1" applyAlignment="1">
          <x:alignment horizontal="center" vertical="center"/>
        </x:xf>
      </mc:Fallback>
    </mc:AlternateContent>
    <x:xf numFmtId="14" fontId="13" fillId="12" borderId="6" xfId="0" applyNumberFormat="1" applyFont="1" applyFill="1" applyBorder="1" applyAlignment="1">
      <x:alignment horizontal="general" vertical="center"/>
    </x:xf>
    <x:xf numFmtId="14" fontId="13" fillId="12" borderId="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12" fillId="0" borderId="4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4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NumberFormat="1" applyFont="1" applyFill="1" applyBorder="1" applyAlignment="1" applyProtection="1">
          <x:alignment horizontal="center" vertical="bottom"/>
        </x:xf>
      </mc:Fallback>
    </mc:AlternateContent>
    <x:xf numFmtId="0" fontId="0" fillId="1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4" fillId="6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6" borderId="0" xfId="3" applyNumberFormat="1" applyFont="1" applyFill="1" applyBorder="1" applyAlignment="1">
          <x:alignment horizontal="center" vertical="center"/>
        </x:xf>
      </mc:Fallback>
    </mc:AlternateContent>
    <x:xf numFmtId="0" fontId="14" fillId="2" borderId="0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4" fillId="3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3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1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1" fillId="4" borderId="0" xfId="0" applyNumberFormat="1" applyFont="1" applyFill="1" applyBorder="1" applyAlignment="1">
          <x:alignment horizontal="center" vertical="center"/>
        </x:xf>
      </mc:Fallback>
    </mc:AlternateContent>
    <x:xf numFmtId="14" fontId="13" fillId="5" borderId="0" xfId="0" applyNumberFormat="1" applyFont="1" applyFill="1" applyBorder="1" applyAlignment="1">
      <x:alignment horizontal="general" vertical="center"/>
    </x:xf>
    <x:xf numFmtId="14" fontId="13" fillId="1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12" fillId="7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7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0" xfId="0" applyNumberFormat="1" applyFont="1" applyFill="1" applyBorder="1" applyAlignment="1">
          <x:alignment horizontal="center" vertical="center"/>
        </x:xf>
      </mc:Fallback>
    </mc:AlternateContent>
    <x:xf numFmtId="0" fontId="14" fillId="2" borderId="5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14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4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5" borderId="5" xfId="0" applyNumberFormat="1" applyFont="1" applyFill="1" applyBorder="1" applyAlignment="1">
          <x:alignment horizontal="center" vertical="center"/>
        </x:xf>
      </mc:Fallback>
    </mc:AlternateContent>
    <x:xf numFmtId="0" fontId="16" fillId="0" borderId="0" xfId="0" applyNumberFormat="1" applyFont="1" applyBorder="1" applyAlignment="1">
      <x:alignment horizontal="general" vertical="center"/>
    </x:xf>
  </x:cellXfs>
  <x:cellStyles count="5">
    <x:cellStyle name="표준" xfId="0" builtinId="0"/>
    <x:cellStyle name="제목 1" xfId="1" builtinId="16"/>
    <x:cellStyle name="제목 2" xfId="2" builtinId="17"/>
    <x:cellStyle name="제목 3" xfId="3" builtinId="18"/>
    <x:cellStyle name="표준 2" xfId="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d0cece"/>
    <x:pageSetUpPr autoPageBreaks="1" fitToPage="1"/>
  </x:sheetPr>
  <x:dimension ref="A1:AH58"/>
  <x:sheetViews>
    <x:sheetView tabSelected="1" view="pageBreakPreview" topLeftCell="A1" zoomScale="60" zoomScaleNormal="60" zoomScaleSheetLayoutView="100" workbookViewId="0">
      <x:pane xSplit="1" ySplit="10" topLeftCell="B13" activePane="bottomRight" state="frozen"/>
      <x:selection pane="bottomRight" activeCell="AV58" activeCellId="0" sqref="AV58:AV58"/>
    </x:sheetView>
  </x:sheetViews>
  <x:sheetFormatPr defaultColWidth="4.625" defaultRowHeight="11.25" customHeight="1"/>
  <x:cols>
    <x:col min="1" max="1" width="14.58203125" style="29" customWidth="1"/>
    <x:col min="2" max="2" width="33.08203125" style="49" customWidth="1"/>
    <x:col min="3" max="3" width="18.58203125" style="49" customWidth="1"/>
    <x:col min="4" max="4" width="18.41796875" style="49" customWidth="1"/>
    <x:col min="5" max="5" width="7.5" style="29" bestFit="1" customWidth="1"/>
    <x:col min="6" max="6" width="5.625" style="50" bestFit="1" customWidth="1"/>
    <x:col min="7" max="7" width="5.58203125" style="30" customWidth="1"/>
    <x:col min="8" max="8" width="4.625" style="51"/>
    <x:col min="9" max="9" width="4.625" style="52"/>
    <x:col min="10" max="10" width="5.41796875" style="52" customWidth="1"/>
    <x:col min="11" max="12" width="4.625" style="52"/>
    <x:col min="13" max="13" width="5.75" style="52" customWidth="1"/>
    <x:col min="14" max="33" width="4.625" style="52"/>
    <x:col min="34" max="34" width="4.625" style="52" customWidth="1"/>
    <x:col min="35" max="16384" width="4.625" style="31"/>
  </x:cols>
  <x:sheetData>
    <x:row r="1" spans="1:34" s="5" customFormat="1" ht="28.5" customHeight="1">
      <x:c r="A1" s="105" t="s">
        <x:v>85</x:v>
      </x:c>
      <x:c r="B1" s="105"/>
      <x:c r="C1" s="105"/>
      <x:c r="D1" s="105"/>
      <x:c r="E1" s="1"/>
      <x:c r="F1" s="2"/>
      <x:c r="G1" s="3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64" t="s">
        <x:v>72</x:v>
      </x:c>
      <x:c r="AH1" s="64"/>
    </x:row>
    <x:row r="2" spans="1:17" s="53" customFormat="1" ht="16.39999999999999857891">
      <x:c r="A2" s="54" t="s">
        <x:v>64</x:v>
      </x:c>
      <x:c r="B2" s="55" t="s">
        <x:v>9</x:v>
      </x:c>
      <x:c r="C2" s="55"/>
      <x:c r="E2" s="56"/>
      <x:c r="F2" s="56"/>
      <x:c r="G2" s="65"/>
      <x:c r="H2" s="66" t="s">
        <x:v>32</x:v>
      </x:c>
      <x:c r="I2" s="57"/>
      <x:c r="J2" s="62"/>
      <x:c r="K2" s="66" t="s">
        <x:v>40</x:v>
      </x:c>
      <x:c r="M2" s="63"/>
      <x:c r="N2" s="66" t="s">
        <x:v>44</x:v>
      </x:c>
      <x:c r="P2" s="84"/>
      <x:c r="Q2" s="66" t="s">
        <x:v>50</x:v>
      </x:c>
    </x:row>
    <x:row r="3" spans="1:14" s="53" customFormat="1" ht="16.39999999999999857891">
      <x:c r="A3" s="54" t="s">
        <x:v>55</x:v>
      </x:c>
      <x:c r="B3" s="55" t="s">
        <x:v>32</x:v>
      </x:c>
      <x:c r="C3" s="55"/>
      <x:c r="E3" s="56"/>
      <x:c r="F3" s="56"/>
      <x:c r="G3" s="57"/>
      <x:c r="I3" s="57"/>
      <x:c r="J3" s="57"/>
      <x:c r="N3" s="57"/>
    </x:row>
    <x:row r="4" spans="1:14" s="53" customFormat="1" ht="16.39999999999999857891">
      <x:c r="A4" s="54" t="s">
        <x:v>2</x:v>
      </x:c>
      <x:c r="B4" s="61">
        <x:v>44796</x:v>
      </x:c>
      <x:c r="C4" s="61"/>
      <x:c r="E4" s="56"/>
      <x:c r="F4" s="56"/>
      <x:c r="G4" s="58"/>
      <x:c r="I4" s="57"/>
      <x:c r="J4" s="57"/>
      <x:c r="N4" s="57"/>
    </x:row>
    <x:row r="5" spans="1:34" s="5" customFormat="1" ht="10.69999999999999928946" customHeight="1">
      <x:c r="A5" s="59"/>
      <x:c r="B5" s="59" t="s">
        <x:v>27</x:v>
      </x:c>
      <x:c r="C5" s="6">
        <x:v>44771</x:v>
      </x:c>
      <x:c r="D5" s="6"/>
      <x:c r="E5" s="7"/>
      <x:c r="F5" s="7"/>
      <x:c r="G5" s="3"/>
      <x:c r="H5" s="4"/>
      <x:c r="I5" s="4"/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  <x:c r="AA5" s="4"/>
      <x:c r="AB5" s="4"/>
      <x:c r="AC5" s="4"/>
      <x:c r="AD5" s="4"/>
      <x:c r="AE5" s="4"/>
      <x:c r="AF5" s="4"/>
      <x:c r="AG5" s="4"/>
      <x:c r="AH5" s="4"/>
    </x:row>
    <x:row r="6" spans="1:34" s="5" customFormat="1" ht="10.69999999999999928946">
      <x:c r="A6" s="60"/>
      <x:c r="B6" s="60" t="s">
        <x:v>35</x:v>
      </x:c>
      <x:c r="C6" s="32">
        <x:f>AG10</x:f>
        <x:v>44796</x:v>
      </x:c>
      <x:c r="D6" s="32"/>
      <x:c r="E6" s="7"/>
      <x:c r="F6" s="7"/>
      <x:c r="G6" s="3"/>
      <x:c r="H6" s="4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  <x:c r="AB6" s="4"/>
      <x:c r="AC6" s="4"/>
      <x:c r="AD6" s="4"/>
      <x:c r="AE6" s="4"/>
      <x:c r="AF6" s="4"/>
      <x:c r="AG6" s="4"/>
      <x:c r="AH6" s="4"/>
    </x:row>
    <x:row r="7" spans="1:34" s="37" customFormat="1" ht="10.69999999999999928946" customHeight="1">
      <x:c r="A7" s="95"/>
      <x:c r="B7" s="96"/>
      <x:c r="C7" s="95"/>
      <x:c r="D7" s="97"/>
      <x:c r="E7" s="94" t="s">
        <x:v>25</x:v>
      </x:c>
      <x:c r="F7" s="94"/>
      <x:c r="G7" s="33" t="s">
        <x:v>18</x:v>
      </x:c>
      <x:c r="H7" s="27" t="str">
        <x:f>LOWER(TEXT(H10,"m월"))</x:f>
        <x:v>7월</x:v>
      </x:c>
      <x:c r="I7" s="28" t="str">
        <x:f t="shared" ref="I7:AG7" si="0">IF(TEXT(I10,"m월")=TEXT(H10,"m월"),"",LOWER(TEXT(I10,"m월")))</x:f>
        <x:v/>
      </x:c>
      <x:c r="J7" s="28" t="str">
        <x:f t="shared" si="0"/>
        <x:v/>
      </x:c>
      <x:c r="K7" s="28" t="str">
        <x:f t="shared" si="0"/>
        <x:v>8월</x:v>
      </x:c>
      <x:c r="L7" s="28" t="str">
        <x:f t="shared" si="0"/>
        <x:v/>
      </x:c>
      <x:c r="M7" s="28" t="str">
        <x:f t="shared" si="0"/>
        <x:v/>
      </x:c>
      <x:c r="N7" s="28" t="str">
        <x:f t="shared" si="0"/>
        <x:v/>
      </x:c>
      <x:c r="O7" s="28" t="str">
        <x:f t="shared" si="0"/>
        <x:v/>
      </x:c>
      <x:c r="P7" s="28" t="str">
        <x:f t="shared" si="0"/>
        <x:v/>
      </x:c>
      <x:c r="Q7" s="28" t="str">
        <x:f t="shared" si="0"/>
        <x:v/>
      </x:c>
      <x:c r="R7" s="28" t="str">
        <x:f t="shared" si="0"/>
        <x:v/>
      </x:c>
      <x:c r="S7" s="28" t="str">
        <x:f t="shared" si="0"/>
        <x:v/>
      </x:c>
      <x:c r="T7" s="28" t="str">
        <x:f t="shared" si="0"/>
        <x:v/>
      </x:c>
      <x:c r="U7" s="28" t="str">
        <x:f t="shared" si="0"/>
        <x:v/>
      </x:c>
      <x:c r="V7" s="28" t="str">
        <x:f t="shared" si="0"/>
        <x:v/>
      </x:c>
      <x:c r="W7" s="28" t="str">
        <x:f t="shared" si="0"/>
        <x:v/>
      </x:c>
      <x:c r="X7" s="28" t="str">
        <x:f t="shared" si="0"/>
        <x:v/>
      </x:c>
      <x:c r="Y7" s="28" t="str">
        <x:f t="shared" si="0"/>
        <x:v/>
      </x:c>
      <x:c r="Z7" s="28" t="str">
        <x:f t="shared" si="0"/>
        <x:v/>
      </x:c>
      <x:c r="AA7" s="28" t="str">
        <x:f t="shared" si="0"/>
        <x:v/>
      </x:c>
      <x:c r="AB7" s="28" t="str">
        <x:f t="shared" si="0"/>
        <x:v/>
      </x:c>
      <x:c r="AC7" s="28" t="str">
        <x:f t="shared" si="0"/>
        <x:v/>
      </x:c>
      <x:c r="AD7" s="28" t="str">
        <x:f t="shared" si="0"/>
        <x:v/>
      </x:c>
      <x:c r="AE7" s="28" t="str">
        <x:f t="shared" si="0"/>
        <x:v/>
      </x:c>
      <x:c r="AF7" s="28" t="str">
        <x:f t="shared" si="0"/>
        <x:v/>
      </x:c>
      <x:c r="AG7" s="28" t="str">
        <x:f t="shared" si="0"/>
        <x:v/>
      </x:c>
      <x:c r="AH7" s="85"/>
    </x:row>
    <x:row r="8" spans="1:34" s="38" customFormat="1" ht="10.69999999999999928946" customHeight="1">
      <x:c r="A8" s="98"/>
      <x:c r="B8" s="99"/>
      <x:c r="C8" s="96"/>
      <x:c r="D8" s="100"/>
      <x:c r="E8" s="104" t="s">
        <x:v>47</x:v>
      </x:c>
      <x:c r="F8" s="104"/>
      <x:c r="G8" s="8" t="s">
        <x:v>26</x:v>
      </x:c>
      <x:c r="H8" s="93" t="s">
        <x:v>45</x:v>
      </x:c>
      <x:c r="I8" s="93"/>
      <x:c r="J8" s="93"/>
      <x:c r="K8" s="93"/>
      <x:c r="L8" s="93"/>
      <x:c r="M8" s="93"/>
      <x:c r="N8" s="93"/>
      <x:c r="O8" s="93" t="s">
        <x:v>19</x:v>
      </x:c>
      <x:c r="P8" s="93"/>
      <x:c r="Q8" s="93"/>
      <x:c r="R8" s="93"/>
      <x:c r="S8" s="93"/>
      <x:c r="T8" s="93"/>
      <x:c r="U8" s="93"/>
      <x:c r="V8" s="93" t="s">
        <x:v>17</x:v>
      </x:c>
      <x:c r="W8" s="93"/>
      <x:c r="X8" s="93"/>
      <x:c r="Y8" s="93"/>
      <x:c r="Z8" s="93"/>
      <x:c r="AA8" s="93"/>
      <x:c r="AB8" s="93"/>
      <x:c r="AC8" s="93" t="s">
        <x:v>46</x:v>
      </x:c>
      <x:c r="AD8" s="93"/>
      <x:c r="AE8" s="93"/>
      <x:c r="AF8" s="93"/>
      <x:c r="AG8" s="93"/>
      <x:c r="AH8" s="86"/>
    </x:row>
    <x:row r="9" spans="1:34" s="39" customFormat="1" ht="10.69999999999999928946" customHeight="1">
      <x:c r="A9" s="98"/>
      <x:c r="B9" s="99"/>
      <x:c r="C9" s="96"/>
      <x:c r="D9" s="100"/>
      <x:c r="E9" s="94" t="s">
        <x:v>33</x:v>
      </x:c>
      <x:c r="F9" s="94"/>
      <x:c r="G9" s="9" t="s">
        <x:v>31</x:v>
      </x:c>
      <x:c r="H9" s="10" t="str">
        <x:f t="shared" ref="H9:AG9" si="1">LOWER(TEXT(H10,"aaa"))</x:f>
        <x:v>금</x:v>
      </x:c>
      <x:c r="I9" s="10" t="str">
        <x:f t="shared" si="1"/>
        <x:v>토</x:v>
      </x:c>
      <x:c r="J9" s="10" t="str">
        <x:f t="shared" si="1"/>
        <x:v>일</x:v>
      </x:c>
      <x:c r="K9" s="10" t="str">
        <x:f t="shared" si="1"/>
        <x:v>월</x:v>
      </x:c>
      <x:c r="L9" s="10" t="str">
        <x:f t="shared" si="1"/>
        <x:v>화</x:v>
      </x:c>
      <x:c r="M9" s="10" t="str">
        <x:f t="shared" si="1"/>
        <x:v>수</x:v>
      </x:c>
      <x:c r="N9" s="10" t="str">
        <x:f t="shared" si="1"/>
        <x:v>목</x:v>
      </x:c>
      <x:c r="O9" s="10" t="str">
        <x:f t="shared" si="1"/>
        <x:v>금</x:v>
      </x:c>
      <x:c r="P9" s="10" t="str">
        <x:f t="shared" si="1"/>
        <x:v>토</x:v>
      </x:c>
      <x:c r="Q9" s="10" t="str">
        <x:f t="shared" si="1"/>
        <x:v>일</x:v>
      </x:c>
      <x:c r="R9" s="10" t="str">
        <x:f t="shared" si="1"/>
        <x:v>월</x:v>
      </x:c>
      <x:c r="S9" s="10" t="str">
        <x:f t="shared" si="1"/>
        <x:v>화</x:v>
      </x:c>
      <x:c r="T9" s="10" t="str">
        <x:f t="shared" si="1"/>
        <x:v>수</x:v>
      </x:c>
      <x:c r="U9" s="10" t="str">
        <x:f t="shared" si="1"/>
        <x:v>목</x:v>
      </x:c>
      <x:c r="V9" s="10" t="str">
        <x:f t="shared" si="1"/>
        <x:v>금</x:v>
      </x:c>
      <x:c r="W9" s="10" t="str">
        <x:f t="shared" si="1"/>
        <x:v>토</x:v>
      </x:c>
      <x:c r="X9" s="10" t="str">
        <x:f t="shared" si="1"/>
        <x:v>일</x:v>
      </x:c>
      <x:c r="Y9" s="10" t="str">
        <x:f t="shared" si="1"/>
        <x:v>월</x:v>
      </x:c>
      <x:c r="Z9" s="10" t="str">
        <x:f t="shared" si="1"/>
        <x:v>화</x:v>
      </x:c>
      <x:c r="AA9" s="10" t="str">
        <x:f t="shared" si="1"/>
        <x:v>수</x:v>
      </x:c>
      <x:c r="AB9" s="10" t="str">
        <x:f t="shared" si="1"/>
        <x:v>목</x:v>
      </x:c>
      <x:c r="AC9" s="10" t="str">
        <x:f t="shared" si="1"/>
        <x:v>금</x:v>
      </x:c>
      <x:c r="AD9" s="10" t="str">
        <x:f t="shared" si="1"/>
        <x:v>토</x:v>
      </x:c>
      <x:c r="AE9" s="10" t="str">
        <x:f t="shared" si="1"/>
        <x:v>일</x:v>
      </x:c>
      <x:c r="AF9" s="10" t="str">
        <x:f t="shared" si="1"/>
        <x:v>월</x:v>
      </x:c>
      <x:c r="AG9" s="10" t="str">
        <x:f t="shared" si="1"/>
        <x:v>화</x:v>
      </x:c>
      <x:c r="AH9" s="87"/>
    </x:row>
    <x:row r="10" spans="1:34" s="40" customFormat="1" ht="10.69999999999999928946" customHeight="1">
      <x:c r="A10" s="101"/>
      <x:c r="B10" s="102"/>
      <x:c r="C10" s="95"/>
      <x:c r="D10" s="103"/>
      <x:c r="E10" s="94" t="s">
        <x:v>39</x:v>
      </x:c>
      <x:c r="F10" s="94"/>
      <x:c r="G10" s="11" t="s">
        <x:v>36</x:v>
      </x:c>
      <x:c r="H10" s="12">
        <x:f>C5</x:f>
        <x:v>44771</x:v>
      </x:c>
      <x:c r="I10" s="12">
        <x:f>H10+1</x:f>
        <x:v>44772</x:v>
      </x:c>
      <x:c r="J10" s="12">
        <x:f t="shared" ref="J10:K10" si="2">I10+1</x:f>
        <x:v>44773</x:v>
      </x:c>
      <x:c r="K10" s="12">
        <x:f t="shared" si="2"/>
        <x:v>44774</x:v>
      </x:c>
      <x:c r="L10" s="12">
        <x:f>K10+1</x:f>
        <x:v>44775</x:v>
      </x:c>
      <x:c r="M10" s="12">
        <x:f>L10+1</x:f>
        <x:v>44776</x:v>
      </x:c>
      <x:c r="N10" s="12">
        <x:f t="shared" ref="N10:AG10" si="3">M10+1</x:f>
        <x:v>44777</x:v>
      </x:c>
      <x:c r="O10" s="12">
        <x:f>N10+1</x:f>
        <x:v>44778</x:v>
      </x:c>
      <x:c r="P10" s="12">
        <x:f t="shared" si="3"/>
        <x:v>44779</x:v>
      </x:c>
      <x:c r="Q10" s="12">
        <x:f t="shared" si="3"/>
        <x:v>44780</x:v>
      </x:c>
      <x:c r="R10" s="12">
        <x:f t="shared" si="3"/>
        <x:v>44781</x:v>
      </x:c>
      <x:c r="S10" s="12">
        <x:f t="shared" si="3"/>
        <x:v>44782</x:v>
      </x:c>
      <x:c r="T10" s="12">
        <x:f t="shared" si="3"/>
        <x:v>44783</x:v>
      </x:c>
      <x:c r="U10" s="12">
        <x:f t="shared" si="3"/>
        <x:v>44784</x:v>
      </x:c>
      <x:c r="V10" s="12">
        <x:f t="shared" si="3"/>
        <x:v>44785</x:v>
      </x:c>
      <x:c r="W10" s="12">
        <x:f t="shared" si="3"/>
        <x:v>44786</x:v>
      </x:c>
      <x:c r="X10" s="12">
        <x:f t="shared" si="3"/>
        <x:v>44787</x:v>
      </x:c>
      <x:c r="Y10" s="12">
        <x:f t="shared" si="3"/>
        <x:v>44788</x:v>
      </x:c>
      <x:c r="Z10" s="12">
        <x:f t="shared" si="3"/>
        <x:v>44789</x:v>
      </x:c>
      <x:c r="AA10" s="12">
        <x:f t="shared" si="3"/>
        <x:v>44790</x:v>
      </x:c>
      <x:c r="AB10" s="12">
        <x:f t="shared" si="3"/>
        <x:v>44791</x:v>
      </x:c>
      <x:c r="AC10" s="12">
        <x:f t="shared" si="3"/>
        <x:v>44792</x:v>
      </x:c>
      <x:c r="AD10" s="12">
        <x:f t="shared" si="3"/>
        <x:v>44793</x:v>
      </x:c>
      <x:c r="AE10" s="12">
        <x:f t="shared" si="3"/>
        <x:v>44794</x:v>
      </x:c>
      <x:c r="AF10" s="12">
        <x:f t="shared" si="3"/>
        <x:v>44795</x:v>
      </x:c>
      <x:c r="AG10" s="12">
        <x:f t="shared" si="3"/>
        <x:v>44796</x:v>
      </x:c>
      <x:c r="AH10" s="88"/>
    </x:row>
    <x:row r="11" spans="1:34" s="41" customFormat="1" customHeight="1">
      <x:c r="A11" s="13" t="s">
        <x:v>5</x:v>
      </x:c>
      <x:c r="B11" s="14" t="s">
        <x:v>74</x:v>
      </x:c>
      <x:c r="C11" s="14" t="s">
        <x:v>73</x:v>
      </x:c>
      <x:c r="D11" s="14" t="s">
        <x:v>23</x:v>
      </x:c>
      <x:c r="E11" s="14" t="s">
        <x:v>34</x:v>
      </x:c>
      <x:c r="F11" s="15" t="s">
        <x:v>41</x:v>
      </x:c>
      <x:c r="G11" s="35"/>
      <x:c r="H11" s="36"/>
      <x:c r="I11" s="36"/>
      <x:c r="J11" s="36"/>
      <x:c r="K11" s="36"/>
      <x:c r="L11" s="36"/>
      <x:c r="M11" s="36"/>
      <x:c r="N11" s="36"/>
      <x:c r="O11" s="36"/>
      <x:c r="P11" s="36"/>
      <x:c r="Q11" s="36"/>
      <x:c r="R11" s="36"/>
      <x:c r="S11" s="36"/>
      <x:c r="T11" s="36"/>
      <x:c r="U11" s="36"/>
      <x:c r="V11" s="36"/>
      <x:c r="W11" s="36"/>
      <x:c r="X11" s="36"/>
      <x:c r="Y11" s="36"/>
      <x:c r="Z11" s="36"/>
      <x:c r="AA11" s="36"/>
      <x:c r="AB11" s="36"/>
      <x:c r="AC11" s="36"/>
      <x:c r="AD11" s="36"/>
      <x:c r="AE11" s="36"/>
      <x:c r="AF11" s="36"/>
      <x:c r="AG11" s="36"/>
      <x:c r="AH11" s="89"/>
    </x:row>
    <x:row r="12" spans="1:34" s="74" customFormat="1" customHeight="1">
      <x:c r="A12" s="75" t="s">
        <x:v>56</x:v>
      </x:c>
      <x:c r="B12" s="76"/>
      <x:c r="C12" s="76"/>
      <x:c r="D12" s="77"/>
      <x:c r="E12" s="78"/>
      <x:c r="F12" s="79"/>
      <x:c r="G12" s="80"/>
      <x:c r="H12" s="81"/>
      <x:c r="I12" s="81"/>
      <x:c r="J12" s="81"/>
      <x:c r="K12" s="81"/>
      <x:c r="L12" s="81"/>
      <x:c r="M12" s="81"/>
      <x:c r="N12" s="81"/>
      <x:c r="O12" s="81"/>
      <x:c r="P12" s="81"/>
      <x:c r="Q12" s="81"/>
      <x:c r="R12" s="81"/>
      <x:c r="S12" s="81"/>
      <x:c r="T12" s="81"/>
      <x:c r="U12" s="81"/>
      <x:c r="V12" s="81"/>
      <x:c r="W12" s="81"/>
      <x:c r="X12" s="81"/>
      <x:c r="Y12" s="81"/>
      <x:c r="Z12" s="81"/>
      <x:c r="AA12" s="81"/>
      <x:c r="AB12" s="81"/>
      <x:c r="AC12" s="81"/>
      <x:c r="AD12" s="81"/>
      <x:c r="AE12" s="81"/>
      <x:c r="AF12" s="81"/>
      <x:c r="AG12" s="81"/>
      <x:c r="AH12" s="90"/>
    </x:row>
    <x:row r="13" spans="1:34" s="67" customFormat="1" ht="18" customHeight="1">
      <x:c r="A13" s="68"/>
      <x:c r="B13" s="69" t="s">
        <x:v>76</x:v>
      </x:c>
      <x:c r="C13" s="69"/>
      <x:c r="D13" s="70"/>
      <x:c r="E13" s="71" t="str">
        <x:f t="shared" ref="E13:E27" si="4">IF(AND(F13&gt;0%,F13&lt;100%),"진행 중",IF(F13=0%,"작업 대기","작업 완료"))</x:f>
        <x:v>작업 완료</x:v>
      </x:c>
      <x:c r="F13" s="72">
        <x:f>AVERAGE(F14:F15)</x:f>
        <x:v>1</x:v>
      </x:c>
      <x:c r="G13" s="71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91"/>
    </x:row>
    <x:row r="14" spans="1:34" s="29" customFormat="1" ht="20" customHeight="1">
      <x:c r="A14" s="34"/>
      <x:c r="B14" s="17"/>
      <x:c r="C14" s="17" t="s">
        <x:v>75</x:v>
      </x:c>
      <x:c r="D14" s="18" t="s">
        <x:v>51</x:v>
      </x:c>
      <x:c r="E14" s="19" t="str">
        <x:f t="shared" si="4"/>
        <x:v>작업 완료</x:v>
      </x:c>
      <x:c r="F14" s="20">
        <x:v>1</x:v>
      </x:c>
      <x:c r="G14" s="73"/>
      <x:c r="H14" s="84"/>
      <x:c r="I14" s="21"/>
      <x:c r="J14" s="21"/>
      <x:c r="K14" s="21"/>
      <x:c r="L14" s="21"/>
      <x:c r="M14" s="21"/>
      <x:c r="N14" s="21"/>
      <x:c r="O14" s="21"/>
      <x:c r="P14" s="21"/>
      <x:c r="Q14" s="21"/>
      <x:c r="R14" s="21"/>
      <x:c r="S14" s="21"/>
      <x:c r="T14" s="21"/>
      <x:c r="U14" s="21"/>
      <x:c r="V14" s="21"/>
      <x:c r="W14" s="21"/>
      <x:c r="X14" s="21"/>
      <x:c r="Y14" s="21"/>
      <x:c r="Z14" s="21"/>
      <x:c r="AA14" s="21"/>
      <x:c r="AB14" s="21"/>
      <x:c r="AC14" s="21"/>
      <x:c r="AD14" s="21"/>
      <x:c r="AE14" s="21"/>
      <x:c r="AF14" s="21"/>
      <x:c r="AG14" s="21"/>
      <x:c r="AH14" s="92"/>
    </x:row>
    <x:row r="15" spans="1:34" s="29" customFormat="1" ht="20.5" customHeight="1">
      <x:c r="A15" s="22"/>
      <x:c r="B15" s="18"/>
      <x:c r="C15" s="18" t="s">
        <x:v>59</x:v>
      </x:c>
      <x:c r="D15" s="18" t="s">
        <x:v>4</x:v>
      </x:c>
      <x:c r="E15" s="19" t="str">
        <x:f t="shared" si="4"/>
        <x:v>작업 완료</x:v>
      </x:c>
      <x:c r="F15" s="20">
        <x:v>1</x:v>
      </x:c>
      <x:c r="G15" s="19"/>
      <x:c r="H15" s="84"/>
      <x:c r="I15" s="21"/>
      <x:c r="J15" s="21"/>
      <x:c r="K15" s="21"/>
      <x:c r="L15" s="21"/>
      <x:c r="M15" s="21"/>
      <x:c r="N15" s="21"/>
      <x:c r="O15" s="21"/>
      <x:c r="P15" s="21"/>
      <x:c r="Q15" s="21"/>
      <x:c r="R15" s="21"/>
      <x:c r="S15" s="21"/>
      <x:c r="T15" s="21"/>
      <x:c r="U15" s="21"/>
      <x:c r="V15" s="21"/>
      <x:c r="W15" s="21"/>
      <x:c r="X15" s="21"/>
      <x:c r="Y15" s="21"/>
      <x:c r="Z15" s="21"/>
      <x:c r="AA15" s="21"/>
      <x:c r="AB15" s="21"/>
      <x:c r="AC15" s="21"/>
      <x:c r="AD15" s="21"/>
      <x:c r="AE15" s="21"/>
      <x:c r="AF15" s="21"/>
      <x:c r="AG15" s="21"/>
      <x:c r="AH15" s="92"/>
    </x:row>
    <x:row r="16" spans="1:34" s="30" customFormat="1" ht="18.5" customHeight="1">
      <x:c r="A16" s="34"/>
      <x:c r="B16" s="23" t="s">
        <x:v>65</x:v>
      </x:c>
      <x:c r="C16" s="23"/>
      <x:c r="D16" s="23"/>
      <x:c r="E16" s="19" t="str">
        <x:f t="shared" si="4"/>
        <x:v>작업 완료</x:v>
      </x:c>
      <x:c r="F16" s="20">
        <x:f>AVERAGE(F17:F20)</x:f>
        <x:v>1</x:v>
      </x:c>
      <x:c r="G16" s="22"/>
      <x:c r="H16" s="22"/>
      <x:c r="I16" s="22"/>
      <x:c r="J16" s="22"/>
      <x:c r="K16" s="22"/>
      <x:c r="L16" s="22"/>
      <x:c r="M16" s="22"/>
      <x:c r="N16" s="22"/>
      <x:c r="O16" s="22"/>
      <x:c r="P16" s="22"/>
      <x:c r="Q16" s="22"/>
      <x:c r="R16" s="22"/>
      <x:c r="S16" s="22"/>
      <x:c r="T16" s="22"/>
      <x:c r="U16" s="22"/>
      <x:c r="V16" s="22"/>
      <x:c r="W16" s="22"/>
      <x:c r="X16" s="22"/>
      <x:c r="Y16" s="22"/>
      <x:c r="Z16" s="22"/>
      <x:c r="AA16" s="22"/>
      <x:c r="AB16" s="22"/>
      <x:c r="AC16" s="22"/>
      <x:c r="AD16" s="22"/>
      <x:c r="AE16" s="22"/>
      <x:c r="AF16" s="22"/>
      <x:c r="AG16" s="22"/>
      <x:c r="AH16" s="29"/>
    </x:row>
    <x:row r="17" spans="1:33" ht="18.5" customHeight="1">
      <x:c r="A17" s="34"/>
      <x:c r="B17" s="16"/>
      <x:c r="C17" s="16" t="s">
        <x:v>62</x:v>
      </x:c>
      <x:c r="D17" s="16" t="s">
        <x:v>51</x:v>
      </x:c>
      <x:c r="E17" s="19" t="str">
        <x:f t="shared" si="4"/>
        <x:v>작업 완료</x:v>
      </x:c>
      <x:c r="F17" s="20">
        <x:v>1</x:v>
      </x:c>
      <x:c r="G17" s="24"/>
      <x:c r="H17" s="25"/>
      <x:c r="I17" s="26"/>
      <x:c r="J17" s="26"/>
      <x:c r="K17" s="26"/>
      <x:c r="L17" s="26"/>
      <x:c r="M17" s="26"/>
      <x:c r="N17" s="26"/>
      <x:c r="O17" s="26"/>
      <x:c r="P17" s="26"/>
      <x:c r="Q17" s="26"/>
      <x:c r="R17" s="26"/>
      <x:c r="S17" s="26"/>
      <x:c r="T17" s="26"/>
      <x:c r="U17" s="26"/>
      <x:c r="V17" s="26"/>
      <x:c r="W17" s="26"/>
      <x:c r="X17" s="26"/>
      <x:c r="Y17" s="26"/>
      <x:c r="Z17" s="26"/>
      <x:c r="AA17" s="26"/>
      <x:c r="AB17" s="26"/>
      <x:c r="AC17" s="26"/>
      <x:c r="AD17" s="26"/>
      <x:c r="AE17" s="26"/>
      <x:c r="AF17" s="26"/>
      <x:c r="AG17" s="26"/>
    </x:row>
    <x:row r="18" spans="1:33" ht="17" customHeight="1">
      <x:c r="A18" s="34"/>
      <x:c r="B18" s="16"/>
      <x:c r="C18" s="16" t="s">
        <x:v>6</x:v>
      </x:c>
      <x:c r="D18" s="16" t="s">
        <x:v>44</x:v>
      </x:c>
      <x:c r="E18" s="22" t="str">
        <x:f t="shared" si="4"/>
        <x:v>작업 완료</x:v>
      </x:c>
      <x:c r="F18" s="20">
        <x:v>1</x:v>
      </x:c>
      <x:c r="G18" s="73"/>
      <x:c r="H18" s="63"/>
      <x:c r="I18" s="63"/>
      <x:c r="J18" s="63"/>
      <x:c r="K18" s="63"/>
      <x:c r="L18" s="63"/>
      <x:c r="M18" s="63"/>
      <x:c r="N18" s="63"/>
      <x:c r="O18" s="63"/>
      <x:c r="P18" s="63"/>
      <x:c r="Q18" s="63"/>
      <x:c r="R18" s="26"/>
      <x:c r="S18" s="26"/>
      <x:c r="T18" s="26"/>
      <x:c r="U18" s="26"/>
      <x:c r="V18" s="26"/>
      <x:c r="W18" s="26"/>
      <x:c r="X18" s="26"/>
      <x:c r="Y18" s="26"/>
      <x:c r="Z18" s="26"/>
      <x:c r="AA18" s="26"/>
      <x:c r="AB18" s="26"/>
      <x:c r="AC18" s="26"/>
      <x:c r="AD18" s="26"/>
      <x:c r="AE18" s="26"/>
      <x:c r="AF18" s="26"/>
      <x:c r="AG18" s="26"/>
    </x:row>
    <x:row r="19" spans="1:33" ht="17" customHeight="1">
      <x:c r="A19" s="34"/>
      <x:c r="B19" s="16"/>
      <x:c r="C19" s="16" t="s">
        <x:v>7</x:v>
      </x:c>
      <x:c r="D19" s="16" t="s">
        <x:v>40</x:v>
      </x:c>
      <x:c r="E19" s="22" t="str">
        <x:f t="shared" si="4"/>
        <x:v>작업 완료</x:v>
      </x:c>
      <x:c r="F19" s="20">
        <x:v>1</x:v>
      </x:c>
      <x:c r="G19" s="73"/>
      <x:c r="H19" s="62"/>
      <x:c r="I19" s="62"/>
      <x:c r="J19" s="62"/>
      <x:c r="K19" s="62"/>
      <x:c r="L19" s="62"/>
      <x:c r="M19" s="62"/>
      <x:c r="N19" s="62"/>
      <x:c r="O19" s="62"/>
      <x:c r="P19" s="62"/>
      <x:c r="Q19" s="62"/>
      <x:c r="R19" s="62"/>
      <x:c r="S19" s="62"/>
      <x:c r="T19" s="62"/>
      <x:c r="U19" s="26"/>
      <x:c r="V19" s="26"/>
      <x:c r="W19" s="26"/>
      <x:c r="X19" s="26"/>
      <x:c r="Y19" s="26"/>
      <x:c r="Z19" s="26"/>
      <x:c r="AA19" s="26"/>
      <x:c r="AB19" s="26"/>
      <x:c r="AC19" s="26"/>
      <x:c r="AD19" s="26"/>
      <x:c r="AE19" s="26"/>
      <x:c r="AF19" s="26"/>
      <x:c r="AG19" s="26"/>
    </x:row>
    <x:row r="20" spans="1:33" ht="19" customHeight="1">
      <x:c r="A20" s="34"/>
      <x:c r="B20" s="16"/>
      <x:c r="C20" s="16" t="s">
        <x:v>8</x:v>
      </x:c>
      <x:c r="D20" s="16" t="s">
        <x:v>32</x:v>
      </x:c>
      <x:c r="E20" s="22" t="str">
        <x:f t="shared" si="4"/>
        <x:v>작업 완료</x:v>
      </x:c>
      <x:c r="F20" s="20">
        <x:v>1</x:v>
      </x:c>
      <x:c r="G20" s="24"/>
      <x:c r="H20" s="25"/>
      <x:c r="I20" s="26"/>
      <x:c r="J20" s="26"/>
      <x:c r="K20" s="65"/>
      <x:c r="L20" s="65"/>
      <x:c r="M20" s="65"/>
      <x:c r="N20" s="65"/>
      <x:c r="O20" s="65"/>
      <x:c r="P20" s="65"/>
      <x:c r="Q20" s="65"/>
      <x:c r="R20" s="65"/>
      <x:c r="S20" s="65"/>
      <x:c r="T20" s="65"/>
      <x:c r="U20" s="26"/>
      <x:c r="V20" s="26"/>
      <x:c r="W20" s="26"/>
      <x:c r="X20" s="26"/>
      <x:c r="Y20" s="26"/>
      <x:c r="Z20" s="26"/>
      <x:c r="AA20" s="26"/>
      <x:c r="AB20" s="26"/>
      <x:c r="AC20" s="26"/>
      <x:c r="AD20" s="26"/>
      <x:c r="AE20" s="26"/>
      <x:c r="AF20" s="26"/>
      <x:c r="AG20" s="26"/>
    </x:row>
    <x:row r="21" spans="1:34" s="74" customFormat="1" customHeight="1">
      <x:c r="A21" s="75" t="s">
        <x:v>54</x:v>
      </x:c>
      <x:c r="B21" s="76"/>
      <x:c r="C21" s="76"/>
      <x:c r="D21" s="77"/>
      <x:c r="E21" s="78"/>
      <x:c r="F21" s="79"/>
      <x:c r="G21" s="80"/>
      <x:c r="H21" s="81"/>
      <x:c r="I21" s="81"/>
      <x:c r="J21" s="81"/>
      <x:c r="K21" s="81"/>
      <x:c r="L21" s="81"/>
      <x:c r="M21" s="81"/>
      <x:c r="N21" s="81"/>
      <x:c r="O21" s="81"/>
      <x:c r="P21" s="81"/>
      <x:c r="Q21" s="81"/>
      <x:c r="R21" s="81"/>
      <x:c r="S21" s="81"/>
      <x:c r="T21" s="81"/>
      <x:c r="U21" s="81"/>
      <x:c r="V21" s="81"/>
      <x:c r="W21" s="81"/>
      <x:c r="X21" s="81"/>
      <x:c r="Y21" s="81"/>
      <x:c r="Z21" s="81"/>
      <x:c r="AA21" s="81"/>
      <x:c r="AB21" s="81"/>
      <x:c r="AC21" s="81"/>
      <x:c r="AD21" s="81"/>
      <x:c r="AE21" s="81"/>
      <x:c r="AF21" s="81"/>
      <x:c r="AG21" s="81"/>
      <x:c r="AH21" s="90"/>
    </x:row>
    <x:row r="22" spans="1:34" s="30" customFormat="1" ht="17" customHeight="1">
      <x:c r="A22" s="34"/>
      <x:c r="B22" s="16" t="s">
        <x:v>60</x:v>
      </x:c>
      <x:c r="C22" s="16"/>
      <x:c r="D22" s="16"/>
      <x:c r="E22" s="22" t="str">
        <x:f t="shared" si="4"/>
        <x:v>작업 완료</x:v>
      </x:c>
      <x:c r="F22" s="20">
        <x:f>AVERAGE(F23)</x:f>
        <x:v>1</x:v>
      </x:c>
      <x:c r="G22" s="24"/>
      <x:c r="H22" s="25"/>
      <x:c r="I22" s="26"/>
      <x:c r="J22" s="26"/>
      <x:c r="K22" s="26"/>
      <x:c r="L22" s="26"/>
      <x:c r="M22" s="26"/>
      <x:c r="N22" s="26"/>
      <x:c r="O22" s="26"/>
      <x:c r="P22" s="26"/>
      <x:c r="Q22" s="26"/>
      <x:c r="R22" s="26"/>
      <x:c r="S22" s="26"/>
      <x:c r="T22" s="26"/>
      <x:c r="U22" s="26"/>
      <x:c r="V22" s="26"/>
      <x:c r="W22" s="26"/>
      <x:c r="X22" s="26"/>
      <x:c r="Y22" s="26"/>
      <x:c r="Z22" s="26"/>
      <x:c r="AA22" s="26"/>
      <x:c r="AB22" s="26"/>
      <x:c r="AC22" s="26"/>
      <x:c r="AD22" s="26"/>
      <x:c r="AE22" s="26"/>
      <x:c r="AF22" s="26"/>
      <x:c r="AG22" s="26"/>
      <x:c r="AH22" s="52"/>
    </x:row>
    <x:row r="23" spans="1:34" s="30" customFormat="1" ht="20" customHeight="1">
      <x:c r="A23" s="34"/>
      <x:c r="B23" s="16" t="s">
        <x:v>1</x:v>
      </x:c>
      <x:c r="C23" s="16"/>
      <x:c r="D23" s="16"/>
      <x:c r="E23" s="22" t="str">
        <x:f t="shared" si="4"/>
        <x:v>작업 완료</x:v>
      </x:c>
      <x:c r="F23" s="20">
        <x:v>1</x:v>
      </x:c>
      <x:c r="G23" s="24"/>
      <x:c r="H23" s="25"/>
      <x:c r="I23" s="26"/>
      <x:c r="J23" s="26"/>
      <x:c r="K23" s="26"/>
      <x:c r="L23" s="26"/>
      <x:c r="M23" s="26"/>
      <x:c r="N23" s="65"/>
      <x:c r="O23" s="65"/>
      <x:c r="P23" s="65"/>
      <x:c r="Q23" s="65"/>
      <x:c r="R23" s="65"/>
      <x:c r="S23" s="65"/>
      <x:c r="T23" s="26"/>
      <x:c r="U23" s="26"/>
      <x:c r="V23" s="26"/>
      <x:c r="W23" s="26"/>
      <x:c r="X23" s="26"/>
      <x:c r="Y23" s="26"/>
      <x:c r="Z23" s="26"/>
      <x:c r="AA23" s="65"/>
      <x:c r="AB23" s="65"/>
      <x:c r="AC23" s="65"/>
      <x:c r="AD23" s="26"/>
      <x:c r="AE23" s="26"/>
      <x:c r="AF23" s="26"/>
      <x:c r="AG23" s="26"/>
      <x:c r="AH23" s="52"/>
    </x:row>
    <x:row r="24" spans="1:34" s="30" customFormat="1" ht="20" customHeight="1">
      <x:c r="A24" s="22"/>
      <x:c r="B24" s="16" t="s">
        <x:v>68</x:v>
      </x:c>
      <x:c r="C24" s="16"/>
      <x:c r="D24" s="16"/>
      <x:c r="E24" s="22" t="str">
        <x:f>IF(AND(F24&gt;0%,F24&lt;100%),"진행 중",IF(F24=0%,"작업 대기","작업 완료"))</x:f>
        <x:v>작업 완료</x:v>
      </x:c>
      <x:c r="F24" s="20">
        <x:f>AVERAGE(F25:F27)</x:f>
        <x:v>1</x:v>
      </x:c>
      <x:c r="G24" s="24"/>
      <x:c r="H24" s="25"/>
      <x:c r="I24" s="26"/>
      <x:c r="J24" s="26"/>
      <x:c r="K24" s="26"/>
      <x:c r="L24" s="26"/>
      <x:c r="M24" s="26"/>
      <x:c r="N24" s="26"/>
      <x:c r="O24" s="26"/>
      <x:c r="P24" s="26"/>
      <x:c r="Q24" s="26"/>
      <x:c r="R24" s="26"/>
      <x:c r="S24" s="26"/>
      <x:c r="T24" s="26"/>
      <x:c r="U24" s="26"/>
      <x:c r="V24" s="26"/>
      <x:c r="W24" s="26"/>
      <x:c r="X24" s="26"/>
      <x:c r="Y24" s="26"/>
      <x:c r="Z24" s="26"/>
      <x:c r="AA24" s="26"/>
      <x:c r="AB24" s="26"/>
      <x:c r="AC24" s="26"/>
      <x:c r="AD24" s="26"/>
      <x:c r="AE24" s="26"/>
      <x:c r="AF24" s="26"/>
      <x:c r="AG24" s="26"/>
      <x:c r="AH24" s="52"/>
    </x:row>
    <x:row r="25" spans="1:34" s="30" customFormat="1" ht="22" customHeight="1">
      <x:c r="A25" s="34"/>
      <x:c r="B25" s="16" t="s">
        <x:v>84</x:v>
      </x:c>
      <x:c r="C25" s="16" t="s">
        <x:v>20</x:v>
      </x:c>
      <x:c r="D25" s="16" t="s">
        <x:v>44</x:v>
      </x:c>
      <x:c r="E25" s="22" t="str">
        <x:f t="shared" si="4"/>
        <x:v>작업 완료</x:v>
      </x:c>
      <x:c r="F25" s="20">
        <x:v>1</x:v>
      </x:c>
      <x:c r="G25" s="24"/>
      <x:c r="H25" s="63"/>
      <x:c r="I25" s="63"/>
      <x:c r="J25" s="63"/>
      <x:c r="K25" s="63"/>
      <x:c r="L25" s="63"/>
      <x:c r="M25" s="63"/>
      <x:c r="N25" s="63"/>
      <x:c r="O25" s="63"/>
      <x:c r="P25" s="26"/>
      <x:c r="Q25" s="26"/>
      <x:c r="R25" s="26"/>
      <x:c r="S25" s="26"/>
      <x:c r="T25" s="26"/>
      <x:c r="Y25" s="26"/>
      <x:c r="Z25" s="26"/>
      <x:c r="AA25" s="26"/>
      <x:c r="AB25" s="26"/>
      <x:c r="AC25" s="26"/>
      <x:c r="AD25" s="26"/>
      <x:c r="AE25" s="26"/>
      <x:c r="AF25" s="26"/>
      <x:c r="AG25" s="26"/>
      <x:c r="AH25" s="52"/>
    </x:row>
    <x:row r="26" spans="1:34" s="30" customFormat="1" ht="20" customHeight="1">
      <x:c r="A26" s="34"/>
      <x:c r="B26" s="16" t="s">
        <x:v>84</x:v>
      </x:c>
      <x:c r="C26" s="16" t="s">
        <x:v>21</x:v>
      </x:c>
      <x:c r="D26" s="16" t="s">
        <x:v>40</x:v>
      </x:c>
      <x:c r="E26" s="22" t="str">
        <x:f t="shared" si="4"/>
        <x:v>작업 완료</x:v>
      </x:c>
      <x:c r="F26" s="20">
        <x:v>1</x:v>
      </x:c>
      <x:c r="G26" s="24"/>
      <x:c r="H26" s="62"/>
      <x:c r="I26" s="62"/>
      <x:c r="J26" s="62"/>
      <x:c r="K26" s="62"/>
      <x:c r="L26" s="62"/>
      <x:c r="M26" s="62"/>
      <x:c r="N26" s="62"/>
      <x:c r="O26" s="62"/>
      <x:c r="P26" s="26"/>
      <x:c r="Q26" s="26"/>
      <x:c r="R26" s="26"/>
      <x:c r="S26" s="26"/>
      <x:c r="T26" s="26"/>
      <x:c r="U26" s="26"/>
      <x:c r="V26" s="26"/>
      <x:c r="W26" s="26"/>
      <x:c r="X26" s="26"/>
      <x:c r="Y26" s="26"/>
      <x:c r="Z26" s="26"/>
      <x:c r="AA26" s="26"/>
      <x:c r="AB26" s="26"/>
      <x:c r="AC26" s="26"/>
      <x:c r="AD26" s="26"/>
      <x:c r="AE26" s="26"/>
      <x:c r="AF26" s="26"/>
      <x:c r="AG26" s="26"/>
      <x:c r="AH26" s="52"/>
    </x:row>
    <x:row r="27" spans="1:34" s="30" customFormat="1" ht="19" customHeight="1">
      <x:c r="A27" s="34"/>
      <x:c r="B27" s="16" t="s">
        <x:v>84</x:v>
      </x:c>
      <x:c r="C27" s="16" t="s">
        <x:v>24</x:v>
      </x:c>
      <x:c r="D27" s="16" t="s">
        <x:v>32</x:v>
      </x:c>
      <x:c r="E27" s="22" t="str">
        <x:f t="shared" si="4"/>
        <x:v>작업 완료</x:v>
      </x:c>
      <x:c r="F27" s="20">
        <x:v>1</x:v>
      </x:c>
      <x:c r="G27" s="24"/>
      <x:c r="H27" s="65"/>
      <x:c r="I27" s="65"/>
      <x:c r="J27" s="65"/>
      <x:c r="K27" s="65"/>
      <x:c r="L27" s="65"/>
      <x:c r="M27" s="65"/>
      <x:c r="N27" s="26"/>
      <x:c r="O27" s="26"/>
      <x:c r="P27" s="26"/>
      <x:c r="Q27" s="26"/>
      <x:c r="R27" s="26"/>
      <x:c r="S27" s="26"/>
      <x:c r="T27" s="26"/>
      <x:c r="U27" s="26"/>
      <x:c r="V27" s="26"/>
      <x:c r="W27" s="26"/>
      <x:c r="X27" s="26"/>
      <x:c r="Y27" s="26"/>
      <x:c r="Z27" s="26"/>
      <x:c r="AA27" s="26"/>
      <x:c r="AB27" s="26"/>
      <x:c r="AC27" s="26"/>
      <x:c r="AD27" s="26"/>
      <x:c r="AE27" s="26"/>
      <x:c r="AF27" s="26"/>
      <x:c r="AG27" s="26"/>
      <x:c r="AH27" s="52"/>
    </x:row>
    <x:row r="28" spans="1:34" s="30" customFormat="1" ht="13.5" customHeight="1">
      <x:c r="A28" s="34"/>
      <x:c r="B28" s="16" t="s">
        <x:v>69</x:v>
      </x:c>
      <x:c r="C28" s="16"/>
      <x:c r="D28" s="16"/>
      <x:c r="E28" s="22" t="str">
        <x:f>IF(AND(F28&gt;0%,F28&lt;100%),"진행 중",IF(F28=0%,"작업 대기","작업 완료"))</x:f>
        <x:v>작업 완료</x:v>
      </x:c>
      <x:c r="F28" s="20">
        <x:f>AVERAGE(F29:F31)</x:f>
        <x:v>1</x:v>
      </x:c>
      <x:c r="G28" s="24"/>
      <x:c r="H28" s="25"/>
      <x:c r="I28" s="82"/>
      <x:c r="J28" s="26"/>
      <x:c r="K28" s="26"/>
      <x:c r="L28" s="26"/>
      <x:c r="M28" s="26"/>
      <x:c r="N28" s="26"/>
      <x:c r="O28" s="26"/>
      <x:c r="P28" s="26"/>
      <x:c r="Q28" s="26"/>
      <x:c r="R28" s="26"/>
      <x:c r="S28" s="26"/>
      <x:c r="T28" s="26"/>
      <x:c r="U28" s="26"/>
      <x:c r="V28" s="26"/>
      <x:c r="W28" s="26"/>
      <x:c r="X28" s="26"/>
      <x:c r="Y28" s="26"/>
      <x:c r="Z28" s="26"/>
      <x:c r="AA28" s="26"/>
      <x:c r="AB28" s="26"/>
      <x:c r="AC28" s="26"/>
      <x:c r="AD28" s="26"/>
      <x:c r="AE28" s="26"/>
      <x:c r="AF28" s="26"/>
      <x:c r="AG28" s="26"/>
      <x:c r="AH28" s="52"/>
    </x:row>
    <x:row r="29" spans="1:34" s="30" customFormat="1" ht="21.5" customHeight="1">
      <x:c r="A29" s="34"/>
      <x:c r="B29" s="16" t="s">
        <x:v>10</x:v>
      </x:c>
      <x:c r="C29" s="16" t="s">
        <x:v>20</x:v>
      </x:c>
      <x:c r="D29" s="16" t="s">
        <x:v>44</x:v>
      </x:c>
      <x:c r="E29" s="22" t="str">
        <x:f>IF(AND(F29&gt;0%,F29&lt;100%),"진행 중",IF(F29=0%,"작업 대기","작업 완료"))</x:f>
        <x:v>작업 완료</x:v>
      </x:c>
      <x:c r="F29" s="20">
        <x:v>1</x:v>
      </x:c>
      <x:c r="G29" s="24"/>
      <x:c r="H29" s="25"/>
      <x:c r="I29" s="26"/>
      <x:c r="J29" s="26"/>
      <x:c r="K29" s="26"/>
      <x:c r="L29" s="26"/>
      <x:c r="M29" s="26"/>
      <x:c r="N29" s="26"/>
      <x:c r="O29" s="26"/>
      <x:c r="P29" s="63"/>
      <x:c r="Q29" s="63"/>
      <x:c r="R29" s="63"/>
      <x:c r="S29" s="63"/>
      <x:c r="T29" s="63"/>
      <x:c r="U29" s="63"/>
      <x:c r="V29" s="26"/>
      <x:c r="W29" s="26"/>
      <x:c r="X29" s="26"/>
      <x:c r="Y29" s="63"/>
      <x:c r="Z29" s="63"/>
      <x:c r="AA29" s="26"/>
      <x:c r="AB29" s="26"/>
      <x:c r="AC29" s="26"/>
      <x:c r="AD29" s="26"/>
      <x:c r="AE29" s="26"/>
      <x:c r="AF29" s="26"/>
      <x:c r="AG29" s="26"/>
      <x:c r="AH29" s="52"/>
    </x:row>
    <x:row r="30" spans="1:34" s="30" customFormat="1" ht="18" customHeight="1">
      <x:c r="A30" s="34"/>
      <x:c r="B30" s="16" t="s">
        <x:v>10</x:v>
      </x:c>
      <x:c r="C30" s="16" t="s">
        <x:v>21</x:v>
      </x:c>
      <x:c r="D30" s="16" t="s">
        <x:v>40</x:v>
      </x:c>
      <x:c r="E30" s="22" t="str">
        <x:f>IF(AND(F30&gt;0%,F30&lt;100%),"진행 중",IF(F30=0%,"작업 대기","작업 완료"))</x:f>
        <x:v>작업 완료</x:v>
      </x:c>
      <x:c r="F30" s="20">
        <x:v>1</x:v>
      </x:c>
      <x:c r="G30" s="24"/>
      <x:c r="H30" s="25"/>
      <x:c r="I30" s="26"/>
      <x:c r="J30" s="26"/>
      <x:c r="K30" s="26"/>
      <x:c r="L30" s="26"/>
      <x:c r="M30" s="26"/>
      <x:c r="N30" s="26"/>
      <x:c r="O30" s="26"/>
      <x:c r="P30" s="62"/>
      <x:c r="Q30" s="62"/>
      <x:c r="R30" s="62"/>
      <x:c r="S30" s="62"/>
      <x:c r="T30" s="26"/>
      <x:c r="U30" s="26"/>
      <x:c r="V30" s="26"/>
      <x:c r="W30" s="26"/>
      <x:c r="X30" s="26"/>
      <x:c r="Y30" s="26"/>
      <x:c r="Z30" s="26"/>
      <x:c r="AA30" s="26"/>
      <x:c r="AB30" s="26"/>
      <x:c r="AC30" s="26"/>
      <x:c r="AD30" s="26"/>
      <x:c r="AE30" s="26"/>
      <x:c r="AF30" s="26"/>
      <x:c r="AG30" s="26"/>
      <x:c r="AH30" s="52"/>
    </x:row>
    <x:row r="31" spans="1:34" s="30" customFormat="1" ht="18.5" customHeight="1">
      <x:c r="A31" s="34"/>
      <x:c r="B31" s="16" t="s">
        <x:v>14</x:v>
      </x:c>
      <x:c r="C31" s="16" t="s">
        <x:v>24</x:v>
      </x:c>
      <x:c r="D31" s="16" t="s">
        <x:v>32</x:v>
      </x:c>
      <x:c r="E31" s="22" t="str">
        <x:f>IF(AND(F31&gt;0%,F31&lt;100%),"진행 중",IF(F31=0%,"작업 대기","작업 완료"))</x:f>
        <x:v>작업 완료</x:v>
      </x:c>
      <x:c r="F31" s="20">
        <x:v>1</x:v>
      </x:c>
      <x:c r="G31" s="24"/>
      <x:c r="H31" s="25"/>
      <x:c r="I31" s="26"/>
      <x:c r="J31" s="26"/>
      <x:c r="K31" s="26"/>
      <x:c r="L31" s="26"/>
      <x:c r="M31" s="65"/>
      <x:c r="N31" s="65"/>
      <x:c r="O31" s="26"/>
      <x:c r="P31" s="26"/>
      <x:c r="Q31" s="26"/>
      <x:c r="R31" s="26"/>
      <x:c r="S31" s="26"/>
      <x:c r="T31" s="26"/>
      <x:c r="U31" s="26"/>
      <x:c r="V31" s="26"/>
      <x:c r="W31" s="26"/>
      <x:c r="X31" s="26"/>
      <x:c r="Y31" s="26"/>
      <x:c r="Z31" s="26"/>
      <x:c r="AA31" s="26"/>
      <x:c r="AB31" s="26"/>
      <x:c r="AC31" s="26"/>
      <x:c r="AD31" s="26"/>
      <x:c r="AE31" s="26"/>
      <x:c r="AF31" s="26"/>
      <x:c r="AG31" s="26"/>
      <x:c r="AH31" s="52"/>
    </x:row>
    <x:row r="32" spans="1:34" s="30" customFormat="1" ht="17" customHeight="1">
      <x:c r="A32" s="34"/>
      <x:c r="B32" s="16" t="s">
        <x:v>52</x:v>
      </x:c>
      <x:c r="C32" s="16"/>
      <x:c r="D32" s="16"/>
      <x:c r="E32" s="22" t="str">
        <x:f>IF(AND(F32&gt;0%,F32&lt;100%),"진행 중",IF(F32=0%,"작업 대기","작업 완료"))</x:f>
        <x:v>작업 완료</x:v>
      </x:c>
      <x:c r="F32" s="20">
        <x:f>AVERAGE(F33:F36)</x:f>
        <x:v>1</x:v>
      </x:c>
      <x:c r="G32" s="24"/>
      <x:c r="H32" s="25"/>
      <x:c r="I32" s="26"/>
      <x:c r="J32" s="26"/>
      <x:c r="K32" s="26"/>
      <x:c r="L32" s="26"/>
      <x:c r="M32" s="26"/>
      <x:c r="N32" s="26"/>
      <x:c r="O32" s="26"/>
      <x:c r="P32" s="26"/>
      <x:c r="Q32" s="26"/>
      <x:c r="R32" s="26"/>
      <x:c r="S32" s="26"/>
      <x:c r="T32" s="26"/>
      <x:c r="U32" s="26"/>
      <x:c r="V32" s="26"/>
      <x:c r="W32" s="26"/>
      <x:c r="X32" s="26"/>
      <x:c r="Y32" s="26"/>
      <x:c r="Z32" s="26"/>
      <x:c r="AA32" s="26"/>
      <x:c r="AB32" s="26"/>
      <x:c r="AC32" s="26"/>
      <x:c r="AD32" s="26"/>
      <x:c r="AE32" s="26"/>
      <x:c r="AF32" s="26"/>
      <x:c r="AG32" s="26"/>
      <x:c r="AH32" s="52"/>
    </x:row>
    <x:row r="33" spans="1:34" s="30" customFormat="1" ht="17" customHeight="1">
      <x:c r="A33" s="34"/>
      <x:c r="B33" s="16" t="s">
        <x:v>13</x:v>
      </x:c>
      <x:c r="C33" s="16" t="s">
        <x:v>20</x:v>
      </x:c>
      <x:c r="D33" s="16" t="s">
        <x:v>44</x:v>
      </x:c>
      <x:c r="E33" s="22" t="str">
        <x:f>IF(AND(F33&gt;0%,F33&lt;100%),"진행 중",IF(F33=0%,"작업 대기","작업 완료"))</x:f>
        <x:v>작업 완료</x:v>
      </x:c>
      <x:c r="F33" s="20">
        <x:v>1</x:v>
      </x:c>
      <x:c r="G33" s="24"/>
      <x:c r="H33" s="25"/>
      <x:c r="I33" s="26"/>
      <x:c r="J33" s="26"/>
      <x:c r="K33" s="63"/>
      <x:c r="L33" s="63"/>
      <x:c r="M33" s="63"/>
      <x:c r="N33" s="63"/>
      <x:c r="O33" s="26"/>
      <x:c r="P33" s="26"/>
      <x:c r="Q33" s="26"/>
      <x:c r="R33" s="26"/>
      <x:c r="S33" s="26"/>
      <x:c r="T33" s="26"/>
      <x:c r="U33" s="26"/>
      <x:c r="V33" s="26"/>
      <x:c r="W33" s="26"/>
      <x:c r="X33" s="26"/>
      <x:c r="Y33" s="26"/>
      <x:c r="Z33" s="26"/>
      <x:c r="AA33" s="26"/>
      <x:c r="AB33" s="26"/>
      <x:c r="AC33" s="26"/>
      <x:c r="AD33" s="26"/>
      <x:c r="AE33" s="26"/>
      <x:c r="AF33" s="26"/>
      <x:c r="AG33" s="26"/>
      <x:c r="AH33" s="52"/>
    </x:row>
    <x:row r="34" spans="1:34" s="30" customFormat="1" ht="17" customHeight="1">
      <x:c r="A34" s="22"/>
      <x:c r="B34" s="16" t="s">
        <x:v>12</x:v>
      </x:c>
      <x:c r="C34" s="16" t="s">
        <x:v>20</x:v>
      </x:c>
      <x:c r="D34" s="16" t="s">
        <x:v>44</x:v>
      </x:c>
      <x:c r="E34" s="22" t="str">
        <x:f>IF(AND(F34&gt;0%,F34&lt;100%),"진행 중",IF(F34=0%,"작업 대기","작업 완료"))</x:f>
        <x:v>작업 완료</x:v>
      </x:c>
      <x:c r="F34" s="20">
        <x:v>1</x:v>
      </x:c>
      <x:c r="G34" s="24"/>
      <x:c r="H34" s="25"/>
      <x:c r="I34" s="26"/>
      <x:c r="J34" s="26"/>
      <x:c r="K34" s="26"/>
      <x:c r="L34" s="26"/>
      <x:c r="M34" s="63"/>
      <x:c r="N34" s="63"/>
      <x:c r="O34" s="63"/>
      <x:c r="P34" s="63"/>
      <x:c r="Q34" s="63"/>
      <x:c r="R34" s="63"/>
      <x:c r="S34" s="26"/>
      <x:c r="T34" s="26"/>
      <x:c r="U34" s="26"/>
      <x:c r="V34" s="26"/>
      <x:c r="W34" s="26"/>
      <x:c r="X34" s="26"/>
      <x:c r="Y34" s="26"/>
      <x:c r="Z34" s="26"/>
      <x:c r="AA34" s="26"/>
      <x:c r="AB34" s="26"/>
      <x:c r="AC34" s="26"/>
      <x:c r="AD34" s="26"/>
      <x:c r="AE34" s="26"/>
      <x:c r="AF34" s="26"/>
      <x:c r="AG34" s="26"/>
      <x:c r="AH34" s="52"/>
    </x:row>
    <x:row r="35" spans="1:34" s="30" customFormat="1" ht="19" customHeight="1">
      <x:c r="A35" s="34"/>
      <x:c r="B35" s="16" t="s">
        <x:v>78</x:v>
      </x:c>
      <x:c r="C35" s="16" t="s">
        <x:v>21</x:v>
      </x:c>
      <x:c r="D35" s="16" t="s">
        <x:v>40</x:v>
      </x:c>
      <x:c r="E35" s="22" t="str">
        <x:f>IF(AND(F35&gt;0%,F35&lt;100%),"진행 중",IF(F35=0%,"작업 대기","작업 완료"))</x:f>
        <x:v>작업 완료</x:v>
      </x:c>
      <x:c r="F35" s="20">
        <x:v>1</x:v>
      </x:c>
      <x:c r="G35" s="24"/>
      <x:c r="H35" s="25"/>
      <x:c r="I35" s="26"/>
      <x:c r="J35" s="26"/>
      <x:c r="K35" s="26"/>
      <x:c r="L35" s="26"/>
      <x:c r="M35" s="26"/>
      <x:c r="N35" s="26"/>
      <x:c r="O35" s="26"/>
      <x:c r="P35" s="26"/>
      <x:c r="Q35" s="26"/>
      <x:c r="R35" s="62"/>
      <x:c r="S35" s="62"/>
      <x:c r="T35" s="62"/>
      <x:c r="U35" s="26"/>
      <x:c r="V35" s="26"/>
      <x:c r="W35" s="26"/>
      <x:c r="X35" s="26"/>
      <x:c r="Y35" s="26"/>
      <x:c r="Z35" s="26"/>
      <x:c r="AA35" s="26"/>
      <x:c r="AB35" s="26"/>
      <x:c r="AC35" s="26"/>
      <x:c r="AD35" s="26"/>
      <x:c r="AE35" s="26"/>
      <x:c r="AF35" s="26"/>
      <x:c r="AG35" s="26"/>
      <x:c r="AH35" s="52"/>
    </x:row>
    <x:row r="36" spans="1:34" s="30" customFormat="1" ht="17.5" customHeight="1">
      <x:c r="A36" s="34"/>
      <x:c r="B36" s="16" t="s">
        <x:v>78</x:v>
      </x:c>
      <x:c r="C36" s="16" t="s">
        <x:v>24</x:v>
      </x:c>
      <x:c r="D36" s="16" t="s">
        <x:v>32</x:v>
      </x:c>
      <x:c r="E36" s="22" t="str">
        <x:f>IF(AND(F36&gt;0%,F36&lt;100%),"진행 중",IF(F36=0%,"작업 대기","작업 완료"))</x:f>
        <x:v>작업 완료</x:v>
      </x:c>
      <x:c r="F36" s="20">
        <x:v>1</x:v>
      </x:c>
      <x:c r="G36" s="24"/>
      <x:c r="H36" s="25"/>
      <x:c r="I36" s="26"/>
      <x:c r="J36" s="26"/>
      <x:c r="K36" s="26"/>
      <x:c r="L36" s="26"/>
      <x:c r="M36" s="26"/>
      <x:c r="N36" s="26"/>
      <x:c r="O36" s="26"/>
      <x:c r="P36" s="26"/>
      <x:c r="Q36" s="26"/>
      <x:c r="R36" s="65"/>
      <x:c r="S36" s="65"/>
      <x:c r="T36" s="65"/>
      <x:c r="U36" s="26"/>
      <x:c r="V36" s="26"/>
      <x:c r="W36" s="26"/>
      <x:c r="X36" s="26"/>
      <x:c r="Y36" s="26"/>
      <x:c r="Z36" s="26"/>
      <x:c r="AA36" s="26"/>
      <x:c r="AB36" s="26"/>
      <x:c r="AC36" s="26"/>
      <x:c r="AD36" s="26"/>
      <x:c r="AE36" s="26"/>
      <x:c r="AF36" s="26"/>
      <x:c r="AG36" s="26"/>
      <x:c r="AH36" s="52"/>
    </x:row>
    <x:row r="37" spans="1:34" s="30" customFormat="1" ht="18.5" customHeight="1">
      <x:c r="A37" s="34"/>
      <x:c r="B37" s="16" t="s">
        <x:v>70</x:v>
      </x:c>
      <x:c r="C37" s="16"/>
      <x:c r="D37" s="16"/>
      <x:c r="E37" s="22" t="str">
        <x:f>IF(AND(F37&gt;0%,F37&lt;100%),"진행 중",IF(F37=0%,"작업 대기","작업 완료"))</x:f>
        <x:v>작업 완료</x:v>
      </x:c>
      <x:c r="F37" s="20">
        <x:f>AVERAGE(F38:F39)</x:f>
        <x:v>1</x:v>
      </x:c>
      <x:c r="G37" s="24"/>
      <x:c r="H37" s="25"/>
      <x:c r="I37" s="26"/>
      <x:c r="J37" s="26"/>
      <x:c r="K37" s="26"/>
      <x:c r="L37" s="26"/>
      <x:c r="M37" s="26"/>
      <x:c r="N37" s="26"/>
      <x:c r="O37" s="26"/>
      <x:c r="P37" s="26"/>
      <x:c r="Q37" s="26"/>
      <x:c r="R37" s="26"/>
      <x:c r="S37" s="26"/>
      <x:c r="T37" s="26"/>
      <x:c r="U37" s="26"/>
      <x:c r="V37" s="26"/>
      <x:c r="W37" s="26"/>
      <x:c r="X37" s="26"/>
      <x:c r="Y37" s="26"/>
      <x:c r="Z37" s="26"/>
      <x:c r="AA37" s="26"/>
      <x:c r="AB37" s="26"/>
      <x:c r="AC37" s="26"/>
      <x:c r="AD37" s="26"/>
      <x:c r="AE37" s="26"/>
      <x:c r="AF37" s="26"/>
      <x:c r="AG37" s="26"/>
      <x:c r="AH37" s="52"/>
    </x:row>
    <x:row r="38" spans="1:34" s="30" customFormat="1" ht="20" customHeight="1">
      <x:c r="A38" s="34"/>
      <x:c r="B38" s="16" t="s">
        <x:v>80</x:v>
      </x:c>
      <x:c r="C38" s="16" t="s">
        <x:v>21</x:v>
      </x:c>
      <x:c r="D38" s="16" t="s">
        <x:v>40</x:v>
      </x:c>
      <x:c r="E38" s="22" t="str">
        <x:f>IF(AND(F38&gt;0%,F38&lt;100%),"진행 중",IF(F38=0%,"작업 대기","작업 완료"))</x:f>
        <x:v>작업 완료</x:v>
      </x:c>
      <x:c r="F38" s="20">
        <x:v>1</x:v>
      </x:c>
      <x:c r="G38" s="24"/>
      <x:c r="H38" s="25"/>
      <x:c r="I38" s="26"/>
      <x:c r="J38" s="26"/>
      <x:c r="K38" s="26"/>
      <x:c r="L38" s="26"/>
      <x:c r="M38" s="26"/>
      <x:c r="N38" s="62"/>
      <x:c r="O38" s="62"/>
      <x:c r="P38" s="62"/>
      <x:c r="Q38" s="62"/>
      <x:c r="R38" s="62"/>
      <x:c r="S38" s="26"/>
      <x:c r="T38" s="26"/>
      <x:c r="U38" s="26"/>
      <x:c r="V38" s="26"/>
      <x:c r="W38" s="26"/>
      <x:c r="X38" s="26"/>
      <x:c r="Y38" s="26"/>
      <x:c r="Z38" s="26"/>
      <x:c r="AA38" s="26"/>
      <x:c r="AB38" s="26"/>
      <x:c r="AC38" s="26"/>
      <x:c r="AD38" s="26"/>
      <x:c r="AE38" s="26"/>
      <x:c r="AF38" s="26"/>
      <x:c r="AG38" s="26"/>
      <x:c r="AH38" s="52"/>
    </x:row>
    <x:row r="39" spans="1:34" s="30" customFormat="1" ht="18.5" customHeight="1">
      <x:c r="A39" s="34"/>
      <x:c r="B39" s="16" t="s">
        <x:v>80</x:v>
      </x:c>
      <x:c r="C39" s="16" t="s">
        <x:v>24</x:v>
      </x:c>
      <x:c r="D39" s="16" t="s">
        <x:v>32</x:v>
      </x:c>
      <x:c r="E39" s="22" t="str">
        <x:f>IF(AND(F39&gt;0%,F39&lt;100%),"진행 중",IF(F39=0%,"작업 대기","작업 완료"))</x:f>
        <x:v>작업 완료</x:v>
      </x:c>
      <x:c r="F39" s="20">
        <x:v>1</x:v>
      </x:c>
      <x:c r="G39" s="24"/>
      <x:c r="H39" s="25"/>
      <x:c r="I39" s="26"/>
      <x:c r="J39" s="26"/>
      <x:c r="K39" s="26"/>
      <x:c r="L39" s="26"/>
      <x:c r="M39" s="26"/>
      <x:c r="N39" s="65"/>
      <x:c r="O39" s="65"/>
      <x:c r="P39" s="65"/>
      <x:c r="Q39" s="65"/>
      <x:c r="R39" s="26"/>
      <x:c r="S39" s="26"/>
      <x:c r="T39" s="26"/>
      <x:c r="U39" s="26"/>
      <x:c r="V39" s="65"/>
      <x:c r="W39" s="65"/>
      <x:c r="X39" s="65"/>
      <x:c r="Y39" s="26"/>
      <x:c r="Z39" s="26"/>
      <x:c r="AA39" s="26"/>
      <x:c r="AB39" s="26"/>
      <x:c r="AC39" s="26"/>
      <x:c r="AD39" s="26"/>
      <x:c r="AE39" s="26"/>
      <x:c r="AF39" s="26"/>
      <x:c r="AG39" s="26"/>
      <x:c r="AH39" s="52"/>
    </x:row>
    <x:row r="40" spans="1:34" s="29" customFormat="1" ht="18.5" customHeight="1">
      <x:c r="A40" s="34"/>
      <x:c r="B40" s="16" t="s">
        <x:v>71</x:v>
      </x:c>
      <x:c r="C40" s="16"/>
      <x:c r="D40" s="16"/>
      <x:c r="E40" s="22" t="str">
        <x:f>IF(AND(F40&gt;0%,F40&lt;100%),"진행 중",IF(F40=0%,"작업 대기","작업 완료"))</x:f>
        <x:v>작업 완료</x:v>
      </x:c>
      <x:c r="F40" s="20">
        <x:f>AVERAGE(F41:F43)</x:f>
        <x:v>1</x:v>
      </x:c>
      <x:c r="G40" s="24"/>
      <x:c r="H40" s="25"/>
      <x:c r="I40" s="26"/>
      <x:c r="J40" s="26"/>
      <x:c r="K40" s="26"/>
      <x:c r="L40" s="26"/>
      <x:c r="M40" s="26"/>
      <x:c r="N40" s="26"/>
      <x:c r="O40" s="26"/>
      <x:c r="P40" s="26"/>
      <x:c r="Q40" s="26"/>
      <x:c r="R40" s="26"/>
      <x:c r="S40" s="26"/>
      <x:c r="T40" s="26"/>
      <x:c r="U40" s="26"/>
      <x:c r="V40" s="26"/>
      <x:c r="W40" s="26"/>
      <x:c r="X40" s="26"/>
      <x:c r="Y40" s="26"/>
      <x:c r="Z40" s="26"/>
      <x:c r="AA40" s="26"/>
      <x:c r="AB40" s="26"/>
      <x:c r="AC40" s="26"/>
      <x:c r="AD40" s="26"/>
      <x:c r="AE40" s="26"/>
      <x:c r="AF40" s="26"/>
      <x:c r="AG40" s="26"/>
      <x:c r="AH40" s="52"/>
    </x:row>
    <x:row r="41" spans="1:34" s="29" customFormat="1" ht="19" customHeight="1">
      <x:c r="A41" s="34"/>
      <x:c r="B41" s="16" t="s">
        <x:v>79</x:v>
      </x:c>
      <x:c r="C41" s="16" t="s">
        <x:v>20</x:v>
      </x:c>
      <x:c r="D41" s="16" t="s">
        <x:v>44</x:v>
      </x:c>
      <x:c r="E41" s="22" t="str">
        <x:f>IF(AND(F41&gt;0%,F41&lt;100%),"진행 중",IF(F41=0%,"작업 대기","작업 완료"))</x:f>
        <x:v>작업 완료</x:v>
      </x:c>
      <x:c r="F41" s="20">
        <x:v>1</x:v>
      </x:c>
      <x:c r="G41" s="24"/>
      <x:c r="H41" s="25"/>
      <x:c r="I41" s="26"/>
      <x:c r="J41" s="26"/>
      <x:c r="K41" s="26"/>
      <x:c r="L41" s="26"/>
      <x:c r="M41" s="26"/>
      <x:c r="N41" s="26"/>
      <x:c r="O41" s="26"/>
      <x:c r="P41" s="26"/>
      <x:c r="Q41" s="26"/>
      <x:c r="R41" s="26"/>
      <x:c r="S41" s="26"/>
      <x:c r="T41" s="26"/>
      <x:c r="U41" s="26"/>
      <x:c r="V41" s="26"/>
      <x:c r="W41" s="26"/>
      <x:c r="X41" s="63"/>
      <x:c r="Y41" s="63"/>
      <x:c r="Z41" s="26"/>
      <x:c r="AA41" s="26"/>
      <x:c r="AB41" s="26"/>
      <x:c r="AC41" s="26"/>
      <x:c r="AD41" s="26"/>
      <x:c r="AE41" s="26"/>
      <x:c r="AF41" s="26"/>
      <x:c r="AG41" s="26"/>
      <x:c r="AH41" s="52"/>
    </x:row>
    <x:row r="42" spans="1:34" s="29" customFormat="1" ht="17.5" customHeight="1">
      <x:c r="A42" s="34"/>
      <x:c r="B42" s="16" t="s">
        <x:v>77</x:v>
      </x:c>
      <x:c r="C42" s="16" t="s">
        <x:v>21</x:v>
      </x:c>
      <x:c r="D42" s="16" t="s">
        <x:v>40</x:v>
      </x:c>
      <x:c r="E42" s="22" t="str">
        <x:f>IF(AND(F42&gt;0%,F42&lt;100%),"진행 중",IF(F42=0%,"작업 대기","작업 완료"))</x:f>
        <x:v>작업 완료</x:v>
      </x:c>
      <x:c r="F42" s="20">
        <x:v>1</x:v>
      </x:c>
      <x:c r="G42" s="24"/>
      <x:c r="H42" s="25"/>
      <x:c r="I42" s="26"/>
      <x:c r="J42" s="26"/>
      <x:c r="K42" s="26"/>
      <x:c r="L42" s="26"/>
      <x:c r="M42" s="26"/>
      <x:c r="N42" s="26"/>
      <x:c r="O42" s="26"/>
      <x:c r="P42" s="26"/>
      <x:c r="Q42" s="26"/>
      <x:c r="R42" s="26"/>
      <x:c r="S42" s="26"/>
      <x:c r="T42" s="26"/>
      <x:c r="U42" s="26"/>
      <x:c r="V42" s="26"/>
      <x:c r="W42" s="62"/>
      <x:c r="X42" s="62"/>
      <x:c r="Y42" s="26"/>
      <x:c r="Z42" s="26"/>
      <x:c r="AA42" s="26"/>
      <x:c r="AB42" s="26"/>
      <x:c r="AC42" s="26"/>
      <x:c r="AD42" s="26"/>
      <x:c r="AE42" s="26"/>
      <x:c r="AF42" s="26"/>
      <x:c r="AG42" s="26"/>
      <x:c r="AH42" s="52"/>
    </x:row>
    <x:row r="43" spans="1:34" s="29" customFormat="1" ht="18.5" customHeight="1">
      <x:c r="A43" s="34"/>
      <x:c r="B43" s="16" t="s">
        <x:v>77</x:v>
      </x:c>
      <x:c r="C43" s="16" t="s">
        <x:v>24</x:v>
      </x:c>
      <x:c r="D43" s="16" t="s">
        <x:v>32</x:v>
      </x:c>
      <x:c r="E43" s="22" t="str">
        <x:f>IF(AND(F43&gt;0%,F43&lt;100%),"진행 중",IF(F43=0%,"작업 대기","작업 완료"))</x:f>
        <x:v>작업 완료</x:v>
      </x:c>
      <x:c r="F43" s="20">
        <x:v>1</x:v>
      </x:c>
      <x:c r="G43" s="24"/>
      <x:c r="H43" s="25"/>
      <x:c r="I43" s="26"/>
      <x:c r="J43" s="26"/>
      <x:c r="K43" s="26"/>
      <x:c r="L43" s="26"/>
      <x:c r="M43" s="26"/>
      <x:c r="N43" s="26"/>
      <x:c r="O43" s="26"/>
      <x:c r="P43" s="26"/>
      <x:c r="Q43" s="26"/>
      <x:c r="R43" s="26"/>
      <x:c r="S43" s="65"/>
      <x:c r="T43" s="65"/>
      <x:c r="U43" s="26"/>
      <x:c r="V43" s="26"/>
      <x:c r="W43" s="26"/>
      <x:c r="X43" s="26"/>
      <x:c r="Y43" s="26"/>
      <x:c r="Z43" s="26"/>
      <x:c r="AA43" s="26"/>
      <x:c r="AB43" s="26"/>
      <x:c r="AC43" s="26"/>
      <x:c r="AD43" s="26"/>
      <x:c r="AE43" s="26"/>
      <x:c r="AF43" s="26"/>
      <x:c r="AG43" s="26"/>
      <x:c r="AH43" s="52"/>
    </x:row>
    <x:row r="44" spans="1:34" s="29" customFormat="1" ht="20" customHeight="1">
      <x:c r="A44" s="34"/>
      <x:c r="B44" s="16" t="s">
        <x:v>83</x:v>
      </x:c>
      <x:c r="C44" s="16" t="s">
        <x:v>24</x:v>
      </x:c>
      <x:c r="D44" s="16" t="s">
        <x:v>32</x:v>
      </x:c>
      <x:c r="E44" s="22" t="str">
        <x:f>IF(AND(F44&gt;0%,F44&lt;100%),"진행 중",IF(F44=0%,"작업 대기","작업 완료"))</x:f>
        <x:v>작업 완료</x:v>
      </x:c>
      <x:c r="F44" s="20">
        <x:v>1</x:v>
      </x:c>
      <x:c r="G44" s="24"/>
      <x:c r="H44" s="25"/>
      <x:c r="I44" s="26"/>
      <x:c r="J44" s="26"/>
      <x:c r="K44" s="26"/>
      <x:c r="L44" s="26"/>
      <x:c r="M44" s="26"/>
      <x:c r="N44" s="26"/>
      <x:c r="O44" s="26"/>
      <x:c r="P44" s="26"/>
      <x:c r="Q44" s="26"/>
      <x:c r="R44" s="26"/>
      <x:c r="S44" s="26"/>
      <x:c r="T44" s="26"/>
      <x:c r="U44" s="26"/>
      <x:c r="V44" s="26"/>
      <x:c r="W44" s="65"/>
      <x:c r="X44" s="65"/>
      <x:c r="Y44" s="26"/>
      <x:c r="Z44" s="26"/>
      <x:c r="AA44" s="26"/>
      <x:c r="AB44" s="26"/>
      <x:c r="AC44" s="26"/>
      <x:c r="AD44" s="26"/>
      <x:c r="AE44" s="26"/>
      <x:c r="AF44" s="26"/>
      <x:c r="AG44" s="26"/>
      <x:c r="AH44" s="52"/>
    </x:row>
    <x:row r="45" spans="1:34" s="29" customFormat="1" ht="16" customHeight="1">
      <x:c r="A45" s="34"/>
      <x:c r="B45" s="16" t="s">
        <x:v>61</x:v>
      </x:c>
      <x:c r="C45" s="16"/>
      <x:c r="D45" s="16"/>
      <x:c r="E45" s="22" t="str">
        <x:f>IF(AND(F45&gt;0%,F45&lt;100%),"진행 중",IF(F45=0%,"작업 대기","작업 완료"))</x:f>
        <x:v>작업 완료</x:v>
      </x:c>
      <x:c r="F45" s="20">
        <x:f>AVERAGE(F47)</x:f>
        <x:v>1</x:v>
      </x:c>
      <x:c r="G45" s="24"/>
      <x:c r="H45" s="25"/>
      <x:c r="I45" s="26"/>
      <x:c r="J45" s="26"/>
      <x:c r="K45" s="26"/>
      <x:c r="L45" s="26"/>
      <x:c r="M45" s="26"/>
      <x:c r="N45" s="26"/>
      <x:c r="O45" s="26"/>
      <x:c r="P45" s="26"/>
      <x:c r="Q45" s="26"/>
      <x:c r="R45" s="26"/>
      <x:c r="S45" s="26"/>
      <x:c r="T45" s="26"/>
      <x:c r="U45" s="26"/>
      <x:c r="V45" s="26"/>
      <x:c r="W45" s="26"/>
      <x:c r="X45" s="26"/>
      <x:c r="Y45" s="26"/>
      <x:c r="Z45" s="26"/>
      <x:c r="AA45" s="26"/>
      <x:c r="AB45" s="26"/>
      <x:c r="AC45" s="26"/>
      <x:c r="AD45" s="26"/>
      <x:c r="AE45" s="26"/>
      <x:c r="AF45" s="26"/>
      <x:c r="AG45" s="26"/>
      <x:c r="AH45" s="52"/>
    </x:row>
    <x:row r="46" spans="1:34" s="29" customFormat="1" ht="20" customHeight="1">
      <x:c r="A46" s="34"/>
      <x:c r="B46" s="16" t="s">
        <x:v>81</x:v>
      </x:c>
      <x:c r="C46" s="16" t="s">
        <x:v>21</x:v>
      </x:c>
      <x:c r="D46" s="16" t="s">
        <x:v>40</x:v>
      </x:c>
      <x:c r="E46" s="22" t="str">
        <x:f>IF(AND(F46&gt;0%,F46&lt;100%),"진행 중",IF(F46=0%,"작업 대기","작업 완료"))</x:f>
        <x:v>작업 대기</x:v>
      </x:c>
      <x:c r="F46" s="20">
        <x:v>0</x:v>
      </x:c>
      <x:c r="G46" s="24"/>
      <x:c r="H46" s="25"/>
      <x:c r="I46" s="26"/>
      <x:c r="J46" s="26"/>
      <x:c r="K46" s="26"/>
      <x:c r="L46" s="26"/>
      <x:c r="M46" s="83"/>
      <x:c r="N46" s="26"/>
      <x:c r="O46" s="26"/>
      <x:c r="P46" s="26"/>
      <x:c r="Q46" s="26"/>
      <x:c r="R46" s="26"/>
      <x:c r="S46" s="26"/>
      <x:c r="T46" s="26"/>
      <x:c r="U46" s="26"/>
      <x:c r="V46" s="26"/>
      <x:c r="W46" s="26"/>
      <x:c r="X46" s="26"/>
      <x:c r="Y46" s="62"/>
      <x:c r="Z46" s="26"/>
      <x:c r="AA46" s="26"/>
      <x:c r="AB46" s="26"/>
      <x:c r="AC46" s="26"/>
      <x:c r="AD46" s="26"/>
      <x:c r="AE46" s="26"/>
      <x:c r="AF46" s="26"/>
      <x:c r="AG46" s="26"/>
      <x:c r="AH46" s="52"/>
    </x:row>
    <x:row r="47" spans="1:34" s="29" customFormat="1" ht="20.5" customHeight="1">
      <x:c r="A47" s="34"/>
      <x:c r="B47" s="16" t="s">
        <x:v>82</x:v>
      </x:c>
      <x:c r="C47" s="16" t="s">
        <x:v>24</x:v>
      </x:c>
      <x:c r="D47" s="16" t="s">
        <x:v>32</x:v>
      </x:c>
      <x:c r="E47" s="22" t="str">
        <x:f>IF(AND(F47&gt;0%,F47&lt;100%),"진행 중",IF(F47=0%,"작업 대기","작업 완료"))</x:f>
        <x:v>작업 완료</x:v>
      </x:c>
      <x:c r="F47" s="20">
        <x:v>1</x:v>
      </x:c>
      <x:c r="G47" s="24"/>
      <x:c r="H47" s="25"/>
      <x:c r="I47" s="26"/>
      <x:c r="J47" s="26"/>
      <x:c r="K47" s="26"/>
      <x:c r="L47" s="26"/>
      <x:c r="M47" s="26"/>
      <x:c r="N47" s="26"/>
      <x:c r="O47" s="26"/>
      <x:c r="P47" s="26"/>
      <x:c r="Q47" s="26"/>
      <x:c r="R47" s="26"/>
      <x:c r="S47" s="26"/>
      <x:c r="T47" s="65"/>
      <x:c r="U47" s="65"/>
      <x:c r="V47" s="26"/>
      <x:c r="W47" s="26"/>
      <x:c r="X47" s="26"/>
      <x:c r="Y47" s="65"/>
      <x:c r="Z47" s="26"/>
      <x:c r="AA47" s="26"/>
      <x:c r="AB47" s="26"/>
      <x:c r="AC47" s="26"/>
      <x:c r="AD47" s="26"/>
      <x:c r="AE47" s="26"/>
      <x:c r="AF47" s="26"/>
      <x:c r="AG47" s="26"/>
      <x:c r="AH47" s="52"/>
    </x:row>
    <x:row r="48" spans="1:34" s="29" customFormat="1" ht="19" customHeight="1">
      <x:c r="A48" s="34"/>
      <x:c r="B48" s="16" t="s">
        <x:v>61</x:v>
      </x:c>
      <x:c r="C48" s="16"/>
      <x:c r="D48" s="16"/>
      <x:c r="E48" s="22" t="str">
        <x:f>IF(AND(F48&gt;0%,F48&lt;100%),"진행 중",IF(F48=0%,"작업 대기","작업 완료"))</x:f>
        <x:v>작업 완료</x:v>
      </x:c>
      <x:c r="F48" s="20">
        <x:f>AVERAGE(F49)</x:f>
        <x:v>1</x:v>
      </x:c>
      <x:c r="G48" s="24"/>
      <x:c r="H48" s="25"/>
      <x:c r="I48" s="26"/>
      <x:c r="J48" s="26"/>
      <x:c r="K48" s="26"/>
      <x:c r="L48" s="26"/>
      <x:c r="M48" s="26"/>
      <x:c r="N48" s="26"/>
      <x:c r="O48" s="26"/>
      <x:c r="P48" s="26"/>
      <x:c r="Q48" s="26"/>
      <x:c r="R48" s="26"/>
      <x:c r="S48" s="26"/>
      <x:c r="T48" s="26"/>
      <x:c r="U48" s="26"/>
      <x:c r="V48" s="26"/>
      <x:c r="W48" s="26"/>
      <x:c r="X48" s="26"/>
      <x:c r="Y48" s="26"/>
      <x:c r="Z48" s="26"/>
      <x:c r="AA48" s="26"/>
      <x:c r="AB48" s="26"/>
      <x:c r="AC48" s="26"/>
      <x:c r="AD48" s="26"/>
      <x:c r="AE48" s="26"/>
      <x:c r="AF48" s="26"/>
      <x:c r="AG48" s="26"/>
      <x:c r="AH48" s="52"/>
    </x:row>
    <x:row r="49" spans="1:34" s="29" customFormat="1" ht="18.5" customHeight="1">
      <x:c r="A49" s="34"/>
      <x:c r="B49" s="16" t="s">
        <x:v>15</x:v>
      </x:c>
      <x:c r="C49" s="16" t="s">
        <x:v>21</x:v>
      </x:c>
      <x:c r="D49" s="16" t="s">
        <x:v>40</x:v>
      </x:c>
      <x:c r="E49" s="22" t="str">
        <x:f>IF(AND(F49&gt;0%,F49&lt;100%),"진행 중",IF(F49=0%,"작업 대기","작업 완료"))</x:f>
        <x:v>작업 완료</x:v>
      </x:c>
      <x:c r="F49" s="20">
        <x:v>1</x:v>
      </x:c>
      <x:c r="G49" s="24"/>
      <x:c r="H49" s="25"/>
      <x:c r="I49" s="26"/>
      <x:c r="J49" s="26"/>
      <x:c r="K49" s="62"/>
      <x:c r="L49" s="62"/>
      <x:c r="M49" s="62"/>
      <x:c r="N49" s="62"/>
      <x:c r="O49" s="62"/>
      <x:c r="P49" s="62"/>
      <x:c r="Q49" s="62"/>
      <x:c r="R49" s="26"/>
      <x:c r="S49" s="26"/>
      <x:c r="T49" s="26"/>
      <x:c r="U49" s="62"/>
      <x:c r="V49" s="62"/>
      <x:c r="W49" s="62"/>
      <x:c r="X49" s="62"/>
      <x:c r="Y49" s="62"/>
      <x:c r="Z49" s="26"/>
      <x:c r="AA49" s="26"/>
      <x:c r="AB49" s="26"/>
      <x:c r="AC49" s="26"/>
      <x:c r="AD49" s="26"/>
      <x:c r="AE49" s="26"/>
      <x:c r="AF49" s="26"/>
      <x:c r="AG49" s="26"/>
      <x:c r="AH49" s="52"/>
    </x:row>
    <x:row r="50" spans="1:34" s="29" customFormat="1" ht="17.5" customHeight="1">
      <x:c r="A50" s="34"/>
      <x:c r="B50" s="49" t="s">
        <x:v>48</x:v>
      </x:c>
      <x:c r="C50" s="49" t="s">
        <x:v>0</x:v>
      </x:c>
      <x:c r="D50" s="49" t="s">
        <x:v>3</x:v>
      </x:c>
      <x:c r="E50" s="22" t="str">
        <x:f>IF(AND(F50&gt;0%,F50&lt;100%),"진행 중",IF(F50=0%,"작업 대기","작업 완료"))</x:f>
        <x:v>작업 완료</x:v>
      </x:c>
      <x:c r="F50" s="20">
        <x:v>1</x:v>
      </x:c>
      <x:c r="G50" s="24"/>
      <x:c r="H50" s="25"/>
      <x:c r="I50" s="26"/>
      <x:c r="J50" s="26"/>
      <x:c r="K50" s="26"/>
      <x:c r="L50" s="26"/>
      <x:c r="M50" s="26"/>
      <x:c r="N50" s="26"/>
      <x:c r="O50" s="26"/>
      <x:c r="P50" s="26"/>
      <x:c r="Q50" s="26"/>
      <x:c r="R50" s="26"/>
      <x:c r="S50" s="26"/>
      <x:c r="T50" s="26"/>
      <x:c r="U50" s="26"/>
      <x:c r="V50" s="26"/>
      <x:c r="W50" s="26"/>
      <x:c r="X50" s="26"/>
      <x:c r="Y50" s="84"/>
      <x:c r="Z50" s="84"/>
      <x:c r="AA50" s="84"/>
      <x:c r="AB50" s="84"/>
      <x:c r="AC50" s="84"/>
      <x:c r="AD50" s="84"/>
      <x:c r="AE50" s="84"/>
      <x:c r="AF50" s="84"/>
      <x:c r="AG50" s="26"/>
      <x:c r="AH50" s="52"/>
    </x:row>
    <x:row r="51" spans="1:34" s="74" customFormat="1" customHeight="1">
      <x:c r="A51" s="75" t="s">
        <x:v>57</x:v>
      </x:c>
      <x:c r="B51" s="76"/>
      <x:c r="C51" s="76"/>
      <x:c r="D51" s="77"/>
      <x:c r="E51" s="78"/>
      <x:c r="F51" s="79"/>
      <x:c r="G51" s="80"/>
      <x:c r="H51" s="81"/>
      <x:c r="I51" s="81"/>
      <x:c r="J51" s="81"/>
      <x:c r="K51" s="81"/>
      <x:c r="L51" s="81"/>
      <x:c r="M51" s="81"/>
      <x:c r="N51" s="81"/>
      <x:c r="O51" s="81"/>
      <x:c r="P51" s="81"/>
      <x:c r="Q51" s="81"/>
      <x:c r="R51" s="81"/>
      <x:c r="S51" s="81"/>
      <x:c r="T51" s="81"/>
      <x:c r="U51" s="81"/>
      <x:c r="V51" s="81"/>
      <x:c r="W51" s="81"/>
      <x:c r="X51" s="81"/>
      <x:c r="Y51" s="81"/>
      <x:c r="Z51" s="81"/>
      <x:c r="AA51" s="81"/>
      <x:c r="AB51" s="81"/>
      <x:c r="AC51" s="81"/>
      <x:c r="AD51" s="81"/>
      <x:c r="AE51" s="81"/>
      <x:c r="AF51" s="81"/>
      <x:c r="AG51" s="81"/>
      <x:c r="AH51" s="90"/>
    </x:row>
    <x:row r="52" spans="1:34" s="29" customFormat="1" customHeight="1">
      <x:c r="A52" s="34"/>
      <x:c r="B52" s="16" t="s">
        <x:v>58</x:v>
      </x:c>
      <x:c r="C52" s="16"/>
      <x:c r="D52" s="16"/>
      <x:c r="E52" s="22"/>
      <x:c r="F52" s="20"/>
      <x:c r="G52" s="24"/>
      <x:c r="H52" s="25"/>
      <x:c r="I52" s="26"/>
      <x:c r="J52" s="26"/>
      <x:c r="K52" s="26"/>
      <x:c r="L52" s="26"/>
      <x:c r="M52" s="26"/>
      <x:c r="N52" s="26"/>
      <x:c r="O52" s="26"/>
      <x:c r="P52" s="26"/>
      <x:c r="Q52" s="26"/>
      <x:c r="R52" s="26"/>
      <x:c r="S52" s="26"/>
      <x:c r="T52" s="26"/>
      <x:c r="U52" s="26"/>
      <x:c r="V52" s="26"/>
      <x:c r="W52" s="26"/>
      <x:c r="X52" s="26"/>
      <x:c r="Y52" s="26"/>
      <x:c r="Z52" s="26"/>
      <x:c r="AA52" s="26"/>
      <x:c r="AB52" s="26"/>
      <x:c r="AC52" s="26"/>
      <x:c r="AD52" s="26"/>
      <x:c r="AE52" s="26"/>
      <x:c r="AF52" s="26"/>
      <x:c r="AG52" s="26"/>
      <x:c r="AH52" s="52"/>
    </x:row>
    <x:row r="53" spans="1:34" s="29" customFormat="1" customHeight="1">
      <x:c r="A53" s="34"/>
      <x:c r="B53" s="16" t="s">
        <x:v>53</x:v>
      </x:c>
      <x:c r="C53" s="16"/>
      <x:c r="D53" s="16"/>
      <x:c r="E53" s="22"/>
      <x:c r="F53" s="20"/>
      <x:c r="G53" s="24"/>
      <x:c r="H53" s="25"/>
      <x:c r="I53" s="26"/>
      <x:c r="J53" s="26"/>
      <x:c r="K53" s="26"/>
      <x:c r="L53" s="26"/>
      <x:c r="M53" s="26"/>
      <x:c r="N53" s="26"/>
      <x:c r="O53" s="26"/>
      <x:c r="P53" s="26"/>
      <x:c r="Q53" s="26"/>
      <x:c r="R53" s="26"/>
      <x:c r="S53" s="26"/>
      <x:c r="T53" s="26"/>
      <x:c r="U53" s="26"/>
      <x:c r="V53" s="26"/>
      <x:c r="W53" s="26"/>
      <x:c r="X53" s="26"/>
      <x:c r="Y53" s="26"/>
      <x:c r="Z53" s="26"/>
      <x:c r="AA53" s="26"/>
      <x:c r="AB53" s="26"/>
      <x:c r="AC53" s="26"/>
      <x:c r="AD53" s="84"/>
      <x:c r="AE53" s="84"/>
      <x:c r="AF53" s="84"/>
      <x:c r="AG53" s="26"/>
      <x:c r="AH53" s="52"/>
    </x:row>
    <x:row r="54" spans="1:34" s="29" customFormat="1" customHeight="1">
      <x:c r="A54" s="34"/>
      <x:c r="B54" s="16" t="s">
        <x:v>11</x:v>
      </x:c>
      <x:c r="C54" s="16"/>
      <x:c r="D54" s="16"/>
      <x:c r="E54" s="22"/>
      <x:c r="F54" s="20"/>
      <x:c r="G54" s="24"/>
      <x:c r="H54" s="25"/>
      <x:c r="I54" s="26"/>
      <x:c r="J54" s="26"/>
      <x:c r="K54" s="26"/>
      <x:c r="L54" s="26"/>
      <x:c r="M54" s="26"/>
      <x:c r="N54" s="26"/>
      <x:c r="O54" s="26"/>
      <x:c r="P54" s="26"/>
      <x:c r="Q54" s="26"/>
      <x:c r="R54" s="26"/>
      <x:c r="S54" s="26"/>
      <x:c r="T54" s="26"/>
      <x:c r="U54" s="26"/>
      <x:c r="V54" s="26"/>
      <x:c r="W54" s="26"/>
      <x:c r="X54" s="26"/>
      <x:c r="Y54" s="26"/>
      <x:c r="Z54" s="26"/>
      <x:c r="AA54" s="26"/>
      <x:c r="AB54" s="26"/>
      <x:c r="AC54" s="26"/>
      <x:c r="AD54" s="84"/>
      <x:c r="AE54" s="84"/>
      <x:c r="AF54" s="84"/>
      <x:c r="AG54" s="26"/>
      <x:c r="AH54" s="52"/>
    </x:row>
    <x:row r="55" spans="1:34" s="29" customFormat="1" customHeight="1">
      <x:c r="A55" s="34"/>
      <x:c r="B55" s="16" t="s">
        <x:v>66</x:v>
      </x:c>
      <x:c r="C55" s="16"/>
      <x:c r="D55" s="16"/>
      <x:c r="E55" s="22"/>
      <x:c r="F55" s="20"/>
      <x:c r="G55" s="24"/>
      <x:c r="H55" s="25"/>
      <x:c r="I55" s="26"/>
      <x:c r="J55" s="26"/>
      <x:c r="K55" s="26"/>
      <x:c r="L55" s="26"/>
      <x:c r="M55" s="26"/>
      <x:c r="N55" s="26"/>
      <x:c r="O55" s="26"/>
      <x:c r="P55" s="26"/>
      <x:c r="Q55" s="26"/>
      <x:c r="R55" s="26"/>
      <x:c r="S55" s="26"/>
      <x:c r="T55" s="26"/>
      <x:c r="U55" s="26"/>
      <x:c r="V55" s="26"/>
      <x:c r="W55" s="26"/>
      <x:c r="X55" s="26"/>
      <x:c r="Y55" s="26"/>
      <x:c r="Z55" s="26"/>
      <x:c r="AA55" s="26"/>
      <x:c r="AB55" s="26"/>
      <x:c r="AC55" s="26"/>
      <x:c r="AD55" s="84"/>
      <x:c r="AE55" s="84"/>
      <x:c r="AF55" s="84"/>
      <x:c r="AG55" s="26"/>
      <x:c r="AH55" s="52"/>
    </x:row>
    <x:row r="56" spans="1:34" s="29" customFormat="1" customHeight="1">
      <x:c r="A56" s="34"/>
      <x:c r="B56" s="16"/>
      <x:c r="C56" s="16"/>
      <x:c r="D56" s="16"/>
      <x:c r="E56" s="22"/>
      <x:c r="F56" s="20"/>
      <x:c r="G56" s="24"/>
      <x:c r="H56" s="25"/>
      <x:c r="I56" s="26"/>
      <x:c r="J56" s="26"/>
      <x:c r="K56" s="26"/>
      <x:c r="L56" s="26"/>
      <x:c r="M56" s="26"/>
      <x:c r="N56" s="26"/>
      <x:c r="O56" s="26"/>
      <x:c r="P56" s="26"/>
      <x:c r="Q56" s="26"/>
      <x:c r="R56" s="26"/>
      <x:c r="S56" s="26"/>
      <x:c r="T56" s="26"/>
      <x:c r="U56" s="26"/>
      <x:c r="V56" s="26"/>
      <x:c r="W56" s="26"/>
      <x:c r="X56" s="26"/>
      <x:c r="Y56" s="26"/>
      <x:c r="Z56" s="26"/>
      <x:c r="AA56" s="26"/>
      <x:c r="AB56" s="26"/>
      <x:c r="AC56" s="26"/>
      <x:c r="AD56" s="26"/>
      <x:c r="AE56" s="26"/>
      <x:c r="AF56" s="26"/>
      <x:c r="AG56" s="26"/>
      <x:c r="AH56" s="52"/>
    </x:row>
    <x:row r="57" spans="1:34" s="29" customFormat="1" customHeight="1">
      <x:c r="A57" s="34"/>
      <x:c r="B57" s="16"/>
      <x:c r="C57" s="16"/>
      <x:c r="D57" s="16"/>
      <x:c r="E57" s="22"/>
      <x:c r="F57" s="20"/>
      <x:c r="G57" s="24"/>
      <x:c r="H57" s="25"/>
      <x:c r="I57" s="26"/>
      <x:c r="J57" s="26"/>
      <x:c r="K57" s="26"/>
      <x:c r="L57" s="26"/>
      <x:c r="M57" s="26"/>
      <x:c r="N57" s="26"/>
      <x:c r="O57" s="26"/>
      <x:c r="P57" s="26"/>
      <x:c r="Q57" s="26"/>
      <x:c r="R57" s="26"/>
      <x:c r="S57" s="26"/>
      <x:c r="T57" s="26"/>
      <x:c r="U57" s="26"/>
      <x:c r="V57" s="26"/>
      <x:c r="W57" s="26"/>
      <x:c r="X57" s="26"/>
      <x:c r="Y57" s="26"/>
      <x:c r="Z57" s="26"/>
      <x:c r="AA57" s="26"/>
      <x:c r="AB57" s="26"/>
      <x:c r="AC57" s="26"/>
      <x:c r="AD57" s="26"/>
      <x:c r="AE57" s="26"/>
      <x:c r="AF57" s="26"/>
      <x:c r="AG57" s="26"/>
      <x:c r="AH57" s="52"/>
    </x:row>
    <x:row r="58" spans="1:34" s="29" customFormat="1" customHeight="1">
      <x:c r="A58" s="42"/>
      <x:c r="B58" s="43"/>
      <x:c r="C58" s="43"/>
      <x:c r="D58" s="43"/>
      <x:c r="E58" s="44"/>
      <x:c r="F58" s="45"/>
      <x:c r="G58" s="46"/>
      <x:c r="H58" s="47"/>
      <x:c r="I58" s="48"/>
      <x:c r="J58" s="48"/>
      <x:c r="K58" s="48"/>
      <x:c r="L58" s="48"/>
      <x:c r="M58" s="48"/>
      <x:c r="N58" s="48"/>
      <x:c r="O58" s="48"/>
      <x:c r="P58" s="48"/>
      <x:c r="Q58" s="48"/>
      <x:c r="R58" s="48"/>
      <x:c r="S58" s="48"/>
      <x:c r="T58" s="48"/>
      <x:c r="U58" s="48"/>
      <x:c r="V58" s="48"/>
      <x:c r="W58" s="48"/>
      <x:c r="X58" s="48"/>
      <x:c r="Y58" s="48"/>
      <x:c r="Z58" s="48"/>
      <x:c r="AA58" s="48"/>
      <x:c r="AB58" s="48"/>
      <x:c r="AC58" s="48"/>
      <x:c r="AD58" s="48"/>
      <x:c r="AE58" s="48"/>
      <x:c r="AF58" s="48"/>
      <x:c r="AG58" s="48"/>
      <x:c r="AH58" s="52"/>
    </x:row>
  </x:sheetData>
  <x:mergeCells count="10">
    <x:mergeCell ref="H8:N8"/>
    <x:mergeCell ref="O8:U8"/>
    <x:mergeCell ref="V8:AB8"/>
    <x:mergeCell ref="AC8:AG8"/>
    <x:mergeCell ref="E9:F9"/>
    <x:mergeCell ref="A7:D10"/>
    <x:mergeCell ref="E7:F7"/>
    <x:mergeCell ref="E8:F8"/>
    <x:mergeCell ref="E10:F10"/>
    <x:mergeCell ref="A1:D1"/>
  </x:mergeCells>
  <x:pageMargins left="0.25" right="0.25" top="0.75" bottom="0.75" header="0.30000001192092895508" footer="0.30000001192092895508"/>
  <x:pageSetup paperSize="9" scale="51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Default WBS</vt:lpstr>
    </vt:vector>
  </ep:TitlesOfParts>
  <ep:TotalTime>2476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GNP-JH</dc:creator>
  <cp:lastModifiedBy>dkfma</cp:lastModifiedBy>
  <cp:revision>96</cp:revision>
  <cp:lastPrinted>2017-10-30T07:47:37.000</cp:lastPrinted>
  <dcterms:created xsi:type="dcterms:W3CDTF">2017-10-30T05:43:47.000</dcterms:created>
  <dcterms:modified xsi:type="dcterms:W3CDTF">2022-08-22T07:02:33.650</dcterms:modified>
  <cp:version>1200.0100.01</cp:version>
</cp:coreProperties>
</file>