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Proj\Machine Learning\NLP\Word Analysis\Word Grams\"/>
    </mc:Choice>
  </mc:AlternateContent>
  <bookViews>
    <workbookView xWindow="0" yWindow="0" windowWidth="19200" windowHeight="7450" activeTab="3"/>
  </bookViews>
  <sheets>
    <sheet name="Relevance" sheetId="1" r:id="rId1"/>
    <sheet name="Count" sheetId="5" r:id="rId2"/>
    <sheet name="Relevance Charts" sheetId="2" r:id="rId3"/>
    <sheet name="Count Charts" sheetId="7" r:id="rId4"/>
    <sheet name="Control" sheetId="4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7" l="1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G2" i="7"/>
  <c r="E2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F132" i="7"/>
  <c r="D132" i="7"/>
  <c r="B132" i="7"/>
  <c r="F131" i="7"/>
  <c r="D131" i="7"/>
  <c r="B131" i="7"/>
  <c r="F130" i="7"/>
  <c r="D130" i="7"/>
  <c r="B130" i="7"/>
  <c r="F129" i="7"/>
  <c r="D129" i="7"/>
  <c r="B129" i="7"/>
  <c r="F128" i="7"/>
  <c r="D128" i="7"/>
  <c r="B128" i="7"/>
  <c r="F127" i="7"/>
  <c r="D127" i="7"/>
  <c r="B127" i="7"/>
  <c r="F126" i="7"/>
  <c r="D126" i="7"/>
  <c r="B126" i="7"/>
  <c r="F125" i="7"/>
  <c r="D125" i="7"/>
  <c r="B125" i="7"/>
  <c r="F124" i="7"/>
  <c r="D124" i="7"/>
  <c r="B124" i="7"/>
  <c r="F123" i="7"/>
  <c r="D123" i="7"/>
  <c r="B123" i="7"/>
  <c r="F122" i="7"/>
  <c r="D122" i="7"/>
  <c r="B122" i="7"/>
  <c r="F121" i="7"/>
  <c r="D121" i="7"/>
  <c r="B121" i="7"/>
  <c r="F120" i="7"/>
  <c r="D120" i="7"/>
  <c r="B120" i="7"/>
  <c r="F119" i="7"/>
  <c r="D119" i="7"/>
  <c r="B119" i="7"/>
  <c r="F118" i="7"/>
  <c r="D118" i="7"/>
  <c r="B118" i="7"/>
  <c r="F117" i="7"/>
  <c r="D117" i="7"/>
  <c r="B117" i="7"/>
  <c r="F116" i="7"/>
  <c r="D116" i="7"/>
  <c r="B116" i="7"/>
  <c r="F115" i="7"/>
  <c r="D115" i="7"/>
  <c r="B115" i="7"/>
  <c r="F114" i="7"/>
  <c r="D114" i="7"/>
  <c r="B114" i="7"/>
  <c r="F113" i="7"/>
  <c r="D113" i="7"/>
  <c r="B113" i="7"/>
  <c r="F112" i="7"/>
  <c r="D112" i="7"/>
  <c r="B112" i="7"/>
  <c r="F111" i="7"/>
  <c r="D111" i="7"/>
  <c r="B111" i="7"/>
  <c r="F110" i="7"/>
  <c r="D110" i="7"/>
  <c r="B110" i="7"/>
  <c r="F109" i="7"/>
  <c r="D109" i="7"/>
  <c r="B109" i="7"/>
  <c r="F108" i="7"/>
  <c r="D108" i="7"/>
  <c r="B108" i="7"/>
  <c r="F107" i="7"/>
  <c r="D107" i="7"/>
  <c r="B107" i="7"/>
  <c r="F106" i="7"/>
  <c r="D106" i="7"/>
  <c r="B106" i="7"/>
  <c r="F105" i="7"/>
  <c r="D105" i="7"/>
  <c r="B105" i="7"/>
  <c r="F104" i="7"/>
  <c r="D104" i="7"/>
  <c r="B104" i="7"/>
  <c r="F103" i="7"/>
  <c r="D103" i="7"/>
  <c r="B103" i="7"/>
  <c r="F102" i="7"/>
  <c r="D102" i="7"/>
  <c r="B102" i="7"/>
  <c r="F101" i="7"/>
  <c r="D101" i="7"/>
  <c r="B101" i="7"/>
  <c r="F100" i="7"/>
  <c r="D100" i="7"/>
  <c r="B100" i="7"/>
  <c r="F99" i="7"/>
  <c r="D99" i="7"/>
  <c r="B99" i="7"/>
  <c r="F98" i="7"/>
  <c r="D98" i="7"/>
  <c r="B98" i="7"/>
  <c r="F97" i="7"/>
  <c r="D97" i="7"/>
  <c r="B97" i="7"/>
  <c r="F96" i="7"/>
  <c r="D96" i="7"/>
  <c r="B96" i="7"/>
  <c r="F95" i="7"/>
  <c r="D95" i="7"/>
  <c r="B95" i="7"/>
  <c r="F94" i="7"/>
  <c r="D94" i="7"/>
  <c r="B94" i="7"/>
  <c r="F93" i="7"/>
  <c r="D93" i="7"/>
  <c r="B93" i="7"/>
  <c r="F92" i="7"/>
  <c r="D92" i="7"/>
  <c r="B92" i="7"/>
  <c r="F91" i="7"/>
  <c r="D91" i="7"/>
  <c r="B91" i="7"/>
  <c r="F90" i="7"/>
  <c r="D90" i="7"/>
  <c r="B90" i="7"/>
  <c r="F89" i="7"/>
  <c r="D89" i="7"/>
  <c r="B89" i="7"/>
  <c r="F88" i="7"/>
  <c r="D88" i="7"/>
  <c r="B88" i="7"/>
  <c r="F87" i="7"/>
  <c r="D87" i="7"/>
  <c r="B87" i="7"/>
  <c r="F86" i="7"/>
  <c r="D86" i="7"/>
  <c r="B86" i="7"/>
  <c r="F85" i="7"/>
  <c r="D85" i="7"/>
  <c r="B85" i="7"/>
  <c r="F84" i="7"/>
  <c r="D84" i="7"/>
  <c r="B84" i="7"/>
  <c r="F83" i="7"/>
  <c r="D83" i="7"/>
  <c r="B83" i="7"/>
  <c r="F82" i="7"/>
  <c r="D82" i="7"/>
  <c r="B82" i="7"/>
  <c r="F81" i="7"/>
  <c r="D81" i="7"/>
  <c r="B81" i="7"/>
  <c r="F80" i="7"/>
  <c r="D80" i="7"/>
  <c r="B80" i="7"/>
  <c r="F79" i="7"/>
  <c r="D79" i="7"/>
  <c r="B79" i="7"/>
  <c r="F78" i="7"/>
  <c r="D78" i="7"/>
  <c r="B78" i="7"/>
  <c r="F77" i="7"/>
  <c r="D77" i="7"/>
  <c r="B77" i="7"/>
  <c r="F76" i="7"/>
  <c r="D76" i="7"/>
  <c r="B76" i="7"/>
  <c r="F75" i="7"/>
  <c r="D75" i="7"/>
  <c r="B75" i="7"/>
  <c r="F74" i="7"/>
  <c r="D74" i="7"/>
  <c r="B74" i="7"/>
  <c r="F73" i="7"/>
  <c r="D73" i="7"/>
  <c r="B73" i="7"/>
  <c r="F72" i="7"/>
  <c r="D72" i="7"/>
  <c r="B72" i="7"/>
  <c r="F71" i="7"/>
  <c r="D71" i="7"/>
  <c r="B71" i="7"/>
  <c r="F70" i="7"/>
  <c r="D70" i="7"/>
  <c r="B70" i="7"/>
  <c r="F69" i="7"/>
  <c r="D69" i="7"/>
  <c r="B69" i="7"/>
  <c r="F68" i="7"/>
  <c r="D68" i="7"/>
  <c r="B68" i="7"/>
  <c r="F67" i="7"/>
  <c r="D67" i="7"/>
  <c r="B67" i="7"/>
  <c r="F66" i="7"/>
  <c r="D66" i="7"/>
  <c r="B66" i="7"/>
  <c r="F65" i="7"/>
  <c r="D65" i="7"/>
  <c r="B65" i="7"/>
  <c r="F64" i="7"/>
  <c r="D64" i="7"/>
  <c r="B64" i="7"/>
  <c r="F63" i="7"/>
  <c r="D63" i="7"/>
  <c r="B63" i="7"/>
  <c r="F62" i="7"/>
  <c r="D62" i="7"/>
  <c r="B62" i="7"/>
  <c r="F61" i="7"/>
  <c r="D61" i="7"/>
  <c r="B61" i="7"/>
  <c r="F60" i="7"/>
  <c r="D60" i="7"/>
  <c r="B60" i="7"/>
  <c r="F59" i="7"/>
  <c r="D59" i="7"/>
  <c r="B59" i="7"/>
  <c r="F58" i="7"/>
  <c r="D58" i="7"/>
  <c r="B58" i="7"/>
  <c r="F57" i="7"/>
  <c r="D57" i="7"/>
  <c r="B57" i="7"/>
  <c r="F56" i="7"/>
  <c r="D56" i="7"/>
  <c r="B56" i="7"/>
  <c r="F55" i="7"/>
  <c r="D55" i="7"/>
  <c r="B55" i="7"/>
  <c r="F54" i="7"/>
  <c r="D54" i="7"/>
  <c r="B54" i="7"/>
  <c r="F53" i="7"/>
  <c r="D53" i="7"/>
  <c r="B53" i="7"/>
  <c r="F52" i="7"/>
  <c r="D52" i="7"/>
  <c r="B52" i="7"/>
  <c r="F51" i="7"/>
  <c r="D51" i="7"/>
  <c r="B51" i="7"/>
  <c r="F50" i="7"/>
  <c r="D50" i="7"/>
  <c r="B50" i="7"/>
  <c r="F49" i="7"/>
  <c r="D49" i="7"/>
  <c r="B49" i="7"/>
  <c r="F48" i="7"/>
  <c r="D48" i="7"/>
  <c r="B48" i="7"/>
  <c r="F47" i="7"/>
  <c r="D47" i="7"/>
  <c r="B47" i="7"/>
  <c r="F46" i="7"/>
  <c r="D46" i="7"/>
  <c r="B46" i="7"/>
  <c r="F45" i="7"/>
  <c r="D45" i="7"/>
  <c r="B45" i="7"/>
  <c r="F44" i="7"/>
  <c r="D44" i="7"/>
  <c r="B44" i="7"/>
  <c r="F43" i="7"/>
  <c r="D43" i="7"/>
  <c r="B43" i="7"/>
  <c r="F42" i="7"/>
  <c r="D42" i="7"/>
  <c r="B42" i="7"/>
  <c r="F41" i="7"/>
  <c r="D41" i="7"/>
  <c r="B41" i="7"/>
  <c r="F40" i="7"/>
  <c r="D40" i="7"/>
  <c r="B40" i="7"/>
  <c r="F39" i="7"/>
  <c r="D39" i="7"/>
  <c r="B39" i="7"/>
  <c r="F38" i="7"/>
  <c r="D38" i="7"/>
  <c r="B38" i="7"/>
  <c r="F37" i="7"/>
  <c r="D37" i="7"/>
  <c r="B37" i="7"/>
  <c r="F36" i="7"/>
  <c r="D36" i="7"/>
  <c r="B36" i="7"/>
  <c r="F35" i="7"/>
  <c r="D35" i="7"/>
  <c r="B35" i="7"/>
  <c r="F34" i="7"/>
  <c r="D34" i="7"/>
  <c r="B34" i="7"/>
  <c r="F33" i="7"/>
  <c r="D33" i="7"/>
  <c r="B33" i="7"/>
  <c r="F32" i="7"/>
  <c r="D32" i="7"/>
  <c r="B32" i="7"/>
  <c r="F31" i="7"/>
  <c r="D31" i="7"/>
  <c r="B31" i="7"/>
  <c r="F30" i="7"/>
  <c r="D30" i="7"/>
  <c r="B30" i="7"/>
  <c r="F29" i="7"/>
  <c r="D29" i="7"/>
  <c r="B29" i="7"/>
  <c r="F28" i="7"/>
  <c r="D28" i="7"/>
  <c r="B28" i="7"/>
  <c r="F27" i="7"/>
  <c r="D27" i="7"/>
  <c r="B27" i="7"/>
  <c r="F26" i="7"/>
  <c r="D26" i="7"/>
  <c r="B26" i="7"/>
  <c r="F25" i="7"/>
  <c r="D25" i="7"/>
  <c r="B25" i="7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L3" i="7" l="1"/>
  <c r="M3" i="7"/>
  <c r="K3" i="7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B22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1" i="2"/>
  <c r="C1" i="2"/>
  <c r="B1" i="2"/>
  <c r="A1" i="2"/>
</calcChain>
</file>

<file path=xl/sharedStrings.xml><?xml version="1.0" encoding="utf-8"?>
<sst xmlns="http://schemas.openxmlformats.org/spreadsheetml/2006/main" count="422" uniqueCount="107">
  <si>
    <t>Threshold</t>
  </si>
  <si>
    <t>Theme</t>
  </si>
  <si>
    <t>Economy</t>
  </si>
  <si>
    <t>Election</t>
  </si>
  <si>
    <t>Rates</t>
  </si>
  <si>
    <t>Thresh</t>
  </si>
  <si>
    <t>Rates &amp; Inflation</t>
  </si>
  <si>
    <t>Erdogan humble</t>
  </si>
  <si>
    <t>Erdogan power diminish election setback</t>
  </si>
  <si>
    <t>Turkey ’s hazelnut export revenue hit $ 1 billion</t>
  </si>
  <si>
    <t>Euro court reject appeal turkish curfew</t>
  </si>
  <si>
    <t>Turkey ’s state run road bridge bring $ 55 million month</t>
  </si>
  <si>
    <t>Extra Turkey blast State Department follow showdown</t>
  </si>
  <si>
    <t>Presidentes de Turquía y de Rusia se reunirán el lunes próximo</t>
  </si>
  <si>
    <t>ForMinistry Tr visit Foreign Minister Mevlüt Çavusoglu U.S. attend NATO Foreign Ministers meet</t>
  </si>
  <si>
    <t>Pompeo tell Cavusoglu ’ concerned Russia Missile Buy</t>
  </si>
  <si>
    <t>State Dept Secretary Pompeo Meeting turkish Foreign Minister Mevlut Cavusoglu</t>
  </si>
  <si>
    <t>Turkey choose NATO arm purchase Russia</t>
  </si>
  <si>
    <t>Rep. Engel Readout Meeting turkish Foreign Minister</t>
  </si>
  <si>
    <t>Extra Turkey tell choose remain ally Ankara</t>
  </si>
  <si>
    <t>Erdogan opponent vow Rare Scrutiny Istanbul ’s book</t>
  </si>
  <si>
    <t>Erdogan opponent vow rare chance scrutinize Istanbul ’s book</t>
  </si>
  <si>
    <t>Ansa/ Turchia Imamoglu all'attacco Erdogan mi riconosca sindaco</t>
  </si>
  <si>
    <t>Istanbul mayoral candidate ask confirm Winner</t>
  </si>
  <si>
    <t>turchia riconteggio schede amministrative anche ad Ankara</t>
  </si>
  <si>
    <t>macedonian Info opposition candidate Istanbul demand official grant victory</t>
  </si>
  <si>
    <t>NATO able defend Turkey airspace</t>
  </si>
  <si>
    <t>Turkey recount Istanbul vote Erdogan party appeal loss</t>
  </si>
  <si>
    <t>Turkey Cavusoglu russian missile purchase conclude</t>
  </si>
  <si>
    <t>Turkey annual inflation rate 19.71 pct March</t>
  </si>
  <si>
    <t>Brazil ’s Guedes Leaves Cmte hear amid confusion</t>
  </si>
  <si>
    <t>Brazil Finmin Leave Congress Escort Police</t>
  </si>
  <si>
    <t>Brazil say Amazon.com share Domain right reuter</t>
  </si>
  <si>
    <t>spark fly Brazil Economy Czar Lawmakers Clash Reform</t>
  </si>
  <si>
    <t>Brazil Cenbank inform Laia long Ccr</t>
  </si>
  <si>
    <t>Keanu Reeves visit Brazil new Tv series</t>
  </si>
  <si>
    <t>Brazil Cenbank Inform Laia Longer Ccr</t>
  </si>
  <si>
    <t>Brazil Lawmaker Say Bolsonaro Support Pension Reform</t>
  </si>
  <si>
    <t>Brazil Real Retreats Guedes Meeting backfire</t>
  </si>
  <si>
    <t>U.S. get Biggest Share Brazil Fuel Imports 7 Yrs</t>
  </si>
  <si>
    <t>Brazil Gazettes Consultation Solution Clarifying Social Security Contributions Revenue Sale Auto part</t>
  </si>
  <si>
    <t>Brazil Gazettes Consultation Solutions clarify Industrialized Products Tax Exemption Foreign Products vehicle</t>
  </si>
  <si>
    <t>Brazil Pension Can't Privilege Legislator Judge Minister</t>
  </si>
  <si>
    <t>Brazil Gazettes Consultation Solution clarify Corporate Income Tax Net Profit Net Income distribution dividend</t>
  </si>
  <si>
    <t>Brazil Economy Minister argue Lower House lawmaker</t>
  </si>
  <si>
    <t>Ferreira affirm Bolsonaro violate Mercosur regulation</t>
  </si>
  <si>
    <t>Uruguay Republic Brazil embarrassing situation leave Bolsonaro false position arab country</t>
  </si>
  <si>
    <t>BRL reverse gain Guedes hearing turn acrimonious</t>
  </si>
  <si>
    <t>Brazil ’s Maia say ’ oppose talk Bolsonaro</t>
  </si>
  <si>
    <t>BRL Reverse Gain Guedes Debate Lawmaker</t>
  </si>
  <si>
    <t>mexican president say close border benefit</t>
  </si>
  <si>
    <t>Suspected Car Bomb Southern Mexico injure</t>
  </si>
  <si>
    <t>Ministry Finance Public Credit report series meeting</t>
  </si>
  <si>
    <t>DoJ Tx Eastern Mexican National Indicted illegally reentere United States</t>
  </si>
  <si>
    <t>senator reject short list Cre executive</t>
  </si>
  <si>
    <t>Disney y Fox proponen auditor para la venta de Fox Sports</t>
  </si>
  <si>
    <t>Profile Government Mexico livestock sector global reference environmental responsibility social inclusi</t>
  </si>
  <si>
    <t>Ine authority Tabasco agree update electoral roll</t>
  </si>
  <si>
    <t>Columbia University ’s Cancellation Forum Turkey draw criticism</t>
  </si>
  <si>
    <t>Istanbul vote energise Turkey opposition</t>
  </si>
  <si>
    <t>Turkey warn U.S. meddle election</t>
  </si>
  <si>
    <t>fight White House market Mantra Robert Burgess</t>
  </si>
  <si>
    <t>Nato Turchia continueremo nel sostegno contro terrorismo</t>
  </si>
  <si>
    <t>fastft Erdogan ’s Ak Party warn opposition Istanbul race result</t>
  </si>
  <si>
    <t>Turkey Q1 export hit record 44.5 bln Usd</t>
  </si>
  <si>
    <t>patience golden Central Bankers hit pause Button</t>
  </si>
  <si>
    <t>recount Istanbul vote halfway opposition say lead</t>
  </si>
  <si>
    <t>FastFT Turkey foreign currency reserve rise concern linger</t>
  </si>
  <si>
    <t>develop Economies 2q Cpi forecast steady Norway 2.4</t>
  </si>
  <si>
    <t>Nato Stoltenberg S-400 russi Turchia non agenda summit</t>
  </si>
  <si>
    <t>Turkey Chp Istanbul Mayor Candidate Ekrem Imamoglu Speaks</t>
  </si>
  <si>
    <t>Usda Foreign Agr Turkey Cotton Products Annual April 3 2019</t>
  </si>
  <si>
    <t>Imamoglu Say Remain Ahead 19,552 Vote Istanbul</t>
  </si>
  <si>
    <t>Imamoglu ’s battle lead Istanbul energise Turkey ’s opposition</t>
  </si>
  <si>
    <t>u.s.-turkey Showdown escalate Pence Warns Missiles</t>
  </si>
  <si>
    <t>Turkey Akp Object Ankara Election Results Akp Sec Gen</t>
  </si>
  <si>
    <t>Turkish Official Speak Bloomberg Ankara S-400</t>
  </si>
  <si>
    <t>Turkish Lira Currency Swap market</t>
  </si>
  <si>
    <t>Turkish Central Bank reserve rise $ 75 billion</t>
  </si>
  <si>
    <t>foreign trade deficit shrink 67 percent March</t>
  </si>
  <si>
    <t>Turkey export $ 44.5 billion hit time high Q1</t>
  </si>
  <si>
    <t>Turkey Central Bank raise swap sale limit</t>
  </si>
  <si>
    <t>Germany eye close economic tie Turkey official</t>
  </si>
  <si>
    <t>big switch Istanbul Airport 45 hour</t>
  </si>
  <si>
    <t>auto sale decline 36 percent Turkey March</t>
  </si>
  <si>
    <t>500,000 foreign tourist visit Antalya quarter 2019</t>
  </si>
  <si>
    <t>local firm foreign asset stand $ 118 billion</t>
  </si>
  <si>
    <t>Turkey Isbank elect female board chair</t>
  </si>
  <si>
    <t>Istanbul retail price rise 0.75 percent March</t>
  </si>
  <si>
    <t>sinkhole central Turkey raise fear local</t>
  </si>
  <si>
    <t>recount continue Istanbul new appeal Ankara</t>
  </si>
  <si>
    <t>Battle Athens start</t>
  </si>
  <si>
    <t>Turkish Airlines launch London Antalya direct flight</t>
  </si>
  <si>
    <t>Moody ’s warn Turkey forex reserve</t>
  </si>
  <si>
    <t>Turkey manufacturing index high July 2018</t>
  </si>
  <si>
    <t>Istanbul Airport serve 400,000 people</t>
  </si>
  <si>
    <t>turkish annual consumer price inflation see 19.4 percent March</t>
  </si>
  <si>
    <t>Turkey hit historic Lng import record Jan</t>
  </si>
  <si>
    <t>White House call Fed reverse rate hike</t>
  </si>
  <si>
    <t>banking sector net profit hit $ 1.2b Jan Feb</t>
  </si>
  <si>
    <t>Turkish Treasury repay $ 7b debt April June</t>
  </si>
  <si>
    <t>Ziraat Bank secure $ 1.4 billion syndicated loan</t>
  </si>
  <si>
    <t>3.2 million foreigner visit Turkey month</t>
  </si>
  <si>
    <t>Government Bolsonaro reject coup d'état Brazil letter send Un</t>
  </si>
  <si>
    <t>EM day ahead Malaysia Exports India Rate Mexico confidence</t>
  </si>
  <si>
    <t>Bolsonaro seek revise Brazil school teach coup</t>
  </si>
  <si>
    <t>Refile Report Bolsonaro government write Un defend military coup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</si>
</sst>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3" fontId="1" fillId="0" borderId="0" xfId="1" applyFont="1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Economic</a:t>
            </a:r>
            <a:r>
              <a:rPr lang="en-US" baseline="0"/>
              <a:t> vs Election news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'Relevance Charts'!$B$1</c:f>
              <c:strCache>
                <c:ptCount val="1"/>
                <c:pt idx="0">
                  <c:v> Economy 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"/>
            <c:marker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"/>
            <c:marker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"/>
            <c:marker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"/>
            <c:marker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"/>
            <c:marker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"/>
            <c:marker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"/>
            <c:marker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"/>
            <c:marker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1"/>
            <c:marker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2"/>
            <c:marker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3"/>
            <c:marker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4"/>
            <c:marker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5"/>
            <c:marker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6"/>
            <c:marker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7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8"/>
            <c:marker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9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0"/>
            <c:marker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1"/>
            <c:marker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2"/>
            <c:marker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3"/>
            <c:marker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4"/>
            <c:marker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5"/>
            <c:marker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6"/>
            <c:marker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7"/>
            <c:marker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8"/>
            <c:marker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9"/>
            <c:marker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0"/>
            <c:marker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1"/>
            <c:marker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2"/>
            <c:marker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3"/>
            <c:marker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4"/>
            <c:marker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5"/>
            <c:marker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6"/>
            <c:marker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7"/>
            <c:marker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8"/>
            <c:marker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9"/>
            <c:marker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0"/>
            <c:marker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1"/>
            <c:marker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2"/>
            <c:marker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3"/>
            <c:marker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4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5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6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7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8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9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0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1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2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3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4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5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6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7"/>
            <c:marker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8"/>
            <c:marker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9"/>
            <c:marker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0"/>
            <c:marker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1"/>
            <c:marker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2"/>
            <c:marker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3"/>
            <c:marker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4"/>
            <c:marker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5"/>
            <c:marker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6"/>
            <c:marker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7"/>
            <c:marker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8"/>
            <c:marker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9"/>
            <c:marker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0"/>
            <c:marker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1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2"/>
            <c:marker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3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4"/>
            <c:marker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5"/>
            <c:marker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6"/>
            <c:marker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7"/>
            <c:marker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8"/>
            <c:marker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9"/>
            <c:marker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0"/>
            <c:marker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1"/>
            <c:marker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2"/>
            <c:marker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3"/>
            <c:marker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4"/>
            <c:marker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5"/>
            <c:marker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6"/>
            <c:marker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7"/>
            <c:marker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8"/>
            <c:marker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9"/>
            <c:marker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0"/>
            <c:marker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1"/>
            <c:marker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2"/>
            <c:marker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3"/>
            <c:marker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4"/>
            <c:marker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5"/>
            <c:marker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6"/>
            <c:marker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7"/>
            <c:marker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8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9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0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1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2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3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4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5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6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7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8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9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0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1"/>
            <c:marker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2"/>
            <c:marker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3"/>
            <c:marker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4"/>
            <c:marker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5"/>
            <c:marker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6"/>
            <c:marker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7"/>
            <c:marker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8"/>
            <c:marker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9"/>
            <c:marker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0"/>
            <c:marker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'Relevance Charts'!$B$2:$B$132</c:f>
              <c:numCache>
                <c:formatCode>_(* #,##0.00_);_(* \(#,##0.00\);_(* "-"??_);_(@_)</c:formatCode>
                <c:ptCount val="131"/>
                <c:pt idx="0">
                  <c:v>0</c:v>
                </c:pt>
                <c:pt idx="1">
                  <c:v>0.51423369513622508</c:v>
                </c:pt>
                <c:pt idx="2">
                  <c:v>0.42314507317068301</c:v>
                </c:pt>
                <c:pt idx="3">
                  <c:v>0</c:v>
                </c:pt>
                <c:pt idx="4">
                  <c:v>0.49637677111805301</c:v>
                </c:pt>
                <c:pt idx="5">
                  <c:v>0.39636546531598543</c:v>
                </c:pt>
                <c:pt idx="6">
                  <c:v>0.48470434587870992</c:v>
                </c:pt>
                <c:pt idx="7">
                  <c:v>0.36807851811620207</c:v>
                </c:pt>
                <c:pt idx="8">
                  <c:v>0.38668267644257498</c:v>
                </c:pt>
                <c:pt idx="9">
                  <c:v>0.44782557287442842</c:v>
                </c:pt>
                <c:pt idx="10">
                  <c:v>0.35040497231801243</c:v>
                </c:pt>
                <c:pt idx="11">
                  <c:v>0.33479839527584515</c:v>
                </c:pt>
                <c:pt idx="12">
                  <c:v>0</c:v>
                </c:pt>
                <c:pt idx="13">
                  <c:v>0.35862082086925057</c:v>
                </c:pt>
                <c:pt idx="14">
                  <c:v>0</c:v>
                </c:pt>
                <c:pt idx="15">
                  <c:v>0.49374614612946327</c:v>
                </c:pt>
                <c:pt idx="16">
                  <c:v>0.32780413709362116</c:v>
                </c:pt>
                <c:pt idx="17">
                  <c:v>0.37439055275474509</c:v>
                </c:pt>
                <c:pt idx="18">
                  <c:v>0.35974264432359737</c:v>
                </c:pt>
                <c:pt idx="19">
                  <c:v>0.55346095148871999</c:v>
                </c:pt>
                <c:pt idx="20">
                  <c:v>0.33975679553977978</c:v>
                </c:pt>
                <c:pt idx="21">
                  <c:v>0.44625100169213583</c:v>
                </c:pt>
                <c:pt idx="22">
                  <c:v>0.3973026651289443</c:v>
                </c:pt>
                <c:pt idx="23">
                  <c:v>0.62732312605793261</c:v>
                </c:pt>
                <c:pt idx="24">
                  <c:v>0.32222814198557165</c:v>
                </c:pt>
                <c:pt idx="25">
                  <c:v>0.25666094412995932</c:v>
                </c:pt>
                <c:pt idx="26">
                  <c:v>0.32388392710477365</c:v>
                </c:pt>
                <c:pt idx="27">
                  <c:v>0.57303604030144839</c:v>
                </c:pt>
                <c:pt idx="28">
                  <c:v>0.37357165020974537</c:v>
                </c:pt>
                <c:pt idx="29">
                  <c:v>0.61489631699669234</c:v>
                </c:pt>
                <c:pt idx="30">
                  <c:v>0.63335889585116434</c:v>
                </c:pt>
                <c:pt idx="31">
                  <c:v>0.57534635281018698</c:v>
                </c:pt>
                <c:pt idx="32">
                  <c:v>0.54553998190021369</c:v>
                </c:pt>
                <c:pt idx="33">
                  <c:v>0.61598147145519699</c:v>
                </c:pt>
                <c:pt idx="34">
                  <c:v>0.6556191041549958</c:v>
                </c:pt>
                <c:pt idx="35">
                  <c:v>0</c:v>
                </c:pt>
                <c:pt idx="36">
                  <c:v>0.50622462223064379</c:v>
                </c:pt>
                <c:pt idx="37">
                  <c:v>0.3026603253361993</c:v>
                </c:pt>
                <c:pt idx="38">
                  <c:v>0.40308567428216141</c:v>
                </c:pt>
                <c:pt idx="39">
                  <c:v>0.29738999146162087</c:v>
                </c:pt>
                <c:pt idx="40">
                  <c:v>0.57136428639380088</c:v>
                </c:pt>
                <c:pt idx="41">
                  <c:v>0.38906258407062105</c:v>
                </c:pt>
                <c:pt idx="42">
                  <c:v>0.61724360218257834</c:v>
                </c:pt>
                <c:pt idx="43">
                  <c:v>0.60008227821074533</c:v>
                </c:pt>
                <c:pt idx="44">
                  <c:v>0.44804997965923921</c:v>
                </c:pt>
                <c:pt idx="45">
                  <c:v>0.51323983446783661</c:v>
                </c:pt>
                <c:pt idx="46">
                  <c:v>0.2163794363214486</c:v>
                </c:pt>
                <c:pt idx="47">
                  <c:v>0.67261190802164894</c:v>
                </c:pt>
                <c:pt idx="48">
                  <c:v>0.4637035163985625</c:v>
                </c:pt>
                <c:pt idx="49">
                  <c:v>0.47482848235134034</c:v>
                </c:pt>
                <c:pt idx="50">
                  <c:v>0.32318230667844827</c:v>
                </c:pt>
                <c:pt idx="51">
                  <c:v>0.43789346937713403</c:v>
                </c:pt>
                <c:pt idx="52">
                  <c:v>0.50154043674678228</c:v>
                </c:pt>
                <c:pt idx="53">
                  <c:v>0</c:v>
                </c:pt>
                <c:pt idx="54">
                  <c:v>0.41285076439401425</c:v>
                </c:pt>
                <c:pt idx="55">
                  <c:v>0.37201433824135921</c:v>
                </c:pt>
                <c:pt idx="56">
                  <c:v>0.50116546919199501</c:v>
                </c:pt>
                <c:pt idx="57">
                  <c:v>0.45993917119236666</c:v>
                </c:pt>
                <c:pt idx="58">
                  <c:v>0.61804397077369266</c:v>
                </c:pt>
                <c:pt idx="59">
                  <c:v>0.51316399176374694</c:v>
                </c:pt>
                <c:pt idx="60">
                  <c:v>0.25560371109711394</c:v>
                </c:pt>
                <c:pt idx="61">
                  <c:v>0.33129037093604252</c:v>
                </c:pt>
                <c:pt idx="62">
                  <c:v>0.49882253101162399</c:v>
                </c:pt>
                <c:pt idx="63">
                  <c:v>0.52649501103180907</c:v>
                </c:pt>
                <c:pt idx="64">
                  <c:v>0.416301030499446</c:v>
                </c:pt>
                <c:pt idx="65">
                  <c:v>0.33558324611523133</c:v>
                </c:pt>
                <c:pt idx="66">
                  <c:v>0.38381483849684594</c:v>
                </c:pt>
                <c:pt idx="67">
                  <c:v>0.26763806976833737</c:v>
                </c:pt>
                <c:pt idx="68">
                  <c:v>0.43473650535066594</c:v>
                </c:pt>
                <c:pt idx="69">
                  <c:v>0.578098138016793</c:v>
                </c:pt>
                <c:pt idx="70">
                  <c:v>0.55178971952198086</c:v>
                </c:pt>
                <c:pt idx="71">
                  <c:v>0.68699868157835453</c:v>
                </c:pt>
                <c:pt idx="72">
                  <c:v>0.53355923008101624</c:v>
                </c:pt>
                <c:pt idx="73">
                  <c:v>0.56039214528356385</c:v>
                </c:pt>
                <c:pt idx="74">
                  <c:v>0.57420922956187348</c:v>
                </c:pt>
                <c:pt idx="75">
                  <c:v>0.40362101295722486</c:v>
                </c:pt>
                <c:pt idx="76">
                  <c:v>0.60958111965571515</c:v>
                </c:pt>
                <c:pt idx="77">
                  <c:v>0.50570957088233548</c:v>
                </c:pt>
                <c:pt idx="78">
                  <c:v>0.64638035494886326</c:v>
                </c:pt>
                <c:pt idx="79">
                  <c:v>0.4065686326835613</c:v>
                </c:pt>
                <c:pt idx="80">
                  <c:v>0.55324027966871736</c:v>
                </c:pt>
                <c:pt idx="81">
                  <c:v>0.51467708533353262</c:v>
                </c:pt>
                <c:pt idx="82">
                  <c:v>0.35762844329694049</c:v>
                </c:pt>
                <c:pt idx="83">
                  <c:v>0.39278679082119172</c:v>
                </c:pt>
                <c:pt idx="84">
                  <c:v>0.37615587332010703</c:v>
                </c:pt>
                <c:pt idx="85">
                  <c:v>0.34129237460412354</c:v>
                </c:pt>
                <c:pt idx="86">
                  <c:v>0.44378613804885692</c:v>
                </c:pt>
                <c:pt idx="87">
                  <c:v>0.54752668954521</c:v>
                </c:pt>
                <c:pt idx="88">
                  <c:v>0.44645205583143338</c:v>
                </c:pt>
                <c:pt idx="89">
                  <c:v>0.63623769177458245</c:v>
                </c:pt>
                <c:pt idx="90">
                  <c:v>0.43726075095642147</c:v>
                </c:pt>
                <c:pt idx="91">
                  <c:v>0.54743011018088938</c:v>
                </c:pt>
                <c:pt idx="92">
                  <c:v>0.60446635125454184</c:v>
                </c:pt>
                <c:pt idx="93">
                  <c:v>0.41864289990009346</c:v>
                </c:pt>
                <c:pt idx="94">
                  <c:v>0.52178362620321994</c:v>
                </c:pt>
                <c:pt idx="95">
                  <c:v>0.48210036891283153</c:v>
                </c:pt>
                <c:pt idx="96">
                  <c:v>0.57452724771267794</c:v>
                </c:pt>
                <c:pt idx="97">
                  <c:v>0.40812197253322757</c:v>
                </c:pt>
                <c:pt idx="98">
                  <c:v>0.46881623225919994</c:v>
                </c:pt>
                <c:pt idx="99">
                  <c:v>0.48039355231794506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'Relevance Charts'!$C$2:$C$132</c:f>
              <c:numCache>
                <c:formatCode>_(* #,##0.00_);_(* \(#,##0.00\);_(* "-"??_);_(@_)</c:formatCode>
                <c:ptCount val="131"/>
                <c:pt idx="0">
                  <c:v>0</c:v>
                </c:pt>
                <c:pt idx="1">
                  <c:v>0.48971719456562568</c:v>
                </c:pt>
                <c:pt idx="2">
                  <c:v>0.5838696002826339</c:v>
                </c:pt>
                <c:pt idx="3">
                  <c:v>0</c:v>
                </c:pt>
                <c:pt idx="4">
                  <c:v>0.441166121561677</c:v>
                </c:pt>
                <c:pt idx="5">
                  <c:v>0.30822009288279079</c:v>
                </c:pt>
                <c:pt idx="6">
                  <c:v>0.49019179980844246</c:v>
                </c:pt>
                <c:pt idx="7">
                  <c:v>0.28158212318310749</c:v>
                </c:pt>
                <c:pt idx="8">
                  <c:v>0.39052445808163733</c:v>
                </c:pt>
                <c:pt idx="9">
                  <c:v>0.36449675572944606</c:v>
                </c:pt>
                <c:pt idx="10">
                  <c:v>0.42555968829173757</c:v>
                </c:pt>
                <c:pt idx="11">
                  <c:v>0.40674673739405909</c:v>
                </c:pt>
                <c:pt idx="12">
                  <c:v>0</c:v>
                </c:pt>
                <c:pt idx="13">
                  <c:v>0.64754396916829837</c:v>
                </c:pt>
                <c:pt idx="14">
                  <c:v>0</c:v>
                </c:pt>
                <c:pt idx="15">
                  <c:v>0.62322425561587524</c:v>
                </c:pt>
                <c:pt idx="16">
                  <c:v>0.31246506763084458</c:v>
                </c:pt>
                <c:pt idx="17">
                  <c:v>0.5886012976489825</c:v>
                </c:pt>
                <c:pt idx="18">
                  <c:v>0.28222767409611682</c:v>
                </c:pt>
                <c:pt idx="19">
                  <c:v>0.38777672140550873</c:v>
                </c:pt>
                <c:pt idx="20">
                  <c:v>0.35968633711894066</c:v>
                </c:pt>
                <c:pt idx="21">
                  <c:v>0.42830308603669515</c:v>
                </c:pt>
                <c:pt idx="22">
                  <c:v>0.28240373325017187</c:v>
                </c:pt>
                <c:pt idx="23">
                  <c:v>0.54170628049052794</c:v>
                </c:pt>
                <c:pt idx="24">
                  <c:v>0.22714257763858628</c:v>
                </c:pt>
                <c:pt idx="25">
                  <c:v>0.2072343892754</c:v>
                </c:pt>
                <c:pt idx="26">
                  <c:v>0.24244363340013197</c:v>
                </c:pt>
                <c:pt idx="27">
                  <c:v>0.58158237639939625</c:v>
                </c:pt>
                <c:pt idx="28">
                  <c:v>0.31492009885965294</c:v>
                </c:pt>
                <c:pt idx="29">
                  <c:v>0.37276142914030824</c:v>
                </c:pt>
                <c:pt idx="30">
                  <c:v>0.46721408003863196</c:v>
                </c:pt>
                <c:pt idx="31">
                  <c:v>0.39964982659748488</c:v>
                </c:pt>
                <c:pt idx="32">
                  <c:v>0.59587594264862165</c:v>
                </c:pt>
                <c:pt idx="33">
                  <c:v>0.41961882630728298</c:v>
                </c:pt>
                <c:pt idx="34">
                  <c:v>0.53532699453561172</c:v>
                </c:pt>
                <c:pt idx="35">
                  <c:v>0.22359236128558063</c:v>
                </c:pt>
                <c:pt idx="36">
                  <c:v>0.42267106016420913</c:v>
                </c:pt>
                <c:pt idx="37">
                  <c:v>0.32240758309316825</c:v>
                </c:pt>
                <c:pt idx="38">
                  <c:v>0.40925661107790434</c:v>
                </c:pt>
                <c:pt idx="39">
                  <c:v>0.41474437183340385</c:v>
                </c:pt>
                <c:pt idx="40">
                  <c:v>0.47880324718293799</c:v>
                </c:pt>
                <c:pt idx="41">
                  <c:v>0.30280580773900778</c:v>
                </c:pt>
                <c:pt idx="42">
                  <c:v>0.51214059561963565</c:v>
                </c:pt>
                <c:pt idx="43">
                  <c:v>0.35554749758199905</c:v>
                </c:pt>
                <c:pt idx="44">
                  <c:v>0.43304534760508423</c:v>
                </c:pt>
                <c:pt idx="45">
                  <c:v>0.57635647766089215</c:v>
                </c:pt>
                <c:pt idx="46">
                  <c:v>0</c:v>
                </c:pt>
                <c:pt idx="47">
                  <c:v>0.43290129908605635</c:v>
                </c:pt>
                <c:pt idx="48">
                  <c:v>0.59154923037035079</c:v>
                </c:pt>
                <c:pt idx="49">
                  <c:v>0.42873963793809095</c:v>
                </c:pt>
                <c:pt idx="50">
                  <c:v>0.51885773744527419</c:v>
                </c:pt>
                <c:pt idx="51">
                  <c:v>0.56448453229103857</c:v>
                </c:pt>
                <c:pt idx="52">
                  <c:v>0.40147926328476063</c:v>
                </c:pt>
                <c:pt idx="53">
                  <c:v>0</c:v>
                </c:pt>
                <c:pt idx="54">
                  <c:v>0.52330525164053188</c:v>
                </c:pt>
                <c:pt idx="55">
                  <c:v>0</c:v>
                </c:pt>
                <c:pt idx="56">
                  <c:v>0.36743518149821708</c:v>
                </c:pt>
                <c:pt idx="57">
                  <c:v>0.7012879271917134</c:v>
                </c:pt>
                <c:pt idx="58">
                  <c:v>0.40435214577027523</c:v>
                </c:pt>
                <c:pt idx="59">
                  <c:v>0</c:v>
                </c:pt>
                <c:pt idx="60">
                  <c:v>0.29720584562862878</c:v>
                </c:pt>
                <c:pt idx="61">
                  <c:v>0.49716045453717111</c:v>
                </c:pt>
                <c:pt idx="62">
                  <c:v>0.34314779527308892</c:v>
                </c:pt>
                <c:pt idx="63">
                  <c:v>0.61210712468541151</c:v>
                </c:pt>
                <c:pt idx="64">
                  <c:v>0.44863815705902321</c:v>
                </c:pt>
                <c:pt idx="65">
                  <c:v>0.34572741020730302</c:v>
                </c:pt>
                <c:pt idx="66">
                  <c:v>0.46168019409248567</c:v>
                </c:pt>
                <c:pt idx="67">
                  <c:v>0.24380279873909264</c:v>
                </c:pt>
                <c:pt idx="68">
                  <c:v>0.20741765120931338</c:v>
                </c:pt>
                <c:pt idx="69">
                  <c:v>0.34028147267542674</c:v>
                </c:pt>
                <c:pt idx="70">
                  <c:v>0.31896037564711982</c:v>
                </c:pt>
                <c:pt idx="71">
                  <c:v>0.49659872090548074</c:v>
                </c:pt>
                <c:pt idx="72">
                  <c:v>0.30555814138924969</c:v>
                </c:pt>
                <c:pt idx="73">
                  <c:v>0.39730887926706021</c:v>
                </c:pt>
                <c:pt idx="74">
                  <c:v>0.44597926488078449</c:v>
                </c:pt>
                <c:pt idx="75">
                  <c:v>0.27321868772612978</c:v>
                </c:pt>
                <c:pt idx="76">
                  <c:v>0.44514264692007516</c:v>
                </c:pt>
                <c:pt idx="77">
                  <c:v>0.33110777931152152</c:v>
                </c:pt>
                <c:pt idx="78">
                  <c:v>0.40119825442367374</c:v>
                </c:pt>
                <c:pt idx="79">
                  <c:v>0.50326352019785892</c:v>
                </c:pt>
                <c:pt idx="80">
                  <c:v>0.32422067539391491</c:v>
                </c:pt>
                <c:pt idx="81">
                  <c:v>0.41882097884715941</c:v>
                </c:pt>
                <c:pt idx="82">
                  <c:v>0.41035941519530639</c:v>
                </c:pt>
                <c:pt idx="83">
                  <c:v>0.46309217794596402</c:v>
                </c:pt>
                <c:pt idx="84">
                  <c:v>0.35251217067999269</c:v>
                </c:pt>
                <c:pt idx="85">
                  <c:v>0</c:v>
                </c:pt>
                <c:pt idx="86">
                  <c:v>0.27155423057003647</c:v>
                </c:pt>
                <c:pt idx="87">
                  <c:v>0.35586472263023028</c:v>
                </c:pt>
                <c:pt idx="88">
                  <c:v>0.32857450575135322</c:v>
                </c:pt>
                <c:pt idx="89">
                  <c:v>0.43818244147501911</c:v>
                </c:pt>
                <c:pt idx="90">
                  <c:v>0.34763130189024244</c:v>
                </c:pt>
                <c:pt idx="91">
                  <c:v>0.42312185350458187</c:v>
                </c:pt>
                <c:pt idx="92">
                  <c:v>0.33453950467653032</c:v>
                </c:pt>
                <c:pt idx="93">
                  <c:v>0.29146884260820188</c:v>
                </c:pt>
                <c:pt idx="94">
                  <c:v>0.29985497904377006</c:v>
                </c:pt>
                <c:pt idx="95">
                  <c:v>0.35286471192848751</c:v>
                </c:pt>
                <c:pt idx="96">
                  <c:v>0.46649267798059374</c:v>
                </c:pt>
                <c:pt idx="97">
                  <c:v>0.50080528178048045</c:v>
                </c:pt>
                <c:pt idx="98">
                  <c:v>0.43096613531605493</c:v>
                </c:pt>
                <c:pt idx="99">
                  <c:v>0.52291185731138801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581440"/>
        <c:axId val="-82818224"/>
      </c:scatterChart>
      <c:valAx>
        <c:axId val="-187581440"/>
        <c:scaling>
          <c:orientation val="minMax"/>
        </c:scaling>
        <c:delete val="0"/>
        <c:axPos val="b"/>
        <c:title>
          <c:tx>
            <c:strRef>
              <c:f>'Relevance Charts'!$B$1</c:f>
              <c:strCache>
                <c:ptCount val="1"/>
                <c:pt idx="0">
                  <c:v> Economy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18224"/>
        <c:crosses val="autoZero"/>
        <c:crossBetween val="midCat"/>
      </c:valAx>
      <c:valAx>
        <c:axId val="-82818224"/>
        <c:scaling>
          <c:orientation val="minMax"/>
        </c:scaling>
        <c:delete val="0"/>
        <c:axPos val="l"/>
        <c:title>
          <c:tx>
            <c:strRef>
              <c:f>'Relevance Charts'!$C$1</c:f>
              <c:strCache>
                <c:ptCount val="1"/>
                <c:pt idx="0">
                  <c:v> Election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Economic</a:t>
            </a:r>
            <a:r>
              <a:rPr lang="en-US" baseline="0"/>
              <a:t> vs Rates news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'Relevance Charts'!$B$1</c:f>
              <c:strCache>
                <c:ptCount val="1"/>
                <c:pt idx="0">
                  <c:v> Economy 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"/>
            <c:marker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"/>
            <c:marker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"/>
            <c:marker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"/>
            <c:marker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"/>
            <c:marker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"/>
            <c:marker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"/>
            <c:marker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"/>
            <c:marker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1"/>
            <c:marker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2"/>
            <c:marker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3"/>
            <c:marker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4"/>
            <c:marker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5"/>
            <c:marker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6"/>
            <c:marker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7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8"/>
            <c:marker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9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0"/>
            <c:marker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1"/>
            <c:marker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2"/>
            <c:marker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3"/>
            <c:marker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4"/>
            <c:marker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5"/>
            <c:marker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6"/>
            <c:marker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7"/>
            <c:marker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8"/>
            <c:marker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9"/>
            <c:marker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0"/>
            <c:marker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1"/>
            <c:marker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2"/>
            <c:marker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3"/>
            <c:marker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4"/>
            <c:marker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5"/>
            <c:marker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6"/>
            <c:marker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7"/>
            <c:marker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8"/>
            <c:marker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9"/>
            <c:marker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0"/>
            <c:marker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1"/>
            <c:marker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2"/>
            <c:marker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3"/>
            <c:marker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4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5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6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7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8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9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0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1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2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3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4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5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6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7"/>
            <c:marker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8"/>
            <c:marker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9"/>
            <c:marker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0"/>
            <c:marker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1"/>
            <c:marker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2"/>
            <c:marker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3"/>
            <c:marker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4"/>
            <c:marker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5"/>
            <c:marker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6"/>
            <c:marker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7"/>
            <c:marker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8"/>
            <c:marker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9"/>
            <c:marker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0"/>
            <c:marker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1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2"/>
            <c:marker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3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4"/>
            <c:marker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5"/>
            <c:marker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6"/>
            <c:marker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7"/>
            <c:marker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8"/>
            <c:marker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9"/>
            <c:marker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0"/>
            <c:marker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1"/>
            <c:marker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2"/>
            <c:marker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3"/>
            <c:marker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4"/>
            <c:marker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5"/>
            <c:marker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6"/>
            <c:marker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7"/>
            <c:marker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8"/>
            <c:marker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9"/>
            <c:marker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0"/>
            <c:marker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1"/>
            <c:marker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2"/>
            <c:marker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3"/>
            <c:marker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4"/>
            <c:marker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5"/>
            <c:marker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6"/>
            <c:marker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7"/>
            <c:marker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8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9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0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1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2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3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4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5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6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7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8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9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0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1"/>
            <c:marker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2"/>
            <c:marker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3"/>
            <c:marker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4"/>
            <c:marker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5"/>
            <c:marker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6"/>
            <c:marker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7"/>
            <c:marker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8"/>
            <c:marker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9"/>
            <c:marker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0"/>
            <c:marker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'Relevance Charts'!$B$2:$B$132</c:f>
              <c:numCache>
                <c:formatCode>_(* #,##0.00_);_(* \(#,##0.00\);_(* "-"??_);_(@_)</c:formatCode>
                <c:ptCount val="131"/>
                <c:pt idx="0">
                  <c:v>0</c:v>
                </c:pt>
                <c:pt idx="1">
                  <c:v>0.51423369513622508</c:v>
                </c:pt>
                <c:pt idx="2">
                  <c:v>0.42314507317068301</c:v>
                </c:pt>
                <c:pt idx="3">
                  <c:v>0</c:v>
                </c:pt>
                <c:pt idx="4">
                  <c:v>0.49637677111805301</c:v>
                </c:pt>
                <c:pt idx="5">
                  <c:v>0.39636546531598543</c:v>
                </c:pt>
                <c:pt idx="6">
                  <c:v>0.48470434587870992</c:v>
                </c:pt>
                <c:pt idx="7">
                  <c:v>0.36807851811620207</c:v>
                </c:pt>
                <c:pt idx="8">
                  <c:v>0.38668267644257498</c:v>
                </c:pt>
                <c:pt idx="9">
                  <c:v>0.44782557287442842</c:v>
                </c:pt>
                <c:pt idx="10">
                  <c:v>0.35040497231801243</c:v>
                </c:pt>
                <c:pt idx="11">
                  <c:v>0.33479839527584515</c:v>
                </c:pt>
                <c:pt idx="12">
                  <c:v>0</c:v>
                </c:pt>
                <c:pt idx="13">
                  <c:v>0.35862082086925057</c:v>
                </c:pt>
                <c:pt idx="14">
                  <c:v>0</c:v>
                </c:pt>
                <c:pt idx="15">
                  <c:v>0.49374614612946327</c:v>
                </c:pt>
                <c:pt idx="16">
                  <c:v>0.32780413709362116</c:v>
                </c:pt>
                <c:pt idx="17">
                  <c:v>0.37439055275474509</c:v>
                </c:pt>
                <c:pt idx="18">
                  <c:v>0.35974264432359737</c:v>
                </c:pt>
                <c:pt idx="19">
                  <c:v>0.55346095148871999</c:v>
                </c:pt>
                <c:pt idx="20">
                  <c:v>0.33975679553977978</c:v>
                </c:pt>
                <c:pt idx="21">
                  <c:v>0.44625100169213583</c:v>
                </c:pt>
                <c:pt idx="22">
                  <c:v>0.3973026651289443</c:v>
                </c:pt>
                <c:pt idx="23">
                  <c:v>0.62732312605793261</c:v>
                </c:pt>
                <c:pt idx="24">
                  <c:v>0.32222814198557165</c:v>
                </c:pt>
                <c:pt idx="25">
                  <c:v>0.25666094412995932</c:v>
                </c:pt>
                <c:pt idx="26">
                  <c:v>0.32388392710477365</c:v>
                </c:pt>
                <c:pt idx="27">
                  <c:v>0.57303604030144839</c:v>
                </c:pt>
                <c:pt idx="28">
                  <c:v>0.37357165020974537</c:v>
                </c:pt>
                <c:pt idx="29">
                  <c:v>0.61489631699669234</c:v>
                </c:pt>
                <c:pt idx="30">
                  <c:v>0.63335889585116434</c:v>
                </c:pt>
                <c:pt idx="31">
                  <c:v>0.57534635281018698</c:v>
                </c:pt>
                <c:pt idx="32">
                  <c:v>0.54553998190021369</c:v>
                </c:pt>
                <c:pt idx="33">
                  <c:v>0.61598147145519699</c:v>
                </c:pt>
                <c:pt idx="34">
                  <c:v>0.6556191041549958</c:v>
                </c:pt>
                <c:pt idx="35">
                  <c:v>0</c:v>
                </c:pt>
                <c:pt idx="36">
                  <c:v>0.50622462223064379</c:v>
                </c:pt>
                <c:pt idx="37">
                  <c:v>0.3026603253361993</c:v>
                </c:pt>
                <c:pt idx="38">
                  <c:v>0.40308567428216141</c:v>
                </c:pt>
                <c:pt idx="39">
                  <c:v>0.29738999146162087</c:v>
                </c:pt>
                <c:pt idx="40">
                  <c:v>0.57136428639380088</c:v>
                </c:pt>
                <c:pt idx="41">
                  <c:v>0.38906258407062105</c:v>
                </c:pt>
                <c:pt idx="42">
                  <c:v>0.61724360218257834</c:v>
                </c:pt>
                <c:pt idx="43">
                  <c:v>0.60008227821074533</c:v>
                </c:pt>
                <c:pt idx="44">
                  <c:v>0.44804997965923921</c:v>
                </c:pt>
                <c:pt idx="45">
                  <c:v>0.51323983446783661</c:v>
                </c:pt>
                <c:pt idx="46">
                  <c:v>0.2163794363214486</c:v>
                </c:pt>
                <c:pt idx="47">
                  <c:v>0.67261190802164894</c:v>
                </c:pt>
                <c:pt idx="48">
                  <c:v>0.4637035163985625</c:v>
                </c:pt>
                <c:pt idx="49">
                  <c:v>0.47482848235134034</c:v>
                </c:pt>
                <c:pt idx="50">
                  <c:v>0.32318230667844827</c:v>
                </c:pt>
                <c:pt idx="51">
                  <c:v>0.43789346937713403</c:v>
                </c:pt>
                <c:pt idx="52">
                  <c:v>0.50154043674678228</c:v>
                </c:pt>
                <c:pt idx="53">
                  <c:v>0</c:v>
                </c:pt>
                <c:pt idx="54">
                  <c:v>0.41285076439401425</c:v>
                </c:pt>
                <c:pt idx="55">
                  <c:v>0.37201433824135921</c:v>
                </c:pt>
                <c:pt idx="56">
                  <c:v>0.50116546919199501</c:v>
                </c:pt>
                <c:pt idx="57">
                  <c:v>0.45993917119236666</c:v>
                </c:pt>
                <c:pt idx="58">
                  <c:v>0.61804397077369266</c:v>
                </c:pt>
                <c:pt idx="59">
                  <c:v>0.51316399176374694</c:v>
                </c:pt>
                <c:pt idx="60">
                  <c:v>0.25560371109711394</c:v>
                </c:pt>
                <c:pt idx="61">
                  <c:v>0.33129037093604252</c:v>
                </c:pt>
                <c:pt idx="62">
                  <c:v>0.49882253101162399</c:v>
                </c:pt>
                <c:pt idx="63">
                  <c:v>0.52649501103180907</c:v>
                </c:pt>
                <c:pt idx="64">
                  <c:v>0.416301030499446</c:v>
                </c:pt>
                <c:pt idx="65">
                  <c:v>0.33558324611523133</c:v>
                </c:pt>
                <c:pt idx="66">
                  <c:v>0.38381483849684594</c:v>
                </c:pt>
                <c:pt idx="67">
                  <c:v>0.26763806976833737</c:v>
                </c:pt>
                <c:pt idx="68">
                  <c:v>0.43473650535066594</c:v>
                </c:pt>
                <c:pt idx="69">
                  <c:v>0.578098138016793</c:v>
                </c:pt>
                <c:pt idx="70">
                  <c:v>0.55178971952198086</c:v>
                </c:pt>
                <c:pt idx="71">
                  <c:v>0.68699868157835453</c:v>
                </c:pt>
                <c:pt idx="72">
                  <c:v>0.53355923008101624</c:v>
                </c:pt>
                <c:pt idx="73">
                  <c:v>0.56039214528356385</c:v>
                </c:pt>
                <c:pt idx="74">
                  <c:v>0.57420922956187348</c:v>
                </c:pt>
                <c:pt idx="75">
                  <c:v>0.40362101295722486</c:v>
                </c:pt>
                <c:pt idx="76">
                  <c:v>0.60958111965571515</c:v>
                </c:pt>
                <c:pt idx="77">
                  <c:v>0.50570957088233548</c:v>
                </c:pt>
                <c:pt idx="78">
                  <c:v>0.64638035494886326</c:v>
                </c:pt>
                <c:pt idx="79">
                  <c:v>0.4065686326835613</c:v>
                </c:pt>
                <c:pt idx="80">
                  <c:v>0.55324027966871736</c:v>
                </c:pt>
                <c:pt idx="81">
                  <c:v>0.51467708533353262</c:v>
                </c:pt>
                <c:pt idx="82">
                  <c:v>0.35762844329694049</c:v>
                </c:pt>
                <c:pt idx="83">
                  <c:v>0.39278679082119172</c:v>
                </c:pt>
                <c:pt idx="84">
                  <c:v>0.37615587332010703</c:v>
                </c:pt>
                <c:pt idx="85">
                  <c:v>0.34129237460412354</c:v>
                </c:pt>
                <c:pt idx="86">
                  <c:v>0.44378613804885692</c:v>
                </c:pt>
                <c:pt idx="87">
                  <c:v>0.54752668954521</c:v>
                </c:pt>
                <c:pt idx="88">
                  <c:v>0.44645205583143338</c:v>
                </c:pt>
                <c:pt idx="89">
                  <c:v>0.63623769177458245</c:v>
                </c:pt>
                <c:pt idx="90">
                  <c:v>0.43726075095642147</c:v>
                </c:pt>
                <c:pt idx="91">
                  <c:v>0.54743011018088938</c:v>
                </c:pt>
                <c:pt idx="92">
                  <c:v>0.60446635125454184</c:v>
                </c:pt>
                <c:pt idx="93">
                  <c:v>0.41864289990009346</c:v>
                </c:pt>
                <c:pt idx="94">
                  <c:v>0.52178362620321994</c:v>
                </c:pt>
                <c:pt idx="95">
                  <c:v>0.48210036891283153</c:v>
                </c:pt>
                <c:pt idx="96">
                  <c:v>0.57452724771267794</c:v>
                </c:pt>
                <c:pt idx="97">
                  <c:v>0.40812197253322757</c:v>
                </c:pt>
                <c:pt idx="98">
                  <c:v>0.46881623225919994</c:v>
                </c:pt>
                <c:pt idx="99">
                  <c:v>0.48039355231794506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'Relevance Charts'!$D$2:$D$132</c:f>
              <c:numCache>
                <c:formatCode>_(* #,##0.00_);_(* \(#,##0.00\);_(* "-"??_);_(@_)</c:formatCode>
                <c:ptCount val="131"/>
                <c:pt idx="0">
                  <c:v>0</c:v>
                </c:pt>
                <c:pt idx="1">
                  <c:v>0.4724449915398608</c:v>
                </c:pt>
                <c:pt idx="2">
                  <c:v>0.32354807072134328</c:v>
                </c:pt>
                <c:pt idx="3">
                  <c:v>0</c:v>
                </c:pt>
                <c:pt idx="4">
                  <c:v>0.41647673582318617</c:v>
                </c:pt>
                <c:pt idx="5">
                  <c:v>0.35262128049987607</c:v>
                </c:pt>
                <c:pt idx="6">
                  <c:v>0.39165363200716491</c:v>
                </c:pt>
                <c:pt idx="7">
                  <c:v>0.36800119650854274</c:v>
                </c:pt>
                <c:pt idx="8">
                  <c:v>0.34017540657782047</c:v>
                </c:pt>
                <c:pt idx="9">
                  <c:v>0.45306777193191017</c:v>
                </c:pt>
                <c:pt idx="10">
                  <c:v>0.3218679111063697</c:v>
                </c:pt>
                <c:pt idx="11">
                  <c:v>0.32569338789481539</c:v>
                </c:pt>
                <c:pt idx="12">
                  <c:v>0</c:v>
                </c:pt>
                <c:pt idx="13">
                  <c:v>0.32644547559294651</c:v>
                </c:pt>
                <c:pt idx="14">
                  <c:v>0</c:v>
                </c:pt>
                <c:pt idx="15">
                  <c:v>0.43387340927092211</c:v>
                </c:pt>
                <c:pt idx="16">
                  <c:v>0.24889448745864215</c:v>
                </c:pt>
                <c:pt idx="17">
                  <c:v>0.33089269882263722</c:v>
                </c:pt>
                <c:pt idx="18">
                  <c:v>0.37725253598412484</c:v>
                </c:pt>
                <c:pt idx="19">
                  <c:v>0.67986234175099303</c:v>
                </c:pt>
                <c:pt idx="20">
                  <c:v>0.30349886319178132</c:v>
                </c:pt>
                <c:pt idx="21">
                  <c:v>0.38969709455050494</c:v>
                </c:pt>
                <c:pt idx="22">
                  <c:v>0.40332314211386183</c:v>
                </c:pt>
                <c:pt idx="23">
                  <c:v>0.49753393997312789</c:v>
                </c:pt>
                <c:pt idx="24">
                  <c:v>0.31466806578202761</c:v>
                </c:pt>
                <c:pt idx="25">
                  <c:v>0.2316716572541925</c:v>
                </c:pt>
                <c:pt idx="26">
                  <c:v>0.33317807553028417</c:v>
                </c:pt>
                <c:pt idx="27">
                  <c:v>0.50625888087886728</c:v>
                </c:pt>
                <c:pt idx="28">
                  <c:v>0.3510763554140528</c:v>
                </c:pt>
                <c:pt idx="29">
                  <c:v>0.57507178350332022</c:v>
                </c:pt>
                <c:pt idx="30">
                  <c:v>0.60288717407320314</c:v>
                </c:pt>
                <c:pt idx="31">
                  <c:v>0.5394038604841298</c:v>
                </c:pt>
                <c:pt idx="32">
                  <c:v>0.48600734077985708</c:v>
                </c:pt>
                <c:pt idx="33">
                  <c:v>0.63289778524631368</c:v>
                </c:pt>
                <c:pt idx="34">
                  <c:v>0.60450094721229952</c:v>
                </c:pt>
                <c:pt idx="35">
                  <c:v>0</c:v>
                </c:pt>
                <c:pt idx="36">
                  <c:v>0.45849670160328843</c:v>
                </c:pt>
                <c:pt idx="37">
                  <c:v>0.29207134692296449</c:v>
                </c:pt>
                <c:pt idx="38">
                  <c:v>0.33389044137651691</c:v>
                </c:pt>
                <c:pt idx="39">
                  <c:v>0.28011012430931004</c:v>
                </c:pt>
                <c:pt idx="40">
                  <c:v>0.48270510333346367</c:v>
                </c:pt>
                <c:pt idx="41">
                  <c:v>0.39968214953318187</c:v>
                </c:pt>
                <c:pt idx="42">
                  <c:v>0.58855287934155442</c:v>
                </c:pt>
                <c:pt idx="43">
                  <c:v>0.60485786387508833</c:v>
                </c:pt>
                <c:pt idx="44">
                  <c:v>0.38650726791132778</c:v>
                </c:pt>
                <c:pt idx="45">
                  <c:v>0.47057076820798532</c:v>
                </c:pt>
                <c:pt idx="46">
                  <c:v>0</c:v>
                </c:pt>
                <c:pt idx="47">
                  <c:v>0.56883000372994885</c:v>
                </c:pt>
                <c:pt idx="48">
                  <c:v>0.4069507157009728</c:v>
                </c:pt>
                <c:pt idx="49">
                  <c:v>0.46341481877080165</c:v>
                </c:pt>
                <c:pt idx="50">
                  <c:v>0.2730285171912486</c:v>
                </c:pt>
                <c:pt idx="51">
                  <c:v>0.36932138201085302</c:v>
                </c:pt>
                <c:pt idx="52">
                  <c:v>0.4265284916009166</c:v>
                </c:pt>
                <c:pt idx="53">
                  <c:v>0</c:v>
                </c:pt>
                <c:pt idx="54">
                  <c:v>0.40496263451073233</c:v>
                </c:pt>
                <c:pt idx="55">
                  <c:v>0.41035112305228882</c:v>
                </c:pt>
                <c:pt idx="56">
                  <c:v>0.49610364818057484</c:v>
                </c:pt>
                <c:pt idx="57">
                  <c:v>0.40548014259070791</c:v>
                </c:pt>
                <c:pt idx="58">
                  <c:v>0.66430964390189551</c:v>
                </c:pt>
                <c:pt idx="59">
                  <c:v>0.50449159719590053</c:v>
                </c:pt>
                <c:pt idx="60">
                  <c:v>0.2106082803116098</c:v>
                </c:pt>
                <c:pt idx="61">
                  <c:v>0.25187737331043369</c:v>
                </c:pt>
                <c:pt idx="62">
                  <c:v>0.47949010920421664</c:v>
                </c:pt>
                <c:pt idx="63">
                  <c:v>0.4987657941917536</c:v>
                </c:pt>
                <c:pt idx="64">
                  <c:v>0.35374113483366015</c:v>
                </c:pt>
                <c:pt idx="65">
                  <c:v>0.35792310930262944</c:v>
                </c:pt>
                <c:pt idx="66">
                  <c:v>0.37596056664308064</c:v>
                </c:pt>
                <c:pt idx="67">
                  <c:v>0.26398822099738728</c:v>
                </c:pt>
                <c:pt idx="68">
                  <c:v>0.51709446495482958</c:v>
                </c:pt>
                <c:pt idx="69">
                  <c:v>0.63021959979286202</c:v>
                </c:pt>
                <c:pt idx="70">
                  <c:v>0.51013707182450163</c:v>
                </c:pt>
                <c:pt idx="71">
                  <c:v>0.61622965299404053</c:v>
                </c:pt>
                <c:pt idx="72">
                  <c:v>0.53067827514482524</c:v>
                </c:pt>
                <c:pt idx="73">
                  <c:v>0.64584088828851915</c:v>
                </c:pt>
                <c:pt idx="74">
                  <c:v>0.52341062691648244</c:v>
                </c:pt>
                <c:pt idx="75">
                  <c:v>0.40014359807507577</c:v>
                </c:pt>
                <c:pt idx="76">
                  <c:v>0.61979027103825257</c:v>
                </c:pt>
                <c:pt idx="77">
                  <c:v>0.47965313984559849</c:v>
                </c:pt>
                <c:pt idx="78">
                  <c:v>0.59091984209243997</c:v>
                </c:pt>
                <c:pt idx="79">
                  <c:v>0.32692078234142818</c:v>
                </c:pt>
                <c:pt idx="80">
                  <c:v>0.61070659008116668</c:v>
                </c:pt>
                <c:pt idx="81">
                  <c:v>0.52098043220620749</c:v>
                </c:pt>
                <c:pt idx="82">
                  <c:v>0.34758518240866004</c:v>
                </c:pt>
                <c:pt idx="83">
                  <c:v>0.40144506964573939</c:v>
                </c:pt>
                <c:pt idx="84">
                  <c:v>0.37407331243188563</c:v>
                </c:pt>
                <c:pt idx="85">
                  <c:v>0.35033992382675921</c:v>
                </c:pt>
                <c:pt idx="86">
                  <c:v>0.50283593763636791</c:v>
                </c:pt>
                <c:pt idx="87">
                  <c:v>0.52013261976607228</c:v>
                </c:pt>
                <c:pt idx="88">
                  <c:v>0.41221681448664571</c:v>
                </c:pt>
                <c:pt idx="89">
                  <c:v>0.70462712837696351</c:v>
                </c:pt>
                <c:pt idx="90">
                  <c:v>0.44480721700275427</c:v>
                </c:pt>
                <c:pt idx="91">
                  <c:v>0.64159267541055509</c:v>
                </c:pt>
                <c:pt idx="92">
                  <c:v>0.5917858867802106</c:v>
                </c:pt>
                <c:pt idx="93">
                  <c:v>0.51866768817968723</c:v>
                </c:pt>
                <c:pt idx="94">
                  <c:v>0.59723438519014183</c:v>
                </c:pt>
                <c:pt idx="95">
                  <c:v>0.47198877372490983</c:v>
                </c:pt>
                <c:pt idx="96">
                  <c:v>0.51904172956648753</c:v>
                </c:pt>
                <c:pt idx="97">
                  <c:v>0.36266300753272046</c:v>
                </c:pt>
                <c:pt idx="98">
                  <c:v>0.38808391437751349</c:v>
                </c:pt>
                <c:pt idx="99">
                  <c:v>0.42885015146679983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18768"/>
        <c:axId val="-82809520"/>
      </c:scatterChart>
      <c:valAx>
        <c:axId val="-82818768"/>
        <c:scaling>
          <c:orientation val="minMax"/>
        </c:scaling>
        <c:delete val="0"/>
        <c:axPos val="b"/>
        <c:title>
          <c:tx>
            <c:strRef>
              <c:f>'Relevance Charts'!$B$1</c:f>
              <c:strCache>
                <c:ptCount val="1"/>
                <c:pt idx="0">
                  <c:v> Economy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09520"/>
        <c:crosses val="autoZero"/>
        <c:crossBetween val="midCat"/>
      </c:valAx>
      <c:valAx>
        <c:axId val="-82809520"/>
        <c:scaling>
          <c:orientation val="minMax"/>
        </c:scaling>
        <c:delete val="0"/>
        <c:axPos val="l"/>
        <c:title>
          <c:tx>
            <c:strRef>
              <c:f>'Relevance Charts'!$D$1</c:f>
              <c:strCache>
                <c:ptCount val="1"/>
                <c:pt idx="0">
                  <c:v> Rates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</a:t>
            </a:r>
            <a:r>
              <a:rPr lang="en-US" baseline="0"/>
              <a:t> from Themes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Charts'!$K$1</c:f>
              <c:strCache>
                <c:ptCount val="1"/>
                <c:pt idx="0">
                  <c:v>Economy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Charts'!$K$1:$M$1</c:f>
              <c:strCache>
                <c:ptCount val="3"/>
                <c:pt idx="0">
                  <c:v>Economy</c:v>
                </c:pt>
                <c:pt idx="1">
                  <c:v>Election</c:v>
                </c:pt>
                <c:pt idx="2">
                  <c:v>Rates &amp; Inflation</c:v>
                </c:pt>
              </c:strCache>
            </c:strRef>
          </c:cat>
          <c:val>
            <c:numRef>
              <c:f>'Count Charts'!$K$3:$M$3</c:f>
              <c:numCache>
                <c:formatCode>General</c:formatCode>
                <c:ptCount val="3"/>
                <c:pt idx="0">
                  <c:v>14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822576"/>
        <c:axId val="-82813872"/>
      </c:barChart>
      <c:catAx>
        <c:axId val="-828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13872"/>
        <c:crosses val="autoZero"/>
        <c:auto val="1"/>
        <c:lblAlgn val="ctr"/>
        <c:lblOffset val="100"/>
        <c:noMultiLvlLbl val="0"/>
      </c:catAx>
      <c:valAx>
        <c:axId val="-82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8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</xdr:colOff>
      <xdr:row>1</xdr:row>
      <xdr:rowOff>180181</xdr:rowOff>
    </xdr:from>
    <xdr:to>
      <xdr:col>17</xdr:col>
      <xdr:colOff>0</xdr:colOff>
      <xdr:row>17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16</xdr:col>
      <xdr:colOff>607220</xdr:colOff>
      <xdr:row>33</xdr:row>
      <xdr:rowOff>177006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3735</xdr:colOff>
      <xdr:row>3</xdr:row>
      <xdr:rowOff>186016</xdr:rowOff>
    </xdr:from>
    <xdr:to>
      <xdr:col>17</xdr:col>
      <xdr:colOff>14940</xdr:colOff>
      <xdr:row>19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zoomScale="80" workbookViewId="0">
      <selection activeCell="B1" sqref="B1"/>
    </sheetView>
  </sheetViews>
  <sheetFormatPr defaultRowHeight="14.5" x14ac:dyDescent="0.35"/>
  <cols>
    <col min="1" max="1" width="2.90625" customWidth="1"/>
    <col min="2" max="2" width="51.90625" bestFit="1" customWidth="1"/>
    <col min="3" max="5" width="8.26953125" style="5" customWidth="1"/>
    <col min="6" max="26" width="4.36328125" customWidth="1"/>
  </cols>
  <sheetData>
    <row r="1" spans="1:26" s="2" customFormat="1" x14ac:dyDescent="0.35">
      <c r="B1" s="3" t="s">
        <v>1</v>
      </c>
      <c r="C1" s="4" t="s">
        <v>2</v>
      </c>
      <c r="D1" s="4" t="s">
        <v>3</v>
      </c>
      <c r="E1" s="4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5">
      <c r="A2">
        <v>0</v>
      </c>
      <c r="B2" s="1" t="s">
        <v>7</v>
      </c>
      <c r="C2" s="5">
        <v>5.9512458924904858E-2</v>
      </c>
      <c r="D2" s="5">
        <v>7.4424229702336975E-2</v>
      </c>
      <c r="E2" s="5">
        <v>-2.9835061452695654E-3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>
        <v>1</v>
      </c>
      <c r="B3" s="1" t="s">
        <v>12</v>
      </c>
      <c r="C3" s="5">
        <v>0.51423369513622508</v>
      </c>
      <c r="D3" s="5">
        <v>0.48971719456562568</v>
      </c>
      <c r="E3" s="5">
        <v>0.4724449915398608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>
        <v>2</v>
      </c>
      <c r="B4" s="1" t="s">
        <v>8</v>
      </c>
      <c r="C4" s="5">
        <v>0.42314507317068301</v>
      </c>
      <c r="D4" s="5">
        <v>0.5838696002826339</v>
      </c>
      <c r="E4" s="5">
        <v>0.32354807072134328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>
        <v>3</v>
      </c>
      <c r="B5" s="1" t="s">
        <v>13</v>
      </c>
      <c r="C5" s="5">
        <v>-2.5798969578369794E-2</v>
      </c>
      <c r="D5" s="5">
        <v>-5.9111371561502537E-3</v>
      </c>
      <c r="E5" s="5">
        <v>-4.0203304631226781E-2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>
        <v>4</v>
      </c>
      <c r="B6" s="1" t="s">
        <v>14</v>
      </c>
      <c r="C6" s="5">
        <v>0.49637677111805301</v>
      </c>
      <c r="D6" s="5">
        <v>0.441166121561677</v>
      </c>
      <c r="E6" s="5">
        <v>0.41647673582318617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>
        <v>5</v>
      </c>
      <c r="B7" s="1" t="s">
        <v>15</v>
      </c>
      <c r="C7" s="5">
        <v>0.39636546531598543</v>
      </c>
      <c r="D7" s="5">
        <v>0.30822009288279079</v>
      </c>
      <c r="E7" s="5">
        <v>0.35262128049987607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>
        <v>6</v>
      </c>
      <c r="B8" s="1" t="s">
        <v>16</v>
      </c>
      <c r="C8" s="5">
        <v>0.48470434587870992</v>
      </c>
      <c r="D8" s="5">
        <v>0.49019179980844246</v>
      </c>
      <c r="E8" s="5">
        <v>0.39165363200716491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>
        <v>7</v>
      </c>
      <c r="B9" s="1" t="s">
        <v>17</v>
      </c>
      <c r="C9" s="5">
        <v>0.36807851811620207</v>
      </c>
      <c r="D9" s="5">
        <v>0.28158212318310749</v>
      </c>
      <c r="E9" s="5">
        <v>0.36800119650854274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>
        <v>8</v>
      </c>
      <c r="B10" s="1" t="s">
        <v>18</v>
      </c>
      <c r="C10" s="5">
        <v>0.38668267644257498</v>
      </c>
      <c r="D10" s="5">
        <v>0.39052445808163733</v>
      </c>
      <c r="E10" s="5">
        <v>0.34017540657782047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>
        <v>9</v>
      </c>
      <c r="B11" s="1" t="s">
        <v>19</v>
      </c>
      <c r="C11" s="5">
        <v>0.44782557287442842</v>
      </c>
      <c r="D11" s="5">
        <v>0.36449675572944606</v>
      </c>
      <c r="E11" s="5">
        <v>0.45306777193191017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>
        <v>10</v>
      </c>
      <c r="B12" s="1" t="s">
        <v>20</v>
      </c>
      <c r="C12" s="5">
        <v>0.35040497231801243</v>
      </c>
      <c r="D12" s="5">
        <v>0.42555968829173757</v>
      </c>
      <c r="E12" s="5">
        <v>0.3218679111063697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>
        <v>11</v>
      </c>
      <c r="B13" s="1" t="s">
        <v>21</v>
      </c>
      <c r="C13" s="5">
        <v>0.33479839527584515</v>
      </c>
      <c r="D13" s="5">
        <v>0.40674673739405909</v>
      </c>
      <c r="E13" s="5">
        <v>0.32569338789481539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>
        <v>12</v>
      </c>
      <c r="B14" s="1" t="s">
        <v>22</v>
      </c>
      <c r="C14" s="5">
        <v>-8.5082654487701359E-2</v>
      </c>
      <c r="D14" s="5">
        <v>-3.2215655398943437E-2</v>
      </c>
      <c r="E14" s="5">
        <v>-7.5093768909962333E-2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>
        <v>13</v>
      </c>
      <c r="B15" s="1" t="s">
        <v>23</v>
      </c>
      <c r="C15" s="5">
        <v>0.35862082086925057</v>
      </c>
      <c r="D15" s="5">
        <v>0.64754396916829837</v>
      </c>
      <c r="E15" s="5">
        <v>0.32644547559294651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>
        <v>14</v>
      </c>
      <c r="B16" s="1" t="s">
        <v>24</v>
      </c>
      <c r="C16" s="5">
        <v>-2.4924308054289628E-2</v>
      </c>
      <c r="D16" s="5">
        <v>-2.3858391343843138E-2</v>
      </c>
      <c r="E16" s="5">
        <v>3.1762271759887883E-2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>
        <v>15</v>
      </c>
      <c r="B17" s="1" t="s">
        <v>25</v>
      </c>
      <c r="C17" s="5">
        <v>0.49374614612946327</v>
      </c>
      <c r="D17" s="5">
        <v>0.62322425561587524</v>
      </c>
      <c r="E17" s="5">
        <v>0.43387340927092211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>
        <v>16</v>
      </c>
      <c r="B18" s="1" t="s">
        <v>26</v>
      </c>
      <c r="C18" s="5">
        <v>0.32780413709362116</v>
      </c>
      <c r="D18" s="5">
        <v>0.31246506763084458</v>
      </c>
      <c r="E18" s="5">
        <v>0.24889448745864215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>
        <v>17</v>
      </c>
      <c r="B19" s="1" t="s">
        <v>27</v>
      </c>
      <c r="C19" s="5">
        <v>0.37439055275474509</v>
      </c>
      <c r="D19" s="5">
        <v>0.5886012976489825</v>
      </c>
      <c r="E19" s="5">
        <v>0.33089269882263722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>
        <v>18</v>
      </c>
      <c r="B20" s="1" t="s">
        <v>28</v>
      </c>
      <c r="C20" s="5">
        <v>0.35974264432359737</v>
      </c>
      <c r="D20" s="5">
        <v>0.28222767409611682</v>
      </c>
      <c r="E20" s="5">
        <v>0.37725253598412484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>
        <v>19</v>
      </c>
      <c r="B21" s="1" t="s">
        <v>29</v>
      </c>
      <c r="C21" s="5">
        <v>0.55346095148871999</v>
      </c>
      <c r="D21" s="5">
        <v>0.38777672140550873</v>
      </c>
      <c r="E21" s="5">
        <v>0.67986234175099303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>
        <v>20</v>
      </c>
      <c r="B22" s="1" t="s">
        <v>30</v>
      </c>
      <c r="C22" s="5">
        <v>0.33975679553977978</v>
      </c>
      <c r="D22" s="5">
        <v>0.35968633711894066</v>
      </c>
      <c r="E22" s="5">
        <v>0.30349886319178132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>
        <v>21</v>
      </c>
      <c r="B23" s="1" t="s">
        <v>31</v>
      </c>
      <c r="C23" s="5">
        <v>0.44625100169213583</v>
      </c>
      <c r="D23" s="5">
        <v>0.42830308603669515</v>
      </c>
      <c r="E23" s="5">
        <v>0.38969709455050494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>
        <v>22</v>
      </c>
      <c r="B24" s="1" t="s">
        <v>32</v>
      </c>
      <c r="C24" s="5">
        <v>0.3973026651289443</v>
      </c>
      <c r="D24" s="5">
        <v>0.28240373325017187</v>
      </c>
      <c r="E24" s="5">
        <v>0.40332314211386183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>
        <v>23</v>
      </c>
      <c r="B25" s="1" t="s">
        <v>33</v>
      </c>
      <c r="C25" s="5">
        <v>0.62732312605793261</v>
      </c>
      <c r="D25" s="5">
        <v>0.54170628049052794</v>
      </c>
      <c r="E25" s="5">
        <v>0.49753393997312789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>
        <v>24</v>
      </c>
      <c r="B26" s="1" t="s">
        <v>34</v>
      </c>
      <c r="C26" s="5">
        <v>0.32222814198557165</v>
      </c>
      <c r="D26" s="5">
        <v>0.22714257763858628</v>
      </c>
      <c r="E26" s="5">
        <v>0.31466806578202761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>
        <v>25</v>
      </c>
      <c r="B27" s="1" t="s">
        <v>35</v>
      </c>
      <c r="C27" s="5">
        <v>0.25666094412995932</v>
      </c>
      <c r="D27" s="5">
        <v>0.2072343892754</v>
      </c>
      <c r="E27" s="5">
        <v>0.2316716572541925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>
        <v>26</v>
      </c>
      <c r="B28" s="1" t="s">
        <v>36</v>
      </c>
      <c r="C28" s="5">
        <v>0.32388392710477365</v>
      </c>
      <c r="D28" s="5">
        <v>0.24244363340013197</v>
      </c>
      <c r="E28" s="5">
        <v>0.33317807553028417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>
        <v>27</v>
      </c>
      <c r="B29" s="1" t="s">
        <v>37</v>
      </c>
      <c r="C29" s="5">
        <v>0.57303604030144839</v>
      </c>
      <c r="D29" s="5">
        <v>0.58158237639939625</v>
      </c>
      <c r="E29" s="5">
        <v>0.50625888087886728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>
        <v>28</v>
      </c>
      <c r="B30" s="1" t="s">
        <v>38</v>
      </c>
      <c r="C30" s="5">
        <v>0.37357165020974537</v>
      </c>
      <c r="D30" s="5">
        <v>0.31492009885965294</v>
      </c>
      <c r="E30" s="5">
        <v>0.3510763554140528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>
        <v>29</v>
      </c>
      <c r="B31" s="1" t="s">
        <v>39</v>
      </c>
      <c r="C31" s="5">
        <v>0.61489631699669234</v>
      </c>
      <c r="D31" s="5">
        <v>0.37276142914030824</v>
      </c>
      <c r="E31" s="5">
        <v>0.57507178350332022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>
        <v>30</v>
      </c>
      <c r="B32" s="1" t="s">
        <v>40</v>
      </c>
      <c r="C32" s="5">
        <v>0.63335889585116434</v>
      </c>
      <c r="D32" s="5">
        <v>0.46721408003863196</v>
      </c>
      <c r="E32" s="5">
        <v>0.60288717407320314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>
        <v>31</v>
      </c>
      <c r="B33" s="1" t="s">
        <v>41</v>
      </c>
      <c r="C33" s="5">
        <v>0.57534635281018698</v>
      </c>
      <c r="D33" s="5">
        <v>0.39964982659748488</v>
      </c>
      <c r="E33" s="5">
        <v>0.5394038604841298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>
        <v>32</v>
      </c>
      <c r="B34" s="1" t="s">
        <v>42</v>
      </c>
      <c r="C34" s="5">
        <v>0.54553998190021369</v>
      </c>
      <c r="D34" s="5">
        <v>0.59587594264862165</v>
      </c>
      <c r="E34" s="5">
        <v>0.48600734077985708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>
        <v>33</v>
      </c>
      <c r="B35" s="1" t="s">
        <v>43</v>
      </c>
      <c r="C35" s="5">
        <v>0.61598147145519699</v>
      </c>
      <c r="D35" s="5">
        <v>0.41961882630728298</v>
      </c>
      <c r="E35" s="5">
        <v>0.63289778524631368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>
        <v>34</v>
      </c>
      <c r="B36" s="1" t="s">
        <v>44</v>
      </c>
      <c r="C36" s="5">
        <v>0.6556191041549958</v>
      </c>
      <c r="D36" s="5">
        <v>0.53532699453561172</v>
      </c>
      <c r="E36" s="5">
        <v>0.60450094721229952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>
        <v>35</v>
      </c>
      <c r="B37" s="1" t="s">
        <v>45</v>
      </c>
      <c r="C37" s="5">
        <v>0.16339661808037306</v>
      </c>
      <c r="D37" s="5">
        <v>0.22359236128558063</v>
      </c>
      <c r="E37" s="5">
        <v>0.14730310900295779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>
        <v>36</v>
      </c>
      <c r="B38" s="1" t="s">
        <v>46</v>
      </c>
      <c r="C38" s="5">
        <v>0.50622462223064379</v>
      </c>
      <c r="D38" s="5">
        <v>0.42267106016420913</v>
      </c>
      <c r="E38" s="5">
        <v>0.45849670160328843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>
        <v>37</v>
      </c>
      <c r="B39" s="1" t="s">
        <v>47</v>
      </c>
      <c r="C39" s="5">
        <v>0.3026603253361993</v>
      </c>
      <c r="D39" s="5">
        <v>0.32240758309316825</v>
      </c>
      <c r="E39" s="5">
        <v>0.29207134692296449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>
        <v>38</v>
      </c>
      <c r="B40" s="1" t="s">
        <v>48</v>
      </c>
      <c r="C40" s="5">
        <v>0.40308567428216141</v>
      </c>
      <c r="D40" s="5">
        <v>0.40925661107790434</v>
      </c>
      <c r="E40" s="5">
        <v>0.33389044137651691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>
        <v>39</v>
      </c>
      <c r="B41" s="1" t="s">
        <v>49</v>
      </c>
      <c r="C41" s="5">
        <v>0.29738999146162087</v>
      </c>
      <c r="D41" s="5">
        <v>0.41474437183340385</v>
      </c>
      <c r="E41" s="5">
        <v>0.28011012430931004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>
        <v>40</v>
      </c>
      <c r="B42" s="1" t="s">
        <v>50</v>
      </c>
      <c r="C42" s="5">
        <v>0.57136428639380088</v>
      </c>
      <c r="D42" s="5">
        <v>0.47880324718293799</v>
      </c>
      <c r="E42" s="5">
        <v>0.48270510333346367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>
        <v>41</v>
      </c>
      <c r="B43" s="1" t="s">
        <v>51</v>
      </c>
      <c r="C43" s="5">
        <v>0.38906258407062105</v>
      </c>
      <c r="D43" s="5">
        <v>0.30280580773900778</v>
      </c>
      <c r="E43" s="5">
        <v>0.39968214953318187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>
        <v>42</v>
      </c>
      <c r="B44" s="1" t="s">
        <v>52</v>
      </c>
      <c r="C44" s="5">
        <v>0.61724360218257834</v>
      </c>
      <c r="D44" s="5">
        <v>0.51214059561963565</v>
      </c>
      <c r="E44" s="5">
        <v>0.58855287934155442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>
        <v>43</v>
      </c>
      <c r="B45" s="1" t="s">
        <v>104</v>
      </c>
      <c r="C45" s="5">
        <v>0.60008227821074533</v>
      </c>
      <c r="D45" s="5">
        <v>0.35554749758199905</v>
      </c>
      <c r="E45" s="5">
        <v>0.60485786387508833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>
        <v>44</v>
      </c>
      <c r="B46" s="1" t="s">
        <v>53</v>
      </c>
      <c r="C46" s="5">
        <v>0.44804997965923921</v>
      </c>
      <c r="D46" s="5">
        <v>0.43304534760508423</v>
      </c>
      <c r="E46" s="5">
        <v>0.38650726791132778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>
        <v>45</v>
      </c>
      <c r="B47" s="1" t="s">
        <v>54</v>
      </c>
      <c r="C47" s="5">
        <v>0.51323983446783661</v>
      </c>
      <c r="D47" s="5">
        <v>0.57635647766089215</v>
      </c>
      <c r="E47" s="5">
        <v>0.47057076820798532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>
        <v>46</v>
      </c>
      <c r="B48" s="1" t="s">
        <v>55</v>
      </c>
      <c r="C48" s="5">
        <v>0.2163794363214486</v>
      </c>
      <c r="D48" s="5">
        <v>0.15574317367003387</v>
      </c>
      <c r="E48" s="5">
        <v>0.18605167050892243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>
        <v>47</v>
      </c>
      <c r="B49" s="1" t="s">
        <v>56</v>
      </c>
      <c r="C49" s="5">
        <v>0.67261190802164894</v>
      </c>
      <c r="D49" s="5">
        <v>0.43290129908605635</v>
      </c>
      <c r="E49" s="5">
        <v>0.56883000372994885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>
        <v>48</v>
      </c>
      <c r="B50" s="1" t="s">
        <v>57</v>
      </c>
      <c r="C50" s="5">
        <v>0.4637035163985625</v>
      </c>
      <c r="D50" s="5">
        <v>0.59154923037035079</v>
      </c>
      <c r="E50" s="5">
        <v>0.4069507157009728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>
        <v>49</v>
      </c>
      <c r="B51" s="1" t="s">
        <v>58</v>
      </c>
      <c r="C51" s="5">
        <v>0.47482848235134034</v>
      </c>
      <c r="D51" s="5">
        <v>0.42873963793809095</v>
      </c>
      <c r="E51" s="5">
        <v>0.46341481877080165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>
        <v>50</v>
      </c>
      <c r="B52" s="1" t="s">
        <v>59</v>
      </c>
      <c r="C52" s="5">
        <v>0.32318230667844827</v>
      </c>
      <c r="D52" s="5">
        <v>0.51885773744527419</v>
      </c>
      <c r="E52" s="5">
        <v>0.2730285171912486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>
        <v>51</v>
      </c>
      <c r="B53" s="1" t="s">
        <v>60</v>
      </c>
      <c r="C53" s="5">
        <v>0.43789346937713403</v>
      </c>
      <c r="D53" s="5">
        <v>0.56448453229103857</v>
      </c>
      <c r="E53" s="5">
        <v>0.36932138201085302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>
        <v>52</v>
      </c>
      <c r="B54" s="1" t="s">
        <v>61</v>
      </c>
      <c r="C54" s="5">
        <v>0.50154043674678228</v>
      </c>
      <c r="D54" s="5">
        <v>0.40147926328476063</v>
      </c>
      <c r="E54" s="5">
        <v>0.4265284916009166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>
        <v>53</v>
      </c>
      <c r="B55" s="1" t="s">
        <v>62</v>
      </c>
      <c r="C55" s="5">
        <v>-0.1283044076343697</v>
      </c>
      <c r="D55" s="5">
        <v>-5.720227324254628E-2</v>
      </c>
      <c r="E55" s="5">
        <v>-0.15265178409142943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>
        <v>54</v>
      </c>
      <c r="B56" s="1" t="s">
        <v>63</v>
      </c>
      <c r="C56" s="5">
        <v>0.41285076439401425</v>
      </c>
      <c r="D56" s="5">
        <v>0.52330525164053188</v>
      </c>
      <c r="E56" s="5">
        <v>0.40496263451073233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>
        <v>55</v>
      </c>
      <c r="B57" s="1" t="s">
        <v>64</v>
      </c>
      <c r="C57" s="5">
        <v>0.37201433824135921</v>
      </c>
      <c r="D57" s="5">
        <v>0.18063423721182237</v>
      </c>
      <c r="E57" s="5">
        <v>0.41035112305228882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>
        <v>56</v>
      </c>
      <c r="B58" s="1" t="s">
        <v>65</v>
      </c>
      <c r="C58" s="5">
        <v>0.50116546919199501</v>
      </c>
      <c r="D58" s="5">
        <v>0.36743518149821708</v>
      </c>
      <c r="E58" s="5">
        <v>0.49610364818057484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>
        <v>57</v>
      </c>
      <c r="B59" s="1" t="s">
        <v>66</v>
      </c>
      <c r="C59" s="5">
        <v>0.45993917119236666</v>
      </c>
      <c r="D59" s="5">
        <v>0.7012879271917134</v>
      </c>
      <c r="E59" s="5">
        <v>0.40548014259070791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>
        <v>58</v>
      </c>
      <c r="B60" s="1" t="s">
        <v>67</v>
      </c>
      <c r="C60" s="5">
        <v>0.61804397077369266</v>
      </c>
      <c r="D60" s="5">
        <v>0.40435214577027523</v>
      </c>
      <c r="E60" s="5">
        <v>0.66430964390189551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>
        <v>59</v>
      </c>
      <c r="B61" s="1" t="s">
        <v>68</v>
      </c>
      <c r="C61" s="5">
        <v>0.51316399176374694</v>
      </c>
      <c r="D61" s="5">
        <v>0.19040808436956369</v>
      </c>
      <c r="E61" s="5">
        <v>0.50449159719590053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>
        <v>60</v>
      </c>
      <c r="B62" s="1" t="s">
        <v>69</v>
      </c>
      <c r="C62" s="5">
        <v>0.25560371109711394</v>
      </c>
      <c r="D62" s="5">
        <v>0.29720584562862878</v>
      </c>
      <c r="E62" s="5">
        <v>0.2106082803116098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>
        <v>61</v>
      </c>
      <c r="B63" s="1" t="s">
        <v>70</v>
      </c>
      <c r="C63" s="5">
        <v>0.33129037093604252</v>
      </c>
      <c r="D63" s="5">
        <v>0.49716045453717111</v>
      </c>
      <c r="E63" s="5">
        <v>0.25187737331043369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>
        <v>62</v>
      </c>
      <c r="B64" s="1" t="s">
        <v>71</v>
      </c>
      <c r="C64" s="5">
        <v>0.49882253101162399</v>
      </c>
      <c r="D64" s="5">
        <v>0.34314779527308892</v>
      </c>
      <c r="E64" s="5">
        <v>0.47949010920421664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5" x14ac:dyDescent="0.35">
      <c r="A65">
        <v>63</v>
      </c>
      <c r="B65" t="s">
        <v>72</v>
      </c>
      <c r="C65" s="5">
        <v>0.52649501103180907</v>
      </c>
      <c r="D65" s="5">
        <v>0.61210712468541151</v>
      </c>
      <c r="E65" s="5">
        <v>0.4987657941917536</v>
      </c>
    </row>
    <row r="66" spans="1:5" x14ac:dyDescent="0.35">
      <c r="A66">
        <v>64</v>
      </c>
      <c r="B66" t="s">
        <v>73</v>
      </c>
      <c r="C66" s="5">
        <v>0.416301030499446</v>
      </c>
      <c r="D66" s="5">
        <v>0.44863815705902321</v>
      </c>
      <c r="E66" s="5">
        <v>0.35374113483366015</v>
      </c>
    </row>
    <row r="67" spans="1:5" x14ac:dyDescent="0.35">
      <c r="A67">
        <v>65</v>
      </c>
      <c r="B67" t="s">
        <v>74</v>
      </c>
      <c r="C67" s="5">
        <v>0.33558324611523133</v>
      </c>
      <c r="D67" s="5">
        <v>0.34572741020730302</v>
      </c>
      <c r="E67" s="5">
        <v>0.35792310930262944</v>
      </c>
    </row>
    <row r="68" spans="1:5" x14ac:dyDescent="0.35">
      <c r="A68">
        <v>66</v>
      </c>
      <c r="B68" t="s">
        <v>75</v>
      </c>
      <c r="C68" s="5">
        <v>0.38381483849684594</v>
      </c>
      <c r="D68" s="5">
        <v>0.46168019409248567</v>
      </c>
      <c r="E68" s="5">
        <v>0.37596056664308064</v>
      </c>
    </row>
    <row r="69" spans="1:5" x14ac:dyDescent="0.35">
      <c r="A69">
        <v>67</v>
      </c>
      <c r="B69" t="s">
        <v>76</v>
      </c>
      <c r="C69" s="5">
        <v>0.26763806976833737</v>
      </c>
      <c r="D69" s="5">
        <v>0.24380279873909264</v>
      </c>
      <c r="E69" s="5">
        <v>0.26398822099738728</v>
      </c>
    </row>
    <row r="70" spans="1:5" x14ac:dyDescent="0.35">
      <c r="A70">
        <v>68</v>
      </c>
      <c r="B70" t="s">
        <v>77</v>
      </c>
      <c r="C70" s="5">
        <v>0.43473650535066594</v>
      </c>
      <c r="D70" s="5">
        <v>0.20741765120931338</v>
      </c>
      <c r="E70" s="5">
        <v>0.51709446495482958</v>
      </c>
    </row>
    <row r="71" spans="1:5" x14ac:dyDescent="0.35">
      <c r="A71">
        <v>69</v>
      </c>
      <c r="B71" t="s">
        <v>78</v>
      </c>
      <c r="C71" s="5">
        <v>0.578098138016793</v>
      </c>
      <c r="D71" s="5">
        <v>0.34028147267542674</v>
      </c>
      <c r="E71" s="5">
        <v>0.63021959979286202</v>
      </c>
    </row>
    <row r="72" spans="1:5" x14ac:dyDescent="0.35">
      <c r="A72">
        <v>70</v>
      </c>
      <c r="B72" t="s">
        <v>9</v>
      </c>
      <c r="C72" s="5">
        <v>0.55178971952198086</v>
      </c>
      <c r="D72" s="5">
        <v>0.31896037564711982</v>
      </c>
      <c r="E72" s="5">
        <v>0.51013707182450163</v>
      </c>
    </row>
    <row r="73" spans="1:5" x14ac:dyDescent="0.35">
      <c r="A73">
        <v>71</v>
      </c>
      <c r="B73" t="s">
        <v>79</v>
      </c>
      <c r="C73" s="5">
        <v>0.68699868157835453</v>
      </c>
      <c r="D73" s="5">
        <v>0.49659872090548074</v>
      </c>
      <c r="E73" s="5">
        <v>0.61622965299404053</v>
      </c>
    </row>
    <row r="74" spans="1:5" x14ac:dyDescent="0.35">
      <c r="A74">
        <v>72</v>
      </c>
      <c r="B74" t="s">
        <v>80</v>
      </c>
      <c r="C74" s="5">
        <v>0.53355923008101624</v>
      </c>
      <c r="D74" s="5">
        <v>0.30555814138924969</v>
      </c>
      <c r="E74" s="5">
        <v>0.53067827514482524</v>
      </c>
    </row>
    <row r="75" spans="1:5" x14ac:dyDescent="0.35">
      <c r="A75">
        <v>73</v>
      </c>
      <c r="B75" t="s">
        <v>81</v>
      </c>
      <c r="C75" s="5">
        <v>0.56039214528356385</v>
      </c>
      <c r="D75" s="5">
        <v>0.39730887926706021</v>
      </c>
      <c r="E75" s="5">
        <v>0.64584088828851915</v>
      </c>
    </row>
    <row r="76" spans="1:5" x14ac:dyDescent="0.35">
      <c r="A76">
        <v>74</v>
      </c>
      <c r="B76" t="s">
        <v>82</v>
      </c>
      <c r="C76" s="5">
        <v>0.57420922956187348</v>
      </c>
      <c r="D76" s="5">
        <v>0.44597926488078449</v>
      </c>
      <c r="E76" s="5">
        <v>0.52341062691648244</v>
      </c>
    </row>
    <row r="77" spans="1:5" x14ac:dyDescent="0.35">
      <c r="A77">
        <v>75</v>
      </c>
      <c r="B77" t="s">
        <v>83</v>
      </c>
      <c r="C77" s="5">
        <v>0.40362101295722486</v>
      </c>
      <c r="D77" s="5">
        <v>0.27321868772612978</v>
      </c>
      <c r="E77" s="5">
        <v>0.40014359807507577</v>
      </c>
    </row>
    <row r="78" spans="1:5" x14ac:dyDescent="0.35">
      <c r="A78">
        <v>76</v>
      </c>
      <c r="B78" t="s">
        <v>84</v>
      </c>
      <c r="C78" s="5">
        <v>0.60958111965571515</v>
      </c>
      <c r="D78" s="5">
        <v>0.44514264692007516</v>
      </c>
      <c r="E78" s="5">
        <v>0.61979027103825257</v>
      </c>
    </row>
    <row r="79" spans="1:5" x14ac:dyDescent="0.35">
      <c r="A79">
        <v>77</v>
      </c>
      <c r="B79" t="s">
        <v>85</v>
      </c>
      <c r="C79" s="5">
        <v>0.50570957088233548</v>
      </c>
      <c r="D79" s="5">
        <v>0.33110777931152152</v>
      </c>
      <c r="E79" s="5">
        <v>0.47965313984559849</v>
      </c>
    </row>
    <row r="80" spans="1:5" x14ac:dyDescent="0.35">
      <c r="A80">
        <v>78</v>
      </c>
      <c r="B80" t="s">
        <v>86</v>
      </c>
      <c r="C80" s="5">
        <v>0.64638035494886326</v>
      </c>
      <c r="D80" s="5">
        <v>0.40119825442367374</v>
      </c>
      <c r="E80" s="5">
        <v>0.59091984209243997</v>
      </c>
    </row>
    <row r="81" spans="1:5" x14ac:dyDescent="0.35">
      <c r="A81">
        <v>79</v>
      </c>
      <c r="B81" t="s">
        <v>87</v>
      </c>
      <c r="C81" s="5">
        <v>0.4065686326835613</v>
      </c>
      <c r="D81" s="5">
        <v>0.50326352019785892</v>
      </c>
      <c r="E81" s="5">
        <v>0.32692078234142818</v>
      </c>
    </row>
    <row r="82" spans="1:5" x14ac:dyDescent="0.35">
      <c r="A82">
        <v>80</v>
      </c>
      <c r="B82" t="s">
        <v>88</v>
      </c>
      <c r="C82" s="5">
        <v>0.55324027966871736</v>
      </c>
      <c r="D82" s="5">
        <v>0.32422067539391491</v>
      </c>
      <c r="E82" s="5">
        <v>0.61070659008116668</v>
      </c>
    </row>
    <row r="83" spans="1:5" x14ac:dyDescent="0.35">
      <c r="A83">
        <v>81</v>
      </c>
      <c r="B83" t="s">
        <v>89</v>
      </c>
      <c r="C83" s="5">
        <v>0.51467708533353262</v>
      </c>
      <c r="D83" s="5">
        <v>0.41882097884715941</v>
      </c>
      <c r="E83" s="5">
        <v>0.52098043220620749</v>
      </c>
    </row>
    <row r="84" spans="1:5" x14ac:dyDescent="0.35">
      <c r="A84">
        <v>82</v>
      </c>
      <c r="B84" t="s">
        <v>90</v>
      </c>
      <c r="C84" s="5">
        <v>0.35762844329694049</v>
      </c>
      <c r="D84" s="5">
        <v>0.41035941519530639</v>
      </c>
      <c r="E84" s="5">
        <v>0.34758518240866004</v>
      </c>
    </row>
    <row r="85" spans="1:5" x14ac:dyDescent="0.35">
      <c r="A85">
        <v>83</v>
      </c>
      <c r="B85" t="s">
        <v>10</v>
      </c>
      <c r="C85" s="5">
        <v>0.39278679082119172</v>
      </c>
      <c r="D85" s="5">
        <v>0.46309217794596402</v>
      </c>
      <c r="E85" s="5">
        <v>0.40144506964573939</v>
      </c>
    </row>
    <row r="86" spans="1:5" x14ac:dyDescent="0.35">
      <c r="A86">
        <v>84</v>
      </c>
      <c r="B86" t="s">
        <v>91</v>
      </c>
      <c r="C86" s="5">
        <v>0.37615587332010703</v>
      </c>
      <c r="D86" s="5">
        <v>0.35251217067999269</v>
      </c>
      <c r="E86" s="5">
        <v>0.37407331243188563</v>
      </c>
    </row>
    <row r="87" spans="1:5" x14ac:dyDescent="0.35">
      <c r="A87">
        <v>85</v>
      </c>
      <c r="B87" t="s">
        <v>92</v>
      </c>
      <c r="C87" s="5">
        <v>0.34129237460412354</v>
      </c>
      <c r="D87" s="5">
        <v>0.19414033061214303</v>
      </c>
      <c r="E87" s="5">
        <v>0.35033992382675921</v>
      </c>
    </row>
    <row r="88" spans="1:5" x14ac:dyDescent="0.35">
      <c r="A88">
        <v>86</v>
      </c>
      <c r="B88" t="s">
        <v>93</v>
      </c>
      <c r="C88" s="5">
        <v>0.44378613804885692</v>
      </c>
      <c r="D88" s="5">
        <v>0.27155423057003647</v>
      </c>
      <c r="E88" s="5">
        <v>0.50283593763636791</v>
      </c>
    </row>
    <row r="89" spans="1:5" x14ac:dyDescent="0.35">
      <c r="A89">
        <v>87</v>
      </c>
      <c r="B89" t="s">
        <v>94</v>
      </c>
      <c r="C89" s="5">
        <v>0.54752668954521</v>
      </c>
      <c r="D89" s="5">
        <v>0.35586472263023028</v>
      </c>
      <c r="E89" s="5">
        <v>0.52013261976607228</v>
      </c>
    </row>
    <row r="90" spans="1:5" x14ac:dyDescent="0.35">
      <c r="A90">
        <v>88</v>
      </c>
      <c r="B90" t="s">
        <v>95</v>
      </c>
      <c r="C90" s="5">
        <v>0.44645205583143338</v>
      </c>
      <c r="D90" s="5">
        <v>0.32857450575135322</v>
      </c>
      <c r="E90" s="5">
        <v>0.41221681448664571</v>
      </c>
    </row>
    <row r="91" spans="1:5" x14ac:dyDescent="0.35">
      <c r="A91">
        <v>89</v>
      </c>
      <c r="B91" t="s">
        <v>96</v>
      </c>
      <c r="C91" s="5">
        <v>0.63623769177458245</v>
      </c>
      <c r="D91" s="5">
        <v>0.43818244147501911</v>
      </c>
      <c r="E91" s="5">
        <v>0.70462712837696351</v>
      </c>
    </row>
    <row r="92" spans="1:5" x14ac:dyDescent="0.35">
      <c r="A92">
        <v>90</v>
      </c>
      <c r="B92" t="s">
        <v>97</v>
      </c>
      <c r="C92" s="5">
        <v>0.43726075095642147</v>
      </c>
      <c r="D92" s="5">
        <v>0.34763130189024244</v>
      </c>
      <c r="E92" s="5">
        <v>0.44480721700275427</v>
      </c>
    </row>
    <row r="93" spans="1:5" x14ac:dyDescent="0.35">
      <c r="A93">
        <v>91</v>
      </c>
      <c r="B93" t="s">
        <v>98</v>
      </c>
      <c r="C93" s="5">
        <v>0.54743011018088938</v>
      </c>
      <c r="D93" s="5">
        <v>0.42312185350458187</v>
      </c>
      <c r="E93" s="5">
        <v>0.64159267541055509</v>
      </c>
    </row>
    <row r="94" spans="1:5" x14ac:dyDescent="0.35">
      <c r="A94">
        <v>92</v>
      </c>
      <c r="B94" t="s">
        <v>99</v>
      </c>
      <c r="C94" s="5">
        <v>0.60446635125454184</v>
      </c>
      <c r="D94" s="5">
        <v>0.33453950467653032</v>
      </c>
      <c r="E94" s="5">
        <v>0.5917858867802106</v>
      </c>
    </row>
    <row r="95" spans="1:5" x14ac:dyDescent="0.35">
      <c r="A95">
        <v>93</v>
      </c>
      <c r="B95" t="s">
        <v>100</v>
      </c>
      <c r="C95" s="5">
        <v>0.41864289990009346</v>
      </c>
      <c r="D95" s="5">
        <v>0.29146884260820188</v>
      </c>
      <c r="E95" s="5">
        <v>0.51866768817968723</v>
      </c>
    </row>
    <row r="96" spans="1:5" x14ac:dyDescent="0.35">
      <c r="A96">
        <v>94</v>
      </c>
      <c r="B96" t="s">
        <v>101</v>
      </c>
      <c r="C96" s="5">
        <v>0.52178362620321994</v>
      </c>
      <c r="D96" s="5">
        <v>0.29985497904377006</v>
      </c>
      <c r="E96" s="5">
        <v>0.59723438519014183</v>
      </c>
    </row>
    <row r="97" spans="1:5" x14ac:dyDescent="0.35">
      <c r="A97">
        <v>95</v>
      </c>
      <c r="B97" t="s">
        <v>102</v>
      </c>
      <c r="C97" s="5">
        <v>0.48210036891283153</v>
      </c>
      <c r="D97" s="5">
        <v>0.35286471192848751</v>
      </c>
      <c r="E97" s="5">
        <v>0.47198877372490983</v>
      </c>
    </row>
    <row r="98" spans="1:5" x14ac:dyDescent="0.35">
      <c r="A98">
        <v>96</v>
      </c>
      <c r="B98" t="s">
        <v>11</v>
      </c>
      <c r="C98" s="5">
        <v>0.57452724771267794</v>
      </c>
      <c r="D98" s="5">
        <v>0.46649267798059374</v>
      </c>
      <c r="E98" s="5">
        <v>0.51904172956648753</v>
      </c>
    </row>
    <row r="99" spans="1:5" x14ac:dyDescent="0.35">
      <c r="A99">
        <v>97</v>
      </c>
      <c r="B99" t="s">
        <v>103</v>
      </c>
      <c r="C99" s="5">
        <v>0.40812197253322757</v>
      </c>
      <c r="D99" s="5">
        <v>0.50080528178048045</v>
      </c>
      <c r="E99" s="5">
        <v>0.36266300753272046</v>
      </c>
    </row>
    <row r="100" spans="1:5" x14ac:dyDescent="0.35">
      <c r="A100">
        <v>98</v>
      </c>
      <c r="B100" t="s">
        <v>105</v>
      </c>
      <c r="C100" s="5">
        <v>0.46881623225919994</v>
      </c>
      <c r="D100" s="5">
        <v>0.43096613531605493</v>
      </c>
      <c r="E100" s="5">
        <v>0.38808391437751349</v>
      </c>
    </row>
    <row r="101" spans="1:5" x14ac:dyDescent="0.35">
      <c r="A101">
        <v>99</v>
      </c>
      <c r="B101" t="s">
        <v>106</v>
      </c>
      <c r="C101" s="5">
        <v>0.48039355231794506</v>
      </c>
      <c r="D101" s="5">
        <v>0.52291185731138801</v>
      </c>
      <c r="E101" s="5">
        <v>0.42885015146679983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zoomScale="83" workbookViewId="0"/>
  </sheetViews>
  <sheetFormatPr defaultRowHeight="14.5" x14ac:dyDescent="0.35"/>
  <cols>
    <col min="1" max="1" width="3.54296875" customWidth="1"/>
    <col min="2" max="2" width="27.26953125" customWidth="1"/>
  </cols>
  <sheetData>
    <row r="1" spans="1:7" x14ac:dyDescent="0.35">
      <c r="A1" s="2"/>
      <c r="B1" s="3" t="s">
        <v>1</v>
      </c>
      <c r="C1" s="4" t="s">
        <v>2</v>
      </c>
      <c r="D1" s="4" t="s">
        <v>1</v>
      </c>
      <c r="E1" s="4" t="s">
        <v>3</v>
      </c>
      <c r="F1" t="s">
        <v>1</v>
      </c>
      <c r="G1" t="s">
        <v>4</v>
      </c>
    </row>
    <row r="2" spans="1:7" x14ac:dyDescent="0.35">
      <c r="A2">
        <v>0</v>
      </c>
      <c r="B2" s="1" t="s">
        <v>79</v>
      </c>
      <c r="C2" s="5">
        <v>0.68699868157835453</v>
      </c>
      <c r="D2" s="5" t="s">
        <v>66</v>
      </c>
      <c r="E2" s="5">
        <v>0.7012879271917134</v>
      </c>
      <c r="F2" t="s">
        <v>96</v>
      </c>
      <c r="G2">
        <v>0.70462712837696351</v>
      </c>
    </row>
    <row r="3" spans="1:7" x14ac:dyDescent="0.35">
      <c r="A3">
        <v>1</v>
      </c>
      <c r="B3" s="1" t="s">
        <v>56</v>
      </c>
      <c r="C3" s="5">
        <v>0.67261190802164894</v>
      </c>
      <c r="D3" s="5" t="s">
        <v>23</v>
      </c>
      <c r="E3" s="5">
        <v>0.64754396916829837</v>
      </c>
      <c r="F3" t="s">
        <v>29</v>
      </c>
      <c r="G3">
        <v>0.67986234175099303</v>
      </c>
    </row>
    <row r="4" spans="1:7" x14ac:dyDescent="0.35">
      <c r="A4">
        <v>2</v>
      </c>
      <c r="B4" s="1" t="s">
        <v>44</v>
      </c>
      <c r="C4" s="5">
        <v>0.6556191041549958</v>
      </c>
      <c r="D4" s="5" t="s">
        <v>25</v>
      </c>
      <c r="E4" s="5">
        <v>0.62322425561587524</v>
      </c>
      <c r="F4" t="s">
        <v>67</v>
      </c>
      <c r="G4">
        <v>0.66430964390189551</v>
      </c>
    </row>
    <row r="5" spans="1:7" x14ac:dyDescent="0.35">
      <c r="A5">
        <v>3</v>
      </c>
      <c r="B5" s="1" t="s">
        <v>86</v>
      </c>
      <c r="C5" s="5">
        <v>0.64638035494886326</v>
      </c>
      <c r="D5" s="5" t="s">
        <v>72</v>
      </c>
      <c r="E5" s="5">
        <v>0.61210712468541151</v>
      </c>
      <c r="F5" t="s">
        <v>81</v>
      </c>
      <c r="G5">
        <v>0.64584088828851915</v>
      </c>
    </row>
    <row r="6" spans="1:7" x14ac:dyDescent="0.35">
      <c r="A6">
        <v>4</v>
      </c>
      <c r="B6" s="1" t="s">
        <v>96</v>
      </c>
      <c r="C6" s="5">
        <v>0.63623769177458245</v>
      </c>
      <c r="D6" s="5" t="s">
        <v>42</v>
      </c>
      <c r="E6" s="5">
        <v>0.59587594264862165</v>
      </c>
      <c r="F6" t="s">
        <v>98</v>
      </c>
      <c r="G6">
        <v>0.64159267541055509</v>
      </c>
    </row>
    <row r="7" spans="1:7" x14ac:dyDescent="0.35">
      <c r="A7">
        <v>5</v>
      </c>
      <c r="B7" s="1" t="s">
        <v>40</v>
      </c>
      <c r="C7" s="5">
        <v>0.63335889585116434</v>
      </c>
      <c r="D7" s="5" t="s">
        <v>57</v>
      </c>
      <c r="E7" s="5">
        <v>0.59154923037035079</v>
      </c>
      <c r="F7" t="s">
        <v>43</v>
      </c>
      <c r="G7">
        <v>0.63289778524631368</v>
      </c>
    </row>
    <row r="8" spans="1:7" x14ac:dyDescent="0.35">
      <c r="A8">
        <v>6</v>
      </c>
      <c r="B8" s="1" t="s">
        <v>33</v>
      </c>
      <c r="C8" s="5">
        <v>0.62732312605793261</v>
      </c>
      <c r="D8" s="5" t="s">
        <v>27</v>
      </c>
      <c r="E8" s="5">
        <v>0.5886012976489825</v>
      </c>
      <c r="F8" t="s">
        <v>78</v>
      </c>
      <c r="G8">
        <v>0.63021959979286202</v>
      </c>
    </row>
    <row r="9" spans="1:7" x14ac:dyDescent="0.35">
      <c r="A9">
        <v>7</v>
      </c>
      <c r="B9" s="1" t="s">
        <v>67</v>
      </c>
      <c r="C9" s="5">
        <v>0.61804397077369266</v>
      </c>
      <c r="D9" s="5" t="s">
        <v>8</v>
      </c>
      <c r="E9" s="5">
        <v>0.5838696002826339</v>
      </c>
      <c r="F9" t="s">
        <v>84</v>
      </c>
      <c r="G9">
        <v>0.61979027103825257</v>
      </c>
    </row>
    <row r="10" spans="1:7" x14ac:dyDescent="0.35">
      <c r="A10">
        <v>8</v>
      </c>
      <c r="B10" s="1" t="s">
        <v>52</v>
      </c>
      <c r="C10" s="5">
        <v>0.61724360218257834</v>
      </c>
      <c r="D10" s="5" t="s">
        <v>37</v>
      </c>
      <c r="E10" s="5">
        <v>0.58158237639939625</v>
      </c>
      <c r="F10" t="s">
        <v>79</v>
      </c>
      <c r="G10">
        <v>0.61622965299404053</v>
      </c>
    </row>
    <row r="11" spans="1:7" x14ac:dyDescent="0.35">
      <c r="A11">
        <v>9</v>
      </c>
      <c r="B11" s="1" t="s">
        <v>43</v>
      </c>
      <c r="C11" s="5">
        <v>0.61598147145519699</v>
      </c>
      <c r="D11" s="5" t="s">
        <v>54</v>
      </c>
      <c r="E11" s="5">
        <v>0.57635647766089215</v>
      </c>
      <c r="F11" t="s">
        <v>88</v>
      </c>
      <c r="G11">
        <v>0.61070659008116668</v>
      </c>
    </row>
    <row r="12" spans="1:7" x14ac:dyDescent="0.35">
      <c r="A12">
        <v>10</v>
      </c>
      <c r="B12" s="1" t="s">
        <v>39</v>
      </c>
      <c r="C12" s="5">
        <v>0.61489631699669234</v>
      </c>
      <c r="D12" s="5" t="s">
        <v>60</v>
      </c>
      <c r="E12" s="5">
        <v>0.56448453229103857</v>
      </c>
      <c r="F12" t="s">
        <v>104</v>
      </c>
      <c r="G12">
        <v>0.60485786387508833</v>
      </c>
    </row>
    <row r="13" spans="1:7" x14ac:dyDescent="0.35">
      <c r="A13">
        <v>11</v>
      </c>
      <c r="B13" s="1" t="s">
        <v>84</v>
      </c>
      <c r="C13" s="5">
        <v>0.60958111965571515</v>
      </c>
      <c r="D13" s="5" t="s">
        <v>33</v>
      </c>
      <c r="E13" s="5">
        <v>0.54170628049052794</v>
      </c>
      <c r="F13" t="s">
        <v>44</v>
      </c>
      <c r="G13">
        <v>0.60450094721229952</v>
      </c>
    </row>
    <row r="14" spans="1:7" x14ac:dyDescent="0.35">
      <c r="A14">
        <v>12</v>
      </c>
      <c r="B14" s="1" t="s">
        <v>99</v>
      </c>
      <c r="C14" s="5">
        <v>0.60446635125454184</v>
      </c>
      <c r="D14" s="5" t="s">
        <v>44</v>
      </c>
      <c r="E14" s="5">
        <v>0.53532699453561172</v>
      </c>
      <c r="F14" t="s">
        <v>40</v>
      </c>
      <c r="G14">
        <v>0.60288717407320314</v>
      </c>
    </row>
    <row r="15" spans="1:7" x14ac:dyDescent="0.35">
      <c r="A15">
        <v>13</v>
      </c>
      <c r="B15" s="1" t="s">
        <v>104</v>
      </c>
      <c r="C15" s="5">
        <v>0.60008227821074533</v>
      </c>
      <c r="D15" s="5" t="s">
        <v>63</v>
      </c>
      <c r="E15" s="5">
        <v>0.52330525164053188</v>
      </c>
      <c r="F15" t="s">
        <v>101</v>
      </c>
      <c r="G15">
        <v>0.59723438519014183</v>
      </c>
    </row>
    <row r="16" spans="1:7" x14ac:dyDescent="0.35">
      <c r="A16">
        <v>14</v>
      </c>
      <c r="B16" s="1" t="s">
        <v>78</v>
      </c>
      <c r="C16" s="5">
        <v>0.578098138016793</v>
      </c>
      <c r="D16" s="5" t="s">
        <v>106</v>
      </c>
      <c r="E16" s="5">
        <v>0.52291185731138801</v>
      </c>
      <c r="F16" t="s">
        <v>99</v>
      </c>
      <c r="G16">
        <v>0.5917858867802106</v>
      </c>
    </row>
    <row r="17" spans="1:7" x14ac:dyDescent="0.35">
      <c r="A17">
        <v>15</v>
      </c>
      <c r="B17" s="1" t="s">
        <v>41</v>
      </c>
      <c r="C17" s="5">
        <v>0.57534635281018698</v>
      </c>
      <c r="D17" s="5" t="s">
        <v>59</v>
      </c>
      <c r="E17" s="5">
        <v>0.51885773744527419</v>
      </c>
      <c r="F17" t="s">
        <v>86</v>
      </c>
      <c r="G17">
        <v>0.59091984209243997</v>
      </c>
    </row>
    <row r="18" spans="1:7" x14ac:dyDescent="0.35">
      <c r="A18">
        <v>16</v>
      </c>
      <c r="B18" s="1" t="s">
        <v>11</v>
      </c>
      <c r="C18" s="5">
        <v>0.57452724771267794</v>
      </c>
      <c r="D18" s="5" t="s">
        <v>52</v>
      </c>
      <c r="E18" s="5">
        <v>0.51214059561963565</v>
      </c>
      <c r="F18" t="s">
        <v>52</v>
      </c>
      <c r="G18">
        <v>0.58855287934155442</v>
      </c>
    </row>
    <row r="19" spans="1:7" x14ac:dyDescent="0.35">
      <c r="A19">
        <v>17</v>
      </c>
      <c r="B19" s="1" t="s">
        <v>82</v>
      </c>
      <c r="C19" s="5">
        <v>0.57420922956187348</v>
      </c>
      <c r="D19" s="5" t="s">
        <v>87</v>
      </c>
      <c r="E19" s="5">
        <v>0.50326352019785892</v>
      </c>
      <c r="F19" t="s">
        <v>39</v>
      </c>
      <c r="G19">
        <v>0.57507178350332022</v>
      </c>
    </row>
    <row r="20" spans="1:7" x14ac:dyDescent="0.35">
      <c r="A20">
        <v>18</v>
      </c>
      <c r="B20" s="1" t="s">
        <v>37</v>
      </c>
      <c r="C20" s="5">
        <v>0.57303604030144839</v>
      </c>
      <c r="D20" s="5" t="s">
        <v>103</v>
      </c>
      <c r="E20" s="5">
        <v>0.50080528178048045</v>
      </c>
      <c r="F20" t="s">
        <v>56</v>
      </c>
      <c r="G20">
        <v>0.56883000372994885</v>
      </c>
    </row>
    <row r="21" spans="1:7" x14ac:dyDescent="0.35">
      <c r="A21">
        <v>19</v>
      </c>
      <c r="B21" s="1" t="s">
        <v>50</v>
      </c>
      <c r="C21" s="5">
        <v>0.57136428639380088</v>
      </c>
      <c r="D21" s="5" t="s">
        <v>70</v>
      </c>
      <c r="E21" s="5">
        <v>0.49716045453717111</v>
      </c>
      <c r="F21" t="s">
        <v>41</v>
      </c>
      <c r="G21">
        <v>0.5394038604841298</v>
      </c>
    </row>
    <row r="22" spans="1:7" x14ac:dyDescent="0.35">
      <c r="A22">
        <v>20</v>
      </c>
      <c r="B22" s="1" t="s">
        <v>81</v>
      </c>
      <c r="C22" s="5">
        <v>0.56039214528356385</v>
      </c>
      <c r="D22" s="5" t="s">
        <v>79</v>
      </c>
      <c r="E22" s="5">
        <v>0.49659872090548074</v>
      </c>
      <c r="F22" t="s">
        <v>80</v>
      </c>
      <c r="G22">
        <v>0.53067827514482524</v>
      </c>
    </row>
    <row r="23" spans="1:7" x14ac:dyDescent="0.35">
      <c r="A23">
        <v>21</v>
      </c>
      <c r="B23" s="1" t="s">
        <v>29</v>
      </c>
      <c r="C23" s="5">
        <v>0.55346095148871999</v>
      </c>
      <c r="D23" s="5" t="s">
        <v>16</v>
      </c>
      <c r="E23" s="5">
        <v>0.49019179980844246</v>
      </c>
      <c r="F23" t="s">
        <v>82</v>
      </c>
      <c r="G23">
        <v>0.52341062691648244</v>
      </c>
    </row>
    <row r="24" spans="1:7" x14ac:dyDescent="0.35">
      <c r="A24">
        <v>22</v>
      </c>
      <c r="B24" s="1" t="s">
        <v>88</v>
      </c>
      <c r="C24" s="5">
        <v>0.55324027966871736</v>
      </c>
      <c r="D24" s="5" t="s">
        <v>12</v>
      </c>
      <c r="E24" s="5">
        <v>0.48971719456562568</v>
      </c>
      <c r="F24" t="s">
        <v>89</v>
      </c>
      <c r="G24">
        <v>0.52098043220620749</v>
      </c>
    </row>
    <row r="25" spans="1:7" x14ac:dyDescent="0.35">
      <c r="A25">
        <v>23</v>
      </c>
      <c r="B25" s="1" t="s">
        <v>9</v>
      </c>
      <c r="C25" s="5">
        <v>0.55178971952198086</v>
      </c>
      <c r="D25" s="5" t="s">
        <v>50</v>
      </c>
      <c r="E25" s="5">
        <v>0.47880324718293799</v>
      </c>
      <c r="F25" t="s">
        <v>94</v>
      </c>
      <c r="G25">
        <v>0.52013261976607228</v>
      </c>
    </row>
    <row r="26" spans="1:7" x14ac:dyDescent="0.35">
      <c r="A26">
        <v>24</v>
      </c>
      <c r="B26" s="1" t="s">
        <v>94</v>
      </c>
      <c r="C26" s="5">
        <v>0.54752668954521</v>
      </c>
      <c r="D26" s="5" t="s">
        <v>40</v>
      </c>
      <c r="E26" s="5">
        <v>0.46721408003863196</v>
      </c>
      <c r="F26" t="s">
        <v>11</v>
      </c>
      <c r="G26">
        <v>0.51904172956648753</v>
      </c>
    </row>
    <row r="27" spans="1:7" x14ac:dyDescent="0.35">
      <c r="A27">
        <v>25</v>
      </c>
      <c r="B27" s="1" t="s">
        <v>98</v>
      </c>
      <c r="C27" s="5">
        <v>0.54743011018088938</v>
      </c>
      <c r="D27" s="5" t="s">
        <v>11</v>
      </c>
      <c r="E27" s="5">
        <v>0.46649267798059374</v>
      </c>
      <c r="F27" t="s">
        <v>100</v>
      </c>
      <c r="G27">
        <v>0.51866768817968723</v>
      </c>
    </row>
    <row r="28" spans="1:7" x14ac:dyDescent="0.35">
      <c r="A28">
        <v>26</v>
      </c>
      <c r="B28" s="1" t="s">
        <v>42</v>
      </c>
      <c r="C28" s="5">
        <v>0.54553998190021369</v>
      </c>
      <c r="D28" s="5" t="s">
        <v>10</v>
      </c>
      <c r="E28" s="5">
        <v>0.46309217794596402</v>
      </c>
      <c r="F28" t="s">
        <v>77</v>
      </c>
      <c r="G28">
        <v>0.51709446495482958</v>
      </c>
    </row>
    <row r="29" spans="1:7" x14ac:dyDescent="0.35">
      <c r="A29">
        <v>27</v>
      </c>
      <c r="B29" s="1" t="s">
        <v>80</v>
      </c>
      <c r="C29" s="5">
        <v>0.53355923008101624</v>
      </c>
      <c r="D29" s="5" t="s">
        <v>75</v>
      </c>
      <c r="E29" s="5">
        <v>0.46168019409248567</v>
      </c>
      <c r="F29" t="s">
        <v>9</v>
      </c>
      <c r="G29">
        <v>0.51013707182450163</v>
      </c>
    </row>
    <row r="30" spans="1:7" x14ac:dyDescent="0.35">
      <c r="A30">
        <v>28</v>
      </c>
      <c r="B30" s="1" t="s">
        <v>72</v>
      </c>
      <c r="C30" s="5">
        <v>0.52649501103180907</v>
      </c>
      <c r="D30" s="5" t="s">
        <v>73</v>
      </c>
      <c r="E30" s="5">
        <v>0.44863815705902321</v>
      </c>
      <c r="F30" t="s">
        <v>37</v>
      </c>
      <c r="G30">
        <v>0.50625888087886728</v>
      </c>
    </row>
    <row r="31" spans="1:7" x14ac:dyDescent="0.35">
      <c r="A31">
        <v>29</v>
      </c>
      <c r="B31" s="1" t="s">
        <v>101</v>
      </c>
      <c r="C31" s="5">
        <v>0.52178362620321994</v>
      </c>
      <c r="D31" s="5" t="s">
        <v>82</v>
      </c>
      <c r="E31" s="5">
        <v>0.44597926488078449</v>
      </c>
      <c r="F31" t="s">
        <v>68</v>
      </c>
      <c r="G31">
        <v>0.50449159719590053</v>
      </c>
    </row>
    <row r="32" spans="1:7" x14ac:dyDescent="0.35">
      <c r="A32">
        <v>30</v>
      </c>
      <c r="B32" s="1" t="s">
        <v>89</v>
      </c>
      <c r="C32" s="5">
        <v>0.51467708533353262</v>
      </c>
      <c r="D32" s="5" t="s">
        <v>84</v>
      </c>
      <c r="E32" s="5">
        <v>0.44514264692007516</v>
      </c>
      <c r="F32" t="s">
        <v>93</v>
      </c>
      <c r="G32">
        <v>0.50283593763636791</v>
      </c>
    </row>
    <row r="33" spans="1:7" x14ac:dyDescent="0.35">
      <c r="A33">
        <v>31</v>
      </c>
      <c r="B33" s="1" t="s">
        <v>12</v>
      </c>
      <c r="C33" s="5">
        <v>0.51423369513622508</v>
      </c>
      <c r="D33" s="5" t="s">
        <v>14</v>
      </c>
      <c r="E33" s="5">
        <v>0.441166121561677</v>
      </c>
      <c r="F33" t="s">
        <v>72</v>
      </c>
      <c r="G33">
        <v>0.4987657941917536</v>
      </c>
    </row>
    <row r="34" spans="1:7" x14ac:dyDescent="0.35">
      <c r="A34">
        <v>32</v>
      </c>
      <c r="B34" s="1" t="s">
        <v>54</v>
      </c>
      <c r="C34" s="5">
        <v>0.51323983446783661</v>
      </c>
      <c r="D34" s="5" t="s">
        <v>96</v>
      </c>
      <c r="E34" s="5">
        <v>0.43818244147501911</v>
      </c>
      <c r="F34" t="s">
        <v>33</v>
      </c>
      <c r="G34">
        <v>0.49753393997312789</v>
      </c>
    </row>
    <row r="35" spans="1:7" x14ac:dyDescent="0.35">
      <c r="A35">
        <v>33</v>
      </c>
      <c r="B35" s="1" t="s">
        <v>68</v>
      </c>
      <c r="C35" s="5">
        <v>0.51316399176374694</v>
      </c>
      <c r="D35" s="5" t="s">
        <v>53</v>
      </c>
      <c r="E35" s="5">
        <v>0.43304534760508423</v>
      </c>
      <c r="F35" t="s">
        <v>65</v>
      </c>
      <c r="G35">
        <v>0.49610364818057484</v>
      </c>
    </row>
    <row r="36" spans="1:7" x14ac:dyDescent="0.35">
      <c r="A36">
        <v>34</v>
      </c>
      <c r="B36" s="1" t="s">
        <v>46</v>
      </c>
      <c r="C36" s="5">
        <v>0.50622462223064379</v>
      </c>
      <c r="D36" s="5" t="s">
        <v>56</v>
      </c>
      <c r="E36" s="5">
        <v>0.43290129908605635</v>
      </c>
      <c r="F36" t="s">
        <v>42</v>
      </c>
      <c r="G36">
        <v>0.48600734077985708</v>
      </c>
    </row>
    <row r="37" spans="1:7" x14ac:dyDescent="0.35">
      <c r="A37">
        <v>35</v>
      </c>
      <c r="B37" s="1" t="s">
        <v>85</v>
      </c>
      <c r="C37" s="5">
        <v>0.50570957088233548</v>
      </c>
      <c r="D37" s="5" t="s">
        <v>105</v>
      </c>
      <c r="E37" s="5">
        <v>0.43096613531605493</v>
      </c>
      <c r="F37" t="s">
        <v>50</v>
      </c>
      <c r="G37">
        <v>0.48270510333346367</v>
      </c>
    </row>
    <row r="38" spans="1:7" x14ac:dyDescent="0.35">
      <c r="A38">
        <v>36</v>
      </c>
      <c r="B38" s="1" t="s">
        <v>61</v>
      </c>
      <c r="C38" s="5">
        <v>0.50154043674678228</v>
      </c>
      <c r="D38" s="5" t="s">
        <v>58</v>
      </c>
      <c r="E38" s="5">
        <v>0.42873963793809095</v>
      </c>
      <c r="F38" t="s">
        <v>85</v>
      </c>
      <c r="G38">
        <v>0.47965313984559849</v>
      </c>
    </row>
    <row r="39" spans="1:7" x14ac:dyDescent="0.35">
      <c r="A39">
        <v>37</v>
      </c>
      <c r="B39" s="1" t="s">
        <v>65</v>
      </c>
      <c r="C39" s="5">
        <v>0.50116546919199501</v>
      </c>
      <c r="D39" s="5" t="s">
        <v>31</v>
      </c>
      <c r="E39" s="5">
        <v>0.42830308603669515</v>
      </c>
      <c r="F39" t="s">
        <v>71</v>
      </c>
      <c r="G39">
        <v>0.47949010920421664</v>
      </c>
    </row>
    <row r="40" spans="1:7" x14ac:dyDescent="0.35">
      <c r="A40">
        <v>38</v>
      </c>
      <c r="B40" s="1" t="s">
        <v>71</v>
      </c>
      <c r="C40" s="5">
        <v>0.49882253101162399</v>
      </c>
      <c r="D40" s="5" t="s">
        <v>20</v>
      </c>
      <c r="E40" s="5">
        <v>0.42555968829173757</v>
      </c>
      <c r="F40" t="s">
        <v>12</v>
      </c>
      <c r="G40">
        <v>0.4724449915398608</v>
      </c>
    </row>
    <row r="41" spans="1:7" x14ac:dyDescent="0.35">
      <c r="A41">
        <v>39</v>
      </c>
      <c r="B41" s="1" t="s">
        <v>14</v>
      </c>
      <c r="C41" s="5">
        <v>0.49637677111805301</v>
      </c>
      <c r="D41" s="5" t="s">
        <v>98</v>
      </c>
      <c r="E41" s="5">
        <v>0.42312185350458187</v>
      </c>
      <c r="F41" t="s">
        <v>102</v>
      </c>
      <c r="G41">
        <v>0.47198877372490983</v>
      </c>
    </row>
    <row r="42" spans="1:7" x14ac:dyDescent="0.35">
      <c r="A42">
        <v>40</v>
      </c>
      <c r="B42" s="1" t="s">
        <v>25</v>
      </c>
      <c r="C42" s="5">
        <v>0.49374614612946327</v>
      </c>
      <c r="D42" s="5" t="s">
        <v>46</v>
      </c>
      <c r="E42" s="5">
        <v>0.42267106016420913</v>
      </c>
      <c r="F42" t="s">
        <v>54</v>
      </c>
      <c r="G42">
        <v>0.47057076820798532</v>
      </c>
    </row>
    <row r="43" spans="1:7" x14ac:dyDescent="0.35">
      <c r="A43">
        <v>41</v>
      </c>
      <c r="B43" s="1" t="s">
        <v>16</v>
      </c>
      <c r="C43" s="5">
        <v>0.48470434587870992</v>
      </c>
      <c r="D43" s="5" t="s">
        <v>43</v>
      </c>
      <c r="E43" s="5">
        <v>0.41961882630728298</v>
      </c>
      <c r="F43" t="s">
        <v>58</v>
      </c>
      <c r="G43">
        <v>0.46341481877080165</v>
      </c>
    </row>
    <row r="44" spans="1:7" x14ac:dyDescent="0.35">
      <c r="A44">
        <v>42</v>
      </c>
      <c r="B44" s="1" t="s">
        <v>102</v>
      </c>
      <c r="C44" s="5">
        <v>0.48210036891283153</v>
      </c>
      <c r="D44" s="5" t="s">
        <v>89</v>
      </c>
      <c r="E44" s="5">
        <v>0.41882097884715941</v>
      </c>
      <c r="F44" t="s">
        <v>46</v>
      </c>
      <c r="G44">
        <v>0.45849670160328843</v>
      </c>
    </row>
    <row r="45" spans="1:7" x14ac:dyDescent="0.35">
      <c r="A45">
        <v>43</v>
      </c>
      <c r="B45" s="1" t="s">
        <v>106</v>
      </c>
      <c r="C45" s="5">
        <v>0.48039355231794506</v>
      </c>
      <c r="D45" s="5" t="s">
        <v>49</v>
      </c>
      <c r="E45" s="5">
        <v>0.41474437183340385</v>
      </c>
      <c r="F45" t="s">
        <v>19</v>
      </c>
      <c r="G45">
        <v>0.45306777193191017</v>
      </c>
    </row>
    <row r="46" spans="1:7" x14ac:dyDescent="0.35">
      <c r="A46">
        <v>44</v>
      </c>
      <c r="B46" s="1" t="s">
        <v>58</v>
      </c>
      <c r="C46" s="5">
        <v>0.47482848235134034</v>
      </c>
      <c r="D46" s="5" t="s">
        <v>90</v>
      </c>
      <c r="E46" s="5">
        <v>0.41035941519530639</v>
      </c>
      <c r="F46" t="s">
        <v>97</v>
      </c>
      <c r="G46">
        <v>0.44480721700275427</v>
      </c>
    </row>
    <row r="47" spans="1:7" x14ac:dyDescent="0.35">
      <c r="A47">
        <v>45</v>
      </c>
      <c r="B47" s="1" t="s">
        <v>105</v>
      </c>
      <c r="C47" s="5">
        <v>0.46881623225919994</v>
      </c>
      <c r="D47" s="5" t="s">
        <v>48</v>
      </c>
      <c r="E47" s="5">
        <v>0.40925661107790434</v>
      </c>
      <c r="F47" t="s">
        <v>25</v>
      </c>
      <c r="G47">
        <v>0.43387340927092211</v>
      </c>
    </row>
    <row r="48" spans="1:7" x14ac:dyDescent="0.35">
      <c r="A48">
        <v>46</v>
      </c>
      <c r="B48" s="1" t="s">
        <v>57</v>
      </c>
      <c r="C48" s="5">
        <v>0.4637035163985625</v>
      </c>
      <c r="D48" s="5" t="s">
        <v>21</v>
      </c>
      <c r="E48" s="5">
        <v>0.40674673739405909</v>
      </c>
      <c r="F48" t="s">
        <v>106</v>
      </c>
      <c r="G48">
        <v>0.42885015146679983</v>
      </c>
    </row>
    <row r="49" spans="1:7" x14ac:dyDescent="0.35">
      <c r="A49">
        <v>47</v>
      </c>
      <c r="B49" s="1" t="s">
        <v>66</v>
      </c>
      <c r="C49" s="5">
        <v>0.45993917119236666</v>
      </c>
      <c r="D49" s="5" t="s">
        <v>67</v>
      </c>
      <c r="E49" s="5">
        <v>0.40435214577027523</v>
      </c>
      <c r="F49" t="s">
        <v>61</v>
      </c>
      <c r="G49">
        <v>0.4265284916009166</v>
      </c>
    </row>
    <row r="50" spans="1:7" x14ac:dyDescent="0.35">
      <c r="A50">
        <v>48</v>
      </c>
      <c r="B50" s="1" t="s">
        <v>53</v>
      </c>
      <c r="C50" s="5">
        <v>0.44804997965923921</v>
      </c>
      <c r="D50" s="5" t="s">
        <v>61</v>
      </c>
      <c r="E50" s="5">
        <v>0.40147926328476063</v>
      </c>
      <c r="F50" t="s">
        <v>14</v>
      </c>
      <c r="G50">
        <v>0.41647673582318617</v>
      </c>
    </row>
    <row r="51" spans="1:7" x14ac:dyDescent="0.35">
      <c r="A51">
        <v>49</v>
      </c>
      <c r="B51" s="1" t="s">
        <v>19</v>
      </c>
      <c r="C51" s="5">
        <v>0.44782557287442842</v>
      </c>
      <c r="D51" s="5" t="s">
        <v>86</v>
      </c>
      <c r="E51" s="5">
        <v>0.40119825442367374</v>
      </c>
      <c r="F51" t="s">
        <v>95</v>
      </c>
      <c r="G51">
        <v>0.41221681448664571</v>
      </c>
    </row>
    <row r="52" spans="1:7" x14ac:dyDescent="0.35">
      <c r="A52">
        <v>50</v>
      </c>
      <c r="B52" s="1" t="s">
        <v>95</v>
      </c>
      <c r="C52" s="5">
        <v>0.44645205583143338</v>
      </c>
      <c r="D52" s="5" t="s">
        <v>41</v>
      </c>
      <c r="E52" s="5">
        <v>0.39964982659748488</v>
      </c>
      <c r="F52" t="s">
        <v>64</v>
      </c>
      <c r="G52">
        <v>0.41035112305228882</v>
      </c>
    </row>
    <row r="53" spans="1:7" x14ac:dyDescent="0.35">
      <c r="A53">
        <v>51</v>
      </c>
      <c r="B53" s="1" t="s">
        <v>31</v>
      </c>
      <c r="C53" s="5">
        <v>0.44625100169213583</v>
      </c>
      <c r="D53" s="5" t="s">
        <v>81</v>
      </c>
      <c r="E53" s="5">
        <v>0.39730887926706021</v>
      </c>
      <c r="F53" t="s">
        <v>57</v>
      </c>
      <c r="G53">
        <v>0.4069507157009728</v>
      </c>
    </row>
    <row r="54" spans="1:7" x14ac:dyDescent="0.35">
      <c r="A54">
        <v>52</v>
      </c>
      <c r="B54" s="1" t="s">
        <v>93</v>
      </c>
      <c r="C54" s="5">
        <v>0.44378613804885692</v>
      </c>
      <c r="D54" s="5" t="s">
        <v>18</v>
      </c>
      <c r="E54" s="5">
        <v>0.39052445808163733</v>
      </c>
      <c r="F54" t="s">
        <v>66</v>
      </c>
      <c r="G54">
        <v>0.40548014259070791</v>
      </c>
    </row>
    <row r="55" spans="1:7" x14ac:dyDescent="0.35">
      <c r="A55">
        <v>53</v>
      </c>
      <c r="B55" s="1" t="s">
        <v>60</v>
      </c>
      <c r="C55" s="5">
        <v>0.43789346937713403</v>
      </c>
      <c r="D55" s="5" t="s">
        <v>29</v>
      </c>
      <c r="E55" s="5">
        <v>0.38777672140550873</v>
      </c>
      <c r="F55" t="s">
        <v>63</v>
      </c>
      <c r="G55">
        <v>0.40496263451073233</v>
      </c>
    </row>
    <row r="56" spans="1:7" x14ac:dyDescent="0.35">
      <c r="A56">
        <v>54</v>
      </c>
      <c r="B56" s="1" t="s">
        <v>97</v>
      </c>
      <c r="C56" s="5">
        <v>0.43726075095642147</v>
      </c>
      <c r="D56" s="5" t="s">
        <v>39</v>
      </c>
      <c r="E56" s="5">
        <v>0.37276142914030824</v>
      </c>
      <c r="F56" t="s">
        <v>32</v>
      </c>
      <c r="G56">
        <v>0.40332314211386183</v>
      </c>
    </row>
    <row r="57" spans="1:7" x14ac:dyDescent="0.35">
      <c r="A57">
        <v>55</v>
      </c>
      <c r="B57" s="1" t="s">
        <v>77</v>
      </c>
      <c r="C57" s="5">
        <v>0.43473650535066594</v>
      </c>
      <c r="D57" s="5" t="s">
        <v>65</v>
      </c>
      <c r="E57" s="5">
        <v>0.36743518149821708</v>
      </c>
      <c r="F57" t="s">
        <v>10</v>
      </c>
      <c r="G57">
        <v>0.40144506964573939</v>
      </c>
    </row>
    <row r="58" spans="1:7" x14ac:dyDescent="0.35">
      <c r="A58">
        <v>56</v>
      </c>
      <c r="B58" s="1" t="s">
        <v>8</v>
      </c>
      <c r="C58" s="5">
        <v>0.42314507317068301</v>
      </c>
      <c r="D58" s="5" t="s">
        <v>19</v>
      </c>
      <c r="E58" s="5">
        <v>0.36449675572944606</v>
      </c>
      <c r="F58" t="s">
        <v>83</v>
      </c>
      <c r="G58">
        <v>0.40014359807507577</v>
      </c>
    </row>
    <row r="59" spans="1:7" x14ac:dyDescent="0.35">
      <c r="A59">
        <v>57</v>
      </c>
      <c r="B59" s="1" t="s">
        <v>100</v>
      </c>
      <c r="C59" s="5">
        <v>0.41864289990009346</v>
      </c>
      <c r="D59" s="5" t="s">
        <v>30</v>
      </c>
      <c r="E59" s="5">
        <v>0.35968633711894066</v>
      </c>
      <c r="F59" t="s">
        <v>51</v>
      </c>
      <c r="G59">
        <v>0.39968214953318187</v>
      </c>
    </row>
    <row r="60" spans="1:7" x14ac:dyDescent="0.35">
      <c r="A60">
        <v>58</v>
      </c>
      <c r="B60" s="1" t="s">
        <v>73</v>
      </c>
      <c r="C60" s="5">
        <v>0.416301030499446</v>
      </c>
      <c r="D60" s="5" t="s">
        <v>94</v>
      </c>
      <c r="E60" s="5">
        <v>0.35586472263023028</v>
      </c>
      <c r="F60" t="s">
        <v>16</v>
      </c>
      <c r="G60">
        <v>0.39165363200716491</v>
      </c>
    </row>
    <row r="61" spans="1:7" x14ac:dyDescent="0.35">
      <c r="A61">
        <v>59</v>
      </c>
      <c r="B61" s="1" t="s">
        <v>63</v>
      </c>
      <c r="C61" s="5">
        <v>0.41285076439401425</v>
      </c>
      <c r="D61" s="5" t="s">
        <v>104</v>
      </c>
      <c r="E61" s="5">
        <v>0.35554749758199905</v>
      </c>
      <c r="F61" t="s">
        <v>31</v>
      </c>
      <c r="G61">
        <v>0.38969709455050494</v>
      </c>
    </row>
    <row r="62" spans="1:7" x14ac:dyDescent="0.35">
      <c r="A62">
        <v>60</v>
      </c>
      <c r="B62" s="1" t="s">
        <v>103</v>
      </c>
      <c r="C62" s="5">
        <v>0.40812197253322757</v>
      </c>
      <c r="D62" s="5" t="s">
        <v>102</v>
      </c>
      <c r="E62" s="5">
        <v>0.35286471192848751</v>
      </c>
      <c r="F62" t="s">
        <v>105</v>
      </c>
      <c r="G62">
        <v>0.38808391437751349</v>
      </c>
    </row>
    <row r="63" spans="1:7" x14ac:dyDescent="0.35">
      <c r="A63">
        <v>61</v>
      </c>
      <c r="B63" s="1" t="s">
        <v>87</v>
      </c>
      <c r="C63" s="5">
        <v>0.4065686326835613</v>
      </c>
      <c r="D63" s="5" t="s">
        <v>91</v>
      </c>
      <c r="E63" s="5">
        <v>0.35251217067999269</v>
      </c>
      <c r="F63" t="s">
        <v>53</v>
      </c>
      <c r="G63">
        <v>0.38650726791132778</v>
      </c>
    </row>
    <row r="64" spans="1:7" x14ac:dyDescent="0.35">
      <c r="A64">
        <v>62</v>
      </c>
      <c r="B64" s="1" t="s">
        <v>83</v>
      </c>
      <c r="C64" s="5">
        <v>0.40362101295722486</v>
      </c>
      <c r="D64" s="5" t="s">
        <v>97</v>
      </c>
      <c r="E64" s="5">
        <v>0.34763130189024244</v>
      </c>
      <c r="F64" t="s">
        <v>28</v>
      </c>
      <c r="G64">
        <v>0.37725253598412484</v>
      </c>
    </row>
    <row r="65" spans="1:7" x14ac:dyDescent="0.35">
      <c r="A65">
        <v>63</v>
      </c>
      <c r="B65" t="s">
        <v>48</v>
      </c>
      <c r="C65" s="5">
        <v>0.40308567428216141</v>
      </c>
      <c r="D65" s="5" t="s">
        <v>74</v>
      </c>
      <c r="E65" s="5">
        <v>0.34572741020730302</v>
      </c>
      <c r="F65" t="s">
        <v>75</v>
      </c>
      <c r="G65">
        <v>0.37596056664308064</v>
      </c>
    </row>
    <row r="66" spans="1:7" x14ac:dyDescent="0.35">
      <c r="A66">
        <v>64</v>
      </c>
      <c r="B66" t="s">
        <v>32</v>
      </c>
      <c r="C66" s="5">
        <v>0.3973026651289443</v>
      </c>
      <c r="D66" s="5" t="s">
        <v>71</v>
      </c>
      <c r="E66" s="5">
        <v>0.34314779527308892</v>
      </c>
      <c r="F66" t="s">
        <v>91</v>
      </c>
      <c r="G66">
        <v>0.37407331243188563</v>
      </c>
    </row>
    <row r="67" spans="1:7" x14ac:dyDescent="0.35">
      <c r="A67">
        <v>65</v>
      </c>
      <c r="B67" t="s">
        <v>15</v>
      </c>
      <c r="C67" s="5">
        <v>0.39636546531598543</v>
      </c>
      <c r="D67" s="5" t="s">
        <v>78</v>
      </c>
      <c r="E67" s="5">
        <v>0.34028147267542674</v>
      </c>
      <c r="F67" t="s">
        <v>60</v>
      </c>
      <c r="G67">
        <v>0.36932138201085302</v>
      </c>
    </row>
    <row r="68" spans="1:7" x14ac:dyDescent="0.35">
      <c r="A68">
        <v>66</v>
      </c>
      <c r="B68" t="s">
        <v>10</v>
      </c>
      <c r="C68" s="5">
        <v>0.39278679082119172</v>
      </c>
      <c r="D68" s="5" t="s">
        <v>99</v>
      </c>
      <c r="E68" s="5">
        <v>0.33453950467653032</v>
      </c>
      <c r="F68" t="s">
        <v>17</v>
      </c>
      <c r="G68">
        <v>0.36800119650854274</v>
      </c>
    </row>
    <row r="69" spans="1:7" x14ac:dyDescent="0.35">
      <c r="A69">
        <v>67</v>
      </c>
      <c r="B69" t="s">
        <v>51</v>
      </c>
      <c r="C69" s="5">
        <v>0.38906258407062105</v>
      </c>
      <c r="D69" s="5" t="s">
        <v>85</v>
      </c>
      <c r="E69" s="5">
        <v>0.33110777931152152</v>
      </c>
      <c r="F69" t="s">
        <v>103</v>
      </c>
      <c r="G69">
        <v>0.36266300753272046</v>
      </c>
    </row>
    <row r="70" spans="1:7" x14ac:dyDescent="0.35">
      <c r="A70">
        <v>68</v>
      </c>
      <c r="B70" t="s">
        <v>18</v>
      </c>
      <c r="C70" s="5">
        <v>0.38668267644257498</v>
      </c>
      <c r="D70" s="5" t="s">
        <v>95</v>
      </c>
      <c r="E70" s="5">
        <v>0.32857450575135322</v>
      </c>
      <c r="F70" t="s">
        <v>74</v>
      </c>
      <c r="G70">
        <v>0.35792310930262944</v>
      </c>
    </row>
    <row r="71" spans="1:7" x14ac:dyDescent="0.35">
      <c r="A71">
        <v>69</v>
      </c>
      <c r="B71" t="s">
        <v>75</v>
      </c>
      <c r="C71" s="5">
        <v>0.38381483849684594</v>
      </c>
      <c r="D71" s="5" t="s">
        <v>88</v>
      </c>
      <c r="E71" s="5">
        <v>0.32422067539391491</v>
      </c>
      <c r="F71" t="s">
        <v>73</v>
      </c>
      <c r="G71">
        <v>0.35374113483366015</v>
      </c>
    </row>
    <row r="72" spans="1:7" x14ac:dyDescent="0.35">
      <c r="A72">
        <v>70</v>
      </c>
      <c r="B72" t="s">
        <v>91</v>
      </c>
      <c r="C72" s="5">
        <v>0.37615587332010703</v>
      </c>
      <c r="D72" s="5" t="s">
        <v>47</v>
      </c>
      <c r="E72" s="5">
        <v>0.32240758309316825</v>
      </c>
      <c r="F72" t="s">
        <v>15</v>
      </c>
      <c r="G72">
        <v>0.35262128049987607</v>
      </c>
    </row>
    <row r="73" spans="1:7" x14ac:dyDescent="0.35">
      <c r="A73">
        <v>71</v>
      </c>
      <c r="B73" t="s">
        <v>27</v>
      </c>
      <c r="C73" s="5">
        <v>0.37439055275474509</v>
      </c>
      <c r="D73" s="5" t="s">
        <v>9</v>
      </c>
      <c r="E73" s="5">
        <v>0.31896037564711982</v>
      </c>
      <c r="F73" t="s">
        <v>38</v>
      </c>
      <c r="G73">
        <v>0.3510763554140528</v>
      </c>
    </row>
    <row r="74" spans="1:7" x14ac:dyDescent="0.35">
      <c r="A74">
        <v>72</v>
      </c>
      <c r="B74" t="s">
        <v>38</v>
      </c>
      <c r="C74" s="5">
        <v>0.37357165020974537</v>
      </c>
      <c r="D74" s="5" t="s">
        <v>38</v>
      </c>
      <c r="E74" s="5">
        <v>0.31492009885965294</v>
      </c>
      <c r="F74" t="s">
        <v>92</v>
      </c>
      <c r="G74">
        <v>0.35033992382675921</v>
      </c>
    </row>
    <row r="75" spans="1:7" x14ac:dyDescent="0.35">
      <c r="A75">
        <v>73</v>
      </c>
      <c r="B75" t="s">
        <v>64</v>
      </c>
      <c r="C75" s="5">
        <v>0.37201433824135921</v>
      </c>
      <c r="D75" s="5" t="s">
        <v>26</v>
      </c>
      <c r="E75" s="5">
        <v>0.31246506763084458</v>
      </c>
      <c r="F75" t="s">
        <v>90</v>
      </c>
      <c r="G75">
        <v>0.34758518240866004</v>
      </c>
    </row>
    <row r="76" spans="1:7" x14ac:dyDescent="0.35">
      <c r="A76">
        <v>74</v>
      </c>
      <c r="B76" t="s">
        <v>17</v>
      </c>
      <c r="C76" s="5">
        <v>0.36807851811620207</v>
      </c>
      <c r="D76" s="5" t="s">
        <v>15</v>
      </c>
      <c r="E76" s="5">
        <v>0.30822009288279079</v>
      </c>
      <c r="F76" t="s">
        <v>18</v>
      </c>
      <c r="G76">
        <v>0.34017540657782047</v>
      </c>
    </row>
    <row r="77" spans="1:7" x14ac:dyDescent="0.35">
      <c r="A77">
        <v>75</v>
      </c>
      <c r="B77" t="s">
        <v>28</v>
      </c>
      <c r="C77" s="5">
        <v>0.35974264432359737</v>
      </c>
      <c r="D77" s="5" t="s">
        <v>80</v>
      </c>
      <c r="E77" s="5">
        <v>0.30555814138924969</v>
      </c>
      <c r="F77" t="s">
        <v>48</v>
      </c>
      <c r="G77">
        <v>0.33389044137651691</v>
      </c>
    </row>
    <row r="78" spans="1:7" x14ac:dyDescent="0.35">
      <c r="A78">
        <v>76</v>
      </c>
      <c r="B78" t="s">
        <v>23</v>
      </c>
      <c r="C78" s="5">
        <v>0.35862082086925057</v>
      </c>
      <c r="D78" s="5" t="s">
        <v>51</v>
      </c>
      <c r="E78" s="5">
        <v>0.30280580773900778</v>
      </c>
      <c r="F78" t="s">
        <v>36</v>
      </c>
      <c r="G78">
        <v>0.33317807553028417</v>
      </c>
    </row>
    <row r="79" spans="1:7" x14ac:dyDescent="0.35">
      <c r="A79">
        <v>77</v>
      </c>
      <c r="B79" t="s">
        <v>90</v>
      </c>
      <c r="C79" s="5">
        <v>0.35762844329694049</v>
      </c>
      <c r="D79" s="5" t="s">
        <v>101</v>
      </c>
      <c r="E79" s="5">
        <v>0.29985497904377006</v>
      </c>
      <c r="F79" t="s">
        <v>27</v>
      </c>
      <c r="G79">
        <v>0.33089269882263722</v>
      </c>
    </row>
    <row r="80" spans="1:7" x14ac:dyDescent="0.35">
      <c r="A80">
        <v>78</v>
      </c>
      <c r="B80" t="s">
        <v>20</v>
      </c>
      <c r="C80" s="5">
        <v>0.35040497231801243</v>
      </c>
      <c r="D80" s="5" t="s">
        <v>69</v>
      </c>
      <c r="E80" s="5">
        <v>0.29720584562862878</v>
      </c>
      <c r="F80" t="s">
        <v>87</v>
      </c>
      <c r="G80">
        <v>0.32692078234142818</v>
      </c>
    </row>
    <row r="81" spans="1:7" x14ac:dyDescent="0.35">
      <c r="A81">
        <v>79</v>
      </c>
      <c r="B81" t="s">
        <v>92</v>
      </c>
      <c r="C81" s="5">
        <v>0.34129237460412354</v>
      </c>
      <c r="D81" s="5" t="s">
        <v>100</v>
      </c>
      <c r="E81" s="5">
        <v>0.29146884260820188</v>
      </c>
      <c r="F81" t="s">
        <v>23</v>
      </c>
      <c r="G81">
        <v>0.32644547559294651</v>
      </c>
    </row>
    <row r="82" spans="1:7" x14ac:dyDescent="0.35">
      <c r="A82">
        <v>80</v>
      </c>
      <c r="B82" t="s">
        <v>30</v>
      </c>
      <c r="C82" s="5">
        <v>0.33975679553977978</v>
      </c>
      <c r="D82" s="5" t="s">
        <v>32</v>
      </c>
      <c r="E82" s="5">
        <v>0.28240373325017187</v>
      </c>
      <c r="F82" t="s">
        <v>21</v>
      </c>
      <c r="G82">
        <v>0.32569338789481539</v>
      </c>
    </row>
    <row r="83" spans="1:7" x14ac:dyDescent="0.35">
      <c r="A83">
        <v>81</v>
      </c>
      <c r="B83" t="s">
        <v>74</v>
      </c>
      <c r="C83" s="5">
        <v>0.33558324611523133</v>
      </c>
      <c r="D83" s="5" t="s">
        <v>28</v>
      </c>
      <c r="E83" s="5">
        <v>0.28222767409611682</v>
      </c>
      <c r="F83" t="s">
        <v>8</v>
      </c>
      <c r="G83">
        <v>0.32354807072134328</v>
      </c>
    </row>
    <row r="84" spans="1:7" x14ac:dyDescent="0.35">
      <c r="A84">
        <v>82</v>
      </c>
      <c r="B84" t="s">
        <v>21</v>
      </c>
      <c r="C84" s="5">
        <v>0.33479839527584515</v>
      </c>
      <c r="D84" s="5" t="s">
        <v>17</v>
      </c>
      <c r="E84" s="5">
        <v>0.28158212318310749</v>
      </c>
      <c r="F84" t="s">
        <v>20</v>
      </c>
      <c r="G84">
        <v>0.3218679111063697</v>
      </c>
    </row>
    <row r="85" spans="1:7" x14ac:dyDescent="0.35">
      <c r="A85">
        <v>83</v>
      </c>
      <c r="B85" t="s">
        <v>70</v>
      </c>
      <c r="C85" s="5">
        <v>0.33129037093604252</v>
      </c>
      <c r="D85" s="5" t="s">
        <v>83</v>
      </c>
      <c r="E85" s="5">
        <v>0.27321868772612978</v>
      </c>
      <c r="F85" t="s">
        <v>34</v>
      </c>
      <c r="G85">
        <v>0.31466806578202761</v>
      </c>
    </row>
    <row r="86" spans="1:7" x14ac:dyDescent="0.35">
      <c r="A86">
        <v>84</v>
      </c>
      <c r="B86" t="s">
        <v>26</v>
      </c>
      <c r="C86" s="5">
        <v>0.32780413709362116</v>
      </c>
      <c r="D86" s="5" t="s">
        <v>93</v>
      </c>
      <c r="E86" s="5">
        <v>0.27155423057003647</v>
      </c>
      <c r="F86" t="s">
        <v>30</v>
      </c>
      <c r="G86">
        <v>0.30349886319178132</v>
      </c>
    </row>
    <row r="87" spans="1:7" x14ac:dyDescent="0.35">
      <c r="A87">
        <v>85</v>
      </c>
      <c r="B87" t="s">
        <v>36</v>
      </c>
      <c r="C87" s="5">
        <v>0.32388392710477365</v>
      </c>
      <c r="D87" s="5" t="s">
        <v>76</v>
      </c>
      <c r="E87" s="5">
        <v>0.24380279873909264</v>
      </c>
      <c r="F87" t="s">
        <v>47</v>
      </c>
      <c r="G87">
        <v>0.29207134692296449</v>
      </c>
    </row>
    <row r="88" spans="1:7" x14ac:dyDescent="0.35">
      <c r="A88">
        <v>86</v>
      </c>
      <c r="B88" t="s">
        <v>59</v>
      </c>
      <c r="C88" s="5">
        <v>0.32318230667844827</v>
      </c>
      <c r="D88" s="5" t="s">
        <v>36</v>
      </c>
      <c r="E88" s="5">
        <v>0.24244363340013197</v>
      </c>
      <c r="F88" t="s">
        <v>49</v>
      </c>
      <c r="G88">
        <v>0.28011012430931004</v>
      </c>
    </row>
    <row r="89" spans="1:7" x14ac:dyDescent="0.35">
      <c r="A89">
        <v>87</v>
      </c>
      <c r="B89" t="s">
        <v>34</v>
      </c>
      <c r="C89" s="5">
        <v>0.32222814198557165</v>
      </c>
      <c r="D89" s="5" t="s">
        <v>34</v>
      </c>
      <c r="E89" s="5">
        <v>0.22714257763858628</v>
      </c>
      <c r="F89" t="s">
        <v>59</v>
      </c>
      <c r="G89">
        <v>0.2730285171912486</v>
      </c>
    </row>
    <row r="90" spans="1:7" x14ac:dyDescent="0.35">
      <c r="A90">
        <v>88</v>
      </c>
      <c r="B90" t="s">
        <v>47</v>
      </c>
      <c r="C90" s="5">
        <v>0.3026603253361993</v>
      </c>
      <c r="D90" s="5" t="s">
        <v>45</v>
      </c>
      <c r="E90" s="5">
        <v>0.22359236128558063</v>
      </c>
      <c r="F90" t="s">
        <v>76</v>
      </c>
      <c r="G90">
        <v>0.26398822099738728</v>
      </c>
    </row>
    <row r="91" spans="1:7" x14ac:dyDescent="0.35">
      <c r="A91">
        <v>89</v>
      </c>
      <c r="B91" t="s">
        <v>49</v>
      </c>
      <c r="C91" s="5">
        <v>0.29738999146162087</v>
      </c>
      <c r="D91" s="5" t="s">
        <v>77</v>
      </c>
      <c r="E91" s="5">
        <v>0.20741765120931338</v>
      </c>
      <c r="F91" t="s">
        <v>70</v>
      </c>
      <c r="G91">
        <v>0.25187737331043369</v>
      </c>
    </row>
    <row r="92" spans="1:7" x14ac:dyDescent="0.35">
      <c r="A92">
        <v>90</v>
      </c>
      <c r="B92" t="s">
        <v>76</v>
      </c>
      <c r="C92" s="5">
        <v>0.26763806976833737</v>
      </c>
      <c r="D92" s="5" t="s">
        <v>35</v>
      </c>
      <c r="E92" s="5">
        <v>0.2072343892754</v>
      </c>
      <c r="F92" t="s">
        <v>26</v>
      </c>
      <c r="G92">
        <v>0.24889448745864215</v>
      </c>
    </row>
    <row r="93" spans="1:7" x14ac:dyDescent="0.35">
      <c r="A93">
        <v>91</v>
      </c>
      <c r="B93" t="s">
        <v>35</v>
      </c>
      <c r="C93" s="5">
        <v>0.25666094412995932</v>
      </c>
      <c r="D93" s="5" t="s">
        <v>92</v>
      </c>
      <c r="E93" s="5">
        <v>0.19414033061214303</v>
      </c>
      <c r="F93" t="s">
        <v>35</v>
      </c>
      <c r="G93">
        <v>0.2316716572541925</v>
      </c>
    </row>
    <row r="94" spans="1:7" x14ac:dyDescent="0.35">
      <c r="A94">
        <v>92</v>
      </c>
      <c r="B94" t="s">
        <v>69</v>
      </c>
      <c r="C94" s="5">
        <v>0.25560371109711394</v>
      </c>
      <c r="D94" s="5" t="s">
        <v>68</v>
      </c>
      <c r="E94" s="5">
        <v>0.19040808436956369</v>
      </c>
      <c r="F94" t="s">
        <v>69</v>
      </c>
      <c r="G94">
        <v>0.2106082803116098</v>
      </c>
    </row>
    <row r="95" spans="1:7" x14ac:dyDescent="0.35">
      <c r="A95">
        <v>93</v>
      </c>
      <c r="B95" t="s">
        <v>55</v>
      </c>
      <c r="C95" s="5">
        <v>0.2163794363214486</v>
      </c>
      <c r="D95" s="5" t="s">
        <v>64</v>
      </c>
      <c r="E95" s="5">
        <v>0.18063423721182237</v>
      </c>
      <c r="F95" t="s">
        <v>55</v>
      </c>
      <c r="G95">
        <v>0.18605167050892243</v>
      </c>
    </row>
    <row r="96" spans="1:7" x14ac:dyDescent="0.35">
      <c r="A96">
        <v>94</v>
      </c>
      <c r="B96" t="s">
        <v>45</v>
      </c>
      <c r="C96" s="5">
        <v>0.16339661808037306</v>
      </c>
      <c r="D96" s="5" t="s">
        <v>55</v>
      </c>
      <c r="E96" s="5">
        <v>0.15574317367003387</v>
      </c>
      <c r="F96" t="s">
        <v>45</v>
      </c>
      <c r="G96">
        <v>0.14730310900295779</v>
      </c>
    </row>
    <row r="97" spans="1:7" x14ac:dyDescent="0.35">
      <c r="A97">
        <v>95</v>
      </c>
      <c r="B97" t="s">
        <v>7</v>
      </c>
      <c r="C97" s="5">
        <v>5.9512458924904858E-2</v>
      </c>
      <c r="D97" s="5" t="s">
        <v>7</v>
      </c>
      <c r="E97" s="5">
        <v>7.4424229702336975E-2</v>
      </c>
      <c r="F97" t="s">
        <v>24</v>
      </c>
      <c r="G97">
        <v>3.1762271759887883E-2</v>
      </c>
    </row>
    <row r="98" spans="1:7" x14ac:dyDescent="0.35">
      <c r="A98">
        <v>96</v>
      </c>
      <c r="B98" t="s">
        <v>24</v>
      </c>
      <c r="C98" s="5">
        <v>-2.4924308054289628E-2</v>
      </c>
      <c r="D98" s="5" t="s">
        <v>13</v>
      </c>
      <c r="E98" s="5">
        <v>-5.9111371561502537E-3</v>
      </c>
      <c r="F98" t="s">
        <v>7</v>
      </c>
      <c r="G98">
        <v>-2.9835061452695654E-3</v>
      </c>
    </row>
    <row r="99" spans="1:7" x14ac:dyDescent="0.35">
      <c r="A99">
        <v>97</v>
      </c>
      <c r="B99" t="s">
        <v>13</v>
      </c>
      <c r="C99" s="5">
        <v>-2.5798969578369794E-2</v>
      </c>
      <c r="D99" s="5" t="s">
        <v>24</v>
      </c>
      <c r="E99" s="5">
        <v>-2.3858391343843138E-2</v>
      </c>
      <c r="F99" t="s">
        <v>13</v>
      </c>
      <c r="G99">
        <v>-4.0203304631226781E-2</v>
      </c>
    </row>
    <row r="100" spans="1:7" x14ac:dyDescent="0.35">
      <c r="A100">
        <v>98</v>
      </c>
      <c r="B100" t="s">
        <v>22</v>
      </c>
      <c r="C100" s="5">
        <v>-8.5082654487701359E-2</v>
      </c>
      <c r="D100" s="5" t="s">
        <v>22</v>
      </c>
      <c r="E100" s="5">
        <v>-3.2215655398943437E-2</v>
      </c>
      <c r="F100" t="s">
        <v>22</v>
      </c>
      <c r="G100">
        <v>-7.5093768909962333E-2</v>
      </c>
    </row>
    <row r="101" spans="1:7" x14ac:dyDescent="0.35">
      <c r="A101">
        <v>99</v>
      </c>
      <c r="B101" t="s">
        <v>62</v>
      </c>
      <c r="C101" s="5">
        <v>-0.1283044076343697</v>
      </c>
      <c r="D101" s="5" t="s">
        <v>62</v>
      </c>
      <c r="E101" s="5">
        <v>-5.720227324254628E-2</v>
      </c>
      <c r="F101" t="s">
        <v>62</v>
      </c>
      <c r="G101">
        <v>-0.15265178409142943</v>
      </c>
    </row>
    <row r="102" spans="1:7" x14ac:dyDescent="0.35">
      <c r="C102" s="5"/>
      <c r="D102" s="5"/>
      <c r="E102" s="5"/>
    </row>
    <row r="103" spans="1:7" x14ac:dyDescent="0.35">
      <c r="C103" s="5"/>
      <c r="D103" s="5"/>
      <c r="E103" s="5"/>
    </row>
    <row r="104" spans="1:7" x14ac:dyDescent="0.35">
      <c r="C104" s="5"/>
      <c r="D104" s="5"/>
      <c r="E104" s="5"/>
    </row>
    <row r="105" spans="1:7" x14ac:dyDescent="0.35">
      <c r="C105" s="5"/>
      <c r="D105" s="5"/>
      <c r="E105" s="5"/>
    </row>
    <row r="106" spans="1:7" x14ac:dyDescent="0.35">
      <c r="C106" s="5"/>
      <c r="D106" s="5"/>
      <c r="E106" s="5"/>
    </row>
    <row r="107" spans="1:7" x14ac:dyDescent="0.35">
      <c r="C107" s="5"/>
      <c r="D107" s="5"/>
      <c r="E107" s="5"/>
    </row>
    <row r="108" spans="1:7" x14ac:dyDescent="0.35">
      <c r="C108" s="5"/>
      <c r="D108" s="5"/>
      <c r="E108" s="5"/>
    </row>
    <row r="109" spans="1:7" x14ac:dyDescent="0.35">
      <c r="C109" s="5"/>
      <c r="D109" s="5"/>
      <c r="E109" s="5"/>
    </row>
    <row r="110" spans="1:7" x14ac:dyDescent="0.35">
      <c r="C110" s="5"/>
      <c r="D110" s="5"/>
      <c r="E110" s="5"/>
    </row>
    <row r="111" spans="1:7" x14ac:dyDescent="0.35">
      <c r="C111" s="5"/>
      <c r="D111" s="5"/>
      <c r="E111" s="5"/>
    </row>
    <row r="112" spans="1:7" x14ac:dyDescent="0.35">
      <c r="C112" s="5"/>
      <c r="D112" s="5"/>
      <c r="E112" s="5"/>
    </row>
    <row r="113" spans="3:5" x14ac:dyDescent="0.35">
      <c r="C113" s="5"/>
      <c r="D113" s="5"/>
      <c r="E113" s="5"/>
    </row>
    <row r="114" spans="3:5" x14ac:dyDescent="0.35">
      <c r="C114" s="5"/>
      <c r="D114" s="5"/>
      <c r="E114" s="5"/>
    </row>
    <row r="115" spans="3:5" x14ac:dyDescent="0.35">
      <c r="C115" s="5"/>
      <c r="D115" s="5"/>
      <c r="E115" s="5"/>
    </row>
    <row r="116" spans="3:5" x14ac:dyDescent="0.35">
      <c r="C116" s="5"/>
      <c r="D116" s="5"/>
      <c r="E116" s="5"/>
    </row>
    <row r="117" spans="3:5" x14ac:dyDescent="0.35">
      <c r="C117" s="5"/>
      <c r="D117" s="5"/>
      <c r="E117" s="5"/>
    </row>
    <row r="118" spans="3:5" x14ac:dyDescent="0.35">
      <c r="C118" s="5"/>
      <c r="D118" s="5"/>
      <c r="E118" s="5"/>
    </row>
    <row r="119" spans="3:5" x14ac:dyDescent="0.35">
      <c r="C119" s="5"/>
      <c r="D119" s="5"/>
      <c r="E119" s="5"/>
    </row>
    <row r="120" spans="3:5" x14ac:dyDescent="0.35">
      <c r="C120" s="5"/>
      <c r="D120" s="5"/>
      <c r="E120" s="5"/>
    </row>
    <row r="121" spans="3:5" x14ac:dyDescent="0.35">
      <c r="C121" s="5"/>
      <c r="D121" s="5"/>
      <c r="E121" s="5"/>
    </row>
    <row r="122" spans="3:5" x14ac:dyDescent="0.35">
      <c r="C122" s="5"/>
      <c r="D122" s="5"/>
      <c r="E122" s="5"/>
    </row>
    <row r="123" spans="3:5" x14ac:dyDescent="0.35">
      <c r="C123" s="5"/>
      <c r="D123" s="5"/>
      <c r="E123" s="5"/>
    </row>
    <row r="124" spans="3:5" x14ac:dyDescent="0.35">
      <c r="C124" s="5"/>
      <c r="D124" s="5"/>
      <c r="E124" s="5"/>
    </row>
    <row r="125" spans="3:5" x14ac:dyDescent="0.35">
      <c r="C125" s="5"/>
      <c r="D125" s="5"/>
      <c r="E125" s="5"/>
    </row>
    <row r="126" spans="3:5" x14ac:dyDescent="0.35">
      <c r="C126" s="5"/>
      <c r="D126" s="5"/>
      <c r="E126" s="5"/>
    </row>
    <row r="127" spans="3:5" x14ac:dyDescent="0.35">
      <c r="C127" s="5"/>
      <c r="D127" s="5"/>
      <c r="E127" s="5"/>
    </row>
    <row r="128" spans="3:5" x14ac:dyDescent="0.35">
      <c r="C128" s="5"/>
      <c r="D128" s="5"/>
      <c r="E128" s="5"/>
    </row>
    <row r="129" spans="3:5" x14ac:dyDescent="0.35">
      <c r="C129" s="5"/>
      <c r="D129" s="5"/>
      <c r="E129" s="5"/>
    </row>
    <row r="130" spans="3:5" x14ac:dyDescent="0.35">
      <c r="C130" s="5"/>
      <c r="D130" s="5"/>
      <c r="E130" s="5"/>
    </row>
    <row r="131" spans="3:5" x14ac:dyDescent="0.35">
      <c r="C131" s="5"/>
      <c r="D131" s="5"/>
      <c r="E131" s="5"/>
    </row>
    <row r="132" spans="3:5" x14ac:dyDescent="0.35">
      <c r="C132" s="5"/>
      <c r="D132" s="5"/>
      <c r="E13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B2" zoomScale="71" workbookViewId="0"/>
  </sheetViews>
  <sheetFormatPr defaultRowHeight="14.5" x14ac:dyDescent="0.35"/>
  <cols>
    <col min="1" max="1" width="94" bestFit="1" customWidth="1"/>
    <col min="2" max="4" width="11.453125" style="5" customWidth="1"/>
  </cols>
  <sheetData>
    <row r="1" spans="1:10" x14ac:dyDescent="0.35">
      <c r="A1" s="2" t="str">
        <f>+Relevance!B1</f>
        <v>Theme</v>
      </c>
      <c r="B1" s="4" t="str">
        <f>+Relevance!C1</f>
        <v>Economy</v>
      </c>
      <c r="C1" s="4" t="str">
        <f>+Relevance!D1</f>
        <v>Election</v>
      </c>
      <c r="D1" s="4" t="str">
        <f>+Relevance!E1</f>
        <v>Rates</v>
      </c>
      <c r="J1" s="2" t="s">
        <v>5</v>
      </c>
    </row>
    <row r="2" spans="1:10" x14ac:dyDescent="0.35">
      <c r="A2" t="str">
        <f>+Relevance!B2</f>
        <v>Erdogan humble</v>
      </c>
      <c r="B2" s="5">
        <f>+IF(Relevance!C2&lt;$J$2,0,Relevance!C2)</f>
        <v>0</v>
      </c>
      <c r="C2" s="5">
        <f>+IF(Relevance!D2&lt;$J$2,0,Relevance!D2)</f>
        <v>0</v>
      </c>
      <c r="D2" s="5">
        <f>+IF(Relevance!E2&lt;$J$2,0,Relevance!E2)</f>
        <v>0</v>
      </c>
      <c r="J2" s="2">
        <v>0.2</v>
      </c>
    </row>
    <row r="3" spans="1:10" x14ac:dyDescent="0.35">
      <c r="A3" t="str">
        <f>+Relevance!B3</f>
        <v>Extra Turkey blast State Department follow showdown</v>
      </c>
      <c r="B3" s="5">
        <f>+IF(Relevance!C3&lt;$J$2,0,Relevance!C3)</f>
        <v>0.51423369513622508</v>
      </c>
      <c r="C3" s="5">
        <f>+IF(Relevance!D3&lt;$J$2,0,Relevance!D3)</f>
        <v>0.48971719456562568</v>
      </c>
      <c r="D3" s="5">
        <f>+IF(Relevance!E3&lt;$J$2,0,Relevance!E3)</f>
        <v>0.4724449915398608</v>
      </c>
    </row>
    <row r="4" spans="1:10" x14ac:dyDescent="0.35">
      <c r="A4" t="str">
        <f>+Relevance!B4</f>
        <v>Erdogan power diminish election setback</v>
      </c>
      <c r="B4" s="5">
        <f>+IF(Relevance!C4&lt;$J$2,0,Relevance!C4)</f>
        <v>0.42314507317068301</v>
      </c>
      <c r="C4" s="5">
        <f>+IF(Relevance!D4&lt;$J$2,0,Relevance!D4)</f>
        <v>0.5838696002826339</v>
      </c>
      <c r="D4" s="5">
        <f>+IF(Relevance!E4&lt;$J$2,0,Relevance!E4)</f>
        <v>0.32354807072134328</v>
      </c>
    </row>
    <row r="5" spans="1:10" x14ac:dyDescent="0.35">
      <c r="A5" t="str">
        <f>+Relevance!B5</f>
        <v>Presidentes de Turquía y de Rusia se reunirán el lunes próximo</v>
      </c>
      <c r="B5" s="5">
        <f>+IF(Relevance!C5&lt;$J$2,0,Relevance!C5)</f>
        <v>0</v>
      </c>
      <c r="C5" s="5">
        <f>+IF(Relevance!D5&lt;$J$2,0,Relevance!D5)</f>
        <v>0</v>
      </c>
      <c r="D5" s="5">
        <f>+IF(Relevance!E5&lt;$J$2,0,Relevance!E5)</f>
        <v>0</v>
      </c>
    </row>
    <row r="6" spans="1:10" x14ac:dyDescent="0.35">
      <c r="A6" t="str">
        <f>+Relevance!B6</f>
        <v>ForMinistry Tr visit Foreign Minister Mevlüt Çavusoglu U.S. attend NATO Foreign Ministers meet</v>
      </c>
      <c r="B6" s="5">
        <f>+IF(Relevance!C6&lt;$J$2,0,Relevance!C6)</f>
        <v>0.49637677111805301</v>
      </c>
      <c r="C6" s="5">
        <f>+IF(Relevance!D6&lt;$J$2,0,Relevance!D6)</f>
        <v>0.441166121561677</v>
      </c>
      <c r="D6" s="5">
        <f>+IF(Relevance!E6&lt;$J$2,0,Relevance!E6)</f>
        <v>0.41647673582318617</v>
      </c>
    </row>
    <row r="7" spans="1:10" x14ac:dyDescent="0.35">
      <c r="A7" t="str">
        <f>+Relevance!B7</f>
        <v>Pompeo tell Cavusoglu ’ concerned Russia Missile Buy</v>
      </c>
      <c r="B7" s="5">
        <f>+IF(Relevance!C7&lt;$J$2,0,Relevance!C7)</f>
        <v>0.39636546531598543</v>
      </c>
      <c r="C7" s="5">
        <f>+IF(Relevance!D7&lt;$J$2,0,Relevance!D7)</f>
        <v>0.30822009288279079</v>
      </c>
      <c r="D7" s="5">
        <f>+IF(Relevance!E7&lt;$J$2,0,Relevance!E7)</f>
        <v>0.35262128049987607</v>
      </c>
    </row>
    <row r="8" spans="1:10" x14ac:dyDescent="0.35">
      <c r="A8" t="str">
        <f>+Relevance!B8</f>
        <v>State Dept Secretary Pompeo Meeting turkish Foreign Minister Mevlut Cavusoglu</v>
      </c>
      <c r="B8" s="5">
        <f>+IF(Relevance!C8&lt;$J$2,0,Relevance!C8)</f>
        <v>0.48470434587870992</v>
      </c>
      <c r="C8" s="5">
        <f>+IF(Relevance!D8&lt;$J$2,0,Relevance!D8)</f>
        <v>0.49019179980844246</v>
      </c>
      <c r="D8" s="5">
        <f>+IF(Relevance!E8&lt;$J$2,0,Relevance!E8)</f>
        <v>0.39165363200716491</v>
      </c>
    </row>
    <row r="9" spans="1:10" x14ac:dyDescent="0.35">
      <c r="A9" t="str">
        <f>+Relevance!B9</f>
        <v>Turkey choose NATO arm purchase Russia</v>
      </c>
      <c r="B9" s="5">
        <f>+IF(Relevance!C9&lt;$J$2,0,Relevance!C9)</f>
        <v>0.36807851811620207</v>
      </c>
      <c r="C9" s="5">
        <f>+IF(Relevance!D9&lt;$J$2,0,Relevance!D9)</f>
        <v>0.28158212318310749</v>
      </c>
      <c r="D9" s="5">
        <f>+IF(Relevance!E9&lt;$J$2,0,Relevance!E9)</f>
        <v>0.36800119650854274</v>
      </c>
    </row>
    <row r="10" spans="1:10" x14ac:dyDescent="0.35">
      <c r="A10" t="str">
        <f>+Relevance!B10</f>
        <v>Rep. Engel Readout Meeting turkish Foreign Minister</v>
      </c>
      <c r="B10" s="5">
        <f>+IF(Relevance!C10&lt;$J$2,0,Relevance!C10)</f>
        <v>0.38668267644257498</v>
      </c>
      <c r="C10" s="5">
        <f>+IF(Relevance!D10&lt;$J$2,0,Relevance!D10)</f>
        <v>0.39052445808163733</v>
      </c>
      <c r="D10" s="5">
        <f>+IF(Relevance!E10&lt;$J$2,0,Relevance!E10)</f>
        <v>0.34017540657782047</v>
      </c>
    </row>
    <row r="11" spans="1:10" x14ac:dyDescent="0.35">
      <c r="A11" t="str">
        <f>+Relevance!B11</f>
        <v>Extra Turkey tell choose remain ally Ankara</v>
      </c>
      <c r="B11" s="5">
        <f>+IF(Relevance!C11&lt;$J$2,0,Relevance!C11)</f>
        <v>0.44782557287442842</v>
      </c>
      <c r="C11" s="5">
        <f>+IF(Relevance!D11&lt;$J$2,0,Relevance!D11)</f>
        <v>0.36449675572944606</v>
      </c>
      <c r="D11" s="5">
        <f>+IF(Relevance!E11&lt;$J$2,0,Relevance!E11)</f>
        <v>0.45306777193191017</v>
      </c>
    </row>
    <row r="12" spans="1:10" x14ac:dyDescent="0.35">
      <c r="A12" t="str">
        <f>+Relevance!B12</f>
        <v>Erdogan opponent vow Rare Scrutiny Istanbul ’s book</v>
      </c>
      <c r="B12" s="5">
        <f>+IF(Relevance!C12&lt;$J$2,0,Relevance!C12)</f>
        <v>0.35040497231801243</v>
      </c>
      <c r="C12" s="5">
        <f>+IF(Relevance!D12&lt;$J$2,0,Relevance!D12)</f>
        <v>0.42555968829173757</v>
      </c>
      <c r="D12" s="5">
        <f>+IF(Relevance!E12&lt;$J$2,0,Relevance!E12)</f>
        <v>0.3218679111063697</v>
      </c>
    </row>
    <row r="13" spans="1:10" x14ac:dyDescent="0.35">
      <c r="A13" t="str">
        <f>+Relevance!B13</f>
        <v>Erdogan opponent vow rare chance scrutinize Istanbul ’s book</v>
      </c>
      <c r="B13" s="5">
        <f>+IF(Relevance!C13&lt;$J$2,0,Relevance!C13)</f>
        <v>0.33479839527584515</v>
      </c>
      <c r="C13" s="5">
        <f>+IF(Relevance!D13&lt;$J$2,0,Relevance!D13)</f>
        <v>0.40674673739405909</v>
      </c>
      <c r="D13" s="5">
        <f>+IF(Relevance!E13&lt;$J$2,0,Relevance!E13)</f>
        <v>0.32569338789481539</v>
      </c>
    </row>
    <row r="14" spans="1:10" x14ac:dyDescent="0.35">
      <c r="A14" t="str">
        <f>+Relevance!B14</f>
        <v>Ansa/ Turchia Imamoglu all'attacco Erdogan mi riconosca sindaco</v>
      </c>
      <c r="B14" s="5">
        <f>+IF(Relevance!C14&lt;$J$2,0,Relevance!C14)</f>
        <v>0</v>
      </c>
      <c r="C14" s="5">
        <f>+IF(Relevance!D14&lt;$J$2,0,Relevance!D14)</f>
        <v>0</v>
      </c>
      <c r="D14" s="5">
        <f>+IF(Relevance!E14&lt;$J$2,0,Relevance!E14)</f>
        <v>0</v>
      </c>
    </row>
    <row r="15" spans="1:10" x14ac:dyDescent="0.35">
      <c r="A15" t="str">
        <f>+Relevance!B15</f>
        <v>Istanbul mayoral candidate ask confirm Winner</v>
      </c>
      <c r="B15" s="5">
        <f>+IF(Relevance!C15&lt;$J$2,0,Relevance!C15)</f>
        <v>0.35862082086925057</v>
      </c>
      <c r="C15" s="5">
        <f>+IF(Relevance!D15&lt;$J$2,0,Relevance!D15)</f>
        <v>0.64754396916829837</v>
      </c>
      <c r="D15" s="5">
        <f>+IF(Relevance!E15&lt;$J$2,0,Relevance!E15)</f>
        <v>0.32644547559294651</v>
      </c>
    </row>
    <row r="16" spans="1:10" x14ac:dyDescent="0.35">
      <c r="A16" t="str">
        <f>+Relevance!B16</f>
        <v>turchia riconteggio schede amministrative anche ad Ankara</v>
      </c>
      <c r="B16" s="5">
        <f>+IF(Relevance!C16&lt;$J$2,0,Relevance!C16)</f>
        <v>0</v>
      </c>
      <c r="C16" s="5">
        <f>+IF(Relevance!D16&lt;$J$2,0,Relevance!D16)</f>
        <v>0</v>
      </c>
      <c r="D16" s="5">
        <f>+IF(Relevance!E16&lt;$J$2,0,Relevance!E16)</f>
        <v>0</v>
      </c>
    </row>
    <row r="17" spans="1:4" x14ac:dyDescent="0.35">
      <c r="A17" t="str">
        <f>+Relevance!B17</f>
        <v>macedonian Info opposition candidate Istanbul demand official grant victory</v>
      </c>
      <c r="B17" s="5">
        <f>+IF(Relevance!C17&lt;$J$2,0,Relevance!C17)</f>
        <v>0.49374614612946327</v>
      </c>
      <c r="C17" s="5">
        <f>+IF(Relevance!D17&lt;$J$2,0,Relevance!D17)</f>
        <v>0.62322425561587524</v>
      </c>
      <c r="D17" s="5">
        <f>+IF(Relevance!E17&lt;$J$2,0,Relevance!E17)</f>
        <v>0.43387340927092211</v>
      </c>
    </row>
    <row r="18" spans="1:4" x14ac:dyDescent="0.35">
      <c r="A18" t="str">
        <f>+Relevance!B18</f>
        <v>NATO able defend Turkey airspace</v>
      </c>
      <c r="B18" s="5">
        <f>+IF(Relevance!C18&lt;$J$2,0,Relevance!C18)</f>
        <v>0.32780413709362116</v>
      </c>
      <c r="C18" s="5">
        <f>+IF(Relevance!D18&lt;$J$2,0,Relevance!D18)</f>
        <v>0.31246506763084458</v>
      </c>
      <c r="D18" s="5">
        <f>+IF(Relevance!E18&lt;$J$2,0,Relevance!E18)</f>
        <v>0.24889448745864215</v>
      </c>
    </row>
    <row r="19" spans="1:4" x14ac:dyDescent="0.35">
      <c r="A19" t="str">
        <f>+Relevance!B19</f>
        <v>Turkey recount Istanbul vote Erdogan party appeal loss</v>
      </c>
      <c r="B19" s="5">
        <f>+IF(Relevance!C19&lt;$J$2,0,Relevance!C19)</f>
        <v>0.37439055275474509</v>
      </c>
      <c r="C19" s="5">
        <f>+IF(Relevance!D19&lt;$J$2,0,Relevance!D19)</f>
        <v>0.5886012976489825</v>
      </c>
      <c r="D19" s="5">
        <f>+IF(Relevance!E19&lt;$J$2,0,Relevance!E19)</f>
        <v>0.33089269882263722</v>
      </c>
    </row>
    <row r="20" spans="1:4" x14ac:dyDescent="0.35">
      <c r="A20" t="str">
        <f>+Relevance!B20</f>
        <v>Turkey Cavusoglu russian missile purchase conclude</v>
      </c>
      <c r="B20" s="5">
        <f>+IF(Relevance!C20&lt;$J$2,0,Relevance!C20)</f>
        <v>0.35974264432359737</v>
      </c>
      <c r="C20" s="5">
        <f>+IF(Relevance!D20&lt;$J$2,0,Relevance!D20)</f>
        <v>0.28222767409611682</v>
      </c>
      <c r="D20" s="5">
        <f>+IF(Relevance!E20&lt;$J$2,0,Relevance!E20)</f>
        <v>0.37725253598412484</v>
      </c>
    </row>
    <row r="21" spans="1:4" x14ac:dyDescent="0.35">
      <c r="A21" t="str">
        <f>+Relevance!B21</f>
        <v>Turkey annual inflation rate 19.71 pct March</v>
      </c>
      <c r="B21" s="5">
        <f>+IF(Relevance!C21&lt;$J$2,0,Relevance!C21)</f>
        <v>0.55346095148871999</v>
      </c>
      <c r="C21" s="5">
        <f>+IF(Relevance!D21&lt;$J$2,0,Relevance!D21)</f>
        <v>0.38777672140550873</v>
      </c>
      <c r="D21" s="5">
        <f>+IF(Relevance!E21&lt;$J$2,0,Relevance!E21)</f>
        <v>0.67986234175099303</v>
      </c>
    </row>
    <row r="22" spans="1:4" x14ac:dyDescent="0.35">
      <c r="A22" t="str">
        <f>+Relevance!B22</f>
        <v>Brazil ’s Guedes Leaves Cmte hear amid confusion</v>
      </c>
      <c r="B22" s="5">
        <f>+IF(Relevance!C22&lt;$J$2,0,Relevance!C22)</f>
        <v>0.33975679553977978</v>
      </c>
      <c r="C22" s="5">
        <f>+IF(Relevance!D22&lt;$J$2,0,Relevance!D22)</f>
        <v>0.35968633711894066</v>
      </c>
      <c r="D22" s="5">
        <f>+IF(Relevance!E22&lt;$J$2,0,Relevance!E22)</f>
        <v>0.30349886319178132</v>
      </c>
    </row>
    <row r="23" spans="1:4" x14ac:dyDescent="0.35">
      <c r="A23" t="str">
        <f>+Relevance!B23</f>
        <v>Brazil Finmin Leave Congress Escort Police</v>
      </c>
      <c r="B23" s="5">
        <f>+IF(Relevance!C23&lt;$J$2,0,Relevance!C23)</f>
        <v>0.44625100169213583</v>
      </c>
      <c r="C23" s="5">
        <f>+IF(Relevance!D23&lt;$J$2,0,Relevance!D23)</f>
        <v>0.42830308603669515</v>
      </c>
      <c r="D23" s="5">
        <f>+IF(Relevance!E23&lt;$J$2,0,Relevance!E23)</f>
        <v>0.38969709455050494</v>
      </c>
    </row>
    <row r="24" spans="1:4" x14ac:dyDescent="0.35">
      <c r="A24" t="str">
        <f>+Relevance!B24</f>
        <v>Brazil say Amazon.com share Domain right reuter</v>
      </c>
      <c r="B24" s="5">
        <f>+IF(Relevance!C24&lt;$J$2,0,Relevance!C24)</f>
        <v>0.3973026651289443</v>
      </c>
      <c r="C24" s="5">
        <f>+IF(Relevance!D24&lt;$J$2,0,Relevance!D24)</f>
        <v>0.28240373325017187</v>
      </c>
      <c r="D24" s="5">
        <f>+IF(Relevance!E24&lt;$J$2,0,Relevance!E24)</f>
        <v>0.40332314211386183</v>
      </c>
    </row>
    <row r="25" spans="1:4" x14ac:dyDescent="0.35">
      <c r="A25" t="str">
        <f>+Relevance!B25</f>
        <v>spark fly Brazil Economy Czar Lawmakers Clash Reform</v>
      </c>
      <c r="B25" s="5">
        <f>+IF(Relevance!C25&lt;$J$2,0,Relevance!C25)</f>
        <v>0.62732312605793261</v>
      </c>
      <c r="C25" s="5">
        <f>+IF(Relevance!D25&lt;$J$2,0,Relevance!D25)</f>
        <v>0.54170628049052794</v>
      </c>
      <c r="D25" s="5">
        <f>+IF(Relevance!E25&lt;$J$2,0,Relevance!E25)</f>
        <v>0.49753393997312789</v>
      </c>
    </row>
    <row r="26" spans="1:4" x14ac:dyDescent="0.35">
      <c r="A26" t="str">
        <f>+Relevance!B26</f>
        <v>Brazil Cenbank inform Laia long Ccr</v>
      </c>
      <c r="B26" s="5">
        <f>+IF(Relevance!C26&lt;$J$2,0,Relevance!C26)</f>
        <v>0.32222814198557165</v>
      </c>
      <c r="C26" s="5">
        <f>+IF(Relevance!D26&lt;$J$2,0,Relevance!D26)</f>
        <v>0.22714257763858628</v>
      </c>
      <c r="D26" s="5">
        <f>+IF(Relevance!E26&lt;$J$2,0,Relevance!E26)</f>
        <v>0.31466806578202761</v>
      </c>
    </row>
    <row r="27" spans="1:4" x14ac:dyDescent="0.35">
      <c r="A27" t="str">
        <f>+Relevance!B27</f>
        <v>Keanu Reeves visit Brazil new Tv series</v>
      </c>
      <c r="B27" s="5">
        <f>+IF(Relevance!C27&lt;$J$2,0,Relevance!C27)</f>
        <v>0.25666094412995932</v>
      </c>
      <c r="C27" s="5">
        <f>+IF(Relevance!D27&lt;$J$2,0,Relevance!D27)</f>
        <v>0.2072343892754</v>
      </c>
      <c r="D27" s="5">
        <f>+IF(Relevance!E27&lt;$J$2,0,Relevance!E27)</f>
        <v>0.2316716572541925</v>
      </c>
    </row>
    <row r="28" spans="1:4" x14ac:dyDescent="0.35">
      <c r="A28" t="str">
        <f>+Relevance!B28</f>
        <v>Brazil Cenbank Inform Laia Longer Ccr</v>
      </c>
      <c r="B28" s="5">
        <f>+IF(Relevance!C28&lt;$J$2,0,Relevance!C28)</f>
        <v>0.32388392710477365</v>
      </c>
      <c r="C28" s="5">
        <f>+IF(Relevance!D28&lt;$J$2,0,Relevance!D28)</f>
        <v>0.24244363340013197</v>
      </c>
      <c r="D28" s="5">
        <f>+IF(Relevance!E28&lt;$J$2,0,Relevance!E28)</f>
        <v>0.33317807553028417</v>
      </c>
    </row>
    <row r="29" spans="1:4" x14ac:dyDescent="0.35">
      <c r="A29" t="str">
        <f>+Relevance!B29</f>
        <v>Brazil Lawmaker Say Bolsonaro Support Pension Reform</v>
      </c>
      <c r="B29" s="5">
        <f>+IF(Relevance!C29&lt;$J$2,0,Relevance!C29)</f>
        <v>0.57303604030144839</v>
      </c>
      <c r="C29" s="5">
        <f>+IF(Relevance!D29&lt;$J$2,0,Relevance!D29)</f>
        <v>0.58158237639939625</v>
      </c>
      <c r="D29" s="5">
        <f>+IF(Relevance!E29&lt;$J$2,0,Relevance!E29)</f>
        <v>0.50625888087886728</v>
      </c>
    </row>
    <row r="30" spans="1:4" x14ac:dyDescent="0.35">
      <c r="A30" t="str">
        <f>+Relevance!B30</f>
        <v>Brazil Real Retreats Guedes Meeting backfire</v>
      </c>
      <c r="B30" s="5">
        <f>+IF(Relevance!C30&lt;$J$2,0,Relevance!C30)</f>
        <v>0.37357165020974537</v>
      </c>
      <c r="C30" s="5">
        <f>+IF(Relevance!D30&lt;$J$2,0,Relevance!D30)</f>
        <v>0.31492009885965294</v>
      </c>
      <c r="D30" s="5">
        <f>+IF(Relevance!E30&lt;$J$2,0,Relevance!E30)</f>
        <v>0.3510763554140528</v>
      </c>
    </row>
    <row r="31" spans="1:4" x14ac:dyDescent="0.35">
      <c r="A31" t="str">
        <f>+Relevance!B31</f>
        <v>U.S. get Biggest Share Brazil Fuel Imports 7 Yrs</v>
      </c>
      <c r="B31" s="5">
        <f>+IF(Relevance!C31&lt;$J$2,0,Relevance!C31)</f>
        <v>0.61489631699669234</v>
      </c>
      <c r="C31" s="5">
        <f>+IF(Relevance!D31&lt;$J$2,0,Relevance!D31)</f>
        <v>0.37276142914030824</v>
      </c>
      <c r="D31" s="5">
        <f>+IF(Relevance!E31&lt;$J$2,0,Relevance!E31)</f>
        <v>0.57507178350332022</v>
      </c>
    </row>
    <row r="32" spans="1:4" x14ac:dyDescent="0.35">
      <c r="A32" t="str">
        <f>+Relevance!B32</f>
        <v>Brazil Gazettes Consultation Solution Clarifying Social Security Contributions Revenue Sale Auto part</v>
      </c>
      <c r="B32" s="5">
        <f>+IF(Relevance!C32&lt;$J$2,0,Relevance!C32)</f>
        <v>0.63335889585116434</v>
      </c>
      <c r="C32" s="5">
        <f>+IF(Relevance!D32&lt;$J$2,0,Relevance!D32)</f>
        <v>0.46721408003863196</v>
      </c>
      <c r="D32" s="5">
        <f>+IF(Relevance!E32&lt;$J$2,0,Relevance!E32)</f>
        <v>0.60288717407320314</v>
      </c>
    </row>
    <row r="33" spans="1:4" x14ac:dyDescent="0.35">
      <c r="A33" t="str">
        <f>+Relevance!B33</f>
        <v>Brazil Gazettes Consultation Solutions clarify Industrialized Products Tax Exemption Foreign Products vehicle</v>
      </c>
      <c r="B33" s="5">
        <f>+IF(Relevance!C33&lt;$J$2,0,Relevance!C33)</f>
        <v>0.57534635281018698</v>
      </c>
      <c r="C33" s="5">
        <f>+IF(Relevance!D33&lt;$J$2,0,Relevance!D33)</f>
        <v>0.39964982659748488</v>
      </c>
      <c r="D33" s="5">
        <f>+IF(Relevance!E33&lt;$J$2,0,Relevance!E33)</f>
        <v>0.5394038604841298</v>
      </c>
    </row>
    <row r="34" spans="1:4" x14ac:dyDescent="0.35">
      <c r="A34" t="str">
        <f>+Relevance!B34</f>
        <v>Brazil Pension Can't Privilege Legislator Judge Minister</v>
      </c>
      <c r="B34" s="5">
        <f>+IF(Relevance!C34&lt;$J$2,0,Relevance!C34)</f>
        <v>0.54553998190021369</v>
      </c>
      <c r="C34" s="5">
        <f>+IF(Relevance!D34&lt;$J$2,0,Relevance!D34)</f>
        <v>0.59587594264862165</v>
      </c>
      <c r="D34" s="5">
        <f>+IF(Relevance!E34&lt;$J$2,0,Relevance!E34)</f>
        <v>0.48600734077985708</v>
      </c>
    </row>
    <row r="35" spans="1:4" x14ac:dyDescent="0.35">
      <c r="A35" t="str">
        <f>+Relevance!B35</f>
        <v>Brazil Gazettes Consultation Solution clarify Corporate Income Tax Net Profit Net Income distribution dividend</v>
      </c>
      <c r="B35" s="5">
        <f>+IF(Relevance!C35&lt;$J$2,0,Relevance!C35)</f>
        <v>0.61598147145519699</v>
      </c>
      <c r="C35" s="5">
        <f>+IF(Relevance!D35&lt;$J$2,0,Relevance!D35)</f>
        <v>0.41961882630728298</v>
      </c>
      <c r="D35" s="5">
        <f>+IF(Relevance!E35&lt;$J$2,0,Relevance!E35)</f>
        <v>0.63289778524631368</v>
      </c>
    </row>
    <row r="36" spans="1:4" x14ac:dyDescent="0.35">
      <c r="A36" t="str">
        <f>+Relevance!B36</f>
        <v>Brazil Economy Minister argue Lower House lawmaker</v>
      </c>
      <c r="B36" s="5">
        <f>+IF(Relevance!C36&lt;$J$2,0,Relevance!C36)</f>
        <v>0.6556191041549958</v>
      </c>
      <c r="C36" s="5">
        <f>+IF(Relevance!D36&lt;$J$2,0,Relevance!D36)</f>
        <v>0.53532699453561172</v>
      </c>
      <c r="D36" s="5">
        <f>+IF(Relevance!E36&lt;$J$2,0,Relevance!E36)</f>
        <v>0.60450094721229952</v>
      </c>
    </row>
    <row r="37" spans="1:4" x14ac:dyDescent="0.35">
      <c r="A37" t="str">
        <f>+Relevance!B37</f>
        <v>Ferreira affirm Bolsonaro violate Mercosur regulation</v>
      </c>
      <c r="B37" s="5">
        <f>+IF(Relevance!C37&lt;$J$2,0,Relevance!C37)</f>
        <v>0</v>
      </c>
      <c r="C37" s="5">
        <f>+IF(Relevance!D37&lt;$J$2,0,Relevance!D37)</f>
        <v>0.22359236128558063</v>
      </c>
      <c r="D37" s="5">
        <f>+IF(Relevance!E37&lt;$J$2,0,Relevance!E37)</f>
        <v>0</v>
      </c>
    </row>
    <row r="38" spans="1:4" x14ac:dyDescent="0.35">
      <c r="A38" t="str">
        <f>+Relevance!B38</f>
        <v>Uruguay Republic Brazil embarrassing situation leave Bolsonaro false position arab country</v>
      </c>
      <c r="B38" s="5">
        <f>+IF(Relevance!C38&lt;$J$2,0,Relevance!C38)</f>
        <v>0.50622462223064379</v>
      </c>
      <c r="C38" s="5">
        <f>+IF(Relevance!D38&lt;$J$2,0,Relevance!D38)</f>
        <v>0.42267106016420913</v>
      </c>
      <c r="D38" s="5">
        <f>+IF(Relevance!E38&lt;$J$2,0,Relevance!E38)</f>
        <v>0.45849670160328843</v>
      </c>
    </row>
    <row r="39" spans="1:4" x14ac:dyDescent="0.35">
      <c r="A39" t="str">
        <f>+Relevance!B39</f>
        <v>BRL reverse gain Guedes hearing turn acrimonious</v>
      </c>
      <c r="B39" s="5">
        <f>+IF(Relevance!C39&lt;$J$2,0,Relevance!C39)</f>
        <v>0.3026603253361993</v>
      </c>
      <c r="C39" s="5">
        <f>+IF(Relevance!D39&lt;$J$2,0,Relevance!D39)</f>
        <v>0.32240758309316825</v>
      </c>
      <c r="D39" s="5">
        <f>+IF(Relevance!E39&lt;$J$2,0,Relevance!E39)</f>
        <v>0.29207134692296449</v>
      </c>
    </row>
    <row r="40" spans="1:4" x14ac:dyDescent="0.35">
      <c r="A40" t="str">
        <f>+Relevance!B40</f>
        <v>Brazil ’s Maia say ’ oppose talk Bolsonaro</v>
      </c>
      <c r="B40" s="5">
        <f>+IF(Relevance!C40&lt;$J$2,0,Relevance!C40)</f>
        <v>0.40308567428216141</v>
      </c>
      <c r="C40" s="5">
        <f>+IF(Relevance!D40&lt;$J$2,0,Relevance!D40)</f>
        <v>0.40925661107790434</v>
      </c>
      <c r="D40" s="5">
        <f>+IF(Relevance!E40&lt;$J$2,0,Relevance!E40)</f>
        <v>0.33389044137651691</v>
      </c>
    </row>
    <row r="41" spans="1:4" x14ac:dyDescent="0.35">
      <c r="A41" t="str">
        <f>+Relevance!B41</f>
        <v>BRL Reverse Gain Guedes Debate Lawmaker</v>
      </c>
      <c r="B41" s="5">
        <f>+IF(Relevance!C41&lt;$J$2,0,Relevance!C41)</f>
        <v>0.29738999146162087</v>
      </c>
      <c r="C41" s="5">
        <f>+IF(Relevance!D41&lt;$J$2,0,Relevance!D41)</f>
        <v>0.41474437183340385</v>
      </c>
      <c r="D41" s="5">
        <f>+IF(Relevance!E41&lt;$J$2,0,Relevance!E41)</f>
        <v>0.28011012430931004</v>
      </c>
    </row>
    <row r="42" spans="1:4" x14ac:dyDescent="0.35">
      <c r="A42" t="str">
        <f>+Relevance!B42</f>
        <v>mexican president say close border benefit</v>
      </c>
      <c r="B42" s="5">
        <f>+IF(Relevance!C42&lt;$J$2,0,Relevance!C42)</f>
        <v>0.57136428639380088</v>
      </c>
      <c r="C42" s="5">
        <f>+IF(Relevance!D42&lt;$J$2,0,Relevance!D42)</f>
        <v>0.47880324718293799</v>
      </c>
      <c r="D42" s="5">
        <f>+IF(Relevance!E42&lt;$J$2,0,Relevance!E42)</f>
        <v>0.48270510333346367</v>
      </c>
    </row>
    <row r="43" spans="1:4" x14ac:dyDescent="0.35">
      <c r="A43" t="str">
        <f>+Relevance!B43</f>
        <v>Suspected Car Bomb Southern Mexico injure</v>
      </c>
      <c r="B43" s="5">
        <f>+IF(Relevance!C43&lt;$J$2,0,Relevance!C43)</f>
        <v>0.38906258407062105</v>
      </c>
      <c r="C43" s="5">
        <f>+IF(Relevance!D43&lt;$J$2,0,Relevance!D43)</f>
        <v>0.30280580773900778</v>
      </c>
      <c r="D43" s="5">
        <f>+IF(Relevance!E43&lt;$J$2,0,Relevance!E43)</f>
        <v>0.39968214953318187</v>
      </c>
    </row>
    <row r="44" spans="1:4" x14ac:dyDescent="0.35">
      <c r="A44" t="str">
        <f>+Relevance!B44</f>
        <v>Ministry Finance Public Credit report series meeting</v>
      </c>
      <c r="B44" s="5">
        <f>+IF(Relevance!C44&lt;$J$2,0,Relevance!C44)</f>
        <v>0.61724360218257834</v>
      </c>
      <c r="C44" s="5">
        <f>+IF(Relevance!D44&lt;$J$2,0,Relevance!D44)</f>
        <v>0.51214059561963565</v>
      </c>
      <c r="D44" s="5">
        <f>+IF(Relevance!E44&lt;$J$2,0,Relevance!E44)</f>
        <v>0.58855287934155442</v>
      </c>
    </row>
    <row r="45" spans="1:4" x14ac:dyDescent="0.35">
      <c r="A45" t="str">
        <f>+Relevance!B45</f>
        <v>EM day ahead Malaysia Exports India Rate Mexico confidence</v>
      </c>
      <c r="B45" s="5">
        <f>+IF(Relevance!C45&lt;$J$2,0,Relevance!C45)</f>
        <v>0.60008227821074533</v>
      </c>
      <c r="C45" s="5">
        <f>+IF(Relevance!D45&lt;$J$2,0,Relevance!D45)</f>
        <v>0.35554749758199905</v>
      </c>
      <c r="D45" s="5">
        <f>+IF(Relevance!E45&lt;$J$2,0,Relevance!E45)</f>
        <v>0.60485786387508833</v>
      </c>
    </row>
    <row r="46" spans="1:4" x14ac:dyDescent="0.35">
      <c r="A46" t="str">
        <f>+Relevance!B46</f>
        <v>DoJ Tx Eastern Mexican National Indicted illegally reentere United States</v>
      </c>
      <c r="B46" s="5">
        <f>+IF(Relevance!C46&lt;$J$2,0,Relevance!C46)</f>
        <v>0.44804997965923921</v>
      </c>
      <c r="C46" s="5">
        <f>+IF(Relevance!D46&lt;$J$2,0,Relevance!D46)</f>
        <v>0.43304534760508423</v>
      </c>
      <c r="D46" s="5">
        <f>+IF(Relevance!E46&lt;$J$2,0,Relevance!E46)</f>
        <v>0.38650726791132778</v>
      </c>
    </row>
    <row r="47" spans="1:4" x14ac:dyDescent="0.35">
      <c r="A47" t="str">
        <f>+Relevance!B47</f>
        <v>senator reject short list Cre executive</v>
      </c>
      <c r="B47" s="5">
        <f>+IF(Relevance!C47&lt;$J$2,0,Relevance!C47)</f>
        <v>0.51323983446783661</v>
      </c>
      <c r="C47" s="5">
        <f>+IF(Relevance!D47&lt;$J$2,0,Relevance!D47)</f>
        <v>0.57635647766089215</v>
      </c>
      <c r="D47" s="5">
        <f>+IF(Relevance!E47&lt;$J$2,0,Relevance!E47)</f>
        <v>0.47057076820798532</v>
      </c>
    </row>
    <row r="48" spans="1:4" x14ac:dyDescent="0.35">
      <c r="A48" t="str">
        <f>+Relevance!B48</f>
        <v>Disney y Fox proponen auditor para la venta de Fox Sports</v>
      </c>
      <c r="B48" s="5">
        <f>+IF(Relevance!C48&lt;$J$2,0,Relevance!C48)</f>
        <v>0.2163794363214486</v>
      </c>
      <c r="C48" s="5">
        <f>+IF(Relevance!D48&lt;$J$2,0,Relevance!D48)</f>
        <v>0</v>
      </c>
      <c r="D48" s="5">
        <f>+IF(Relevance!E48&lt;$J$2,0,Relevance!E48)</f>
        <v>0</v>
      </c>
    </row>
    <row r="49" spans="1:4" x14ac:dyDescent="0.35">
      <c r="A49" t="str">
        <f>+Relevance!B49</f>
        <v>Profile Government Mexico livestock sector global reference environmental responsibility social inclusi</v>
      </c>
      <c r="B49" s="5">
        <f>+IF(Relevance!C49&lt;$J$2,0,Relevance!C49)</f>
        <v>0.67261190802164894</v>
      </c>
      <c r="C49" s="5">
        <f>+IF(Relevance!D49&lt;$J$2,0,Relevance!D49)</f>
        <v>0.43290129908605635</v>
      </c>
      <c r="D49" s="5">
        <f>+IF(Relevance!E49&lt;$J$2,0,Relevance!E49)</f>
        <v>0.56883000372994885</v>
      </c>
    </row>
    <row r="50" spans="1:4" x14ac:dyDescent="0.35">
      <c r="A50" t="str">
        <f>+Relevance!B50</f>
        <v>Ine authority Tabasco agree update electoral roll</v>
      </c>
      <c r="B50" s="5">
        <f>+IF(Relevance!C50&lt;$J$2,0,Relevance!C50)</f>
        <v>0.4637035163985625</v>
      </c>
      <c r="C50" s="5">
        <f>+IF(Relevance!D50&lt;$J$2,0,Relevance!D50)</f>
        <v>0.59154923037035079</v>
      </c>
      <c r="D50" s="5">
        <f>+IF(Relevance!E50&lt;$J$2,0,Relevance!E50)</f>
        <v>0.4069507157009728</v>
      </c>
    </row>
    <row r="51" spans="1:4" x14ac:dyDescent="0.35">
      <c r="A51" t="str">
        <f>+Relevance!B51</f>
        <v>Columbia University ’s Cancellation Forum Turkey draw criticism</v>
      </c>
      <c r="B51" s="5">
        <f>+IF(Relevance!C51&lt;$J$2,0,Relevance!C51)</f>
        <v>0.47482848235134034</v>
      </c>
      <c r="C51" s="5">
        <f>+IF(Relevance!D51&lt;$J$2,0,Relevance!D51)</f>
        <v>0.42873963793809095</v>
      </c>
      <c r="D51" s="5">
        <f>+IF(Relevance!E51&lt;$J$2,0,Relevance!E51)</f>
        <v>0.46341481877080165</v>
      </c>
    </row>
    <row r="52" spans="1:4" x14ac:dyDescent="0.35">
      <c r="A52" t="str">
        <f>+Relevance!B52</f>
        <v>Istanbul vote energise Turkey opposition</v>
      </c>
      <c r="B52" s="5">
        <f>+IF(Relevance!C52&lt;$J$2,0,Relevance!C52)</f>
        <v>0.32318230667844827</v>
      </c>
      <c r="C52" s="5">
        <f>+IF(Relevance!D52&lt;$J$2,0,Relevance!D52)</f>
        <v>0.51885773744527419</v>
      </c>
      <c r="D52" s="5">
        <f>+IF(Relevance!E52&lt;$J$2,0,Relevance!E52)</f>
        <v>0.2730285171912486</v>
      </c>
    </row>
    <row r="53" spans="1:4" x14ac:dyDescent="0.35">
      <c r="A53" t="str">
        <f>+Relevance!B53</f>
        <v>Turkey warn U.S. meddle election</v>
      </c>
      <c r="B53" s="5">
        <f>+IF(Relevance!C53&lt;$J$2,0,Relevance!C53)</f>
        <v>0.43789346937713403</v>
      </c>
      <c r="C53" s="5">
        <f>+IF(Relevance!D53&lt;$J$2,0,Relevance!D53)</f>
        <v>0.56448453229103857</v>
      </c>
      <c r="D53" s="5">
        <f>+IF(Relevance!E53&lt;$J$2,0,Relevance!E53)</f>
        <v>0.36932138201085302</v>
      </c>
    </row>
    <row r="54" spans="1:4" x14ac:dyDescent="0.35">
      <c r="A54" t="str">
        <f>+Relevance!B54</f>
        <v>fight White House market Mantra Robert Burgess</v>
      </c>
      <c r="B54" s="5">
        <f>+IF(Relevance!C54&lt;$J$2,0,Relevance!C54)</f>
        <v>0.50154043674678228</v>
      </c>
      <c r="C54" s="5">
        <f>+IF(Relevance!D54&lt;$J$2,0,Relevance!D54)</f>
        <v>0.40147926328476063</v>
      </c>
      <c r="D54" s="5">
        <f>+IF(Relevance!E54&lt;$J$2,0,Relevance!E54)</f>
        <v>0.4265284916009166</v>
      </c>
    </row>
    <row r="55" spans="1:4" x14ac:dyDescent="0.35">
      <c r="A55" t="str">
        <f>+Relevance!B55</f>
        <v>Nato Turchia continueremo nel sostegno contro terrorismo</v>
      </c>
      <c r="B55" s="5">
        <f>+IF(Relevance!C55&lt;$J$2,0,Relevance!C55)</f>
        <v>0</v>
      </c>
      <c r="C55" s="5">
        <f>+IF(Relevance!D55&lt;$J$2,0,Relevance!D55)</f>
        <v>0</v>
      </c>
      <c r="D55" s="5">
        <f>+IF(Relevance!E55&lt;$J$2,0,Relevance!E55)</f>
        <v>0</v>
      </c>
    </row>
    <row r="56" spans="1:4" x14ac:dyDescent="0.35">
      <c r="A56" t="str">
        <f>+Relevance!B56</f>
        <v>fastft Erdogan ’s Ak Party warn opposition Istanbul race result</v>
      </c>
      <c r="B56" s="5">
        <f>+IF(Relevance!C56&lt;$J$2,0,Relevance!C56)</f>
        <v>0.41285076439401425</v>
      </c>
      <c r="C56" s="5">
        <f>+IF(Relevance!D56&lt;$J$2,0,Relevance!D56)</f>
        <v>0.52330525164053188</v>
      </c>
      <c r="D56" s="5">
        <f>+IF(Relevance!E56&lt;$J$2,0,Relevance!E56)</f>
        <v>0.40496263451073233</v>
      </c>
    </row>
    <row r="57" spans="1:4" x14ac:dyDescent="0.35">
      <c r="A57" t="str">
        <f>+Relevance!B57</f>
        <v>Turkey Q1 export hit record 44.5 bln Usd</v>
      </c>
      <c r="B57" s="5">
        <f>+IF(Relevance!C57&lt;$J$2,0,Relevance!C57)</f>
        <v>0.37201433824135921</v>
      </c>
      <c r="C57" s="5">
        <f>+IF(Relevance!D57&lt;$J$2,0,Relevance!D57)</f>
        <v>0</v>
      </c>
      <c r="D57" s="5">
        <f>+IF(Relevance!E57&lt;$J$2,0,Relevance!E57)</f>
        <v>0.41035112305228882</v>
      </c>
    </row>
    <row r="58" spans="1:4" x14ac:dyDescent="0.35">
      <c r="A58" t="str">
        <f>+Relevance!B58</f>
        <v>patience golden Central Bankers hit pause Button</v>
      </c>
      <c r="B58" s="5">
        <f>+IF(Relevance!C58&lt;$J$2,0,Relevance!C58)</f>
        <v>0.50116546919199501</v>
      </c>
      <c r="C58" s="5">
        <f>+IF(Relevance!D58&lt;$J$2,0,Relevance!D58)</f>
        <v>0.36743518149821708</v>
      </c>
      <c r="D58" s="5">
        <f>+IF(Relevance!E58&lt;$J$2,0,Relevance!E58)</f>
        <v>0.49610364818057484</v>
      </c>
    </row>
    <row r="59" spans="1:4" x14ac:dyDescent="0.35">
      <c r="A59" t="str">
        <f>+Relevance!B59</f>
        <v>recount Istanbul vote halfway opposition say lead</v>
      </c>
      <c r="B59" s="5">
        <f>+IF(Relevance!C59&lt;$J$2,0,Relevance!C59)</f>
        <v>0.45993917119236666</v>
      </c>
      <c r="C59" s="5">
        <f>+IF(Relevance!D59&lt;$J$2,0,Relevance!D59)</f>
        <v>0.7012879271917134</v>
      </c>
      <c r="D59" s="5">
        <f>+IF(Relevance!E59&lt;$J$2,0,Relevance!E59)</f>
        <v>0.40548014259070791</v>
      </c>
    </row>
    <row r="60" spans="1:4" x14ac:dyDescent="0.35">
      <c r="A60" t="str">
        <f>+Relevance!B60</f>
        <v>FastFT Turkey foreign currency reserve rise concern linger</v>
      </c>
      <c r="B60" s="5">
        <f>+IF(Relevance!C60&lt;$J$2,0,Relevance!C60)</f>
        <v>0.61804397077369266</v>
      </c>
      <c r="C60" s="5">
        <f>+IF(Relevance!D60&lt;$J$2,0,Relevance!D60)</f>
        <v>0.40435214577027523</v>
      </c>
      <c r="D60" s="5">
        <f>+IF(Relevance!E60&lt;$J$2,0,Relevance!E60)</f>
        <v>0.66430964390189551</v>
      </c>
    </row>
    <row r="61" spans="1:4" x14ac:dyDescent="0.35">
      <c r="A61" t="str">
        <f>+Relevance!B61</f>
        <v>develop Economies 2q Cpi forecast steady Norway 2.4</v>
      </c>
      <c r="B61" s="5">
        <f>+IF(Relevance!C61&lt;$J$2,0,Relevance!C61)</f>
        <v>0.51316399176374694</v>
      </c>
      <c r="C61" s="5">
        <f>+IF(Relevance!D61&lt;$J$2,0,Relevance!D61)</f>
        <v>0</v>
      </c>
      <c r="D61" s="5">
        <f>+IF(Relevance!E61&lt;$J$2,0,Relevance!E61)</f>
        <v>0.50449159719590053</v>
      </c>
    </row>
    <row r="62" spans="1:4" x14ac:dyDescent="0.35">
      <c r="A62" t="str">
        <f>+Relevance!B62</f>
        <v>Nato Stoltenberg S-400 russi Turchia non agenda summit</v>
      </c>
      <c r="B62" s="5">
        <f>+IF(Relevance!C62&lt;$J$2,0,Relevance!C62)</f>
        <v>0.25560371109711394</v>
      </c>
      <c r="C62" s="5">
        <f>+IF(Relevance!D62&lt;$J$2,0,Relevance!D62)</f>
        <v>0.29720584562862878</v>
      </c>
      <c r="D62" s="5">
        <f>+IF(Relevance!E62&lt;$J$2,0,Relevance!E62)</f>
        <v>0.2106082803116098</v>
      </c>
    </row>
    <row r="63" spans="1:4" x14ac:dyDescent="0.35">
      <c r="A63" t="str">
        <f>+Relevance!B63</f>
        <v>Turkey Chp Istanbul Mayor Candidate Ekrem Imamoglu Speaks</v>
      </c>
      <c r="B63" s="5">
        <f>+IF(Relevance!C63&lt;$J$2,0,Relevance!C63)</f>
        <v>0.33129037093604252</v>
      </c>
      <c r="C63" s="5">
        <f>+IF(Relevance!D63&lt;$J$2,0,Relevance!D63)</f>
        <v>0.49716045453717111</v>
      </c>
      <c r="D63" s="5">
        <f>+IF(Relevance!E63&lt;$J$2,0,Relevance!E63)</f>
        <v>0.25187737331043369</v>
      </c>
    </row>
    <row r="64" spans="1:4" x14ac:dyDescent="0.35">
      <c r="A64" t="str">
        <f>+Relevance!B64</f>
        <v>Usda Foreign Agr Turkey Cotton Products Annual April 3 2019</v>
      </c>
      <c r="B64" s="5">
        <f>+IF(Relevance!C64&lt;$J$2,0,Relevance!C64)</f>
        <v>0.49882253101162399</v>
      </c>
      <c r="C64" s="5">
        <f>+IF(Relevance!D64&lt;$J$2,0,Relevance!D64)</f>
        <v>0.34314779527308892</v>
      </c>
      <c r="D64" s="5">
        <f>+IF(Relevance!E64&lt;$J$2,0,Relevance!E64)</f>
        <v>0.47949010920421664</v>
      </c>
    </row>
    <row r="65" spans="1:4" x14ac:dyDescent="0.35">
      <c r="A65" t="str">
        <f>+Relevance!B65</f>
        <v>Imamoglu Say Remain Ahead 19,552 Vote Istanbul</v>
      </c>
      <c r="B65" s="5">
        <f>+IF(Relevance!C65&lt;$J$2,0,Relevance!C65)</f>
        <v>0.52649501103180907</v>
      </c>
      <c r="C65" s="5">
        <f>+IF(Relevance!D65&lt;$J$2,0,Relevance!D65)</f>
        <v>0.61210712468541151</v>
      </c>
      <c r="D65" s="5">
        <f>+IF(Relevance!E65&lt;$J$2,0,Relevance!E65)</f>
        <v>0.4987657941917536</v>
      </c>
    </row>
    <row r="66" spans="1:4" x14ac:dyDescent="0.35">
      <c r="A66" t="str">
        <f>+Relevance!B66</f>
        <v>Imamoglu ’s battle lead Istanbul energise Turkey ’s opposition</v>
      </c>
      <c r="B66" s="5">
        <f>+IF(Relevance!C66&lt;$J$2,0,Relevance!C66)</f>
        <v>0.416301030499446</v>
      </c>
      <c r="C66" s="5">
        <f>+IF(Relevance!D66&lt;$J$2,0,Relevance!D66)</f>
        <v>0.44863815705902321</v>
      </c>
      <c r="D66" s="5">
        <f>+IF(Relevance!E66&lt;$J$2,0,Relevance!E66)</f>
        <v>0.35374113483366015</v>
      </c>
    </row>
    <row r="67" spans="1:4" x14ac:dyDescent="0.35">
      <c r="A67" t="str">
        <f>+Relevance!B67</f>
        <v>u.s.-turkey Showdown escalate Pence Warns Missiles</v>
      </c>
      <c r="B67" s="5">
        <f>+IF(Relevance!C67&lt;$J$2,0,Relevance!C67)</f>
        <v>0.33558324611523133</v>
      </c>
      <c r="C67" s="5">
        <f>+IF(Relevance!D67&lt;$J$2,0,Relevance!D67)</f>
        <v>0.34572741020730302</v>
      </c>
      <c r="D67" s="5">
        <f>+IF(Relevance!E67&lt;$J$2,0,Relevance!E67)</f>
        <v>0.35792310930262944</v>
      </c>
    </row>
    <row r="68" spans="1:4" x14ac:dyDescent="0.35">
      <c r="A68" t="str">
        <f>+Relevance!B68</f>
        <v>Turkey Akp Object Ankara Election Results Akp Sec Gen</v>
      </c>
      <c r="B68" s="5">
        <f>+IF(Relevance!C68&lt;$J$2,0,Relevance!C68)</f>
        <v>0.38381483849684594</v>
      </c>
      <c r="C68" s="5">
        <f>+IF(Relevance!D68&lt;$J$2,0,Relevance!D68)</f>
        <v>0.46168019409248567</v>
      </c>
      <c r="D68" s="5">
        <f>+IF(Relevance!E68&lt;$J$2,0,Relevance!E68)</f>
        <v>0.37596056664308064</v>
      </c>
    </row>
    <row r="69" spans="1:4" x14ac:dyDescent="0.35">
      <c r="A69" t="str">
        <f>+Relevance!B69</f>
        <v>Turkish Official Speak Bloomberg Ankara S-400</v>
      </c>
      <c r="B69" s="5">
        <f>+IF(Relevance!C69&lt;$J$2,0,Relevance!C69)</f>
        <v>0.26763806976833737</v>
      </c>
      <c r="C69" s="5">
        <f>+IF(Relevance!D69&lt;$J$2,0,Relevance!D69)</f>
        <v>0.24380279873909264</v>
      </c>
      <c r="D69" s="5">
        <f>+IF(Relevance!E69&lt;$J$2,0,Relevance!E69)</f>
        <v>0.26398822099738728</v>
      </c>
    </row>
    <row r="70" spans="1:4" x14ac:dyDescent="0.35">
      <c r="A70" t="str">
        <f>+Relevance!B70</f>
        <v>Turkish Lira Currency Swap market</v>
      </c>
      <c r="B70" s="5">
        <f>+IF(Relevance!C70&lt;$J$2,0,Relevance!C70)</f>
        <v>0.43473650535066594</v>
      </c>
      <c r="C70" s="5">
        <f>+IF(Relevance!D70&lt;$J$2,0,Relevance!D70)</f>
        <v>0.20741765120931338</v>
      </c>
      <c r="D70" s="5">
        <f>+IF(Relevance!E70&lt;$J$2,0,Relevance!E70)</f>
        <v>0.51709446495482958</v>
      </c>
    </row>
    <row r="71" spans="1:4" x14ac:dyDescent="0.35">
      <c r="A71" t="str">
        <f>+Relevance!B71</f>
        <v>Turkish Central Bank reserve rise $ 75 billion</v>
      </c>
      <c r="B71" s="5">
        <f>+IF(Relevance!C71&lt;$J$2,0,Relevance!C71)</f>
        <v>0.578098138016793</v>
      </c>
      <c r="C71" s="5">
        <f>+IF(Relevance!D71&lt;$J$2,0,Relevance!D71)</f>
        <v>0.34028147267542674</v>
      </c>
      <c r="D71" s="5">
        <f>+IF(Relevance!E71&lt;$J$2,0,Relevance!E71)</f>
        <v>0.63021959979286202</v>
      </c>
    </row>
    <row r="72" spans="1:4" x14ac:dyDescent="0.35">
      <c r="A72" t="str">
        <f>+Relevance!B72</f>
        <v>Turkey ’s hazelnut export revenue hit $ 1 billion</v>
      </c>
      <c r="B72" s="5">
        <f>+IF(Relevance!C72&lt;$J$2,0,Relevance!C72)</f>
        <v>0.55178971952198086</v>
      </c>
      <c r="C72" s="5">
        <f>+IF(Relevance!D72&lt;$J$2,0,Relevance!D72)</f>
        <v>0.31896037564711982</v>
      </c>
      <c r="D72" s="5">
        <f>+IF(Relevance!E72&lt;$J$2,0,Relevance!E72)</f>
        <v>0.51013707182450163</v>
      </c>
    </row>
    <row r="73" spans="1:4" x14ac:dyDescent="0.35">
      <c r="A73" t="str">
        <f>+Relevance!B73</f>
        <v>foreign trade deficit shrink 67 percent March</v>
      </c>
      <c r="B73" s="5">
        <f>+IF(Relevance!C73&lt;$J$2,0,Relevance!C73)</f>
        <v>0.68699868157835453</v>
      </c>
      <c r="C73" s="5">
        <f>+IF(Relevance!D73&lt;$J$2,0,Relevance!D73)</f>
        <v>0.49659872090548074</v>
      </c>
      <c r="D73" s="5">
        <f>+IF(Relevance!E73&lt;$J$2,0,Relevance!E73)</f>
        <v>0.61622965299404053</v>
      </c>
    </row>
    <row r="74" spans="1:4" x14ac:dyDescent="0.35">
      <c r="A74" t="str">
        <f>+Relevance!B74</f>
        <v>Turkey export $ 44.5 billion hit time high Q1</v>
      </c>
      <c r="B74" s="5">
        <f>+IF(Relevance!C74&lt;$J$2,0,Relevance!C74)</f>
        <v>0.53355923008101624</v>
      </c>
      <c r="C74" s="5">
        <f>+IF(Relevance!D74&lt;$J$2,0,Relevance!D74)</f>
        <v>0.30555814138924969</v>
      </c>
      <c r="D74" s="5">
        <f>+IF(Relevance!E74&lt;$J$2,0,Relevance!E74)</f>
        <v>0.53067827514482524</v>
      </c>
    </row>
    <row r="75" spans="1:4" x14ac:dyDescent="0.35">
      <c r="A75" t="str">
        <f>+Relevance!B75</f>
        <v>Turkey Central Bank raise swap sale limit</v>
      </c>
      <c r="B75" s="5">
        <f>+IF(Relevance!C75&lt;$J$2,0,Relevance!C75)</f>
        <v>0.56039214528356385</v>
      </c>
      <c r="C75" s="5">
        <f>+IF(Relevance!D75&lt;$J$2,0,Relevance!D75)</f>
        <v>0.39730887926706021</v>
      </c>
      <c r="D75" s="5">
        <f>+IF(Relevance!E75&lt;$J$2,0,Relevance!E75)</f>
        <v>0.64584088828851915</v>
      </c>
    </row>
    <row r="76" spans="1:4" x14ac:dyDescent="0.35">
      <c r="A76" t="str">
        <f>+Relevance!B76</f>
        <v>Germany eye close economic tie Turkey official</v>
      </c>
      <c r="B76" s="5">
        <f>+IF(Relevance!C76&lt;$J$2,0,Relevance!C76)</f>
        <v>0.57420922956187348</v>
      </c>
      <c r="C76" s="5">
        <f>+IF(Relevance!D76&lt;$J$2,0,Relevance!D76)</f>
        <v>0.44597926488078449</v>
      </c>
      <c r="D76" s="5">
        <f>+IF(Relevance!E76&lt;$J$2,0,Relevance!E76)</f>
        <v>0.52341062691648244</v>
      </c>
    </row>
    <row r="77" spans="1:4" x14ac:dyDescent="0.35">
      <c r="A77" t="str">
        <f>+Relevance!B77</f>
        <v>big switch Istanbul Airport 45 hour</v>
      </c>
      <c r="B77" s="5">
        <f>+IF(Relevance!C77&lt;$J$2,0,Relevance!C77)</f>
        <v>0.40362101295722486</v>
      </c>
      <c r="C77" s="5">
        <f>+IF(Relevance!D77&lt;$J$2,0,Relevance!D77)</f>
        <v>0.27321868772612978</v>
      </c>
      <c r="D77" s="5">
        <f>+IF(Relevance!E77&lt;$J$2,0,Relevance!E77)</f>
        <v>0.40014359807507577</v>
      </c>
    </row>
    <row r="78" spans="1:4" x14ac:dyDescent="0.35">
      <c r="A78" t="str">
        <f>+Relevance!B78</f>
        <v>auto sale decline 36 percent Turkey March</v>
      </c>
      <c r="B78" s="5">
        <f>+IF(Relevance!C78&lt;$J$2,0,Relevance!C78)</f>
        <v>0.60958111965571515</v>
      </c>
      <c r="C78" s="5">
        <f>+IF(Relevance!D78&lt;$J$2,0,Relevance!D78)</f>
        <v>0.44514264692007516</v>
      </c>
      <c r="D78" s="5">
        <f>+IF(Relevance!E78&lt;$J$2,0,Relevance!E78)</f>
        <v>0.61979027103825257</v>
      </c>
    </row>
    <row r="79" spans="1:4" x14ac:dyDescent="0.35">
      <c r="A79" t="str">
        <f>+Relevance!B79</f>
        <v>500,000 foreign tourist visit Antalya quarter 2019</v>
      </c>
      <c r="B79" s="5">
        <f>+IF(Relevance!C79&lt;$J$2,0,Relevance!C79)</f>
        <v>0.50570957088233548</v>
      </c>
      <c r="C79" s="5">
        <f>+IF(Relevance!D79&lt;$J$2,0,Relevance!D79)</f>
        <v>0.33110777931152152</v>
      </c>
      <c r="D79" s="5">
        <f>+IF(Relevance!E79&lt;$J$2,0,Relevance!E79)</f>
        <v>0.47965313984559849</v>
      </c>
    </row>
    <row r="80" spans="1:4" x14ac:dyDescent="0.35">
      <c r="A80" t="str">
        <f>+Relevance!B80</f>
        <v>local firm foreign asset stand $ 118 billion</v>
      </c>
      <c r="B80" s="5">
        <f>+IF(Relevance!C80&lt;$J$2,0,Relevance!C80)</f>
        <v>0.64638035494886326</v>
      </c>
      <c r="C80" s="5">
        <f>+IF(Relevance!D80&lt;$J$2,0,Relevance!D80)</f>
        <v>0.40119825442367374</v>
      </c>
      <c r="D80" s="5">
        <f>+IF(Relevance!E80&lt;$J$2,0,Relevance!E80)</f>
        <v>0.59091984209243997</v>
      </c>
    </row>
    <row r="81" spans="1:4" x14ac:dyDescent="0.35">
      <c r="A81" t="str">
        <f>+Relevance!B81</f>
        <v>Turkey Isbank elect female board chair</v>
      </c>
      <c r="B81" s="5">
        <f>+IF(Relevance!C81&lt;$J$2,0,Relevance!C81)</f>
        <v>0.4065686326835613</v>
      </c>
      <c r="C81" s="5">
        <f>+IF(Relevance!D81&lt;$J$2,0,Relevance!D81)</f>
        <v>0.50326352019785892</v>
      </c>
      <c r="D81" s="5">
        <f>+IF(Relevance!E81&lt;$J$2,0,Relevance!E81)</f>
        <v>0.32692078234142818</v>
      </c>
    </row>
    <row r="82" spans="1:4" x14ac:dyDescent="0.35">
      <c r="A82" t="str">
        <f>+Relevance!B82</f>
        <v>Istanbul retail price rise 0.75 percent March</v>
      </c>
      <c r="B82" s="5">
        <f>+IF(Relevance!C82&lt;$J$2,0,Relevance!C82)</f>
        <v>0.55324027966871736</v>
      </c>
      <c r="C82" s="5">
        <f>+IF(Relevance!D82&lt;$J$2,0,Relevance!D82)</f>
        <v>0.32422067539391491</v>
      </c>
      <c r="D82" s="5">
        <f>+IF(Relevance!E82&lt;$J$2,0,Relevance!E82)</f>
        <v>0.61070659008116668</v>
      </c>
    </row>
    <row r="83" spans="1:4" x14ac:dyDescent="0.35">
      <c r="A83" t="str">
        <f>+Relevance!B83</f>
        <v>sinkhole central Turkey raise fear local</v>
      </c>
      <c r="B83" s="5">
        <f>+IF(Relevance!C83&lt;$J$2,0,Relevance!C83)</f>
        <v>0.51467708533353262</v>
      </c>
      <c r="C83" s="5">
        <f>+IF(Relevance!D83&lt;$J$2,0,Relevance!D83)</f>
        <v>0.41882097884715941</v>
      </c>
      <c r="D83" s="5">
        <f>+IF(Relevance!E83&lt;$J$2,0,Relevance!E83)</f>
        <v>0.52098043220620749</v>
      </c>
    </row>
    <row r="84" spans="1:4" x14ac:dyDescent="0.35">
      <c r="A84" t="str">
        <f>+Relevance!B84</f>
        <v>recount continue Istanbul new appeal Ankara</v>
      </c>
      <c r="B84" s="5">
        <f>+IF(Relevance!C84&lt;$J$2,0,Relevance!C84)</f>
        <v>0.35762844329694049</v>
      </c>
      <c r="C84" s="5">
        <f>+IF(Relevance!D84&lt;$J$2,0,Relevance!D84)</f>
        <v>0.41035941519530639</v>
      </c>
      <c r="D84" s="5">
        <f>+IF(Relevance!E84&lt;$J$2,0,Relevance!E84)</f>
        <v>0.34758518240866004</v>
      </c>
    </row>
    <row r="85" spans="1:4" x14ac:dyDescent="0.35">
      <c r="A85" t="str">
        <f>+Relevance!B85</f>
        <v>Euro court reject appeal turkish curfew</v>
      </c>
      <c r="B85" s="5">
        <f>+IF(Relevance!C85&lt;$J$2,0,Relevance!C85)</f>
        <v>0.39278679082119172</v>
      </c>
      <c r="C85" s="5">
        <f>+IF(Relevance!D85&lt;$J$2,0,Relevance!D85)</f>
        <v>0.46309217794596402</v>
      </c>
      <c r="D85" s="5">
        <f>+IF(Relevance!E85&lt;$J$2,0,Relevance!E85)</f>
        <v>0.40144506964573939</v>
      </c>
    </row>
    <row r="86" spans="1:4" x14ac:dyDescent="0.35">
      <c r="A86" t="str">
        <f>+Relevance!B86</f>
        <v>Battle Athens start</v>
      </c>
      <c r="B86" s="5">
        <f>+IF(Relevance!C86&lt;$J$2,0,Relevance!C86)</f>
        <v>0.37615587332010703</v>
      </c>
      <c r="C86" s="5">
        <f>+IF(Relevance!D86&lt;$J$2,0,Relevance!D86)</f>
        <v>0.35251217067999269</v>
      </c>
      <c r="D86" s="5">
        <f>+IF(Relevance!E86&lt;$J$2,0,Relevance!E86)</f>
        <v>0.37407331243188563</v>
      </c>
    </row>
    <row r="87" spans="1:4" x14ac:dyDescent="0.35">
      <c r="A87" t="str">
        <f>+Relevance!B87</f>
        <v>Turkish Airlines launch London Antalya direct flight</v>
      </c>
      <c r="B87" s="5">
        <f>+IF(Relevance!C87&lt;$J$2,0,Relevance!C87)</f>
        <v>0.34129237460412354</v>
      </c>
      <c r="C87" s="5">
        <f>+IF(Relevance!D87&lt;$J$2,0,Relevance!D87)</f>
        <v>0</v>
      </c>
      <c r="D87" s="5">
        <f>+IF(Relevance!E87&lt;$J$2,0,Relevance!E87)</f>
        <v>0.35033992382675921</v>
      </c>
    </row>
    <row r="88" spans="1:4" x14ac:dyDescent="0.35">
      <c r="A88" t="str">
        <f>+Relevance!B88</f>
        <v>Moody ’s warn Turkey forex reserve</v>
      </c>
      <c r="B88" s="5">
        <f>+IF(Relevance!C88&lt;$J$2,0,Relevance!C88)</f>
        <v>0.44378613804885692</v>
      </c>
      <c r="C88" s="5">
        <f>+IF(Relevance!D88&lt;$J$2,0,Relevance!D88)</f>
        <v>0.27155423057003647</v>
      </c>
      <c r="D88" s="5">
        <f>+IF(Relevance!E88&lt;$J$2,0,Relevance!E88)</f>
        <v>0.50283593763636791</v>
      </c>
    </row>
    <row r="89" spans="1:4" x14ac:dyDescent="0.35">
      <c r="A89" t="str">
        <f>+Relevance!B89</f>
        <v>Turkey manufacturing index high July 2018</v>
      </c>
      <c r="B89" s="5">
        <f>+IF(Relevance!C89&lt;$J$2,0,Relevance!C89)</f>
        <v>0.54752668954521</v>
      </c>
      <c r="C89" s="5">
        <f>+IF(Relevance!D89&lt;$J$2,0,Relevance!D89)</f>
        <v>0.35586472263023028</v>
      </c>
      <c r="D89" s="5">
        <f>+IF(Relevance!E89&lt;$J$2,0,Relevance!E89)</f>
        <v>0.52013261976607228</v>
      </c>
    </row>
    <row r="90" spans="1:4" x14ac:dyDescent="0.35">
      <c r="A90" t="str">
        <f>+Relevance!B90</f>
        <v>Istanbul Airport serve 400,000 people</v>
      </c>
      <c r="B90" s="5">
        <f>+IF(Relevance!C90&lt;$J$2,0,Relevance!C90)</f>
        <v>0.44645205583143338</v>
      </c>
      <c r="C90" s="5">
        <f>+IF(Relevance!D90&lt;$J$2,0,Relevance!D90)</f>
        <v>0.32857450575135322</v>
      </c>
      <c r="D90" s="5">
        <f>+IF(Relevance!E90&lt;$J$2,0,Relevance!E90)</f>
        <v>0.41221681448664571</v>
      </c>
    </row>
    <row r="91" spans="1:4" x14ac:dyDescent="0.35">
      <c r="A91" t="str">
        <f>+Relevance!B91</f>
        <v>turkish annual consumer price inflation see 19.4 percent March</v>
      </c>
      <c r="B91" s="5">
        <f>+IF(Relevance!C91&lt;$J$2,0,Relevance!C91)</f>
        <v>0.63623769177458245</v>
      </c>
      <c r="C91" s="5">
        <f>+IF(Relevance!D91&lt;$J$2,0,Relevance!D91)</f>
        <v>0.43818244147501911</v>
      </c>
      <c r="D91" s="5">
        <f>+IF(Relevance!E91&lt;$J$2,0,Relevance!E91)</f>
        <v>0.70462712837696351</v>
      </c>
    </row>
    <row r="92" spans="1:4" x14ac:dyDescent="0.35">
      <c r="A92" t="str">
        <f>+Relevance!B92</f>
        <v>Turkey hit historic Lng import record Jan</v>
      </c>
      <c r="B92" s="5">
        <f>+IF(Relevance!C92&lt;$J$2,0,Relevance!C92)</f>
        <v>0.43726075095642147</v>
      </c>
      <c r="C92" s="5">
        <f>+IF(Relevance!D92&lt;$J$2,0,Relevance!D92)</f>
        <v>0.34763130189024244</v>
      </c>
      <c r="D92" s="5">
        <f>+IF(Relevance!E92&lt;$J$2,0,Relevance!E92)</f>
        <v>0.44480721700275427</v>
      </c>
    </row>
    <row r="93" spans="1:4" x14ac:dyDescent="0.35">
      <c r="A93" t="str">
        <f>+Relevance!B93</f>
        <v>White House call Fed reverse rate hike</v>
      </c>
      <c r="B93" s="5">
        <f>+IF(Relevance!C93&lt;$J$2,0,Relevance!C93)</f>
        <v>0.54743011018088938</v>
      </c>
      <c r="C93" s="5">
        <f>+IF(Relevance!D93&lt;$J$2,0,Relevance!D93)</f>
        <v>0.42312185350458187</v>
      </c>
      <c r="D93" s="5">
        <f>+IF(Relevance!E93&lt;$J$2,0,Relevance!E93)</f>
        <v>0.64159267541055509</v>
      </c>
    </row>
    <row r="94" spans="1:4" x14ac:dyDescent="0.35">
      <c r="A94" t="str">
        <f>+Relevance!B94</f>
        <v>banking sector net profit hit $ 1.2b Jan Feb</v>
      </c>
      <c r="B94" s="5">
        <f>+IF(Relevance!C94&lt;$J$2,0,Relevance!C94)</f>
        <v>0.60446635125454184</v>
      </c>
      <c r="C94" s="5">
        <f>+IF(Relevance!D94&lt;$J$2,0,Relevance!D94)</f>
        <v>0.33453950467653032</v>
      </c>
      <c r="D94" s="5">
        <f>+IF(Relevance!E94&lt;$J$2,0,Relevance!E94)</f>
        <v>0.5917858867802106</v>
      </c>
    </row>
    <row r="95" spans="1:4" x14ac:dyDescent="0.35">
      <c r="A95" t="str">
        <f>+Relevance!B95</f>
        <v>Turkish Treasury repay $ 7b debt April June</v>
      </c>
      <c r="B95" s="5">
        <f>+IF(Relevance!C95&lt;$J$2,0,Relevance!C95)</f>
        <v>0.41864289990009346</v>
      </c>
      <c r="C95" s="5">
        <f>+IF(Relevance!D95&lt;$J$2,0,Relevance!D95)</f>
        <v>0.29146884260820188</v>
      </c>
      <c r="D95" s="5">
        <f>+IF(Relevance!E95&lt;$J$2,0,Relevance!E95)</f>
        <v>0.51866768817968723</v>
      </c>
    </row>
    <row r="96" spans="1:4" x14ac:dyDescent="0.35">
      <c r="A96" t="str">
        <f>+Relevance!B96</f>
        <v>Ziraat Bank secure $ 1.4 billion syndicated loan</v>
      </c>
      <c r="B96" s="5">
        <f>+IF(Relevance!C96&lt;$J$2,0,Relevance!C96)</f>
        <v>0.52178362620321994</v>
      </c>
      <c r="C96" s="5">
        <f>+IF(Relevance!D96&lt;$J$2,0,Relevance!D96)</f>
        <v>0.29985497904377006</v>
      </c>
      <c r="D96" s="5">
        <f>+IF(Relevance!E96&lt;$J$2,0,Relevance!E96)</f>
        <v>0.59723438519014183</v>
      </c>
    </row>
    <row r="97" spans="1:4" x14ac:dyDescent="0.35">
      <c r="A97" t="str">
        <f>+Relevance!B97</f>
        <v>3.2 million foreigner visit Turkey month</v>
      </c>
      <c r="B97" s="5">
        <f>+IF(Relevance!C97&lt;$J$2,0,Relevance!C97)</f>
        <v>0.48210036891283153</v>
      </c>
      <c r="C97" s="5">
        <f>+IF(Relevance!D97&lt;$J$2,0,Relevance!D97)</f>
        <v>0.35286471192848751</v>
      </c>
      <c r="D97" s="5">
        <f>+IF(Relevance!E97&lt;$J$2,0,Relevance!E97)</f>
        <v>0.47198877372490983</v>
      </c>
    </row>
    <row r="98" spans="1:4" x14ac:dyDescent="0.35">
      <c r="A98" t="str">
        <f>+Relevance!B98</f>
        <v>Turkey ’s state run road bridge bring $ 55 million month</v>
      </c>
      <c r="B98" s="5">
        <f>+IF(Relevance!C98&lt;$J$2,0,Relevance!C98)</f>
        <v>0.57452724771267794</v>
      </c>
      <c r="C98" s="5">
        <f>+IF(Relevance!D98&lt;$J$2,0,Relevance!D98)</f>
        <v>0.46649267798059374</v>
      </c>
      <c r="D98" s="5">
        <f>+IF(Relevance!E98&lt;$J$2,0,Relevance!E98)</f>
        <v>0.51904172956648753</v>
      </c>
    </row>
    <row r="99" spans="1:4" x14ac:dyDescent="0.35">
      <c r="A99" t="str">
        <f>+Relevance!B99</f>
        <v>Government Bolsonaro reject coup d'état Brazil letter send Un</v>
      </c>
      <c r="B99" s="5">
        <f>+IF(Relevance!C99&lt;$J$2,0,Relevance!C99)</f>
        <v>0.40812197253322757</v>
      </c>
      <c r="C99" s="5">
        <f>+IF(Relevance!D99&lt;$J$2,0,Relevance!D99)</f>
        <v>0.50080528178048045</v>
      </c>
      <c r="D99" s="5">
        <f>+IF(Relevance!E99&lt;$J$2,0,Relevance!E99)</f>
        <v>0.36266300753272046</v>
      </c>
    </row>
    <row r="100" spans="1:4" x14ac:dyDescent="0.35">
      <c r="A100" t="str">
        <f>+Relevance!B100</f>
        <v>Bolsonaro seek revise Brazil school teach coup</v>
      </c>
      <c r="B100" s="5">
        <f>+IF(Relevance!C100&lt;$J$2,0,Relevance!C100)</f>
        <v>0.46881623225919994</v>
      </c>
      <c r="C100" s="5">
        <f>+IF(Relevance!D100&lt;$J$2,0,Relevance!D100)</f>
        <v>0.43096613531605493</v>
      </c>
      <c r="D100" s="5">
        <f>+IF(Relevance!E100&lt;$J$2,0,Relevance!E100)</f>
        <v>0.38808391437751349</v>
      </c>
    </row>
    <row r="101" spans="1:4" x14ac:dyDescent="0.35">
      <c r="A101" t="str">
        <f>+Relevance!B101</f>
        <v>Refile Report Bolsonaro government write Un defend military coup</v>
      </c>
      <c r="B101" s="5">
        <f>+IF(Relevance!C101&lt;$J$2,0,Relevance!C101)</f>
        <v>0.48039355231794506</v>
      </c>
      <c r="C101" s="5">
        <f>+IF(Relevance!D101&lt;$J$2,0,Relevance!D101)</f>
        <v>0.52291185731138801</v>
      </c>
      <c r="D101" s="5">
        <f>+IF(Relevance!E101&lt;$J$2,0,Relevance!E101)</f>
        <v>0.42885015146679983</v>
      </c>
    </row>
    <row r="102" spans="1:4" x14ac:dyDescent="0.35">
      <c r="A102">
        <f>+Relevance!B102</f>
        <v>0</v>
      </c>
      <c r="B102" s="5">
        <f>+IF(Relevance!C102&lt;$J$2,0,Relevance!C102)</f>
        <v>0</v>
      </c>
      <c r="C102" s="5">
        <f>+IF(Relevance!D102&lt;$J$2,0,Relevance!D102)</f>
        <v>0</v>
      </c>
      <c r="D102" s="5">
        <f>+IF(Relevance!E102&lt;$J$2,0,Relevance!E102)</f>
        <v>0</v>
      </c>
    </row>
    <row r="103" spans="1:4" x14ac:dyDescent="0.35">
      <c r="A103">
        <f>+Relevance!B103</f>
        <v>0</v>
      </c>
      <c r="B103" s="5">
        <f>+IF(Relevance!C103&lt;$J$2,0,Relevance!C103)</f>
        <v>0</v>
      </c>
      <c r="C103" s="5">
        <f>+IF(Relevance!D103&lt;$J$2,0,Relevance!D103)</f>
        <v>0</v>
      </c>
      <c r="D103" s="5">
        <f>+IF(Relevance!E103&lt;$J$2,0,Relevance!E103)</f>
        <v>0</v>
      </c>
    </row>
    <row r="104" spans="1:4" x14ac:dyDescent="0.35">
      <c r="A104">
        <f>+Relevance!B104</f>
        <v>0</v>
      </c>
      <c r="B104" s="5">
        <f>+IF(Relevance!C104&lt;$J$2,0,Relevance!C104)</f>
        <v>0</v>
      </c>
      <c r="C104" s="5">
        <f>+IF(Relevance!D104&lt;$J$2,0,Relevance!D104)</f>
        <v>0</v>
      </c>
      <c r="D104" s="5">
        <f>+IF(Relevance!E104&lt;$J$2,0,Relevance!E104)</f>
        <v>0</v>
      </c>
    </row>
    <row r="105" spans="1:4" x14ac:dyDescent="0.35">
      <c r="A105">
        <f>+Relevance!B105</f>
        <v>0</v>
      </c>
      <c r="B105" s="5">
        <f>+IF(Relevance!C105&lt;$J$2,0,Relevance!C105)</f>
        <v>0</v>
      </c>
      <c r="C105" s="5">
        <f>+IF(Relevance!D105&lt;$J$2,0,Relevance!D105)</f>
        <v>0</v>
      </c>
      <c r="D105" s="5">
        <f>+IF(Relevance!E105&lt;$J$2,0,Relevance!E105)</f>
        <v>0</v>
      </c>
    </row>
    <row r="106" spans="1:4" x14ac:dyDescent="0.35">
      <c r="A106">
        <f>+Relevance!B106</f>
        <v>0</v>
      </c>
      <c r="B106" s="5">
        <f>+IF(Relevance!C106&lt;$J$2,0,Relevance!C106)</f>
        <v>0</v>
      </c>
      <c r="C106" s="5">
        <f>+IF(Relevance!D106&lt;$J$2,0,Relevance!D106)</f>
        <v>0</v>
      </c>
      <c r="D106" s="5">
        <f>+IF(Relevance!E106&lt;$J$2,0,Relevance!E106)</f>
        <v>0</v>
      </c>
    </row>
    <row r="107" spans="1:4" x14ac:dyDescent="0.35">
      <c r="A107">
        <f>+Relevance!B107</f>
        <v>0</v>
      </c>
      <c r="B107" s="5">
        <f>+IF(Relevance!C107&lt;$J$2,0,Relevance!C107)</f>
        <v>0</v>
      </c>
      <c r="C107" s="5">
        <f>+IF(Relevance!D107&lt;$J$2,0,Relevance!D107)</f>
        <v>0</v>
      </c>
      <c r="D107" s="5">
        <f>+IF(Relevance!E107&lt;$J$2,0,Relevance!E107)</f>
        <v>0</v>
      </c>
    </row>
    <row r="108" spans="1:4" x14ac:dyDescent="0.35">
      <c r="A108">
        <f>+Relevance!B108</f>
        <v>0</v>
      </c>
      <c r="B108" s="5">
        <f>+IF(Relevance!C108&lt;$J$2,0,Relevance!C108)</f>
        <v>0</v>
      </c>
      <c r="C108" s="5">
        <f>+IF(Relevance!D108&lt;$J$2,0,Relevance!D108)</f>
        <v>0</v>
      </c>
      <c r="D108" s="5">
        <f>+IF(Relevance!E108&lt;$J$2,0,Relevance!E108)</f>
        <v>0</v>
      </c>
    </row>
    <row r="109" spans="1:4" x14ac:dyDescent="0.35">
      <c r="A109">
        <f>+Relevance!B109</f>
        <v>0</v>
      </c>
      <c r="B109" s="5">
        <f>+IF(Relevance!C109&lt;$J$2,0,Relevance!C109)</f>
        <v>0</v>
      </c>
      <c r="C109" s="5">
        <f>+IF(Relevance!D109&lt;$J$2,0,Relevance!D109)</f>
        <v>0</v>
      </c>
      <c r="D109" s="5">
        <f>+IF(Relevance!E109&lt;$J$2,0,Relevance!E109)</f>
        <v>0</v>
      </c>
    </row>
    <row r="110" spans="1:4" x14ac:dyDescent="0.35">
      <c r="A110">
        <f>+Relevance!B110</f>
        <v>0</v>
      </c>
      <c r="B110" s="5">
        <f>+IF(Relevance!C110&lt;$J$2,0,Relevance!C110)</f>
        <v>0</v>
      </c>
      <c r="C110" s="5">
        <f>+IF(Relevance!D110&lt;$J$2,0,Relevance!D110)</f>
        <v>0</v>
      </c>
      <c r="D110" s="5">
        <f>+IF(Relevance!E110&lt;$J$2,0,Relevance!E110)</f>
        <v>0</v>
      </c>
    </row>
    <row r="111" spans="1:4" x14ac:dyDescent="0.35">
      <c r="A111">
        <f>+Relevance!B111</f>
        <v>0</v>
      </c>
      <c r="B111" s="5">
        <f>+IF(Relevance!C111&lt;$J$2,0,Relevance!C111)</f>
        <v>0</v>
      </c>
      <c r="C111" s="5">
        <f>+IF(Relevance!D111&lt;$J$2,0,Relevance!D111)</f>
        <v>0</v>
      </c>
      <c r="D111" s="5">
        <f>+IF(Relevance!E111&lt;$J$2,0,Relevance!E111)</f>
        <v>0</v>
      </c>
    </row>
    <row r="112" spans="1:4" x14ac:dyDescent="0.35">
      <c r="A112">
        <f>+Relevance!B112</f>
        <v>0</v>
      </c>
      <c r="B112" s="5">
        <f>+IF(Relevance!C112&lt;$J$2,0,Relevance!C112)</f>
        <v>0</v>
      </c>
      <c r="C112" s="5">
        <f>+IF(Relevance!D112&lt;$J$2,0,Relevance!D112)</f>
        <v>0</v>
      </c>
      <c r="D112" s="5">
        <f>+IF(Relevance!E112&lt;$J$2,0,Relevance!E112)</f>
        <v>0</v>
      </c>
    </row>
    <row r="113" spans="1:4" x14ac:dyDescent="0.35">
      <c r="A113">
        <f>+Relevance!B113</f>
        <v>0</v>
      </c>
      <c r="B113" s="5">
        <f>+IF(Relevance!C113&lt;$J$2,0,Relevance!C113)</f>
        <v>0</v>
      </c>
      <c r="C113" s="5">
        <f>+IF(Relevance!D113&lt;$J$2,0,Relevance!D113)</f>
        <v>0</v>
      </c>
      <c r="D113" s="5">
        <f>+IF(Relevance!E113&lt;$J$2,0,Relevance!E113)</f>
        <v>0</v>
      </c>
    </row>
    <row r="114" spans="1:4" x14ac:dyDescent="0.35">
      <c r="A114">
        <f>+Relevance!B114</f>
        <v>0</v>
      </c>
      <c r="B114" s="5">
        <f>+IF(Relevance!C114&lt;$J$2,0,Relevance!C114)</f>
        <v>0</v>
      </c>
      <c r="C114" s="5">
        <f>+IF(Relevance!D114&lt;$J$2,0,Relevance!D114)</f>
        <v>0</v>
      </c>
      <c r="D114" s="5">
        <f>+IF(Relevance!E114&lt;$J$2,0,Relevance!E114)</f>
        <v>0</v>
      </c>
    </row>
    <row r="115" spans="1:4" x14ac:dyDescent="0.35">
      <c r="A115">
        <f>+Relevance!B115</f>
        <v>0</v>
      </c>
      <c r="B115" s="5">
        <f>+IF(Relevance!C115&lt;$J$2,0,Relevance!C115)</f>
        <v>0</v>
      </c>
      <c r="C115" s="5">
        <f>+IF(Relevance!D115&lt;$J$2,0,Relevance!D115)</f>
        <v>0</v>
      </c>
      <c r="D115" s="5">
        <f>+IF(Relevance!E115&lt;$J$2,0,Relevance!E115)</f>
        <v>0</v>
      </c>
    </row>
    <row r="116" spans="1:4" x14ac:dyDescent="0.35">
      <c r="A116">
        <f>+Relevance!B116</f>
        <v>0</v>
      </c>
      <c r="B116" s="5">
        <f>+IF(Relevance!C116&lt;$J$2,0,Relevance!C116)</f>
        <v>0</v>
      </c>
      <c r="C116" s="5">
        <f>+IF(Relevance!D116&lt;$J$2,0,Relevance!D116)</f>
        <v>0</v>
      </c>
      <c r="D116" s="5">
        <f>+IF(Relevance!E116&lt;$J$2,0,Relevance!E116)</f>
        <v>0</v>
      </c>
    </row>
    <row r="117" spans="1:4" x14ac:dyDescent="0.35">
      <c r="A117">
        <f>+Relevance!B117</f>
        <v>0</v>
      </c>
      <c r="B117" s="5">
        <f>+IF(Relevance!C117&lt;$J$2,0,Relevance!C117)</f>
        <v>0</v>
      </c>
      <c r="C117" s="5">
        <f>+IF(Relevance!D117&lt;$J$2,0,Relevance!D117)</f>
        <v>0</v>
      </c>
      <c r="D117" s="5">
        <f>+IF(Relevance!E117&lt;$J$2,0,Relevance!E117)</f>
        <v>0</v>
      </c>
    </row>
    <row r="118" spans="1:4" x14ac:dyDescent="0.35">
      <c r="A118">
        <f>+Relevance!B118</f>
        <v>0</v>
      </c>
      <c r="B118" s="5">
        <f>+IF(Relevance!C118&lt;$J$2,0,Relevance!C118)</f>
        <v>0</v>
      </c>
      <c r="C118" s="5">
        <f>+IF(Relevance!D118&lt;$J$2,0,Relevance!D118)</f>
        <v>0</v>
      </c>
      <c r="D118" s="5">
        <f>+IF(Relevance!E118&lt;$J$2,0,Relevance!E118)</f>
        <v>0</v>
      </c>
    </row>
    <row r="119" spans="1:4" x14ac:dyDescent="0.35">
      <c r="A119">
        <f>+Relevance!B119</f>
        <v>0</v>
      </c>
      <c r="B119" s="5">
        <f>+IF(Relevance!C119&lt;$J$2,0,Relevance!C119)</f>
        <v>0</v>
      </c>
      <c r="C119" s="5">
        <f>+IF(Relevance!D119&lt;$J$2,0,Relevance!D119)</f>
        <v>0</v>
      </c>
      <c r="D119" s="5">
        <f>+IF(Relevance!E119&lt;$J$2,0,Relevance!E119)</f>
        <v>0</v>
      </c>
    </row>
    <row r="120" spans="1:4" x14ac:dyDescent="0.35">
      <c r="A120">
        <f>+Relevance!B120</f>
        <v>0</v>
      </c>
      <c r="B120" s="5">
        <f>+IF(Relevance!C120&lt;$J$2,0,Relevance!C120)</f>
        <v>0</v>
      </c>
      <c r="C120" s="5">
        <f>+IF(Relevance!D120&lt;$J$2,0,Relevance!D120)</f>
        <v>0</v>
      </c>
      <c r="D120" s="5">
        <f>+IF(Relevance!E120&lt;$J$2,0,Relevance!E120)</f>
        <v>0</v>
      </c>
    </row>
    <row r="121" spans="1:4" x14ac:dyDescent="0.35">
      <c r="A121">
        <f>+Relevance!B121</f>
        <v>0</v>
      </c>
      <c r="B121" s="5">
        <f>+IF(Relevance!C121&lt;$J$2,0,Relevance!C121)</f>
        <v>0</v>
      </c>
      <c r="C121" s="5">
        <f>+IF(Relevance!D121&lt;$J$2,0,Relevance!D121)</f>
        <v>0</v>
      </c>
      <c r="D121" s="5">
        <f>+IF(Relevance!E121&lt;$J$2,0,Relevance!E121)</f>
        <v>0</v>
      </c>
    </row>
    <row r="122" spans="1:4" x14ac:dyDescent="0.35">
      <c r="A122">
        <f>+Relevance!B122</f>
        <v>0</v>
      </c>
      <c r="B122" s="5">
        <f>+IF(Relevance!C122&lt;$J$2,0,Relevance!C122)</f>
        <v>0</v>
      </c>
      <c r="C122" s="5">
        <f>+IF(Relevance!D122&lt;$J$2,0,Relevance!D122)</f>
        <v>0</v>
      </c>
      <c r="D122" s="5">
        <f>+IF(Relevance!E122&lt;$J$2,0,Relevance!E122)</f>
        <v>0</v>
      </c>
    </row>
    <row r="123" spans="1:4" x14ac:dyDescent="0.35">
      <c r="A123">
        <f>+Relevance!B123</f>
        <v>0</v>
      </c>
      <c r="B123" s="5">
        <f>+IF(Relevance!C123&lt;$J$2,0,Relevance!C123)</f>
        <v>0</v>
      </c>
      <c r="C123" s="5">
        <f>+IF(Relevance!D123&lt;$J$2,0,Relevance!D123)</f>
        <v>0</v>
      </c>
      <c r="D123" s="5">
        <f>+IF(Relevance!E123&lt;$J$2,0,Relevance!E123)</f>
        <v>0</v>
      </c>
    </row>
    <row r="124" spans="1:4" x14ac:dyDescent="0.35">
      <c r="A124">
        <f>+Relevance!B124</f>
        <v>0</v>
      </c>
      <c r="B124" s="5">
        <f>+IF(Relevance!C124&lt;$J$2,0,Relevance!C124)</f>
        <v>0</v>
      </c>
      <c r="C124" s="5">
        <f>+IF(Relevance!D124&lt;$J$2,0,Relevance!D124)</f>
        <v>0</v>
      </c>
      <c r="D124" s="5">
        <f>+IF(Relevance!E124&lt;$J$2,0,Relevance!E124)</f>
        <v>0</v>
      </c>
    </row>
    <row r="125" spans="1:4" x14ac:dyDescent="0.35">
      <c r="A125">
        <f>+Relevance!B125</f>
        <v>0</v>
      </c>
      <c r="B125" s="5">
        <f>+IF(Relevance!C125&lt;$J$2,0,Relevance!C125)</f>
        <v>0</v>
      </c>
      <c r="C125" s="5">
        <f>+IF(Relevance!D125&lt;$J$2,0,Relevance!D125)</f>
        <v>0</v>
      </c>
      <c r="D125" s="5">
        <f>+IF(Relevance!E125&lt;$J$2,0,Relevance!E125)</f>
        <v>0</v>
      </c>
    </row>
    <row r="126" spans="1:4" x14ac:dyDescent="0.35">
      <c r="A126">
        <f>+Relevance!B126</f>
        <v>0</v>
      </c>
      <c r="B126" s="5">
        <f>+IF(Relevance!C126&lt;$J$2,0,Relevance!C126)</f>
        <v>0</v>
      </c>
      <c r="C126" s="5">
        <f>+IF(Relevance!D126&lt;$J$2,0,Relevance!D126)</f>
        <v>0</v>
      </c>
      <c r="D126" s="5">
        <f>+IF(Relevance!E126&lt;$J$2,0,Relevance!E126)</f>
        <v>0</v>
      </c>
    </row>
    <row r="127" spans="1:4" x14ac:dyDescent="0.35">
      <c r="A127">
        <f>+Relevance!B127</f>
        <v>0</v>
      </c>
      <c r="B127" s="5">
        <f>+IF(Relevance!C127&lt;$J$2,0,Relevance!C127)</f>
        <v>0</v>
      </c>
      <c r="C127" s="5">
        <f>+IF(Relevance!D127&lt;$J$2,0,Relevance!D127)</f>
        <v>0</v>
      </c>
      <c r="D127" s="5">
        <f>+IF(Relevance!E127&lt;$J$2,0,Relevance!E127)</f>
        <v>0</v>
      </c>
    </row>
    <row r="128" spans="1:4" x14ac:dyDescent="0.35">
      <c r="A128">
        <f>+Relevance!B128</f>
        <v>0</v>
      </c>
      <c r="B128" s="5">
        <f>+IF(Relevance!C128&lt;$J$2,0,Relevance!C128)</f>
        <v>0</v>
      </c>
      <c r="C128" s="5">
        <f>+IF(Relevance!D128&lt;$J$2,0,Relevance!D128)</f>
        <v>0</v>
      </c>
      <c r="D128" s="5">
        <f>+IF(Relevance!E128&lt;$J$2,0,Relevance!E128)</f>
        <v>0</v>
      </c>
    </row>
    <row r="129" spans="1:4" x14ac:dyDescent="0.35">
      <c r="A129">
        <f>+Relevance!B129</f>
        <v>0</v>
      </c>
      <c r="B129" s="5">
        <f>+IF(Relevance!C129&lt;$J$2,0,Relevance!C129)</f>
        <v>0</v>
      </c>
      <c r="C129" s="5">
        <f>+IF(Relevance!D129&lt;$J$2,0,Relevance!D129)</f>
        <v>0</v>
      </c>
      <c r="D129" s="5">
        <f>+IF(Relevance!E129&lt;$J$2,0,Relevance!E129)</f>
        <v>0</v>
      </c>
    </row>
    <row r="130" spans="1:4" x14ac:dyDescent="0.35">
      <c r="A130">
        <f>+Relevance!B130</f>
        <v>0</v>
      </c>
      <c r="B130" s="5">
        <f>+IF(Relevance!C130&lt;$J$2,0,Relevance!C130)</f>
        <v>0</v>
      </c>
      <c r="C130" s="5">
        <f>+IF(Relevance!D130&lt;$J$2,0,Relevance!D130)</f>
        <v>0</v>
      </c>
      <c r="D130" s="5">
        <f>+IF(Relevance!E130&lt;$J$2,0,Relevance!E130)</f>
        <v>0</v>
      </c>
    </row>
    <row r="131" spans="1:4" x14ac:dyDescent="0.35">
      <c r="A131">
        <f>+Relevance!B131</f>
        <v>0</v>
      </c>
      <c r="B131" s="5">
        <f>+IF(Relevance!C131&lt;$J$2,0,Relevance!C131)</f>
        <v>0</v>
      </c>
      <c r="C131" s="5">
        <f>+IF(Relevance!D131&lt;$J$2,0,Relevance!D131)</f>
        <v>0</v>
      </c>
      <c r="D131" s="5">
        <f>+IF(Relevance!E131&lt;$J$2,0,Relevance!E131)</f>
        <v>0</v>
      </c>
    </row>
    <row r="132" spans="1:4" x14ac:dyDescent="0.35">
      <c r="A132">
        <f>+Relevance!B132</f>
        <v>0</v>
      </c>
      <c r="B132" s="5">
        <f>+IF(Relevance!C132&lt;$J$2,0,Relevance!C132)</f>
        <v>0</v>
      </c>
      <c r="C132" s="5">
        <f>+IF(Relevance!D132&lt;$J$2,0,Relevance!D132)</f>
        <v>0</v>
      </c>
      <c r="D132" s="5">
        <f>+IF(Relevance!E132&lt;$J$2,0,Relevance!E132)</f>
        <v>0</v>
      </c>
    </row>
  </sheetData>
  <pageMargins left="0.7" right="0.7" top="0.75" bottom="0.75" header="0.3" footer="0.3"/>
  <pageSetup orientation="portrait" horizontalDpi="300" verticalDpi="300" r:id="rId1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topLeftCell="C1" zoomScale="85" workbookViewId="0">
      <selection activeCell="C14" sqref="C14"/>
    </sheetView>
  </sheetViews>
  <sheetFormatPr defaultRowHeight="14.5" outlineLevelCol="1" x14ac:dyDescent="0.35"/>
  <cols>
    <col min="1" max="1" width="3.54296875" customWidth="1"/>
    <col min="2" max="2" width="93.54296875" bestFit="1" customWidth="1" outlineLevel="1"/>
    <col min="3" max="3" width="7.26953125" customWidth="1"/>
    <col min="4" max="4" width="27.36328125" hidden="1" customWidth="1" outlineLevel="1"/>
    <col min="5" max="5" width="8.7265625" collapsed="1"/>
    <col min="6" max="6" width="23.26953125" hidden="1" customWidth="1" outlineLevel="1"/>
    <col min="7" max="7" width="8.7265625" collapsed="1"/>
  </cols>
  <sheetData>
    <row r="1" spans="1:13" x14ac:dyDescent="0.35">
      <c r="A1" s="2"/>
      <c r="B1" s="3" t="s">
        <v>1</v>
      </c>
      <c r="C1" s="4" t="s">
        <v>2</v>
      </c>
      <c r="D1" s="4" t="s">
        <v>1</v>
      </c>
      <c r="E1" s="4" t="s">
        <v>3</v>
      </c>
      <c r="F1" s="2" t="s">
        <v>1</v>
      </c>
      <c r="G1" s="2" t="s">
        <v>4</v>
      </c>
      <c r="J1" s="2" t="s">
        <v>0</v>
      </c>
      <c r="K1" s="4" t="s">
        <v>2</v>
      </c>
      <c r="L1" s="4" t="s">
        <v>3</v>
      </c>
      <c r="M1" s="2" t="s">
        <v>6</v>
      </c>
    </row>
    <row r="2" spans="1:13" x14ac:dyDescent="0.35">
      <c r="A2">
        <v>0</v>
      </c>
      <c r="B2" s="1" t="str">
        <f>+Count!B2</f>
        <v>foreign trade deficit shrink 67 percent March</v>
      </c>
      <c r="C2" s="5">
        <f>IF(Count!C2&gt;$K$2,Count!C2,"")</f>
        <v>0.68699868157835453</v>
      </c>
      <c r="D2" s="5" t="str">
        <f>+Count!D2</f>
        <v>recount Istanbul vote halfway opposition say lead</v>
      </c>
      <c r="E2" s="5">
        <f>IF(Count!E2&gt;$L$2,Count!E2,"")</f>
        <v>0.7012879271917134</v>
      </c>
      <c r="F2" t="str">
        <f>+Count!F2</f>
        <v>turkish annual consumer price inflation see 19.4 percent March</v>
      </c>
      <c r="G2">
        <f>IF(Count!G2&gt;$L$2,Count!G2,"")</f>
        <v>0.70462712837696351</v>
      </c>
      <c r="K2" s="6">
        <v>0.6</v>
      </c>
      <c r="L2" s="6">
        <v>0.6</v>
      </c>
      <c r="M2" s="6">
        <v>0.6</v>
      </c>
    </row>
    <row r="3" spans="1:13" x14ac:dyDescent="0.35">
      <c r="A3">
        <v>1</v>
      </c>
      <c r="B3" s="1" t="str">
        <f>+Count!B3</f>
        <v>Profile Government Mexico livestock sector global reference environmental responsibility social inclusi</v>
      </c>
      <c r="C3" s="5">
        <f>IF(Count!C3&gt;$K$2,Count!C3,"")</f>
        <v>0.67261190802164894</v>
      </c>
      <c r="D3" s="5" t="str">
        <f>+Count!D3</f>
        <v>Istanbul mayoral candidate ask confirm Winner</v>
      </c>
      <c r="E3" s="5">
        <f>IF(Count!E3&gt;$L$2,Count!E3,"")</f>
        <v>0.64754396916829837</v>
      </c>
      <c r="F3" t="str">
        <f>+Count!F3</f>
        <v>Turkey annual inflation rate 19.71 pct March</v>
      </c>
      <c r="G3">
        <f>IF(Count!G3&gt;$L$2,Count!G3,"")</f>
        <v>0.67986234175099303</v>
      </c>
      <c r="K3">
        <f>+COUNT(C:C)</f>
        <v>14</v>
      </c>
      <c r="L3">
        <f>+COUNT(E:E)</f>
        <v>4</v>
      </c>
      <c r="M3">
        <f>+COUNT(G:G)</f>
        <v>13</v>
      </c>
    </row>
    <row r="4" spans="1:13" x14ac:dyDescent="0.35">
      <c r="A4">
        <v>2</v>
      </c>
      <c r="B4" s="1" t="str">
        <f>+Count!B4</f>
        <v>Brazil Economy Minister argue Lower House lawmaker</v>
      </c>
      <c r="C4" s="5">
        <f>IF(Count!C4&gt;$K$2,Count!C4,"")</f>
        <v>0.6556191041549958</v>
      </c>
      <c r="D4" s="5" t="str">
        <f>+Count!D4</f>
        <v>macedonian Info opposition candidate Istanbul demand official grant victory</v>
      </c>
      <c r="E4" s="5">
        <f>IF(Count!E4&gt;$L$2,Count!E4,"")</f>
        <v>0.62322425561587524</v>
      </c>
      <c r="F4" t="str">
        <f>+Count!F4</f>
        <v>FastFT Turkey foreign currency reserve rise concern linger</v>
      </c>
      <c r="G4">
        <f>IF(Count!G4&gt;$L$2,Count!G4,"")</f>
        <v>0.66430964390189551</v>
      </c>
    </row>
    <row r="5" spans="1:13" x14ac:dyDescent="0.35">
      <c r="A5">
        <v>3</v>
      </c>
      <c r="B5" s="1" t="str">
        <f>+Count!B5</f>
        <v>local firm foreign asset stand $ 118 billion</v>
      </c>
      <c r="C5" s="5">
        <f>IF(Count!C5&gt;$K$2,Count!C5,"")</f>
        <v>0.64638035494886326</v>
      </c>
      <c r="D5" s="5" t="str">
        <f>+Count!D5</f>
        <v>Imamoglu Say Remain Ahead 19,552 Vote Istanbul</v>
      </c>
      <c r="E5" s="5">
        <f>IF(Count!E5&gt;$L$2,Count!E5,"")</f>
        <v>0.61210712468541151</v>
      </c>
      <c r="F5" t="str">
        <f>+Count!F5</f>
        <v>Turkey Central Bank raise swap sale limit</v>
      </c>
      <c r="G5">
        <f>IF(Count!G5&gt;$L$2,Count!G5,"")</f>
        <v>0.64584088828851915</v>
      </c>
    </row>
    <row r="6" spans="1:13" x14ac:dyDescent="0.35">
      <c r="A6">
        <v>4</v>
      </c>
      <c r="B6" s="1" t="str">
        <f>+Count!B6</f>
        <v>turkish annual consumer price inflation see 19.4 percent March</v>
      </c>
      <c r="C6" s="5">
        <f>IF(Count!C6&gt;$K$2,Count!C6,"")</f>
        <v>0.63623769177458245</v>
      </c>
      <c r="D6" s="5" t="str">
        <f>+Count!D6</f>
        <v>Brazil Pension Can't Privilege Legislator Judge Minister</v>
      </c>
      <c r="E6" s="5" t="str">
        <f>IF(Count!E6&gt;$L$2,Count!E6,"")</f>
        <v/>
      </c>
      <c r="F6" t="str">
        <f>+Count!F6</f>
        <v>White House call Fed reverse rate hike</v>
      </c>
      <c r="G6">
        <f>IF(Count!G6&gt;$L$2,Count!G6,"")</f>
        <v>0.64159267541055509</v>
      </c>
    </row>
    <row r="7" spans="1:13" x14ac:dyDescent="0.35">
      <c r="A7">
        <v>5</v>
      </c>
      <c r="B7" s="1" t="str">
        <f>+Count!B7</f>
        <v>Brazil Gazettes Consultation Solution Clarifying Social Security Contributions Revenue Sale Auto part</v>
      </c>
      <c r="C7" s="5">
        <f>IF(Count!C7&gt;$K$2,Count!C7,"")</f>
        <v>0.63335889585116434</v>
      </c>
      <c r="D7" s="5" t="str">
        <f>+Count!D7</f>
        <v>Ine authority Tabasco agree update electoral roll</v>
      </c>
      <c r="E7" s="5" t="str">
        <f>IF(Count!E7&gt;$L$2,Count!E7,"")</f>
        <v/>
      </c>
      <c r="F7" t="str">
        <f>+Count!F7</f>
        <v>Brazil Gazettes Consultation Solution clarify Corporate Income Tax Net Profit Net Income distribution dividend</v>
      </c>
      <c r="G7">
        <f>IF(Count!G7&gt;$L$2,Count!G7,"")</f>
        <v>0.63289778524631368</v>
      </c>
    </row>
    <row r="8" spans="1:13" x14ac:dyDescent="0.35">
      <c r="A8">
        <v>6</v>
      </c>
      <c r="B8" s="1" t="str">
        <f>+Count!B8</f>
        <v>spark fly Brazil Economy Czar Lawmakers Clash Reform</v>
      </c>
      <c r="C8" s="5">
        <f>IF(Count!C8&gt;$K$2,Count!C8,"")</f>
        <v>0.62732312605793261</v>
      </c>
      <c r="D8" s="5" t="str">
        <f>+Count!D8</f>
        <v>Turkey recount Istanbul vote Erdogan party appeal loss</v>
      </c>
      <c r="E8" s="5" t="str">
        <f>IF(Count!E8&gt;$L$2,Count!E8,"")</f>
        <v/>
      </c>
      <c r="F8" t="str">
        <f>+Count!F8</f>
        <v>Turkish Central Bank reserve rise $ 75 billion</v>
      </c>
      <c r="G8">
        <f>IF(Count!G8&gt;$L$2,Count!G8,"")</f>
        <v>0.63021959979286202</v>
      </c>
    </row>
    <row r="9" spans="1:13" x14ac:dyDescent="0.35">
      <c r="A9">
        <v>7</v>
      </c>
      <c r="B9" s="1" t="str">
        <f>+Count!B9</f>
        <v>FastFT Turkey foreign currency reserve rise concern linger</v>
      </c>
      <c r="C9" s="5">
        <f>IF(Count!C9&gt;$K$2,Count!C9,"")</f>
        <v>0.61804397077369266</v>
      </c>
      <c r="D9" s="5" t="str">
        <f>+Count!D9</f>
        <v>Erdogan power diminish election setback</v>
      </c>
      <c r="E9" s="5" t="str">
        <f>IF(Count!E9&gt;$L$2,Count!E9,"")</f>
        <v/>
      </c>
      <c r="F9" t="str">
        <f>+Count!F9</f>
        <v>auto sale decline 36 percent Turkey March</v>
      </c>
      <c r="G9">
        <f>IF(Count!G9&gt;$L$2,Count!G9,"")</f>
        <v>0.61979027103825257</v>
      </c>
    </row>
    <row r="10" spans="1:13" x14ac:dyDescent="0.35">
      <c r="A10">
        <v>8</v>
      </c>
      <c r="B10" s="1" t="str">
        <f>+Count!B10</f>
        <v>Ministry Finance Public Credit report series meeting</v>
      </c>
      <c r="C10" s="5">
        <f>IF(Count!C10&gt;$K$2,Count!C10,"")</f>
        <v>0.61724360218257834</v>
      </c>
      <c r="D10" s="5" t="str">
        <f>+Count!D10</f>
        <v>Brazil Lawmaker Say Bolsonaro Support Pension Reform</v>
      </c>
      <c r="E10" s="5" t="str">
        <f>IF(Count!E10&gt;$L$2,Count!E10,"")</f>
        <v/>
      </c>
      <c r="F10" t="str">
        <f>+Count!F10</f>
        <v>foreign trade deficit shrink 67 percent March</v>
      </c>
      <c r="G10">
        <f>IF(Count!G10&gt;$L$2,Count!G10,"")</f>
        <v>0.61622965299404053</v>
      </c>
    </row>
    <row r="11" spans="1:13" x14ac:dyDescent="0.35">
      <c r="A11">
        <v>9</v>
      </c>
      <c r="B11" s="1" t="str">
        <f>+Count!B11</f>
        <v>Brazil Gazettes Consultation Solution clarify Corporate Income Tax Net Profit Net Income distribution dividend</v>
      </c>
      <c r="C11" s="5">
        <f>IF(Count!C11&gt;$K$2,Count!C11,"")</f>
        <v>0.61598147145519699</v>
      </c>
      <c r="D11" s="5" t="str">
        <f>+Count!D11</f>
        <v>senator reject short list Cre executive</v>
      </c>
      <c r="E11" s="5" t="str">
        <f>IF(Count!E11&gt;$L$2,Count!E11,"")</f>
        <v/>
      </c>
      <c r="F11" t="str">
        <f>+Count!F11</f>
        <v>Istanbul retail price rise 0.75 percent March</v>
      </c>
      <c r="G11">
        <f>IF(Count!G11&gt;$L$2,Count!G11,"")</f>
        <v>0.61070659008116668</v>
      </c>
    </row>
    <row r="12" spans="1:13" x14ac:dyDescent="0.35">
      <c r="A12">
        <v>10</v>
      </c>
      <c r="B12" s="1" t="str">
        <f>+Count!B12</f>
        <v>U.S. get Biggest Share Brazil Fuel Imports 7 Yrs</v>
      </c>
      <c r="C12" s="5">
        <f>IF(Count!C12&gt;$K$2,Count!C12,"")</f>
        <v>0.61489631699669234</v>
      </c>
      <c r="D12" s="5" t="str">
        <f>+Count!D12</f>
        <v>Turkey warn U.S. meddle election</v>
      </c>
      <c r="E12" s="5" t="str">
        <f>IF(Count!E12&gt;$L$2,Count!E12,"")</f>
        <v/>
      </c>
      <c r="F12" t="str">
        <f>+Count!F12</f>
        <v>EM day ahead Malaysia Exports India Rate Mexico confidence</v>
      </c>
      <c r="G12">
        <f>IF(Count!G12&gt;$L$2,Count!G12,"")</f>
        <v>0.60485786387508833</v>
      </c>
    </row>
    <row r="13" spans="1:13" x14ac:dyDescent="0.35">
      <c r="A13">
        <v>11</v>
      </c>
      <c r="B13" s="1" t="str">
        <f>+Count!B13</f>
        <v>auto sale decline 36 percent Turkey March</v>
      </c>
      <c r="C13" s="5">
        <f>IF(Count!C13&gt;$K$2,Count!C13,"")</f>
        <v>0.60958111965571515</v>
      </c>
      <c r="D13" s="5" t="str">
        <f>+Count!D13</f>
        <v>spark fly Brazil Economy Czar Lawmakers Clash Reform</v>
      </c>
      <c r="E13" s="5" t="str">
        <f>IF(Count!E13&gt;$L$2,Count!E13,"")</f>
        <v/>
      </c>
      <c r="F13" t="str">
        <f>+Count!F13</f>
        <v>Brazil Economy Minister argue Lower House lawmaker</v>
      </c>
      <c r="G13">
        <f>IF(Count!G13&gt;$L$2,Count!G13,"")</f>
        <v>0.60450094721229952</v>
      </c>
    </row>
    <row r="14" spans="1:13" x14ac:dyDescent="0.35">
      <c r="A14">
        <v>12</v>
      </c>
      <c r="B14" s="1" t="str">
        <f>+Count!B14</f>
        <v>banking sector net profit hit $ 1.2b Jan Feb</v>
      </c>
      <c r="C14" s="5">
        <f>IF(Count!C14&gt;$K$2,Count!C14,"")</f>
        <v>0.60446635125454184</v>
      </c>
      <c r="D14" s="5" t="str">
        <f>+Count!D14</f>
        <v>Brazil Economy Minister argue Lower House lawmaker</v>
      </c>
      <c r="E14" s="5" t="str">
        <f>IF(Count!E14&gt;$L$2,Count!E14,"")</f>
        <v/>
      </c>
      <c r="F14" t="str">
        <f>+Count!F14</f>
        <v>Brazil Gazettes Consultation Solution Clarifying Social Security Contributions Revenue Sale Auto part</v>
      </c>
      <c r="G14">
        <f>IF(Count!G14&gt;$L$2,Count!G14,"")</f>
        <v>0.60288717407320314</v>
      </c>
    </row>
    <row r="15" spans="1:13" x14ac:dyDescent="0.35">
      <c r="A15">
        <v>13</v>
      </c>
      <c r="B15" s="1" t="str">
        <f>+Count!B15</f>
        <v>EM day ahead Malaysia Exports India Rate Mexico confidence</v>
      </c>
      <c r="C15" s="5">
        <f>IF(Count!C15&gt;$K$2,Count!C15,"")</f>
        <v>0.60008227821074533</v>
      </c>
      <c r="D15" s="5" t="str">
        <f>+Count!D15</f>
        <v>fastft Erdogan ’s Ak Party warn opposition Istanbul race result</v>
      </c>
      <c r="E15" s="5" t="str">
        <f>IF(Count!E15&gt;$L$2,Count!E15,"")</f>
        <v/>
      </c>
      <c r="F15" t="str">
        <f>+Count!F15</f>
        <v>Ziraat Bank secure $ 1.4 billion syndicated loan</v>
      </c>
      <c r="G15" t="str">
        <f>IF(Count!G15&gt;$L$2,Count!G15,"")</f>
        <v/>
      </c>
    </row>
    <row r="16" spans="1:13" x14ac:dyDescent="0.35">
      <c r="A16">
        <v>14</v>
      </c>
      <c r="B16" s="1" t="str">
        <f>+Count!B16</f>
        <v>Turkish Central Bank reserve rise $ 75 billion</v>
      </c>
      <c r="C16" s="5" t="str">
        <f>IF(Count!C16&gt;$K$2,Count!C16,"")</f>
        <v/>
      </c>
      <c r="D16" s="5" t="str">
        <f>+Count!D16</f>
        <v>Refile Report Bolsonaro government write Un defend military coup</v>
      </c>
      <c r="E16" s="5" t="str">
        <f>IF(Count!E16&gt;$L$2,Count!E16,"")</f>
        <v/>
      </c>
      <c r="F16" t="str">
        <f>+Count!F16</f>
        <v>banking sector net profit hit $ 1.2b Jan Feb</v>
      </c>
      <c r="G16" t="str">
        <f>IF(Count!G16&gt;$L$2,Count!G16,"")</f>
        <v/>
      </c>
    </row>
    <row r="17" spans="1:7" x14ac:dyDescent="0.35">
      <c r="A17">
        <v>15</v>
      </c>
      <c r="B17" s="1" t="str">
        <f>+Count!B17</f>
        <v>Brazil Gazettes Consultation Solutions clarify Industrialized Products Tax Exemption Foreign Products vehicle</v>
      </c>
      <c r="C17" s="5" t="str">
        <f>IF(Count!C17&gt;$K$2,Count!C17,"")</f>
        <v/>
      </c>
      <c r="D17" s="5" t="str">
        <f>+Count!D17</f>
        <v>Istanbul vote energise Turkey opposition</v>
      </c>
      <c r="E17" s="5" t="str">
        <f>IF(Count!E17&gt;$L$2,Count!E17,"")</f>
        <v/>
      </c>
      <c r="F17" t="str">
        <f>+Count!F17</f>
        <v>local firm foreign asset stand $ 118 billion</v>
      </c>
      <c r="G17" t="str">
        <f>IF(Count!G17&gt;$L$2,Count!G17,"")</f>
        <v/>
      </c>
    </row>
    <row r="18" spans="1:7" x14ac:dyDescent="0.35">
      <c r="A18">
        <v>16</v>
      </c>
      <c r="B18" s="1" t="str">
        <f>+Count!B18</f>
        <v>Turkey ’s state run road bridge bring $ 55 million month</v>
      </c>
      <c r="C18" s="5" t="str">
        <f>IF(Count!C18&gt;$K$2,Count!C18,"")</f>
        <v/>
      </c>
      <c r="D18" s="5" t="str">
        <f>+Count!D18</f>
        <v>Ministry Finance Public Credit report series meeting</v>
      </c>
      <c r="E18" s="5" t="str">
        <f>IF(Count!E18&gt;$L$2,Count!E18,"")</f>
        <v/>
      </c>
      <c r="F18" t="str">
        <f>+Count!F18</f>
        <v>Ministry Finance Public Credit report series meeting</v>
      </c>
      <c r="G18" t="str">
        <f>IF(Count!G18&gt;$L$2,Count!G18,"")</f>
        <v/>
      </c>
    </row>
    <row r="19" spans="1:7" x14ac:dyDescent="0.35">
      <c r="A19">
        <v>17</v>
      </c>
      <c r="B19" s="1" t="str">
        <f>+Count!B19</f>
        <v>Germany eye close economic tie Turkey official</v>
      </c>
      <c r="C19" s="5" t="str">
        <f>IF(Count!C19&gt;$K$2,Count!C19,"")</f>
        <v/>
      </c>
      <c r="D19" s="5" t="str">
        <f>+Count!D19</f>
        <v>Turkey Isbank elect female board chair</v>
      </c>
      <c r="E19" s="5" t="str">
        <f>IF(Count!E19&gt;$L$2,Count!E19,"")</f>
        <v/>
      </c>
      <c r="F19" t="str">
        <f>+Count!F19</f>
        <v>U.S. get Biggest Share Brazil Fuel Imports 7 Yrs</v>
      </c>
      <c r="G19" t="str">
        <f>IF(Count!G19&gt;$L$2,Count!G19,"")</f>
        <v/>
      </c>
    </row>
    <row r="20" spans="1:7" x14ac:dyDescent="0.35">
      <c r="A20">
        <v>18</v>
      </c>
      <c r="B20" s="1" t="str">
        <f>+Count!B20</f>
        <v>Brazil Lawmaker Say Bolsonaro Support Pension Reform</v>
      </c>
      <c r="C20" s="5" t="str">
        <f>IF(Count!C20&gt;$K$2,Count!C20,"")</f>
        <v/>
      </c>
      <c r="D20" s="5" t="str">
        <f>+Count!D20</f>
        <v>Government Bolsonaro reject coup d'état Brazil letter send Un</v>
      </c>
      <c r="E20" s="5" t="str">
        <f>IF(Count!E20&gt;$L$2,Count!E20,"")</f>
        <v/>
      </c>
      <c r="F20" t="str">
        <f>+Count!F20</f>
        <v>Profile Government Mexico livestock sector global reference environmental responsibility social inclusi</v>
      </c>
      <c r="G20" t="str">
        <f>IF(Count!G20&gt;$L$2,Count!G20,"")</f>
        <v/>
      </c>
    </row>
    <row r="21" spans="1:7" x14ac:dyDescent="0.35">
      <c r="A21">
        <v>19</v>
      </c>
      <c r="B21" s="1" t="str">
        <f>+Count!B21</f>
        <v>mexican president say close border benefit</v>
      </c>
      <c r="C21" s="5" t="str">
        <f>IF(Count!C21&gt;$K$2,Count!C21,"")</f>
        <v/>
      </c>
      <c r="D21" s="5" t="str">
        <f>+Count!D21</f>
        <v>Turkey Chp Istanbul Mayor Candidate Ekrem Imamoglu Speaks</v>
      </c>
      <c r="E21" s="5" t="str">
        <f>IF(Count!E21&gt;$L$2,Count!E21,"")</f>
        <v/>
      </c>
      <c r="F21" t="str">
        <f>+Count!F21</f>
        <v>Brazil Gazettes Consultation Solutions clarify Industrialized Products Tax Exemption Foreign Products vehicle</v>
      </c>
      <c r="G21" t="str">
        <f>IF(Count!G21&gt;$L$2,Count!G21,"")</f>
        <v/>
      </c>
    </row>
    <row r="22" spans="1:7" x14ac:dyDescent="0.35">
      <c r="A22">
        <v>20</v>
      </c>
      <c r="B22" s="1" t="str">
        <f>+Count!B22</f>
        <v>Turkey Central Bank raise swap sale limit</v>
      </c>
      <c r="C22" s="5" t="str">
        <f>IF(Count!C22&gt;$K$2,Count!C22,"")</f>
        <v/>
      </c>
      <c r="D22" s="5" t="str">
        <f>+Count!D22</f>
        <v>foreign trade deficit shrink 67 percent March</v>
      </c>
      <c r="E22" s="5" t="str">
        <f>IF(Count!E22&gt;$L$2,Count!E22,"")</f>
        <v/>
      </c>
      <c r="F22" t="str">
        <f>+Count!F22</f>
        <v>Turkey export $ 44.5 billion hit time high Q1</v>
      </c>
      <c r="G22" t="str">
        <f>IF(Count!G22&gt;$L$2,Count!G22,"")</f>
        <v/>
      </c>
    </row>
    <row r="23" spans="1:7" x14ac:dyDescent="0.35">
      <c r="A23">
        <v>21</v>
      </c>
      <c r="B23" s="1" t="str">
        <f>+Count!B23</f>
        <v>Turkey annual inflation rate 19.71 pct March</v>
      </c>
      <c r="C23" s="5" t="str">
        <f>IF(Count!C23&gt;$K$2,Count!C23,"")</f>
        <v/>
      </c>
      <c r="D23" s="5" t="str">
        <f>+Count!D23</f>
        <v>State Dept Secretary Pompeo Meeting turkish Foreign Minister Mevlut Cavusoglu</v>
      </c>
      <c r="E23" s="5" t="str">
        <f>IF(Count!E23&gt;$L$2,Count!E23,"")</f>
        <v/>
      </c>
      <c r="F23" t="str">
        <f>+Count!F23</f>
        <v>Germany eye close economic tie Turkey official</v>
      </c>
      <c r="G23" t="str">
        <f>IF(Count!G23&gt;$L$2,Count!G23,"")</f>
        <v/>
      </c>
    </row>
    <row r="24" spans="1:7" x14ac:dyDescent="0.35">
      <c r="A24">
        <v>22</v>
      </c>
      <c r="B24" s="1" t="str">
        <f>+Count!B24</f>
        <v>Istanbul retail price rise 0.75 percent March</v>
      </c>
      <c r="C24" s="5" t="str">
        <f>IF(Count!C24&gt;$K$2,Count!C24,"")</f>
        <v/>
      </c>
      <c r="D24" s="5" t="str">
        <f>+Count!D24</f>
        <v>Extra Turkey blast State Department follow showdown</v>
      </c>
      <c r="E24" s="5" t="str">
        <f>IF(Count!E24&gt;$L$2,Count!E24,"")</f>
        <v/>
      </c>
      <c r="F24" t="str">
        <f>+Count!F24</f>
        <v>sinkhole central Turkey raise fear local</v>
      </c>
      <c r="G24" t="str">
        <f>IF(Count!G24&gt;$L$2,Count!G24,"")</f>
        <v/>
      </c>
    </row>
    <row r="25" spans="1:7" x14ac:dyDescent="0.35">
      <c r="A25">
        <v>23</v>
      </c>
      <c r="B25" s="1" t="str">
        <f>+Count!B25</f>
        <v>Turkey ’s hazelnut export revenue hit $ 1 billion</v>
      </c>
      <c r="C25" s="5" t="str">
        <f>IF(Count!C25&gt;$K$2,Count!C25,"")</f>
        <v/>
      </c>
      <c r="D25" s="5" t="str">
        <f>+Count!D25</f>
        <v>mexican president say close border benefit</v>
      </c>
      <c r="E25" s="5" t="str">
        <f>IF(Count!E25&gt;$L$2,Count!E25,"")</f>
        <v/>
      </c>
      <c r="F25" t="str">
        <f>+Count!F25</f>
        <v>Turkey manufacturing index high July 2018</v>
      </c>
      <c r="G25" t="str">
        <f>IF(Count!G25&gt;$L$2,Count!G25,"")</f>
        <v/>
      </c>
    </row>
    <row r="26" spans="1:7" x14ac:dyDescent="0.35">
      <c r="A26">
        <v>24</v>
      </c>
      <c r="B26" s="1" t="str">
        <f>+Count!B26</f>
        <v>Turkey manufacturing index high July 2018</v>
      </c>
      <c r="C26" s="5" t="str">
        <f>IF(Count!C26&gt;$K$2,Count!C26,"")</f>
        <v/>
      </c>
      <c r="D26" s="5" t="str">
        <f>+Count!D26</f>
        <v>Brazil Gazettes Consultation Solution Clarifying Social Security Contributions Revenue Sale Auto part</v>
      </c>
      <c r="E26" s="5" t="str">
        <f>IF(Count!E26&gt;$L$2,Count!E26,"")</f>
        <v/>
      </c>
      <c r="F26" t="str">
        <f>+Count!F26</f>
        <v>Turkey ’s state run road bridge bring $ 55 million month</v>
      </c>
      <c r="G26" t="str">
        <f>IF(Count!G26&gt;$L$2,Count!G26,"")</f>
        <v/>
      </c>
    </row>
    <row r="27" spans="1:7" x14ac:dyDescent="0.35">
      <c r="A27">
        <v>25</v>
      </c>
      <c r="B27" s="1" t="str">
        <f>+Count!B27</f>
        <v>White House call Fed reverse rate hike</v>
      </c>
      <c r="C27" s="5" t="str">
        <f>IF(Count!C27&gt;$K$2,Count!C27,"")</f>
        <v/>
      </c>
      <c r="D27" s="5" t="str">
        <f>+Count!D27</f>
        <v>Turkey ’s state run road bridge bring $ 55 million month</v>
      </c>
      <c r="E27" s="5" t="str">
        <f>IF(Count!E27&gt;$L$2,Count!E27,"")</f>
        <v/>
      </c>
      <c r="F27" t="str">
        <f>+Count!F27</f>
        <v>Turkish Treasury repay $ 7b debt April June</v>
      </c>
      <c r="G27" t="str">
        <f>IF(Count!G27&gt;$L$2,Count!G27,"")</f>
        <v/>
      </c>
    </row>
    <row r="28" spans="1:7" x14ac:dyDescent="0.35">
      <c r="A28">
        <v>26</v>
      </c>
      <c r="B28" s="1" t="str">
        <f>+Count!B28</f>
        <v>Brazil Pension Can't Privilege Legislator Judge Minister</v>
      </c>
      <c r="C28" s="5" t="str">
        <f>IF(Count!C28&gt;$K$2,Count!C28,"")</f>
        <v/>
      </c>
      <c r="D28" s="5" t="str">
        <f>+Count!D28</f>
        <v>Euro court reject appeal turkish curfew</v>
      </c>
      <c r="E28" s="5" t="str">
        <f>IF(Count!E28&gt;$L$2,Count!E28,"")</f>
        <v/>
      </c>
      <c r="F28" t="str">
        <f>+Count!F28</f>
        <v>Turkish Lira Currency Swap market</v>
      </c>
      <c r="G28" t="str">
        <f>IF(Count!G28&gt;$L$2,Count!G28,"")</f>
        <v/>
      </c>
    </row>
    <row r="29" spans="1:7" x14ac:dyDescent="0.35">
      <c r="A29">
        <v>27</v>
      </c>
      <c r="B29" s="1" t="str">
        <f>+Count!B29</f>
        <v>Turkey export $ 44.5 billion hit time high Q1</v>
      </c>
      <c r="C29" s="5" t="str">
        <f>IF(Count!C29&gt;$K$2,Count!C29,"")</f>
        <v/>
      </c>
      <c r="D29" s="5" t="str">
        <f>+Count!D29</f>
        <v>Turkey Akp Object Ankara Election Results Akp Sec Gen</v>
      </c>
      <c r="E29" s="5" t="str">
        <f>IF(Count!E29&gt;$L$2,Count!E29,"")</f>
        <v/>
      </c>
      <c r="F29" t="str">
        <f>+Count!F29</f>
        <v>Turkey ’s hazelnut export revenue hit $ 1 billion</v>
      </c>
      <c r="G29" t="str">
        <f>IF(Count!G29&gt;$L$2,Count!G29,"")</f>
        <v/>
      </c>
    </row>
    <row r="30" spans="1:7" x14ac:dyDescent="0.35">
      <c r="A30">
        <v>28</v>
      </c>
      <c r="B30" s="1" t="str">
        <f>+Count!B30</f>
        <v>Imamoglu Say Remain Ahead 19,552 Vote Istanbul</v>
      </c>
      <c r="C30" s="5" t="str">
        <f>IF(Count!C30&gt;$K$2,Count!C30,"")</f>
        <v/>
      </c>
      <c r="D30" s="5" t="str">
        <f>+Count!D30</f>
        <v>Imamoglu ’s battle lead Istanbul energise Turkey ’s opposition</v>
      </c>
      <c r="E30" s="5" t="str">
        <f>IF(Count!E30&gt;$L$2,Count!E30,"")</f>
        <v/>
      </c>
      <c r="F30" t="str">
        <f>+Count!F30</f>
        <v>Brazil Lawmaker Say Bolsonaro Support Pension Reform</v>
      </c>
      <c r="G30" t="str">
        <f>IF(Count!G30&gt;$L$2,Count!G30,"")</f>
        <v/>
      </c>
    </row>
    <row r="31" spans="1:7" x14ac:dyDescent="0.35">
      <c r="A31">
        <v>29</v>
      </c>
      <c r="B31" s="1" t="str">
        <f>+Count!B31</f>
        <v>Ziraat Bank secure $ 1.4 billion syndicated loan</v>
      </c>
      <c r="C31" s="5" t="str">
        <f>IF(Count!C31&gt;$K$2,Count!C31,"")</f>
        <v/>
      </c>
      <c r="D31" s="5" t="str">
        <f>+Count!D31</f>
        <v>Germany eye close economic tie Turkey official</v>
      </c>
      <c r="E31" s="5" t="str">
        <f>IF(Count!E31&gt;$L$2,Count!E31,"")</f>
        <v/>
      </c>
      <c r="F31" t="str">
        <f>+Count!F31</f>
        <v>develop Economies 2q Cpi forecast steady Norway 2.4</v>
      </c>
      <c r="G31" t="str">
        <f>IF(Count!G31&gt;$L$2,Count!G31,"")</f>
        <v/>
      </c>
    </row>
    <row r="32" spans="1:7" x14ac:dyDescent="0.35">
      <c r="A32">
        <v>30</v>
      </c>
      <c r="B32" s="1" t="str">
        <f>+Count!B32</f>
        <v>sinkhole central Turkey raise fear local</v>
      </c>
      <c r="C32" s="5" t="str">
        <f>IF(Count!C32&gt;$K$2,Count!C32,"")</f>
        <v/>
      </c>
      <c r="D32" s="5" t="str">
        <f>+Count!D32</f>
        <v>auto sale decline 36 percent Turkey March</v>
      </c>
      <c r="E32" s="5" t="str">
        <f>IF(Count!E32&gt;$L$2,Count!E32,"")</f>
        <v/>
      </c>
      <c r="F32" t="str">
        <f>+Count!F32</f>
        <v>Moody ’s warn Turkey forex reserve</v>
      </c>
      <c r="G32" t="str">
        <f>IF(Count!G32&gt;$L$2,Count!G32,"")</f>
        <v/>
      </c>
    </row>
    <row r="33" spans="1:7" x14ac:dyDescent="0.35">
      <c r="A33">
        <v>31</v>
      </c>
      <c r="B33" s="1" t="str">
        <f>+Count!B33</f>
        <v>Extra Turkey blast State Department follow showdown</v>
      </c>
      <c r="C33" s="5" t="str">
        <f>IF(Count!C33&gt;$K$2,Count!C33,"")</f>
        <v/>
      </c>
      <c r="D33" s="5" t="str">
        <f>+Count!D33</f>
        <v>ForMinistry Tr visit Foreign Minister Mevlüt Çavusoglu U.S. attend NATO Foreign Ministers meet</v>
      </c>
      <c r="E33" s="5" t="str">
        <f>IF(Count!E33&gt;$L$2,Count!E33,"")</f>
        <v/>
      </c>
      <c r="F33" t="str">
        <f>+Count!F33</f>
        <v>Imamoglu Say Remain Ahead 19,552 Vote Istanbul</v>
      </c>
      <c r="G33" t="str">
        <f>IF(Count!G33&gt;$L$2,Count!G33,"")</f>
        <v/>
      </c>
    </row>
    <row r="34" spans="1:7" x14ac:dyDescent="0.35">
      <c r="A34">
        <v>32</v>
      </c>
      <c r="B34" s="1" t="str">
        <f>+Count!B34</f>
        <v>senator reject short list Cre executive</v>
      </c>
      <c r="C34" s="5" t="str">
        <f>IF(Count!C34&gt;$K$2,Count!C34,"")</f>
        <v/>
      </c>
      <c r="D34" s="5" t="str">
        <f>+Count!D34</f>
        <v>turkish annual consumer price inflation see 19.4 percent March</v>
      </c>
      <c r="E34" s="5" t="str">
        <f>IF(Count!E34&gt;$L$2,Count!E34,"")</f>
        <v/>
      </c>
      <c r="F34" t="str">
        <f>+Count!F34</f>
        <v>spark fly Brazil Economy Czar Lawmakers Clash Reform</v>
      </c>
      <c r="G34" t="str">
        <f>IF(Count!G34&gt;$L$2,Count!G34,"")</f>
        <v/>
      </c>
    </row>
    <row r="35" spans="1:7" x14ac:dyDescent="0.35">
      <c r="A35">
        <v>33</v>
      </c>
      <c r="B35" s="1" t="str">
        <f>+Count!B35</f>
        <v>develop Economies 2q Cpi forecast steady Norway 2.4</v>
      </c>
      <c r="C35" s="5" t="str">
        <f>IF(Count!C35&gt;$K$2,Count!C35,"")</f>
        <v/>
      </c>
      <c r="D35" s="5" t="str">
        <f>+Count!D35</f>
        <v>DoJ Tx Eastern Mexican National Indicted illegally reentere United States</v>
      </c>
      <c r="E35" s="5" t="str">
        <f>IF(Count!E35&gt;$L$2,Count!E35,"")</f>
        <v/>
      </c>
      <c r="F35" t="str">
        <f>+Count!F35</f>
        <v>patience golden Central Bankers hit pause Button</v>
      </c>
      <c r="G35" t="str">
        <f>IF(Count!G35&gt;$L$2,Count!G35,"")</f>
        <v/>
      </c>
    </row>
    <row r="36" spans="1:7" x14ac:dyDescent="0.35">
      <c r="A36">
        <v>34</v>
      </c>
      <c r="B36" s="1" t="str">
        <f>+Count!B36</f>
        <v>Uruguay Republic Brazil embarrassing situation leave Bolsonaro false position arab country</v>
      </c>
      <c r="C36" s="5" t="str">
        <f>IF(Count!C36&gt;$K$2,Count!C36,"")</f>
        <v/>
      </c>
      <c r="D36" s="5" t="str">
        <f>+Count!D36</f>
        <v>Profile Government Mexico livestock sector global reference environmental responsibility social inclusi</v>
      </c>
      <c r="E36" s="5" t="str">
        <f>IF(Count!E36&gt;$L$2,Count!E36,"")</f>
        <v/>
      </c>
      <c r="F36" t="str">
        <f>+Count!F36</f>
        <v>Brazil Pension Can't Privilege Legislator Judge Minister</v>
      </c>
      <c r="G36" t="str">
        <f>IF(Count!G36&gt;$L$2,Count!G36,"")</f>
        <v/>
      </c>
    </row>
    <row r="37" spans="1:7" x14ac:dyDescent="0.35">
      <c r="A37">
        <v>35</v>
      </c>
      <c r="B37" s="1" t="str">
        <f>+Count!B37</f>
        <v>500,000 foreign tourist visit Antalya quarter 2019</v>
      </c>
      <c r="C37" s="5" t="str">
        <f>IF(Count!C37&gt;$K$2,Count!C37,"")</f>
        <v/>
      </c>
      <c r="D37" s="5" t="str">
        <f>+Count!D37</f>
        <v>Bolsonaro seek revise Brazil school teach coup</v>
      </c>
      <c r="E37" s="5" t="str">
        <f>IF(Count!E37&gt;$L$2,Count!E37,"")</f>
        <v/>
      </c>
      <c r="F37" t="str">
        <f>+Count!F37</f>
        <v>mexican president say close border benefit</v>
      </c>
      <c r="G37" t="str">
        <f>IF(Count!G37&gt;$L$2,Count!G37,"")</f>
        <v/>
      </c>
    </row>
    <row r="38" spans="1:7" x14ac:dyDescent="0.35">
      <c r="A38">
        <v>36</v>
      </c>
      <c r="B38" s="1" t="str">
        <f>+Count!B38</f>
        <v>fight White House market Mantra Robert Burgess</v>
      </c>
      <c r="C38" s="5" t="str">
        <f>IF(Count!C38&gt;$K$2,Count!C38,"")</f>
        <v/>
      </c>
      <c r="D38" s="5" t="str">
        <f>+Count!D38</f>
        <v>Columbia University ’s Cancellation Forum Turkey draw criticism</v>
      </c>
      <c r="E38" s="5" t="str">
        <f>IF(Count!E38&gt;$L$2,Count!E38,"")</f>
        <v/>
      </c>
      <c r="F38" t="str">
        <f>+Count!F38</f>
        <v>500,000 foreign tourist visit Antalya quarter 2019</v>
      </c>
      <c r="G38" t="str">
        <f>IF(Count!G38&gt;$L$2,Count!G38,"")</f>
        <v/>
      </c>
    </row>
    <row r="39" spans="1:7" x14ac:dyDescent="0.35">
      <c r="A39">
        <v>37</v>
      </c>
      <c r="B39" s="1" t="str">
        <f>+Count!B39</f>
        <v>patience golden Central Bankers hit pause Button</v>
      </c>
      <c r="C39" s="5" t="str">
        <f>IF(Count!C39&gt;$K$2,Count!C39,"")</f>
        <v/>
      </c>
      <c r="D39" s="5" t="str">
        <f>+Count!D39</f>
        <v>Brazil Finmin Leave Congress Escort Police</v>
      </c>
      <c r="E39" s="5" t="str">
        <f>IF(Count!E39&gt;$L$2,Count!E39,"")</f>
        <v/>
      </c>
      <c r="F39" t="str">
        <f>+Count!F39</f>
        <v>Usda Foreign Agr Turkey Cotton Products Annual April 3 2019</v>
      </c>
      <c r="G39" t="str">
        <f>IF(Count!G39&gt;$L$2,Count!G39,"")</f>
        <v/>
      </c>
    </row>
    <row r="40" spans="1:7" x14ac:dyDescent="0.35">
      <c r="A40">
        <v>38</v>
      </c>
      <c r="B40" s="1" t="str">
        <f>+Count!B40</f>
        <v>Usda Foreign Agr Turkey Cotton Products Annual April 3 2019</v>
      </c>
      <c r="C40" s="5" t="str">
        <f>IF(Count!C40&gt;$K$2,Count!C40,"")</f>
        <v/>
      </c>
      <c r="D40" s="5" t="str">
        <f>+Count!D40</f>
        <v>Erdogan opponent vow Rare Scrutiny Istanbul ’s book</v>
      </c>
      <c r="E40" s="5" t="str">
        <f>IF(Count!E40&gt;$L$2,Count!E40,"")</f>
        <v/>
      </c>
      <c r="F40" t="str">
        <f>+Count!F40</f>
        <v>Extra Turkey blast State Department follow showdown</v>
      </c>
      <c r="G40" t="str">
        <f>IF(Count!G40&gt;$L$2,Count!G40,"")</f>
        <v/>
      </c>
    </row>
    <row r="41" spans="1:7" x14ac:dyDescent="0.35">
      <c r="A41">
        <v>39</v>
      </c>
      <c r="B41" s="1" t="str">
        <f>+Count!B41</f>
        <v>ForMinistry Tr visit Foreign Minister Mevlüt Çavusoglu U.S. attend NATO Foreign Ministers meet</v>
      </c>
      <c r="C41" s="5" t="str">
        <f>IF(Count!C41&gt;$K$2,Count!C41,"")</f>
        <v/>
      </c>
      <c r="D41" s="5" t="str">
        <f>+Count!D41</f>
        <v>White House call Fed reverse rate hike</v>
      </c>
      <c r="E41" s="5" t="str">
        <f>IF(Count!E41&gt;$L$2,Count!E41,"")</f>
        <v/>
      </c>
      <c r="F41" t="str">
        <f>+Count!F41</f>
        <v>3.2 million foreigner visit Turkey month</v>
      </c>
      <c r="G41" t="str">
        <f>IF(Count!G41&gt;$L$2,Count!G41,"")</f>
        <v/>
      </c>
    </row>
    <row r="42" spans="1:7" x14ac:dyDescent="0.35">
      <c r="A42">
        <v>40</v>
      </c>
      <c r="B42" s="1" t="str">
        <f>+Count!B42</f>
        <v>macedonian Info opposition candidate Istanbul demand official grant victory</v>
      </c>
      <c r="C42" s="5" t="str">
        <f>IF(Count!C42&gt;$K$2,Count!C42,"")</f>
        <v/>
      </c>
      <c r="D42" s="5" t="str">
        <f>+Count!D42</f>
        <v>Uruguay Republic Brazil embarrassing situation leave Bolsonaro false position arab country</v>
      </c>
      <c r="E42" s="5" t="str">
        <f>IF(Count!E42&gt;$L$2,Count!E42,"")</f>
        <v/>
      </c>
      <c r="F42" t="str">
        <f>+Count!F42</f>
        <v>senator reject short list Cre executive</v>
      </c>
      <c r="G42" t="str">
        <f>IF(Count!G42&gt;$L$2,Count!G42,"")</f>
        <v/>
      </c>
    </row>
    <row r="43" spans="1:7" x14ac:dyDescent="0.35">
      <c r="A43">
        <v>41</v>
      </c>
      <c r="B43" s="1" t="str">
        <f>+Count!B43</f>
        <v>State Dept Secretary Pompeo Meeting turkish Foreign Minister Mevlut Cavusoglu</v>
      </c>
      <c r="C43" s="5" t="str">
        <f>IF(Count!C43&gt;$K$2,Count!C43,"")</f>
        <v/>
      </c>
      <c r="D43" s="5" t="str">
        <f>+Count!D43</f>
        <v>Brazil Gazettes Consultation Solution clarify Corporate Income Tax Net Profit Net Income distribution dividend</v>
      </c>
      <c r="E43" s="5" t="str">
        <f>IF(Count!E43&gt;$L$2,Count!E43,"")</f>
        <v/>
      </c>
      <c r="F43" t="str">
        <f>+Count!F43</f>
        <v>Columbia University ’s Cancellation Forum Turkey draw criticism</v>
      </c>
      <c r="G43" t="str">
        <f>IF(Count!G43&gt;$L$2,Count!G43,"")</f>
        <v/>
      </c>
    </row>
    <row r="44" spans="1:7" x14ac:dyDescent="0.35">
      <c r="A44">
        <v>42</v>
      </c>
      <c r="B44" s="1" t="str">
        <f>+Count!B44</f>
        <v>3.2 million foreigner visit Turkey month</v>
      </c>
      <c r="C44" s="5" t="str">
        <f>IF(Count!C44&gt;$K$2,Count!C44,"")</f>
        <v/>
      </c>
      <c r="D44" s="5" t="str">
        <f>+Count!D44</f>
        <v>sinkhole central Turkey raise fear local</v>
      </c>
      <c r="E44" s="5" t="str">
        <f>IF(Count!E44&gt;$L$2,Count!E44,"")</f>
        <v/>
      </c>
      <c r="F44" t="str">
        <f>+Count!F44</f>
        <v>Uruguay Republic Brazil embarrassing situation leave Bolsonaro false position arab country</v>
      </c>
      <c r="G44" t="str">
        <f>IF(Count!G44&gt;$L$2,Count!G44,"")</f>
        <v/>
      </c>
    </row>
    <row r="45" spans="1:7" x14ac:dyDescent="0.35">
      <c r="A45">
        <v>43</v>
      </c>
      <c r="B45" s="1" t="str">
        <f>+Count!B45</f>
        <v>Refile Report Bolsonaro government write Un defend military coup</v>
      </c>
      <c r="C45" s="5" t="str">
        <f>IF(Count!C45&gt;$K$2,Count!C45,"")</f>
        <v/>
      </c>
      <c r="D45" s="5" t="str">
        <f>+Count!D45</f>
        <v>BRL Reverse Gain Guedes Debate Lawmaker</v>
      </c>
      <c r="E45" s="5" t="str">
        <f>IF(Count!E45&gt;$L$2,Count!E45,"")</f>
        <v/>
      </c>
      <c r="F45" t="str">
        <f>+Count!F45</f>
        <v>Extra Turkey tell choose remain ally Ankara</v>
      </c>
      <c r="G45" t="str">
        <f>IF(Count!G45&gt;$L$2,Count!G45,"")</f>
        <v/>
      </c>
    </row>
    <row r="46" spans="1:7" x14ac:dyDescent="0.35">
      <c r="A46">
        <v>44</v>
      </c>
      <c r="B46" s="1" t="str">
        <f>+Count!B46</f>
        <v>Columbia University ’s Cancellation Forum Turkey draw criticism</v>
      </c>
      <c r="C46" s="5" t="str">
        <f>IF(Count!C46&gt;$K$2,Count!C46,"")</f>
        <v/>
      </c>
      <c r="D46" s="5" t="str">
        <f>+Count!D46</f>
        <v>recount continue Istanbul new appeal Ankara</v>
      </c>
      <c r="E46" s="5" t="str">
        <f>IF(Count!E46&gt;$L$2,Count!E46,"")</f>
        <v/>
      </c>
      <c r="F46" t="str">
        <f>+Count!F46</f>
        <v>Turkey hit historic Lng import record Jan</v>
      </c>
      <c r="G46" t="str">
        <f>IF(Count!G46&gt;$L$2,Count!G46,"")</f>
        <v/>
      </c>
    </row>
    <row r="47" spans="1:7" x14ac:dyDescent="0.35">
      <c r="A47">
        <v>45</v>
      </c>
      <c r="B47" s="1" t="str">
        <f>+Count!B47</f>
        <v>Bolsonaro seek revise Brazil school teach coup</v>
      </c>
      <c r="C47" s="5" t="str">
        <f>IF(Count!C47&gt;$K$2,Count!C47,"")</f>
        <v/>
      </c>
      <c r="D47" s="5" t="str">
        <f>+Count!D47</f>
        <v>Brazil ’s Maia say ’ oppose talk Bolsonaro</v>
      </c>
      <c r="E47" s="5" t="str">
        <f>IF(Count!E47&gt;$L$2,Count!E47,"")</f>
        <v/>
      </c>
      <c r="F47" t="str">
        <f>+Count!F47</f>
        <v>macedonian Info opposition candidate Istanbul demand official grant victory</v>
      </c>
      <c r="G47" t="str">
        <f>IF(Count!G47&gt;$L$2,Count!G47,"")</f>
        <v/>
      </c>
    </row>
    <row r="48" spans="1:7" x14ac:dyDescent="0.35">
      <c r="A48">
        <v>46</v>
      </c>
      <c r="B48" s="1" t="str">
        <f>+Count!B48</f>
        <v>Ine authority Tabasco agree update electoral roll</v>
      </c>
      <c r="C48" s="5" t="str">
        <f>IF(Count!C48&gt;$K$2,Count!C48,"")</f>
        <v/>
      </c>
      <c r="D48" s="5" t="str">
        <f>+Count!D48</f>
        <v>Erdogan opponent vow rare chance scrutinize Istanbul ’s book</v>
      </c>
      <c r="E48" s="5" t="str">
        <f>IF(Count!E48&gt;$L$2,Count!E48,"")</f>
        <v/>
      </c>
      <c r="F48" t="str">
        <f>+Count!F48</f>
        <v>Refile Report Bolsonaro government write Un defend military coup</v>
      </c>
      <c r="G48" t="str">
        <f>IF(Count!G48&gt;$L$2,Count!G48,"")</f>
        <v/>
      </c>
    </row>
    <row r="49" spans="1:7" x14ac:dyDescent="0.35">
      <c r="A49">
        <v>47</v>
      </c>
      <c r="B49" s="1" t="str">
        <f>+Count!B49</f>
        <v>recount Istanbul vote halfway opposition say lead</v>
      </c>
      <c r="C49" s="5" t="str">
        <f>IF(Count!C49&gt;$K$2,Count!C49,"")</f>
        <v/>
      </c>
      <c r="D49" s="5" t="str">
        <f>+Count!D49</f>
        <v>FastFT Turkey foreign currency reserve rise concern linger</v>
      </c>
      <c r="E49" s="5" t="str">
        <f>IF(Count!E49&gt;$L$2,Count!E49,"")</f>
        <v/>
      </c>
      <c r="F49" t="str">
        <f>+Count!F49</f>
        <v>fight White House market Mantra Robert Burgess</v>
      </c>
      <c r="G49" t="str">
        <f>IF(Count!G49&gt;$L$2,Count!G49,"")</f>
        <v/>
      </c>
    </row>
    <row r="50" spans="1:7" x14ac:dyDescent="0.35">
      <c r="A50">
        <v>48</v>
      </c>
      <c r="B50" s="1" t="str">
        <f>+Count!B50</f>
        <v>DoJ Tx Eastern Mexican National Indicted illegally reentere United States</v>
      </c>
      <c r="C50" s="5" t="str">
        <f>IF(Count!C50&gt;$K$2,Count!C50,"")</f>
        <v/>
      </c>
      <c r="D50" s="5" t="str">
        <f>+Count!D50</f>
        <v>fight White House market Mantra Robert Burgess</v>
      </c>
      <c r="E50" s="5" t="str">
        <f>IF(Count!E50&gt;$L$2,Count!E50,"")</f>
        <v/>
      </c>
      <c r="F50" t="str">
        <f>+Count!F50</f>
        <v>ForMinistry Tr visit Foreign Minister Mevlüt Çavusoglu U.S. attend NATO Foreign Ministers meet</v>
      </c>
      <c r="G50" t="str">
        <f>IF(Count!G50&gt;$L$2,Count!G50,"")</f>
        <v/>
      </c>
    </row>
    <row r="51" spans="1:7" x14ac:dyDescent="0.35">
      <c r="A51">
        <v>49</v>
      </c>
      <c r="B51" s="1" t="str">
        <f>+Count!B51</f>
        <v>Extra Turkey tell choose remain ally Ankara</v>
      </c>
      <c r="C51" s="5" t="str">
        <f>IF(Count!C51&gt;$K$2,Count!C51,"")</f>
        <v/>
      </c>
      <c r="D51" s="5" t="str">
        <f>+Count!D51</f>
        <v>local firm foreign asset stand $ 118 billion</v>
      </c>
      <c r="E51" s="5" t="str">
        <f>IF(Count!E51&gt;$L$2,Count!E51,"")</f>
        <v/>
      </c>
      <c r="F51" t="str">
        <f>+Count!F51</f>
        <v>Istanbul Airport serve 400,000 people</v>
      </c>
      <c r="G51" t="str">
        <f>IF(Count!G51&gt;$L$2,Count!G51,"")</f>
        <v/>
      </c>
    </row>
    <row r="52" spans="1:7" x14ac:dyDescent="0.35">
      <c r="A52">
        <v>50</v>
      </c>
      <c r="B52" s="1" t="str">
        <f>+Count!B52</f>
        <v>Istanbul Airport serve 400,000 people</v>
      </c>
      <c r="C52" s="5" t="str">
        <f>IF(Count!C52&gt;$K$2,Count!C52,"")</f>
        <v/>
      </c>
      <c r="D52" s="5" t="str">
        <f>+Count!D52</f>
        <v>Brazil Gazettes Consultation Solutions clarify Industrialized Products Tax Exemption Foreign Products vehicle</v>
      </c>
      <c r="E52" s="5" t="str">
        <f>IF(Count!E52&gt;$L$2,Count!E52,"")</f>
        <v/>
      </c>
      <c r="F52" t="str">
        <f>+Count!F52</f>
        <v>Turkey Q1 export hit record 44.5 bln Usd</v>
      </c>
      <c r="G52" t="str">
        <f>IF(Count!G52&gt;$L$2,Count!G52,"")</f>
        <v/>
      </c>
    </row>
    <row r="53" spans="1:7" x14ac:dyDescent="0.35">
      <c r="A53">
        <v>51</v>
      </c>
      <c r="B53" s="1" t="str">
        <f>+Count!B53</f>
        <v>Brazil Finmin Leave Congress Escort Police</v>
      </c>
      <c r="C53" s="5" t="str">
        <f>IF(Count!C53&gt;$K$2,Count!C53,"")</f>
        <v/>
      </c>
      <c r="D53" s="5" t="str">
        <f>+Count!D53</f>
        <v>Turkey Central Bank raise swap sale limit</v>
      </c>
      <c r="E53" s="5" t="str">
        <f>IF(Count!E53&gt;$L$2,Count!E53,"")</f>
        <v/>
      </c>
      <c r="F53" t="str">
        <f>+Count!F53</f>
        <v>Ine authority Tabasco agree update electoral roll</v>
      </c>
      <c r="G53" t="str">
        <f>IF(Count!G53&gt;$L$2,Count!G53,"")</f>
        <v/>
      </c>
    </row>
    <row r="54" spans="1:7" x14ac:dyDescent="0.35">
      <c r="A54">
        <v>52</v>
      </c>
      <c r="B54" s="1" t="str">
        <f>+Count!B54</f>
        <v>Moody ’s warn Turkey forex reserve</v>
      </c>
      <c r="C54" s="5" t="str">
        <f>IF(Count!C54&gt;$K$2,Count!C54,"")</f>
        <v/>
      </c>
      <c r="D54" s="5" t="str">
        <f>+Count!D54</f>
        <v>Rep. Engel Readout Meeting turkish Foreign Minister</v>
      </c>
      <c r="E54" s="5" t="str">
        <f>IF(Count!E54&gt;$L$2,Count!E54,"")</f>
        <v/>
      </c>
      <c r="F54" t="str">
        <f>+Count!F54</f>
        <v>recount Istanbul vote halfway opposition say lead</v>
      </c>
      <c r="G54" t="str">
        <f>IF(Count!G54&gt;$L$2,Count!G54,"")</f>
        <v/>
      </c>
    </row>
    <row r="55" spans="1:7" x14ac:dyDescent="0.35">
      <c r="A55">
        <v>53</v>
      </c>
      <c r="B55" s="1" t="str">
        <f>+Count!B55</f>
        <v>Turkey warn U.S. meddle election</v>
      </c>
      <c r="C55" s="5" t="str">
        <f>IF(Count!C55&gt;$K$2,Count!C55,"")</f>
        <v/>
      </c>
      <c r="D55" s="5" t="str">
        <f>+Count!D55</f>
        <v>Turkey annual inflation rate 19.71 pct March</v>
      </c>
      <c r="E55" s="5" t="str">
        <f>IF(Count!E55&gt;$L$2,Count!E55,"")</f>
        <v/>
      </c>
      <c r="F55" t="str">
        <f>+Count!F55</f>
        <v>fastft Erdogan ’s Ak Party warn opposition Istanbul race result</v>
      </c>
      <c r="G55" t="str">
        <f>IF(Count!G55&gt;$L$2,Count!G55,"")</f>
        <v/>
      </c>
    </row>
    <row r="56" spans="1:7" x14ac:dyDescent="0.35">
      <c r="A56">
        <v>54</v>
      </c>
      <c r="B56" s="1" t="str">
        <f>+Count!B56</f>
        <v>Turkey hit historic Lng import record Jan</v>
      </c>
      <c r="C56" s="5" t="str">
        <f>IF(Count!C56&gt;$K$2,Count!C56,"")</f>
        <v/>
      </c>
      <c r="D56" s="5" t="str">
        <f>+Count!D56</f>
        <v>U.S. get Biggest Share Brazil Fuel Imports 7 Yrs</v>
      </c>
      <c r="E56" s="5" t="str">
        <f>IF(Count!E56&gt;$L$2,Count!E56,"")</f>
        <v/>
      </c>
      <c r="F56" t="str">
        <f>+Count!F56</f>
        <v>Brazil say Amazon.com share Domain right reuter</v>
      </c>
      <c r="G56" t="str">
        <f>IF(Count!G56&gt;$L$2,Count!G56,"")</f>
        <v/>
      </c>
    </row>
    <row r="57" spans="1:7" x14ac:dyDescent="0.35">
      <c r="A57">
        <v>55</v>
      </c>
      <c r="B57" s="1" t="str">
        <f>+Count!B57</f>
        <v>Turkish Lira Currency Swap market</v>
      </c>
      <c r="C57" s="5" t="str">
        <f>IF(Count!C57&gt;$K$2,Count!C57,"")</f>
        <v/>
      </c>
      <c r="D57" s="5" t="str">
        <f>+Count!D57</f>
        <v>patience golden Central Bankers hit pause Button</v>
      </c>
      <c r="E57" s="5" t="str">
        <f>IF(Count!E57&gt;$L$2,Count!E57,"")</f>
        <v/>
      </c>
      <c r="F57" t="str">
        <f>+Count!F57</f>
        <v>Euro court reject appeal turkish curfew</v>
      </c>
      <c r="G57" t="str">
        <f>IF(Count!G57&gt;$L$2,Count!G57,"")</f>
        <v/>
      </c>
    </row>
    <row r="58" spans="1:7" x14ac:dyDescent="0.35">
      <c r="A58">
        <v>56</v>
      </c>
      <c r="B58" s="1" t="str">
        <f>+Count!B58</f>
        <v>Erdogan power diminish election setback</v>
      </c>
      <c r="C58" s="5" t="str">
        <f>IF(Count!C58&gt;$K$2,Count!C58,"")</f>
        <v/>
      </c>
      <c r="D58" s="5" t="str">
        <f>+Count!D58</f>
        <v>Extra Turkey tell choose remain ally Ankara</v>
      </c>
      <c r="E58" s="5" t="str">
        <f>IF(Count!E58&gt;$L$2,Count!E58,"")</f>
        <v/>
      </c>
      <c r="F58" t="str">
        <f>+Count!F58</f>
        <v>big switch Istanbul Airport 45 hour</v>
      </c>
      <c r="G58" t="str">
        <f>IF(Count!G58&gt;$L$2,Count!G58,"")</f>
        <v/>
      </c>
    </row>
    <row r="59" spans="1:7" x14ac:dyDescent="0.35">
      <c r="A59">
        <v>57</v>
      </c>
      <c r="B59" s="1" t="str">
        <f>+Count!B59</f>
        <v>Turkish Treasury repay $ 7b debt April June</v>
      </c>
      <c r="C59" s="5" t="str">
        <f>IF(Count!C59&gt;$K$2,Count!C59,"")</f>
        <v/>
      </c>
      <c r="D59" s="5" t="str">
        <f>+Count!D59</f>
        <v>Brazil ’s Guedes Leaves Cmte hear amid confusion</v>
      </c>
      <c r="E59" s="5" t="str">
        <f>IF(Count!E59&gt;$L$2,Count!E59,"")</f>
        <v/>
      </c>
      <c r="F59" t="str">
        <f>+Count!F59</f>
        <v>Suspected Car Bomb Southern Mexico injure</v>
      </c>
      <c r="G59" t="str">
        <f>IF(Count!G59&gt;$L$2,Count!G59,"")</f>
        <v/>
      </c>
    </row>
    <row r="60" spans="1:7" x14ac:dyDescent="0.35">
      <c r="A60">
        <v>58</v>
      </c>
      <c r="B60" s="1" t="str">
        <f>+Count!B60</f>
        <v>Imamoglu ’s battle lead Istanbul energise Turkey ’s opposition</v>
      </c>
      <c r="C60" s="5" t="str">
        <f>IF(Count!C60&gt;$K$2,Count!C60,"")</f>
        <v/>
      </c>
      <c r="D60" s="5" t="str">
        <f>+Count!D60</f>
        <v>Turkey manufacturing index high July 2018</v>
      </c>
      <c r="E60" s="5" t="str">
        <f>IF(Count!E60&gt;$L$2,Count!E60,"")</f>
        <v/>
      </c>
      <c r="F60" t="str">
        <f>+Count!F60</f>
        <v>State Dept Secretary Pompeo Meeting turkish Foreign Minister Mevlut Cavusoglu</v>
      </c>
      <c r="G60" t="str">
        <f>IF(Count!G60&gt;$L$2,Count!G60,"")</f>
        <v/>
      </c>
    </row>
    <row r="61" spans="1:7" x14ac:dyDescent="0.35">
      <c r="A61">
        <v>59</v>
      </c>
      <c r="B61" s="1" t="str">
        <f>+Count!B61</f>
        <v>fastft Erdogan ’s Ak Party warn opposition Istanbul race result</v>
      </c>
      <c r="C61" s="5" t="str">
        <f>IF(Count!C61&gt;$K$2,Count!C61,"")</f>
        <v/>
      </c>
      <c r="D61" s="5" t="str">
        <f>+Count!D61</f>
        <v>EM day ahead Malaysia Exports India Rate Mexico confidence</v>
      </c>
      <c r="E61" s="5" t="str">
        <f>IF(Count!E61&gt;$L$2,Count!E61,"")</f>
        <v/>
      </c>
      <c r="F61" t="str">
        <f>+Count!F61</f>
        <v>Brazil Finmin Leave Congress Escort Police</v>
      </c>
      <c r="G61" t="str">
        <f>IF(Count!G61&gt;$L$2,Count!G61,"")</f>
        <v/>
      </c>
    </row>
    <row r="62" spans="1:7" x14ac:dyDescent="0.35">
      <c r="A62">
        <v>60</v>
      </c>
      <c r="B62" s="1" t="str">
        <f>+Count!B62</f>
        <v>Government Bolsonaro reject coup d'état Brazil letter send Un</v>
      </c>
      <c r="C62" s="5" t="str">
        <f>IF(Count!C62&gt;$K$2,Count!C62,"")</f>
        <v/>
      </c>
      <c r="D62" s="5" t="str">
        <f>+Count!D62</f>
        <v>3.2 million foreigner visit Turkey month</v>
      </c>
      <c r="E62" s="5" t="str">
        <f>IF(Count!E62&gt;$L$2,Count!E62,"")</f>
        <v/>
      </c>
      <c r="F62" t="str">
        <f>+Count!F62</f>
        <v>Bolsonaro seek revise Brazil school teach coup</v>
      </c>
      <c r="G62" t="str">
        <f>IF(Count!G62&gt;$L$2,Count!G62,"")</f>
        <v/>
      </c>
    </row>
    <row r="63" spans="1:7" x14ac:dyDescent="0.35">
      <c r="A63">
        <v>61</v>
      </c>
      <c r="B63" s="1" t="str">
        <f>+Count!B63</f>
        <v>Turkey Isbank elect female board chair</v>
      </c>
      <c r="C63" s="5" t="str">
        <f>IF(Count!C63&gt;$K$2,Count!C63,"")</f>
        <v/>
      </c>
      <c r="D63" s="5" t="str">
        <f>+Count!D63</f>
        <v>Battle Athens start</v>
      </c>
      <c r="E63" s="5" t="str">
        <f>IF(Count!E63&gt;$L$2,Count!E63,"")</f>
        <v/>
      </c>
      <c r="F63" t="str">
        <f>+Count!F63</f>
        <v>DoJ Tx Eastern Mexican National Indicted illegally reentere United States</v>
      </c>
      <c r="G63" t="str">
        <f>IF(Count!G63&gt;$L$2,Count!G63,"")</f>
        <v/>
      </c>
    </row>
    <row r="64" spans="1:7" x14ac:dyDescent="0.35">
      <c r="A64">
        <v>62</v>
      </c>
      <c r="B64" s="1" t="str">
        <f>+Count!B64</f>
        <v>big switch Istanbul Airport 45 hour</v>
      </c>
      <c r="C64" s="5" t="str">
        <f>IF(Count!C64&gt;$K$2,Count!C64,"")</f>
        <v/>
      </c>
      <c r="D64" s="5" t="str">
        <f>+Count!D64</f>
        <v>Turkey hit historic Lng import record Jan</v>
      </c>
      <c r="E64" s="5" t="str">
        <f>IF(Count!E64&gt;$L$2,Count!E64,"")</f>
        <v/>
      </c>
      <c r="F64" t="str">
        <f>+Count!F64</f>
        <v>Turkey Cavusoglu russian missile purchase conclude</v>
      </c>
      <c r="G64" t="str">
        <f>IF(Count!G64&gt;$L$2,Count!G64,"")</f>
        <v/>
      </c>
    </row>
    <row r="65" spans="1:7" x14ac:dyDescent="0.35">
      <c r="A65">
        <v>63</v>
      </c>
      <c r="B65" t="str">
        <f>+Count!B65</f>
        <v>Brazil ’s Maia say ’ oppose talk Bolsonaro</v>
      </c>
      <c r="C65" s="5" t="str">
        <f>IF(Count!C65&gt;$K$2,Count!C65,"")</f>
        <v/>
      </c>
      <c r="D65" s="5" t="str">
        <f>+Count!D65</f>
        <v>u.s.-turkey Showdown escalate Pence Warns Missiles</v>
      </c>
      <c r="E65" s="5" t="str">
        <f>IF(Count!E65&gt;$L$2,Count!E65,"")</f>
        <v/>
      </c>
      <c r="F65" t="str">
        <f>+Count!F65</f>
        <v>Turkey Akp Object Ankara Election Results Akp Sec Gen</v>
      </c>
      <c r="G65" t="str">
        <f>IF(Count!G65&gt;$L$2,Count!G65,"")</f>
        <v/>
      </c>
    </row>
    <row r="66" spans="1:7" x14ac:dyDescent="0.35">
      <c r="A66">
        <v>64</v>
      </c>
      <c r="B66" t="str">
        <f>+Count!B66</f>
        <v>Brazil say Amazon.com share Domain right reuter</v>
      </c>
      <c r="C66" s="5" t="str">
        <f>IF(Count!C66&gt;$K$2,Count!C66,"")</f>
        <v/>
      </c>
      <c r="D66" s="5" t="str">
        <f>+Count!D66</f>
        <v>Usda Foreign Agr Turkey Cotton Products Annual April 3 2019</v>
      </c>
      <c r="E66" s="5" t="str">
        <f>IF(Count!E66&gt;$L$2,Count!E66,"")</f>
        <v/>
      </c>
      <c r="F66" t="str">
        <f>+Count!F66</f>
        <v>Battle Athens start</v>
      </c>
      <c r="G66" t="str">
        <f>IF(Count!G66&gt;$L$2,Count!G66,"")</f>
        <v/>
      </c>
    </row>
    <row r="67" spans="1:7" x14ac:dyDescent="0.35">
      <c r="A67">
        <v>65</v>
      </c>
      <c r="B67" t="str">
        <f>+Count!B67</f>
        <v>Pompeo tell Cavusoglu ’ concerned Russia Missile Buy</v>
      </c>
      <c r="C67" s="5" t="str">
        <f>IF(Count!C67&gt;$K$2,Count!C67,"")</f>
        <v/>
      </c>
      <c r="D67" s="5" t="str">
        <f>+Count!D67</f>
        <v>Turkish Central Bank reserve rise $ 75 billion</v>
      </c>
      <c r="E67" s="5" t="str">
        <f>IF(Count!E67&gt;$L$2,Count!E67,"")</f>
        <v/>
      </c>
      <c r="F67" t="str">
        <f>+Count!F67</f>
        <v>Turkey warn U.S. meddle election</v>
      </c>
      <c r="G67" t="str">
        <f>IF(Count!G67&gt;$L$2,Count!G67,"")</f>
        <v/>
      </c>
    </row>
    <row r="68" spans="1:7" x14ac:dyDescent="0.35">
      <c r="A68">
        <v>66</v>
      </c>
      <c r="B68" t="str">
        <f>+Count!B68</f>
        <v>Euro court reject appeal turkish curfew</v>
      </c>
      <c r="C68" s="5" t="str">
        <f>IF(Count!C68&gt;$K$2,Count!C68,"")</f>
        <v/>
      </c>
      <c r="D68" s="5" t="str">
        <f>+Count!D68</f>
        <v>banking sector net profit hit $ 1.2b Jan Feb</v>
      </c>
      <c r="E68" s="5" t="str">
        <f>IF(Count!E68&gt;$L$2,Count!E68,"")</f>
        <v/>
      </c>
      <c r="F68" t="str">
        <f>+Count!F68</f>
        <v>Turkey choose NATO arm purchase Russia</v>
      </c>
      <c r="G68" t="str">
        <f>IF(Count!G68&gt;$L$2,Count!G68,"")</f>
        <v/>
      </c>
    </row>
    <row r="69" spans="1:7" x14ac:dyDescent="0.35">
      <c r="A69">
        <v>67</v>
      </c>
      <c r="B69" t="str">
        <f>+Count!B69</f>
        <v>Suspected Car Bomb Southern Mexico injure</v>
      </c>
      <c r="C69" s="5" t="str">
        <f>IF(Count!C69&gt;$K$2,Count!C69,"")</f>
        <v/>
      </c>
      <c r="D69" s="5" t="str">
        <f>+Count!D69</f>
        <v>500,000 foreign tourist visit Antalya quarter 2019</v>
      </c>
      <c r="E69" s="5" t="str">
        <f>IF(Count!E69&gt;$L$2,Count!E69,"")</f>
        <v/>
      </c>
      <c r="F69" t="str">
        <f>+Count!F69</f>
        <v>Government Bolsonaro reject coup d'état Brazil letter send Un</v>
      </c>
      <c r="G69" t="str">
        <f>IF(Count!G69&gt;$L$2,Count!G69,"")</f>
        <v/>
      </c>
    </row>
    <row r="70" spans="1:7" x14ac:dyDescent="0.35">
      <c r="A70">
        <v>68</v>
      </c>
      <c r="B70" t="str">
        <f>+Count!B70</f>
        <v>Rep. Engel Readout Meeting turkish Foreign Minister</v>
      </c>
      <c r="C70" s="5" t="str">
        <f>IF(Count!C70&gt;$K$2,Count!C70,"")</f>
        <v/>
      </c>
      <c r="D70" s="5" t="str">
        <f>+Count!D70</f>
        <v>Istanbul Airport serve 400,000 people</v>
      </c>
      <c r="E70" s="5" t="str">
        <f>IF(Count!E70&gt;$L$2,Count!E70,"")</f>
        <v/>
      </c>
      <c r="F70" t="str">
        <f>+Count!F70</f>
        <v>u.s.-turkey Showdown escalate Pence Warns Missiles</v>
      </c>
      <c r="G70" t="str">
        <f>IF(Count!G70&gt;$L$2,Count!G70,"")</f>
        <v/>
      </c>
    </row>
    <row r="71" spans="1:7" x14ac:dyDescent="0.35">
      <c r="A71">
        <v>69</v>
      </c>
      <c r="B71" t="str">
        <f>+Count!B71</f>
        <v>Turkey Akp Object Ankara Election Results Akp Sec Gen</v>
      </c>
      <c r="C71" s="5" t="str">
        <f>IF(Count!C71&gt;$K$2,Count!C71,"")</f>
        <v/>
      </c>
      <c r="D71" s="5" t="str">
        <f>+Count!D71</f>
        <v>Istanbul retail price rise 0.75 percent March</v>
      </c>
      <c r="E71" s="5" t="str">
        <f>IF(Count!E71&gt;$L$2,Count!E71,"")</f>
        <v/>
      </c>
      <c r="F71" t="str">
        <f>+Count!F71</f>
        <v>Imamoglu ’s battle lead Istanbul energise Turkey ’s opposition</v>
      </c>
      <c r="G71" t="str">
        <f>IF(Count!G71&gt;$L$2,Count!G71,"")</f>
        <v/>
      </c>
    </row>
    <row r="72" spans="1:7" x14ac:dyDescent="0.35">
      <c r="A72">
        <v>70</v>
      </c>
      <c r="B72" t="str">
        <f>+Count!B72</f>
        <v>Battle Athens start</v>
      </c>
      <c r="C72" s="5" t="str">
        <f>IF(Count!C72&gt;$K$2,Count!C72,"")</f>
        <v/>
      </c>
      <c r="D72" s="5" t="str">
        <f>+Count!D72</f>
        <v>BRL reverse gain Guedes hearing turn acrimonious</v>
      </c>
      <c r="E72" s="5" t="str">
        <f>IF(Count!E72&gt;$L$2,Count!E72,"")</f>
        <v/>
      </c>
      <c r="F72" t="str">
        <f>+Count!F72</f>
        <v>Pompeo tell Cavusoglu ’ concerned Russia Missile Buy</v>
      </c>
      <c r="G72" t="str">
        <f>IF(Count!G72&gt;$L$2,Count!G72,"")</f>
        <v/>
      </c>
    </row>
    <row r="73" spans="1:7" x14ac:dyDescent="0.35">
      <c r="A73">
        <v>71</v>
      </c>
      <c r="B73" t="str">
        <f>+Count!B73</f>
        <v>Turkey recount Istanbul vote Erdogan party appeal loss</v>
      </c>
      <c r="C73" s="5" t="str">
        <f>IF(Count!C73&gt;$K$2,Count!C73,"")</f>
        <v/>
      </c>
      <c r="D73" s="5" t="str">
        <f>+Count!D73</f>
        <v>Turkey ’s hazelnut export revenue hit $ 1 billion</v>
      </c>
      <c r="E73" s="5" t="str">
        <f>IF(Count!E73&gt;$L$2,Count!E73,"")</f>
        <v/>
      </c>
      <c r="F73" t="str">
        <f>+Count!F73</f>
        <v>Brazil Real Retreats Guedes Meeting backfire</v>
      </c>
      <c r="G73" t="str">
        <f>IF(Count!G73&gt;$L$2,Count!G73,"")</f>
        <v/>
      </c>
    </row>
    <row r="74" spans="1:7" x14ac:dyDescent="0.35">
      <c r="A74">
        <v>72</v>
      </c>
      <c r="B74" t="str">
        <f>+Count!B74</f>
        <v>Brazil Real Retreats Guedes Meeting backfire</v>
      </c>
      <c r="C74" s="5" t="str">
        <f>IF(Count!C74&gt;$K$2,Count!C74,"")</f>
        <v/>
      </c>
      <c r="D74" s="5" t="str">
        <f>+Count!D74</f>
        <v>Brazil Real Retreats Guedes Meeting backfire</v>
      </c>
      <c r="E74" s="5" t="str">
        <f>IF(Count!E74&gt;$L$2,Count!E74,"")</f>
        <v/>
      </c>
      <c r="F74" t="str">
        <f>+Count!F74</f>
        <v>Turkish Airlines launch London Antalya direct flight</v>
      </c>
      <c r="G74" t="str">
        <f>IF(Count!G74&gt;$L$2,Count!G74,"")</f>
        <v/>
      </c>
    </row>
    <row r="75" spans="1:7" x14ac:dyDescent="0.35">
      <c r="A75">
        <v>73</v>
      </c>
      <c r="B75" t="str">
        <f>+Count!B75</f>
        <v>Turkey Q1 export hit record 44.5 bln Usd</v>
      </c>
      <c r="C75" s="5" t="str">
        <f>IF(Count!C75&gt;$K$2,Count!C75,"")</f>
        <v/>
      </c>
      <c r="D75" s="5" t="str">
        <f>+Count!D75</f>
        <v>NATO able defend Turkey airspace</v>
      </c>
      <c r="E75" s="5" t="str">
        <f>IF(Count!E75&gt;$L$2,Count!E75,"")</f>
        <v/>
      </c>
      <c r="F75" t="str">
        <f>+Count!F75</f>
        <v>recount continue Istanbul new appeal Ankara</v>
      </c>
      <c r="G75" t="str">
        <f>IF(Count!G75&gt;$L$2,Count!G75,"")</f>
        <v/>
      </c>
    </row>
    <row r="76" spans="1:7" x14ac:dyDescent="0.35">
      <c r="A76">
        <v>74</v>
      </c>
      <c r="B76" t="str">
        <f>+Count!B76</f>
        <v>Turkey choose NATO arm purchase Russia</v>
      </c>
      <c r="C76" s="5" t="str">
        <f>IF(Count!C76&gt;$K$2,Count!C76,"")</f>
        <v/>
      </c>
      <c r="D76" s="5" t="str">
        <f>+Count!D76</f>
        <v>Pompeo tell Cavusoglu ’ concerned Russia Missile Buy</v>
      </c>
      <c r="E76" s="5" t="str">
        <f>IF(Count!E76&gt;$L$2,Count!E76,"")</f>
        <v/>
      </c>
      <c r="F76" t="str">
        <f>+Count!F76</f>
        <v>Rep. Engel Readout Meeting turkish Foreign Minister</v>
      </c>
      <c r="G76" t="str">
        <f>IF(Count!G76&gt;$L$2,Count!G76,"")</f>
        <v/>
      </c>
    </row>
    <row r="77" spans="1:7" x14ac:dyDescent="0.35">
      <c r="A77">
        <v>75</v>
      </c>
      <c r="B77" t="str">
        <f>+Count!B77</f>
        <v>Turkey Cavusoglu russian missile purchase conclude</v>
      </c>
      <c r="C77" s="5" t="str">
        <f>IF(Count!C77&gt;$K$2,Count!C77,"")</f>
        <v/>
      </c>
      <c r="D77" s="5" t="str">
        <f>+Count!D77</f>
        <v>Turkey export $ 44.5 billion hit time high Q1</v>
      </c>
      <c r="E77" s="5" t="str">
        <f>IF(Count!E77&gt;$L$2,Count!E77,"")</f>
        <v/>
      </c>
      <c r="F77" t="str">
        <f>+Count!F77</f>
        <v>Brazil ’s Maia say ’ oppose talk Bolsonaro</v>
      </c>
      <c r="G77" t="str">
        <f>IF(Count!G77&gt;$L$2,Count!G77,"")</f>
        <v/>
      </c>
    </row>
    <row r="78" spans="1:7" x14ac:dyDescent="0.35">
      <c r="A78">
        <v>76</v>
      </c>
      <c r="B78" t="str">
        <f>+Count!B78</f>
        <v>Istanbul mayoral candidate ask confirm Winner</v>
      </c>
      <c r="C78" s="5" t="str">
        <f>IF(Count!C78&gt;$K$2,Count!C78,"")</f>
        <v/>
      </c>
      <c r="D78" s="5" t="str">
        <f>+Count!D78</f>
        <v>Suspected Car Bomb Southern Mexico injure</v>
      </c>
      <c r="E78" s="5" t="str">
        <f>IF(Count!E78&gt;$L$2,Count!E78,"")</f>
        <v/>
      </c>
      <c r="F78" t="str">
        <f>+Count!F78</f>
        <v>Brazil Cenbank Inform Laia Longer Ccr</v>
      </c>
      <c r="G78" t="str">
        <f>IF(Count!G78&gt;$L$2,Count!G78,"")</f>
        <v/>
      </c>
    </row>
    <row r="79" spans="1:7" x14ac:dyDescent="0.35">
      <c r="A79">
        <v>77</v>
      </c>
      <c r="B79" t="str">
        <f>+Count!B79</f>
        <v>recount continue Istanbul new appeal Ankara</v>
      </c>
      <c r="C79" s="5" t="str">
        <f>IF(Count!C79&gt;$K$2,Count!C79,"")</f>
        <v/>
      </c>
      <c r="D79" s="5" t="str">
        <f>+Count!D79</f>
        <v>Ziraat Bank secure $ 1.4 billion syndicated loan</v>
      </c>
      <c r="E79" s="5" t="str">
        <f>IF(Count!E79&gt;$L$2,Count!E79,"")</f>
        <v/>
      </c>
      <c r="F79" t="str">
        <f>+Count!F79</f>
        <v>Turkey recount Istanbul vote Erdogan party appeal loss</v>
      </c>
      <c r="G79" t="str">
        <f>IF(Count!G79&gt;$L$2,Count!G79,"")</f>
        <v/>
      </c>
    </row>
    <row r="80" spans="1:7" x14ac:dyDescent="0.35">
      <c r="A80">
        <v>78</v>
      </c>
      <c r="B80" t="str">
        <f>+Count!B80</f>
        <v>Erdogan opponent vow Rare Scrutiny Istanbul ’s book</v>
      </c>
      <c r="C80" s="5" t="str">
        <f>IF(Count!C80&gt;$K$2,Count!C80,"")</f>
        <v/>
      </c>
      <c r="D80" s="5" t="str">
        <f>+Count!D80</f>
        <v>Nato Stoltenberg S-400 russi Turchia non agenda summit</v>
      </c>
      <c r="E80" s="5" t="str">
        <f>IF(Count!E80&gt;$L$2,Count!E80,"")</f>
        <v/>
      </c>
      <c r="F80" t="str">
        <f>+Count!F80</f>
        <v>Turkey Isbank elect female board chair</v>
      </c>
      <c r="G80" t="str">
        <f>IF(Count!G80&gt;$L$2,Count!G80,"")</f>
        <v/>
      </c>
    </row>
    <row r="81" spans="1:7" x14ac:dyDescent="0.35">
      <c r="A81">
        <v>79</v>
      </c>
      <c r="B81" t="str">
        <f>+Count!B81</f>
        <v>Turkish Airlines launch London Antalya direct flight</v>
      </c>
      <c r="C81" s="5" t="str">
        <f>IF(Count!C81&gt;$K$2,Count!C81,"")</f>
        <v/>
      </c>
      <c r="D81" s="5" t="str">
        <f>+Count!D81</f>
        <v>Turkish Treasury repay $ 7b debt April June</v>
      </c>
      <c r="E81" s="5" t="str">
        <f>IF(Count!E81&gt;$L$2,Count!E81,"")</f>
        <v/>
      </c>
      <c r="F81" t="str">
        <f>+Count!F81</f>
        <v>Istanbul mayoral candidate ask confirm Winner</v>
      </c>
      <c r="G81" t="str">
        <f>IF(Count!G81&gt;$L$2,Count!G81,"")</f>
        <v/>
      </c>
    </row>
    <row r="82" spans="1:7" x14ac:dyDescent="0.35">
      <c r="A82">
        <v>80</v>
      </c>
      <c r="B82" t="str">
        <f>+Count!B82</f>
        <v>Brazil ’s Guedes Leaves Cmte hear amid confusion</v>
      </c>
      <c r="C82" s="5" t="str">
        <f>IF(Count!C82&gt;$K$2,Count!C82,"")</f>
        <v/>
      </c>
      <c r="D82" s="5" t="str">
        <f>+Count!D82</f>
        <v>Brazil say Amazon.com share Domain right reuter</v>
      </c>
      <c r="E82" s="5" t="str">
        <f>IF(Count!E82&gt;$L$2,Count!E82,"")</f>
        <v/>
      </c>
      <c r="F82" t="str">
        <f>+Count!F82</f>
        <v>Erdogan opponent vow rare chance scrutinize Istanbul ’s book</v>
      </c>
      <c r="G82" t="str">
        <f>IF(Count!G82&gt;$L$2,Count!G82,"")</f>
        <v/>
      </c>
    </row>
    <row r="83" spans="1:7" x14ac:dyDescent="0.35">
      <c r="A83">
        <v>81</v>
      </c>
      <c r="B83" t="str">
        <f>+Count!B83</f>
        <v>u.s.-turkey Showdown escalate Pence Warns Missiles</v>
      </c>
      <c r="C83" s="5" t="str">
        <f>IF(Count!C83&gt;$K$2,Count!C83,"")</f>
        <v/>
      </c>
      <c r="D83" s="5" t="str">
        <f>+Count!D83</f>
        <v>Turkey Cavusoglu russian missile purchase conclude</v>
      </c>
      <c r="E83" s="5" t="str">
        <f>IF(Count!E83&gt;$L$2,Count!E83,"")</f>
        <v/>
      </c>
      <c r="F83" t="str">
        <f>+Count!F83</f>
        <v>Erdogan power diminish election setback</v>
      </c>
      <c r="G83" t="str">
        <f>IF(Count!G83&gt;$L$2,Count!G83,"")</f>
        <v/>
      </c>
    </row>
    <row r="84" spans="1:7" x14ac:dyDescent="0.35">
      <c r="A84">
        <v>82</v>
      </c>
      <c r="B84" t="str">
        <f>+Count!B84</f>
        <v>Erdogan opponent vow rare chance scrutinize Istanbul ’s book</v>
      </c>
      <c r="C84" s="5" t="str">
        <f>IF(Count!C84&gt;$K$2,Count!C84,"")</f>
        <v/>
      </c>
      <c r="D84" s="5" t="str">
        <f>+Count!D84</f>
        <v>Turkey choose NATO arm purchase Russia</v>
      </c>
      <c r="E84" s="5" t="str">
        <f>IF(Count!E84&gt;$L$2,Count!E84,"")</f>
        <v/>
      </c>
      <c r="F84" t="str">
        <f>+Count!F84</f>
        <v>Erdogan opponent vow Rare Scrutiny Istanbul ’s book</v>
      </c>
      <c r="G84" t="str">
        <f>IF(Count!G84&gt;$L$2,Count!G84,"")</f>
        <v/>
      </c>
    </row>
    <row r="85" spans="1:7" x14ac:dyDescent="0.35">
      <c r="A85">
        <v>83</v>
      </c>
      <c r="B85" t="str">
        <f>+Count!B85</f>
        <v>Turkey Chp Istanbul Mayor Candidate Ekrem Imamoglu Speaks</v>
      </c>
      <c r="C85" s="5" t="str">
        <f>IF(Count!C85&gt;$K$2,Count!C85,"")</f>
        <v/>
      </c>
      <c r="D85" s="5" t="str">
        <f>+Count!D85</f>
        <v>big switch Istanbul Airport 45 hour</v>
      </c>
      <c r="E85" s="5" t="str">
        <f>IF(Count!E85&gt;$L$2,Count!E85,"")</f>
        <v/>
      </c>
      <c r="F85" t="str">
        <f>+Count!F85</f>
        <v>Brazil Cenbank inform Laia long Ccr</v>
      </c>
      <c r="G85" t="str">
        <f>IF(Count!G85&gt;$L$2,Count!G85,"")</f>
        <v/>
      </c>
    </row>
    <row r="86" spans="1:7" x14ac:dyDescent="0.35">
      <c r="A86">
        <v>84</v>
      </c>
      <c r="B86" t="str">
        <f>+Count!B86</f>
        <v>NATO able defend Turkey airspace</v>
      </c>
      <c r="C86" s="5" t="str">
        <f>IF(Count!C86&gt;$K$2,Count!C86,"")</f>
        <v/>
      </c>
      <c r="D86" s="5" t="str">
        <f>+Count!D86</f>
        <v>Moody ’s warn Turkey forex reserve</v>
      </c>
      <c r="E86" s="5" t="str">
        <f>IF(Count!E86&gt;$L$2,Count!E86,"")</f>
        <v/>
      </c>
      <c r="F86" t="str">
        <f>+Count!F86</f>
        <v>Brazil ’s Guedes Leaves Cmte hear amid confusion</v>
      </c>
      <c r="G86" t="str">
        <f>IF(Count!G86&gt;$L$2,Count!G86,"")</f>
        <v/>
      </c>
    </row>
    <row r="87" spans="1:7" x14ac:dyDescent="0.35">
      <c r="A87">
        <v>85</v>
      </c>
      <c r="B87" t="str">
        <f>+Count!B87</f>
        <v>Brazil Cenbank Inform Laia Longer Ccr</v>
      </c>
      <c r="C87" s="5" t="str">
        <f>IF(Count!C87&gt;$K$2,Count!C87,"")</f>
        <v/>
      </c>
      <c r="D87" s="5" t="str">
        <f>+Count!D87</f>
        <v>Turkish Official Speak Bloomberg Ankara S-400</v>
      </c>
      <c r="E87" s="5" t="str">
        <f>IF(Count!E87&gt;$L$2,Count!E87,"")</f>
        <v/>
      </c>
      <c r="F87" t="str">
        <f>+Count!F87</f>
        <v>BRL reverse gain Guedes hearing turn acrimonious</v>
      </c>
      <c r="G87" t="str">
        <f>IF(Count!G87&gt;$L$2,Count!G87,"")</f>
        <v/>
      </c>
    </row>
    <row r="88" spans="1:7" x14ac:dyDescent="0.35">
      <c r="A88">
        <v>86</v>
      </c>
      <c r="B88" t="str">
        <f>+Count!B88</f>
        <v>Istanbul vote energise Turkey opposition</v>
      </c>
      <c r="C88" s="5" t="str">
        <f>IF(Count!C88&gt;$K$2,Count!C88,"")</f>
        <v/>
      </c>
      <c r="D88" s="5" t="str">
        <f>+Count!D88</f>
        <v>Brazil Cenbank Inform Laia Longer Ccr</v>
      </c>
      <c r="E88" s="5" t="str">
        <f>IF(Count!E88&gt;$L$2,Count!E88,"")</f>
        <v/>
      </c>
      <c r="F88" t="str">
        <f>+Count!F88</f>
        <v>BRL Reverse Gain Guedes Debate Lawmaker</v>
      </c>
      <c r="G88" t="str">
        <f>IF(Count!G88&gt;$L$2,Count!G88,"")</f>
        <v/>
      </c>
    </row>
    <row r="89" spans="1:7" x14ac:dyDescent="0.35">
      <c r="A89">
        <v>87</v>
      </c>
      <c r="B89" t="str">
        <f>+Count!B89</f>
        <v>Brazil Cenbank inform Laia long Ccr</v>
      </c>
      <c r="C89" s="5" t="str">
        <f>IF(Count!C89&gt;$K$2,Count!C89,"")</f>
        <v/>
      </c>
      <c r="D89" s="5" t="str">
        <f>+Count!D89</f>
        <v>Brazil Cenbank inform Laia long Ccr</v>
      </c>
      <c r="E89" s="5" t="str">
        <f>IF(Count!E89&gt;$L$2,Count!E89,"")</f>
        <v/>
      </c>
      <c r="F89" t="str">
        <f>+Count!F89</f>
        <v>Istanbul vote energise Turkey opposition</v>
      </c>
      <c r="G89" t="str">
        <f>IF(Count!G89&gt;$L$2,Count!G89,"")</f>
        <v/>
      </c>
    </row>
    <row r="90" spans="1:7" x14ac:dyDescent="0.35">
      <c r="A90">
        <v>88</v>
      </c>
      <c r="B90" t="str">
        <f>+Count!B90</f>
        <v>BRL reverse gain Guedes hearing turn acrimonious</v>
      </c>
      <c r="C90" s="5" t="str">
        <f>IF(Count!C90&gt;$K$2,Count!C90,"")</f>
        <v/>
      </c>
      <c r="D90" s="5" t="str">
        <f>+Count!D90</f>
        <v>Ferreira affirm Bolsonaro violate Mercosur regulation</v>
      </c>
      <c r="E90" s="5" t="str">
        <f>IF(Count!E90&gt;$L$2,Count!E90,"")</f>
        <v/>
      </c>
      <c r="F90" t="str">
        <f>+Count!F90</f>
        <v>Turkish Official Speak Bloomberg Ankara S-400</v>
      </c>
      <c r="G90" t="str">
        <f>IF(Count!G90&gt;$L$2,Count!G90,"")</f>
        <v/>
      </c>
    </row>
    <row r="91" spans="1:7" x14ac:dyDescent="0.35">
      <c r="A91">
        <v>89</v>
      </c>
      <c r="B91" t="str">
        <f>+Count!B91</f>
        <v>BRL Reverse Gain Guedes Debate Lawmaker</v>
      </c>
      <c r="C91" s="5" t="str">
        <f>IF(Count!C91&gt;$K$2,Count!C91,"")</f>
        <v/>
      </c>
      <c r="D91" s="5" t="str">
        <f>+Count!D91</f>
        <v>Turkish Lira Currency Swap market</v>
      </c>
      <c r="E91" s="5" t="str">
        <f>IF(Count!E91&gt;$L$2,Count!E91,"")</f>
        <v/>
      </c>
      <c r="F91" t="str">
        <f>+Count!F91</f>
        <v>Turkey Chp Istanbul Mayor Candidate Ekrem Imamoglu Speaks</v>
      </c>
      <c r="G91" t="str">
        <f>IF(Count!G91&gt;$L$2,Count!G91,"")</f>
        <v/>
      </c>
    </row>
    <row r="92" spans="1:7" x14ac:dyDescent="0.35">
      <c r="A92">
        <v>90</v>
      </c>
      <c r="B92" t="str">
        <f>+Count!B92</f>
        <v>Turkish Official Speak Bloomberg Ankara S-400</v>
      </c>
      <c r="C92" s="5" t="str">
        <f>IF(Count!C92&gt;$K$2,Count!C92,"")</f>
        <v/>
      </c>
      <c r="D92" s="5" t="str">
        <f>+Count!D92</f>
        <v>Keanu Reeves visit Brazil new Tv series</v>
      </c>
      <c r="E92" s="5" t="str">
        <f>IF(Count!E92&gt;$L$2,Count!E92,"")</f>
        <v/>
      </c>
      <c r="F92" t="str">
        <f>+Count!F92</f>
        <v>NATO able defend Turkey airspace</v>
      </c>
      <c r="G92" t="str">
        <f>IF(Count!G92&gt;$L$2,Count!G92,"")</f>
        <v/>
      </c>
    </row>
    <row r="93" spans="1:7" x14ac:dyDescent="0.35">
      <c r="A93">
        <v>91</v>
      </c>
      <c r="B93" t="str">
        <f>+Count!B93</f>
        <v>Keanu Reeves visit Brazil new Tv series</v>
      </c>
      <c r="C93" s="5" t="str">
        <f>IF(Count!C93&gt;$K$2,Count!C93,"")</f>
        <v/>
      </c>
      <c r="D93" s="5" t="str">
        <f>+Count!D93</f>
        <v>Turkish Airlines launch London Antalya direct flight</v>
      </c>
      <c r="E93" s="5" t="str">
        <f>IF(Count!E93&gt;$L$2,Count!E93,"")</f>
        <v/>
      </c>
      <c r="F93" t="str">
        <f>+Count!F93</f>
        <v>Keanu Reeves visit Brazil new Tv series</v>
      </c>
      <c r="G93" t="str">
        <f>IF(Count!G93&gt;$L$2,Count!G93,"")</f>
        <v/>
      </c>
    </row>
    <row r="94" spans="1:7" x14ac:dyDescent="0.35">
      <c r="A94">
        <v>92</v>
      </c>
      <c r="B94" t="str">
        <f>+Count!B94</f>
        <v>Nato Stoltenberg S-400 russi Turchia non agenda summit</v>
      </c>
      <c r="C94" s="5" t="str">
        <f>IF(Count!C94&gt;$K$2,Count!C94,"")</f>
        <v/>
      </c>
      <c r="D94" s="5" t="str">
        <f>+Count!D94</f>
        <v>develop Economies 2q Cpi forecast steady Norway 2.4</v>
      </c>
      <c r="E94" s="5" t="str">
        <f>IF(Count!E94&gt;$L$2,Count!E94,"")</f>
        <v/>
      </c>
      <c r="F94" t="str">
        <f>+Count!F94</f>
        <v>Nato Stoltenberg S-400 russi Turchia non agenda summit</v>
      </c>
      <c r="G94" t="str">
        <f>IF(Count!G94&gt;$L$2,Count!G94,"")</f>
        <v/>
      </c>
    </row>
    <row r="95" spans="1:7" x14ac:dyDescent="0.35">
      <c r="A95">
        <v>93</v>
      </c>
      <c r="B95" t="str">
        <f>+Count!B95</f>
        <v>Disney y Fox proponen auditor para la venta de Fox Sports</v>
      </c>
      <c r="C95" s="5" t="str">
        <f>IF(Count!C95&gt;$K$2,Count!C95,"")</f>
        <v/>
      </c>
      <c r="D95" s="5" t="str">
        <f>+Count!D95</f>
        <v>Turkey Q1 export hit record 44.5 bln Usd</v>
      </c>
      <c r="E95" s="5" t="str">
        <f>IF(Count!E95&gt;$L$2,Count!E95,"")</f>
        <v/>
      </c>
      <c r="F95" t="str">
        <f>+Count!F95</f>
        <v>Disney y Fox proponen auditor para la venta de Fox Sports</v>
      </c>
      <c r="G95" t="str">
        <f>IF(Count!G95&gt;$L$2,Count!G95,"")</f>
        <v/>
      </c>
    </row>
    <row r="96" spans="1:7" x14ac:dyDescent="0.35">
      <c r="A96">
        <v>94</v>
      </c>
      <c r="B96" t="str">
        <f>+Count!B96</f>
        <v>Ferreira affirm Bolsonaro violate Mercosur regulation</v>
      </c>
      <c r="C96" s="5" t="str">
        <f>IF(Count!C96&gt;$K$2,Count!C96,"")</f>
        <v/>
      </c>
      <c r="D96" s="5" t="str">
        <f>+Count!D96</f>
        <v>Disney y Fox proponen auditor para la venta de Fox Sports</v>
      </c>
      <c r="E96" s="5" t="str">
        <f>IF(Count!E96&gt;$L$2,Count!E96,"")</f>
        <v/>
      </c>
      <c r="F96" t="str">
        <f>+Count!F96</f>
        <v>Ferreira affirm Bolsonaro violate Mercosur regulation</v>
      </c>
      <c r="G96" t="str">
        <f>IF(Count!G96&gt;$L$2,Count!G96,"")</f>
        <v/>
      </c>
    </row>
    <row r="97" spans="1:7" x14ac:dyDescent="0.35">
      <c r="A97">
        <v>95</v>
      </c>
      <c r="B97" t="str">
        <f>+Count!B97</f>
        <v>Erdogan humble</v>
      </c>
      <c r="C97" s="5" t="str">
        <f>IF(Count!C97&gt;$K$2,Count!C97,"")</f>
        <v/>
      </c>
      <c r="D97" s="5" t="str">
        <f>+Count!D97</f>
        <v>Erdogan humble</v>
      </c>
      <c r="E97" s="5" t="str">
        <f>IF(Count!E97&gt;$L$2,Count!E97,"")</f>
        <v/>
      </c>
      <c r="F97" t="str">
        <f>+Count!F97</f>
        <v>turchia riconteggio schede amministrative anche ad Ankara</v>
      </c>
      <c r="G97" t="str">
        <f>IF(Count!G97&gt;$L$2,Count!G97,"")</f>
        <v/>
      </c>
    </row>
    <row r="98" spans="1:7" x14ac:dyDescent="0.35">
      <c r="A98">
        <v>96</v>
      </c>
      <c r="B98" t="str">
        <f>+Count!B98</f>
        <v>turchia riconteggio schede amministrative anche ad Ankara</v>
      </c>
      <c r="C98" s="5" t="str">
        <f>IF(Count!C98&gt;$K$2,Count!C98,"")</f>
        <v/>
      </c>
      <c r="D98" s="5" t="str">
        <f>+Count!D98</f>
        <v>Presidentes de Turquía y de Rusia se reunirán el lunes próximo</v>
      </c>
      <c r="E98" s="5" t="str">
        <f>IF(Count!E98&gt;$L$2,Count!E98,"")</f>
        <v/>
      </c>
      <c r="F98" t="str">
        <f>+Count!F98</f>
        <v>Erdogan humble</v>
      </c>
      <c r="G98" t="str">
        <f>IF(Count!G98&gt;$L$2,Count!G98,"")</f>
        <v/>
      </c>
    </row>
    <row r="99" spans="1:7" x14ac:dyDescent="0.35">
      <c r="A99">
        <v>97</v>
      </c>
      <c r="B99" t="str">
        <f>+Count!B99</f>
        <v>Presidentes de Turquía y de Rusia se reunirán el lunes próximo</v>
      </c>
      <c r="C99" s="5" t="str">
        <f>IF(Count!C99&gt;$K$2,Count!C99,"")</f>
        <v/>
      </c>
      <c r="D99" s="5" t="str">
        <f>+Count!D99</f>
        <v>turchia riconteggio schede amministrative anche ad Ankara</v>
      </c>
      <c r="E99" s="5" t="str">
        <f>IF(Count!E99&gt;$L$2,Count!E99,"")</f>
        <v/>
      </c>
      <c r="F99" t="str">
        <f>+Count!F99</f>
        <v>Presidentes de Turquía y de Rusia se reunirán el lunes próximo</v>
      </c>
      <c r="G99" t="str">
        <f>IF(Count!G99&gt;$L$2,Count!G99,"")</f>
        <v/>
      </c>
    </row>
    <row r="100" spans="1:7" x14ac:dyDescent="0.35">
      <c r="A100">
        <v>98</v>
      </c>
      <c r="B100" t="str">
        <f>+Count!B100</f>
        <v>Ansa/ Turchia Imamoglu all'attacco Erdogan mi riconosca sindaco</v>
      </c>
      <c r="C100" s="5" t="str">
        <f>IF(Count!C100&gt;$K$2,Count!C100,"")</f>
        <v/>
      </c>
      <c r="D100" s="5" t="str">
        <f>+Count!D100</f>
        <v>Ansa/ Turchia Imamoglu all'attacco Erdogan mi riconosca sindaco</v>
      </c>
      <c r="E100" s="5" t="str">
        <f>IF(Count!E100&gt;$L$2,Count!E100,"")</f>
        <v/>
      </c>
      <c r="F100" t="str">
        <f>+Count!F100</f>
        <v>Ansa/ Turchia Imamoglu all'attacco Erdogan mi riconosca sindaco</v>
      </c>
      <c r="G100" t="str">
        <f>IF(Count!G100&gt;$L$2,Count!G100,"")</f>
        <v/>
      </c>
    </row>
    <row r="101" spans="1:7" x14ac:dyDescent="0.35">
      <c r="A101">
        <v>99</v>
      </c>
      <c r="B101" t="str">
        <f>+Count!B101</f>
        <v>Nato Turchia continueremo nel sostegno contro terrorismo</v>
      </c>
      <c r="C101" s="5" t="str">
        <f>IF(Count!C101&gt;$K$2,Count!C101,"")</f>
        <v/>
      </c>
      <c r="D101" s="5" t="str">
        <f>+Count!D101</f>
        <v>Nato Turchia continueremo nel sostegno contro terrorismo</v>
      </c>
      <c r="E101" s="5" t="str">
        <f>IF(Count!E101&gt;$L$2,Count!E101,"")</f>
        <v/>
      </c>
      <c r="F101" t="str">
        <f>+Count!F101</f>
        <v>Nato Turchia continueremo nel sostegno contro terrorismo</v>
      </c>
      <c r="G101" t="str">
        <f>IF(Count!G101&gt;$L$2,Count!G101,"")</f>
        <v/>
      </c>
    </row>
    <row r="102" spans="1:7" x14ac:dyDescent="0.35">
      <c r="A102">
        <v>100</v>
      </c>
      <c r="B102">
        <f>+Count!B102</f>
        <v>0</v>
      </c>
      <c r="C102" s="5" t="str">
        <f>IF(Count!C102&gt;$K$2,Count!C102,"")</f>
        <v/>
      </c>
      <c r="D102" s="5">
        <f>+Count!D102</f>
        <v>0</v>
      </c>
      <c r="E102" s="5" t="str">
        <f>IF(Count!E102&gt;$L$2,Count!E102,"")</f>
        <v/>
      </c>
      <c r="F102">
        <f>+Count!F102</f>
        <v>0</v>
      </c>
      <c r="G102" t="str">
        <f>IF(Count!G102&gt;$L$2,Count!G102,"")</f>
        <v/>
      </c>
    </row>
    <row r="103" spans="1:7" x14ac:dyDescent="0.35">
      <c r="A103">
        <v>101</v>
      </c>
      <c r="B103">
        <f>+Count!B103</f>
        <v>0</v>
      </c>
      <c r="C103" s="5" t="str">
        <f>IF(Count!C103&gt;$K$2,Count!C103,"")</f>
        <v/>
      </c>
      <c r="D103" s="5">
        <f>+Count!D103</f>
        <v>0</v>
      </c>
      <c r="E103" s="5" t="str">
        <f>IF(Count!E103&gt;$L$2,Count!E103,"")</f>
        <v/>
      </c>
      <c r="F103">
        <f>+Count!F103</f>
        <v>0</v>
      </c>
      <c r="G103" t="str">
        <f>IF(Count!G103&gt;$L$2,Count!G103,"")</f>
        <v/>
      </c>
    </row>
    <row r="104" spans="1:7" x14ac:dyDescent="0.35">
      <c r="A104">
        <v>102</v>
      </c>
      <c r="B104">
        <f>+Count!B104</f>
        <v>0</v>
      </c>
      <c r="C104" s="5" t="str">
        <f>IF(Count!C104&gt;$K$2,Count!C104,"")</f>
        <v/>
      </c>
      <c r="D104" s="5">
        <f>+Count!D104</f>
        <v>0</v>
      </c>
      <c r="E104" s="5" t="str">
        <f>IF(Count!E104&gt;$L$2,Count!E104,"")</f>
        <v/>
      </c>
      <c r="F104">
        <f>+Count!F104</f>
        <v>0</v>
      </c>
      <c r="G104" t="str">
        <f>IF(Count!G104&gt;$L$2,Count!G104,"")</f>
        <v/>
      </c>
    </row>
    <row r="105" spans="1:7" x14ac:dyDescent="0.35">
      <c r="A105">
        <v>103</v>
      </c>
      <c r="B105">
        <f>+Count!B105</f>
        <v>0</v>
      </c>
      <c r="C105" s="5" t="str">
        <f>IF(Count!C105&gt;$K$2,Count!C105,"")</f>
        <v/>
      </c>
      <c r="D105" s="5">
        <f>+Count!D105</f>
        <v>0</v>
      </c>
      <c r="E105" s="5" t="str">
        <f>IF(Count!E105&gt;$L$2,Count!E105,"")</f>
        <v/>
      </c>
      <c r="F105">
        <f>+Count!F105</f>
        <v>0</v>
      </c>
      <c r="G105" t="str">
        <f>IF(Count!G105&gt;$L$2,Count!G105,"")</f>
        <v/>
      </c>
    </row>
    <row r="106" spans="1:7" x14ac:dyDescent="0.35">
      <c r="A106">
        <v>104</v>
      </c>
      <c r="B106">
        <f>+Count!B106</f>
        <v>0</v>
      </c>
      <c r="C106" s="5" t="str">
        <f>IF(Count!C106&gt;$K$2,Count!C106,"")</f>
        <v/>
      </c>
      <c r="D106" s="5">
        <f>+Count!D106</f>
        <v>0</v>
      </c>
      <c r="E106" s="5" t="str">
        <f>IF(Count!E106&gt;$L$2,Count!E106,"")</f>
        <v/>
      </c>
      <c r="F106">
        <f>+Count!F106</f>
        <v>0</v>
      </c>
      <c r="G106" t="str">
        <f>IF(Count!G106&gt;$L$2,Count!G106,"")</f>
        <v/>
      </c>
    </row>
    <row r="107" spans="1:7" x14ac:dyDescent="0.35">
      <c r="A107">
        <v>105</v>
      </c>
      <c r="B107">
        <f>+Count!B107</f>
        <v>0</v>
      </c>
      <c r="C107" s="5" t="str">
        <f>IF(Count!C107&gt;$K$2,Count!C107,"")</f>
        <v/>
      </c>
      <c r="D107" s="5">
        <f>+Count!D107</f>
        <v>0</v>
      </c>
      <c r="E107" s="5" t="str">
        <f>IF(Count!E107&gt;$L$2,Count!E107,"")</f>
        <v/>
      </c>
      <c r="F107">
        <f>+Count!F107</f>
        <v>0</v>
      </c>
      <c r="G107" t="str">
        <f>IF(Count!G107&gt;$L$2,Count!G107,"")</f>
        <v/>
      </c>
    </row>
    <row r="108" spans="1:7" x14ac:dyDescent="0.35">
      <c r="A108">
        <v>106</v>
      </c>
      <c r="B108">
        <f>+Count!B108</f>
        <v>0</v>
      </c>
      <c r="C108" s="5" t="str">
        <f>IF(Count!C108&gt;$K$2,Count!C108,"")</f>
        <v/>
      </c>
      <c r="D108" s="5">
        <f>+Count!D108</f>
        <v>0</v>
      </c>
      <c r="E108" s="5" t="str">
        <f>IF(Count!E108&gt;$L$2,Count!E108,"")</f>
        <v/>
      </c>
      <c r="F108">
        <f>+Count!F108</f>
        <v>0</v>
      </c>
      <c r="G108" t="str">
        <f>IF(Count!G108&gt;$L$2,Count!G108,"")</f>
        <v/>
      </c>
    </row>
    <row r="109" spans="1:7" x14ac:dyDescent="0.35">
      <c r="A109">
        <v>107</v>
      </c>
      <c r="B109">
        <f>+Count!B109</f>
        <v>0</v>
      </c>
      <c r="C109" s="5" t="str">
        <f>IF(Count!C109&gt;$K$2,Count!C109,"")</f>
        <v/>
      </c>
      <c r="D109" s="5">
        <f>+Count!D109</f>
        <v>0</v>
      </c>
      <c r="E109" s="5" t="str">
        <f>IF(Count!E109&gt;$L$2,Count!E109,"")</f>
        <v/>
      </c>
      <c r="F109">
        <f>+Count!F109</f>
        <v>0</v>
      </c>
      <c r="G109" t="str">
        <f>IF(Count!G109&gt;$L$2,Count!G109,"")</f>
        <v/>
      </c>
    </row>
    <row r="110" spans="1:7" x14ac:dyDescent="0.35">
      <c r="A110">
        <v>108</v>
      </c>
      <c r="B110">
        <f>+Count!B110</f>
        <v>0</v>
      </c>
      <c r="C110" s="5" t="str">
        <f>IF(Count!C110&gt;$K$2,Count!C110,"")</f>
        <v/>
      </c>
      <c r="D110" s="5">
        <f>+Count!D110</f>
        <v>0</v>
      </c>
      <c r="E110" s="5" t="str">
        <f>IF(Count!E110&gt;$L$2,Count!E110,"")</f>
        <v/>
      </c>
      <c r="F110">
        <f>+Count!F110</f>
        <v>0</v>
      </c>
      <c r="G110" t="str">
        <f>IF(Count!G110&gt;$L$2,Count!G110,"")</f>
        <v/>
      </c>
    </row>
    <row r="111" spans="1:7" x14ac:dyDescent="0.35">
      <c r="A111">
        <v>109</v>
      </c>
      <c r="B111">
        <f>+Count!B111</f>
        <v>0</v>
      </c>
      <c r="C111" s="5" t="str">
        <f>IF(Count!C111&gt;$K$2,Count!C111,"")</f>
        <v/>
      </c>
      <c r="D111" s="5">
        <f>+Count!D111</f>
        <v>0</v>
      </c>
      <c r="E111" s="5" t="str">
        <f>IF(Count!E111&gt;$L$2,Count!E111,"")</f>
        <v/>
      </c>
      <c r="F111">
        <f>+Count!F111</f>
        <v>0</v>
      </c>
      <c r="G111" t="str">
        <f>IF(Count!G111&gt;$L$2,Count!G111,"")</f>
        <v/>
      </c>
    </row>
    <row r="112" spans="1:7" x14ac:dyDescent="0.35">
      <c r="A112">
        <v>110</v>
      </c>
      <c r="B112">
        <f>+Count!B112</f>
        <v>0</v>
      </c>
      <c r="C112" s="5" t="str">
        <f>IF(Count!C112&gt;$K$2,Count!C112,"")</f>
        <v/>
      </c>
      <c r="D112" s="5">
        <f>+Count!D112</f>
        <v>0</v>
      </c>
      <c r="E112" s="5" t="str">
        <f>IF(Count!E112&gt;$L$2,Count!E112,"")</f>
        <v/>
      </c>
      <c r="F112">
        <f>+Count!F112</f>
        <v>0</v>
      </c>
      <c r="G112" t="str">
        <f>IF(Count!G112&gt;$L$2,Count!G112,"")</f>
        <v/>
      </c>
    </row>
    <row r="113" spans="1:7" x14ac:dyDescent="0.35">
      <c r="A113">
        <v>111</v>
      </c>
      <c r="B113">
        <f>+Count!B113</f>
        <v>0</v>
      </c>
      <c r="C113" s="5" t="str">
        <f>IF(Count!C113&gt;$K$2,Count!C113,"")</f>
        <v/>
      </c>
      <c r="D113" s="5">
        <f>+Count!D113</f>
        <v>0</v>
      </c>
      <c r="E113" s="5" t="str">
        <f>IF(Count!E113&gt;$L$2,Count!E113,"")</f>
        <v/>
      </c>
      <c r="F113">
        <f>+Count!F113</f>
        <v>0</v>
      </c>
      <c r="G113" t="str">
        <f>IF(Count!G113&gt;$L$2,Count!G113,"")</f>
        <v/>
      </c>
    </row>
    <row r="114" spans="1:7" x14ac:dyDescent="0.35">
      <c r="A114">
        <v>112</v>
      </c>
      <c r="B114">
        <f>+Count!B114</f>
        <v>0</v>
      </c>
      <c r="C114" s="5" t="str">
        <f>IF(Count!C114&gt;$K$2,Count!C114,"")</f>
        <v/>
      </c>
      <c r="D114" s="5">
        <f>+Count!D114</f>
        <v>0</v>
      </c>
      <c r="E114" s="5" t="str">
        <f>IF(Count!E114&gt;$L$2,Count!E114,"")</f>
        <v/>
      </c>
      <c r="F114">
        <f>+Count!F114</f>
        <v>0</v>
      </c>
      <c r="G114" t="str">
        <f>IF(Count!G114&gt;$L$2,Count!G114,"")</f>
        <v/>
      </c>
    </row>
    <row r="115" spans="1:7" x14ac:dyDescent="0.35">
      <c r="A115">
        <v>113</v>
      </c>
      <c r="B115">
        <f>+Count!B115</f>
        <v>0</v>
      </c>
      <c r="C115" s="5" t="str">
        <f>IF(Count!C115&gt;$K$2,Count!C115,"")</f>
        <v/>
      </c>
      <c r="D115" s="5">
        <f>+Count!D115</f>
        <v>0</v>
      </c>
      <c r="E115" s="5" t="str">
        <f>IF(Count!E115&gt;$L$2,Count!E115,"")</f>
        <v/>
      </c>
      <c r="F115">
        <f>+Count!F115</f>
        <v>0</v>
      </c>
      <c r="G115" t="str">
        <f>IF(Count!G115&gt;$L$2,Count!G115,"")</f>
        <v/>
      </c>
    </row>
    <row r="116" spans="1:7" x14ac:dyDescent="0.35">
      <c r="A116">
        <v>114</v>
      </c>
      <c r="B116">
        <f>+Count!B116</f>
        <v>0</v>
      </c>
      <c r="C116" s="5" t="str">
        <f>IF(Count!C116&gt;$K$2,Count!C116,"")</f>
        <v/>
      </c>
      <c r="D116" s="5">
        <f>+Count!D116</f>
        <v>0</v>
      </c>
      <c r="E116" s="5" t="str">
        <f>IF(Count!E116&gt;$L$2,Count!E116,"")</f>
        <v/>
      </c>
      <c r="F116">
        <f>+Count!F116</f>
        <v>0</v>
      </c>
      <c r="G116" t="str">
        <f>IF(Count!G116&gt;$L$2,Count!G116,"")</f>
        <v/>
      </c>
    </row>
    <row r="117" spans="1:7" x14ac:dyDescent="0.35">
      <c r="A117">
        <v>115</v>
      </c>
      <c r="B117">
        <f>+Count!B117</f>
        <v>0</v>
      </c>
      <c r="C117" s="5" t="str">
        <f>IF(Count!C117&gt;$K$2,Count!C117,"")</f>
        <v/>
      </c>
      <c r="D117" s="5">
        <f>+Count!D117</f>
        <v>0</v>
      </c>
      <c r="E117" s="5" t="str">
        <f>IF(Count!E117&gt;$L$2,Count!E117,"")</f>
        <v/>
      </c>
      <c r="F117">
        <f>+Count!F117</f>
        <v>0</v>
      </c>
      <c r="G117" t="str">
        <f>IF(Count!G117&gt;$L$2,Count!G117,"")</f>
        <v/>
      </c>
    </row>
    <row r="118" spans="1:7" x14ac:dyDescent="0.35">
      <c r="A118">
        <v>116</v>
      </c>
      <c r="B118">
        <f>+Count!B118</f>
        <v>0</v>
      </c>
      <c r="C118" s="5" t="str">
        <f>IF(Count!C118&gt;$K$2,Count!C118,"")</f>
        <v/>
      </c>
      <c r="D118" s="5">
        <f>+Count!D118</f>
        <v>0</v>
      </c>
      <c r="E118" s="5" t="str">
        <f>IF(Count!E118&gt;$L$2,Count!E118,"")</f>
        <v/>
      </c>
      <c r="F118">
        <f>+Count!F118</f>
        <v>0</v>
      </c>
      <c r="G118" t="str">
        <f>IF(Count!G118&gt;$L$2,Count!G118,"")</f>
        <v/>
      </c>
    </row>
    <row r="119" spans="1:7" x14ac:dyDescent="0.35">
      <c r="A119">
        <v>117</v>
      </c>
      <c r="B119">
        <f>+Count!B119</f>
        <v>0</v>
      </c>
      <c r="C119" s="5" t="str">
        <f>IF(Count!C119&gt;$K$2,Count!C119,"")</f>
        <v/>
      </c>
      <c r="D119" s="5">
        <f>+Count!D119</f>
        <v>0</v>
      </c>
      <c r="E119" s="5" t="str">
        <f>IF(Count!E119&gt;$L$2,Count!E119,"")</f>
        <v/>
      </c>
      <c r="F119">
        <f>+Count!F119</f>
        <v>0</v>
      </c>
      <c r="G119" t="str">
        <f>IF(Count!G119&gt;$L$2,Count!G119,"")</f>
        <v/>
      </c>
    </row>
    <row r="120" spans="1:7" x14ac:dyDescent="0.35">
      <c r="A120">
        <v>118</v>
      </c>
      <c r="B120">
        <f>+Count!B120</f>
        <v>0</v>
      </c>
      <c r="C120" s="5" t="str">
        <f>IF(Count!C120&gt;$K$2,Count!C120,"")</f>
        <v/>
      </c>
      <c r="D120" s="5">
        <f>+Count!D120</f>
        <v>0</v>
      </c>
      <c r="E120" s="5" t="str">
        <f>IF(Count!E120&gt;$L$2,Count!E120,"")</f>
        <v/>
      </c>
      <c r="F120">
        <f>+Count!F120</f>
        <v>0</v>
      </c>
      <c r="G120" t="str">
        <f>IF(Count!G120&gt;$L$2,Count!G120,"")</f>
        <v/>
      </c>
    </row>
    <row r="121" spans="1:7" x14ac:dyDescent="0.35">
      <c r="A121">
        <v>119</v>
      </c>
      <c r="B121">
        <f>+Count!B121</f>
        <v>0</v>
      </c>
      <c r="C121" s="5" t="str">
        <f>IF(Count!C121&gt;$K$2,Count!C121,"")</f>
        <v/>
      </c>
      <c r="D121" s="5">
        <f>+Count!D121</f>
        <v>0</v>
      </c>
      <c r="E121" s="5" t="str">
        <f>IF(Count!E121&gt;$L$2,Count!E121,"")</f>
        <v/>
      </c>
      <c r="F121">
        <f>+Count!F121</f>
        <v>0</v>
      </c>
      <c r="G121" t="str">
        <f>IF(Count!G121&gt;$L$2,Count!G121,"")</f>
        <v/>
      </c>
    </row>
    <row r="122" spans="1:7" x14ac:dyDescent="0.35">
      <c r="A122">
        <v>120</v>
      </c>
      <c r="B122">
        <f>+Count!B122</f>
        <v>0</v>
      </c>
      <c r="C122" s="5" t="str">
        <f>IF(Count!C122&gt;$K$2,Count!C122,"")</f>
        <v/>
      </c>
      <c r="D122" s="5">
        <f>+Count!D122</f>
        <v>0</v>
      </c>
      <c r="E122" s="5" t="str">
        <f>IF(Count!E122&gt;$L$2,Count!E122,"")</f>
        <v/>
      </c>
      <c r="F122">
        <f>+Count!F122</f>
        <v>0</v>
      </c>
      <c r="G122" t="str">
        <f>IF(Count!G122&gt;$L$2,Count!G122,"")</f>
        <v/>
      </c>
    </row>
    <row r="123" spans="1:7" x14ac:dyDescent="0.35">
      <c r="A123">
        <v>121</v>
      </c>
      <c r="B123">
        <f>+Count!B123</f>
        <v>0</v>
      </c>
      <c r="C123" s="5" t="str">
        <f>IF(Count!C123&gt;$K$2,Count!C123,"")</f>
        <v/>
      </c>
      <c r="D123" s="5">
        <f>+Count!D123</f>
        <v>0</v>
      </c>
      <c r="E123" s="5" t="str">
        <f>IF(Count!E123&gt;$L$2,Count!E123,"")</f>
        <v/>
      </c>
      <c r="F123">
        <f>+Count!F123</f>
        <v>0</v>
      </c>
      <c r="G123" t="str">
        <f>IF(Count!G123&gt;$L$2,Count!G123,"")</f>
        <v/>
      </c>
    </row>
    <row r="124" spans="1:7" x14ac:dyDescent="0.35">
      <c r="A124">
        <v>122</v>
      </c>
      <c r="B124">
        <f>+Count!B124</f>
        <v>0</v>
      </c>
      <c r="C124" s="5" t="str">
        <f>IF(Count!C124&gt;$K$2,Count!C124,"")</f>
        <v/>
      </c>
      <c r="D124" s="5">
        <f>+Count!D124</f>
        <v>0</v>
      </c>
      <c r="E124" s="5" t="str">
        <f>IF(Count!E124&gt;$L$2,Count!E124,"")</f>
        <v/>
      </c>
      <c r="F124">
        <f>+Count!F124</f>
        <v>0</v>
      </c>
      <c r="G124" t="str">
        <f>IF(Count!G124&gt;$L$2,Count!G124,"")</f>
        <v/>
      </c>
    </row>
    <row r="125" spans="1:7" x14ac:dyDescent="0.35">
      <c r="A125">
        <v>123</v>
      </c>
      <c r="B125">
        <f>+Count!B125</f>
        <v>0</v>
      </c>
      <c r="C125" s="5" t="str">
        <f>IF(Count!C125&gt;$K$2,Count!C125,"")</f>
        <v/>
      </c>
      <c r="D125" s="5">
        <f>+Count!D125</f>
        <v>0</v>
      </c>
      <c r="E125" s="5" t="str">
        <f>IF(Count!E125&gt;$L$2,Count!E125,"")</f>
        <v/>
      </c>
      <c r="F125">
        <f>+Count!F125</f>
        <v>0</v>
      </c>
      <c r="G125" t="str">
        <f>IF(Count!G125&gt;$L$2,Count!G125,"")</f>
        <v/>
      </c>
    </row>
    <row r="126" spans="1:7" x14ac:dyDescent="0.35">
      <c r="A126">
        <v>124</v>
      </c>
      <c r="B126">
        <f>+Count!B126</f>
        <v>0</v>
      </c>
      <c r="C126" s="5" t="str">
        <f>IF(Count!C126&gt;$K$2,Count!C126,"")</f>
        <v/>
      </c>
      <c r="D126" s="5">
        <f>+Count!D126</f>
        <v>0</v>
      </c>
      <c r="E126" s="5" t="str">
        <f>IF(Count!E126&gt;$L$2,Count!E126,"")</f>
        <v/>
      </c>
      <c r="F126">
        <f>+Count!F126</f>
        <v>0</v>
      </c>
      <c r="G126" t="str">
        <f>IF(Count!G126&gt;$L$2,Count!G126,"")</f>
        <v/>
      </c>
    </row>
    <row r="127" spans="1:7" x14ac:dyDescent="0.35">
      <c r="A127">
        <v>125</v>
      </c>
      <c r="B127">
        <f>+Count!B127</f>
        <v>0</v>
      </c>
      <c r="C127" s="5" t="str">
        <f>IF(Count!C127&gt;$K$2,Count!C127,"")</f>
        <v/>
      </c>
      <c r="D127" s="5">
        <f>+Count!D127</f>
        <v>0</v>
      </c>
      <c r="E127" s="5" t="str">
        <f>IF(Count!E127&gt;$L$2,Count!E127,"")</f>
        <v/>
      </c>
      <c r="F127">
        <f>+Count!F127</f>
        <v>0</v>
      </c>
      <c r="G127" t="str">
        <f>IF(Count!G127&gt;$L$2,Count!G127,"")</f>
        <v/>
      </c>
    </row>
    <row r="128" spans="1:7" x14ac:dyDescent="0.35">
      <c r="A128">
        <v>126</v>
      </c>
      <c r="B128">
        <f>+Count!B128</f>
        <v>0</v>
      </c>
      <c r="C128" s="5" t="str">
        <f>IF(Count!C128&gt;$K$2,Count!C128,"")</f>
        <v/>
      </c>
      <c r="D128" s="5">
        <f>+Count!D128</f>
        <v>0</v>
      </c>
      <c r="E128" s="5" t="str">
        <f>IF(Count!E128&gt;$L$2,Count!E128,"")</f>
        <v/>
      </c>
      <c r="F128">
        <f>+Count!F128</f>
        <v>0</v>
      </c>
      <c r="G128" t="str">
        <f>IF(Count!G128&gt;$L$2,Count!G128,"")</f>
        <v/>
      </c>
    </row>
    <row r="129" spans="1:7" x14ac:dyDescent="0.35">
      <c r="A129">
        <v>127</v>
      </c>
      <c r="B129">
        <f>+Count!B129</f>
        <v>0</v>
      </c>
      <c r="C129" s="5" t="str">
        <f>IF(Count!C129&gt;$K$2,Count!C129,"")</f>
        <v/>
      </c>
      <c r="D129" s="5">
        <f>+Count!D129</f>
        <v>0</v>
      </c>
      <c r="E129" s="5" t="str">
        <f>IF(Count!E129&gt;$L$2,Count!E129,"")</f>
        <v/>
      </c>
      <c r="F129">
        <f>+Count!F129</f>
        <v>0</v>
      </c>
      <c r="G129" t="str">
        <f>IF(Count!G129&gt;$L$2,Count!G129,"")</f>
        <v/>
      </c>
    </row>
    <row r="130" spans="1:7" x14ac:dyDescent="0.35">
      <c r="A130">
        <v>128</v>
      </c>
      <c r="B130">
        <f>+Count!B130</f>
        <v>0</v>
      </c>
      <c r="C130" s="5" t="str">
        <f>IF(Count!C130&gt;$K$2,Count!C130,"")</f>
        <v/>
      </c>
      <c r="D130" s="5">
        <f>+Count!D130</f>
        <v>0</v>
      </c>
      <c r="E130" s="5" t="str">
        <f>IF(Count!E130&gt;$L$2,Count!E130,"")</f>
        <v/>
      </c>
      <c r="F130">
        <f>+Count!F130</f>
        <v>0</v>
      </c>
      <c r="G130" t="str">
        <f>IF(Count!G130&gt;$L$2,Count!G130,"")</f>
        <v/>
      </c>
    </row>
    <row r="131" spans="1:7" x14ac:dyDescent="0.35">
      <c r="A131">
        <v>129</v>
      </c>
      <c r="B131">
        <f>+Count!B131</f>
        <v>0</v>
      </c>
      <c r="C131" s="5" t="str">
        <f>IF(Count!C131&gt;$K$2,Count!C131,"")</f>
        <v/>
      </c>
      <c r="D131" s="5">
        <f>+Count!D131</f>
        <v>0</v>
      </c>
      <c r="E131" s="5" t="str">
        <f>IF(Count!E131&gt;$L$2,Count!E131,"")</f>
        <v/>
      </c>
      <c r="F131">
        <f>+Count!F131</f>
        <v>0</v>
      </c>
      <c r="G131" t="str">
        <f>IF(Count!G131&gt;$L$2,Count!G131,"")</f>
        <v/>
      </c>
    </row>
    <row r="132" spans="1:7" x14ac:dyDescent="0.35">
      <c r="A132">
        <v>130</v>
      </c>
      <c r="B132">
        <f>+Count!B132</f>
        <v>0</v>
      </c>
      <c r="C132" s="5" t="str">
        <f>IF(Count!C132&gt;$K$2,Count!C132,"")</f>
        <v/>
      </c>
      <c r="D132" s="5">
        <f>+Count!D132</f>
        <v>0</v>
      </c>
      <c r="E132" s="5" t="str">
        <f>IF(Count!E132&gt;$L$2,Count!E132,"")</f>
        <v/>
      </c>
      <c r="F132">
        <f>+Count!F132</f>
        <v>0</v>
      </c>
      <c r="G132" t="str">
        <f>IF(Count!G132&gt;$L$2,Count!G132,"")</f>
        <v/>
      </c>
    </row>
  </sheetData>
  <pageMargins left="0.7" right="0.7" top="0.75" bottom="0.75" header="0.3" footer="0.3"/>
  <pageSetup orientation="portrait" horizontalDpi="300" verticalDpi="300" r:id="rId1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3" sqref="B3"/>
    </sheetView>
  </sheetViews>
  <sheetFormatPr defaultRowHeight="14.5" x14ac:dyDescent="0.35"/>
  <sheetData>
    <row r="2" spans="1:2" x14ac:dyDescent="0.35">
      <c r="A2" t="s">
        <v>0</v>
      </c>
      <c r="B2"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Relevance</vt:lpstr>
      <vt:lpstr>Count</vt:lpstr>
      <vt:lpstr>Relevance Charts</vt:lpstr>
      <vt:lpstr>Count Charts</vt:lpstr>
      <vt:lpstr>Control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</dc:creator>
  <cp:lastModifiedBy>Other</cp:lastModifiedBy>
  <dcterms:created xsi:type="dcterms:W3CDTF">2019-05-16T14:29:13Z</dcterms:created>
  <dcterms:modified xsi:type="dcterms:W3CDTF">2019-05-19T11:54:26Z</dcterms:modified>
</cp:coreProperties>
</file>